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istos\Documents\GitHub\Bias_Correction\"/>
    </mc:Choice>
  </mc:AlternateContent>
  <xr:revisionPtr revIDLastSave="0" documentId="13_ncr:1_{E109AB0C-2B1E-4859-BBAB-221904B2C001}" xr6:coauthVersionLast="47" xr6:coauthVersionMax="47" xr10:uidLastSave="{00000000-0000-0000-0000-000000000000}"/>
  <bookViews>
    <workbookView xWindow="-120" yWindow="-120" windowWidth="29040" windowHeight="15840" firstSheet="1" activeTab="2" xr2:uid="{C10C5B51-8F5A-4FB0-9D22-22586570193E}"/>
  </bookViews>
  <sheets>
    <sheet name="FuzzyLookup_AddIn_Undo_Sheet" sheetId="3" state="hidden" r:id="rId1"/>
    <sheet name="doQmap_basin" sheetId="2" r:id="rId2"/>
    <sheet name="About" sheetId="13" r:id="rId3"/>
  </sheets>
  <definedNames>
    <definedName name="KnownX">#REF!</definedName>
    <definedName name="Known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" i="2" l="1" a="1"/>
  <c r="Q3" i="2" s="1"/>
  <c r="AE3" i="2"/>
  <c r="P3" i="2" s="1"/>
  <c r="J3" i="2"/>
  <c r="G3" i="2"/>
  <c r="C1" i="2"/>
  <c r="AE4" i="2"/>
  <c r="AD3" i="2"/>
  <c r="AC3" i="2"/>
  <c r="AB3" i="2"/>
  <c r="AA3" i="2"/>
  <c r="O3" i="2" a="1"/>
  <c r="O3" i="2" s="1"/>
  <c r="N3" i="2" a="1"/>
  <c r="N3" i="2" s="1"/>
  <c r="M3" i="2" a="1"/>
  <c r="M3" i="2" s="1"/>
  <c r="L3" i="2"/>
  <c r="E11" i="2"/>
  <c r="E9" i="2"/>
  <c r="B1" i="2"/>
  <c r="V4" i="2"/>
  <c r="D1" i="2"/>
  <c r="F1" i="2"/>
  <c r="G4" i="2" s="1"/>
  <c r="B580" i="2"/>
  <c r="B940" i="2" s="1"/>
  <c r="B1300" i="2" s="1"/>
  <c r="B581" i="2"/>
  <c r="B582" i="2"/>
  <c r="B583" i="2"/>
  <c r="B584" i="2"/>
  <c r="B944" i="2" s="1"/>
  <c r="B1304" i="2" s="1"/>
  <c r="B585" i="2"/>
  <c r="B586" i="2"/>
  <c r="B587" i="2"/>
  <c r="B947" i="2" s="1"/>
  <c r="B1307" i="2" s="1"/>
  <c r="B588" i="2"/>
  <c r="B948" i="2" s="1"/>
  <c r="B1308" i="2" s="1"/>
  <c r="B589" i="2"/>
  <c r="B590" i="2"/>
  <c r="B591" i="2"/>
  <c r="B592" i="2"/>
  <c r="B952" i="2" s="1"/>
  <c r="B1312" i="2" s="1"/>
  <c r="B593" i="2"/>
  <c r="B594" i="2"/>
  <c r="B595" i="2"/>
  <c r="B955" i="2" s="1"/>
  <c r="B1315" i="2" s="1"/>
  <c r="B596" i="2"/>
  <c r="B956" i="2" s="1"/>
  <c r="B1316" i="2" s="1"/>
  <c r="B597" i="2"/>
  <c r="B598" i="2"/>
  <c r="B599" i="2"/>
  <c r="B600" i="2"/>
  <c r="B960" i="2" s="1"/>
  <c r="B1320" i="2" s="1"/>
  <c r="B601" i="2"/>
  <c r="B602" i="2"/>
  <c r="B603" i="2"/>
  <c r="B963" i="2" s="1"/>
  <c r="B1323" i="2" s="1"/>
  <c r="B604" i="2"/>
  <c r="B964" i="2" s="1"/>
  <c r="B1324" i="2" s="1"/>
  <c r="B605" i="2"/>
  <c r="B606" i="2"/>
  <c r="B607" i="2"/>
  <c r="B608" i="2"/>
  <c r="B609" i="2"/>
  <c r="B610" i="2"/>
  <c r="B611" i="2"/>
  <c r="B971" i="2" s="1"/>
  <c r="B1331" i="2" s="1"/>
  <c r="B612" i="2"/>
  <c r="B972" i="2" s="1"/>
  <c r="B1332" i="2" s="1"/>
  <c r="B613" i="2"/>
  <c r="B614" i="2"/>
  <c r="B615" i="2"/>
  <c r="B616" i="2"/>
  <c r="B976" i="2" s="1"/>
  <c r="B1336" i="2" s="1"/>
  <c r="B617" i="2"/>
  <c r="B618" i="2"/>
  <c r="B619" i="2"/>
  <c r="B979" i="2" s="1"/>
  <c r="B1339" i="2" s="1"/>
  <c r="B620" i="2"/>
  <c r="B980" i="2" s="1"/>
  <c r="B1340" i="2" s="1"/>
  <c r="B621" i="2"/>
  <c r="B622" i="2"/>
  <c r="B623" i="2"/>
  <c r="B624" i="2"/>
  <c r="B984" i="2" s="1"/>
  <c r="B1344" i="2" s="1"/>
  <c r="B625" i="2"/>
  <c r="B626" i="2"/>
  <c r="B627" i="2"/>
  <c r="B987" i="2" s="1"/>
  <c r="B1347" i="2" s="1"/>
  <c r="B628" i="2"/>
  <c r="B988" i="2" s="1"/>
  <c r="B1348" i="2" s="1"/>
  <c r="B629" i="2"/>
  <c r="B630" i="2"/>
  <c r="B631" i="2"/>
  <c r="B632" i="2"/>
  <c r="B992" i="2" s="1"/>
  <c r="B1352" i="2" s="1"/>
  <c r="B633" i="2"/>
  <c r="B634" i="2"/>
  <c r="B635" i="2"/>
  <c r="B995" i="2" s="1"/>
  <c r="B1355" i="2" s="1"/>
  <c r="B636" i="2"/>
  <c r="B996" i="2" s="1"/>
  <c r="B1356" i="2" s="1"/>
  <c r="B637" i="2"/>
  <c r="B638" i="2"/>
  <c r="B639" i="2"/>
  <c r="B640" i="2"/>
  <c r="B641" i="2"/>
  <c r="B642" i="2"/>
  <c r="B643" i="2"/>
  <c r="B1003" i="2" s="1"/>
  <c r="B1363" i="2" s="1"/>
  <c r="B644" i="2"/>
  <c r="B1004" i="2" s="1"/>
  <c r="B1364" i="2" s="1"/>
  <c r="B645" i="2"/>
  <c r="B646" i="2"/>
  <c r="B647" i="2"/>
  <c r="B648" i="2"/>
  <c r="B1008" i="2" s="1"/>
  <c r="B1368" i="2" s="1"/>
  <c r="B649" i="2"/>
  <c r="B650" i="2"/>
  <c r="B651" i="2"/>
  <c r="B1011" i="2" s="1"/>
  <c r="B1371" i="2" s="1"/>
  <c r="B652" i="2"/>
  <c r="B1012" i="2" s="1"/>
  <c r="B1372" i="2" s="1"/>
  <c r="B653" i="2"/>
  <c r="B654" i="2"/>
  <c r="B655" i="2"/>
  <c r="B656" i="2"/>
  <c r="B1016" i="2" s="1"/>
  <c r="B1376" i="2" s="1"/>
  <c r="B657" i="2"/>
  <c r="B658" i="2"/>
  <c r="B659" i="2"/>
  <c r="B1019" i="2" s="1"/>
  <c r="B1379" i="2" s="1"/>
  <c r="B660" i="2"/>
  <c r="B1020" i="2" s="1"/>
  <c r="B1380" i="2" s="1"/>
  <c r="B661" i="2"/>
  <c r="B662" i="2"/>
  <c r="B663" i="2"/>
  <c r="B664" i="2"/>
  <c r="B1024" i="2" s="1"/>
  <c r="B1384" i="2" s="1"/>
  <c r="B665" i="2"/>
  <c r="B666" i="2"/>
  <c r="B667" i="2"/>
  <c r="B1027" i="2" s="1"/>
  <c r="B1387" i="2" s="1"/>
  <c r="B668" i="2"/>
  <c r="B1028" i="2" s="1"/>
  <c r="B1388" i="2" s="1"/>
  <c r="B669" i="2"/>
  <c r="B670" i="2"/>
  <c r="B671" i="2"/>
  <c r="B672" i="2"/>
  <c r="B673" i="2"/>
  <c r="B674" i="2"/>
  <c r="B675" i="2"/>
  <c r="B1035" i="2" s="1"/>
  <c r="B1395" i="2" s="1"/>
  <c r="B676" i="2"/>
  <c r="B1036" i="2" s="1"/>
  <c r="B1396" i="2" s="1"/>
  <c r="B677" i="2"/>
  <c r="B678" i="2"/>
  <c r="B679" i="2"/>
  <c r="B680" i="2"/>
  <c r="B1040" i="2" s="1"/>
  <c r="B1400" i="2" s="1"/>
  <c r="B681" i="2"/>
  <c r="B682" i="2"/>
  <c r="B683" i="2"/>
  <c r="B1043" i="2" s="1"/>
  <c r="B1403" i="2" s="1"/>
  <c r="B684" i="2"/>
  <c r="B1044" i="2" s="1"/>
  <c r="B1404" i="2" s="1"/>
  <c r="B685" i="2"/>
  <c r="B1045" i="2" s="1"/>
  <c r="B1405" i="2" s="1"/>
  <c r="B686" i="2"/>
  <c r="B687" i="2"/>
  <c r="B688" i="2"/>
  <c r="B689" i="2"/>
  <c r="B690" i="2"/>
  <c r="B691" i="2"/>
  <c r="B1051" i="2" s="1"/>
  <c r="B1411" i="2" s="1"/>
  <c r="B692" i="2"/>
  <c r="B1052" i="2" s="1"/>
  <c r="B1412" i="2" s="1"/>
  <c r="B693" i="2"/>
  <c r="B1053" i="2" s="1"/>
  <c r="B1413" i="2" s="1"/>
  <c r="B694" i="2"/>
  <c r="B695" i="2"/>
  <c r="B696" i="2"/>
  <c r="B697" i="2"/>
  <c r="B698" i="2"/>
  <c r="B699" i="2"/>
  <c r="B1059" i="2" s="1"/>
  <c r="B1419" i="2" s="1"/>
  <c r="B700" i="2"/>
  <c r="B1060" i="2" s="1"/>
  <c r="B1420" i="2" s="1"/>
  <c r="B701" i="2"/>
  <c r="B702" i="2"/>
  <c r="B703" i="2"/>
  <c r="B704" i="2"/>
  <c r="B1064" i="2" s="1"/>
  <c r="B1424" i="2" s="1"/>
  <c r="B705" i="2"/>
  <c r="B706" i="2"/>
  <c r="B707" i="2"/>
  <c r="B1067" i="2" s="1"/>
  <c r="B1427" i="2" s="1"/>
  <c r="B708" i="2"/>
  <c r="B1068" i="2" s="1"/>
  <c r="B1428" i="2" s="1"/>
  <c r="B709" i="2"/>
  <c r="B710" i="2"/>
  <c r="B711" i="2"/>
  <c r="B712" i="2"/>
  <c r="B1072" i="2" s="1"/>
  <c r="B1432" i="2" s="1"/>
  <c r="B713" i="2"/>
  <c r="B714" i="2"/>
  <c r="B715" i="2"/>
  <c r="B1075" i="2" s="1"/>
  <c r="B1435" i="2" s="1"/>
  <c r="B716" i="2"/>
  <c r="B1076" i="2" s="1"/>
  <c r="B1436" i="2" s="1"/>
  <c r="B717" i="2"/>
  <c r="B718" i="2"/>
  <c r="B719" i="2"/>
  <c r="B720" i="2"/>
  <c r="B1080" i="2" s="1"/>
  <c r="B1440" i="2" s="1"/>
  <c r="B721" i="2"/>
  <c r="B722" i="2"/>
  <c r="B723" i="2"/>
  <c r="B1083" i="2" s="1"/>
  <c r="B1443" i="2" s="1"/>
  <c r="B724" i="2"/>
  <c r="B1084" i="2" s="1"/>
  <c r="B1444" i="2" s="1"/>
  <c r="B725" i="2"/>
  <c r="B1085" i="2" s="1"/>
  <c r="B1445" i="2" s="1"/>
  <c r="B726" i="2"/>
  <c r="B727" i="2"/>
  <c r="B728" i="2"/>
  <c r="B1088" i="2" s="1"/>
  <c r="B1448" i="2" s="1"/>
  <c r="B729" i="2"/>
  <c r="B730" i="2"/>
  <c r="B731" i="2"/>
  <c r="B1091" i="2" s="1"/>
  <c r="B1451" i="2" s="1"/>
  <c r="B732" i="2"/>
  <c r="B1092" i="2" s="1"/>
  <c r="B1452" i="2" s="1"/>
  <c r="B733" i="2"/>
  <c r="B734" i="2"/>
  <c r="B735" i="2"/>
  <c r="B736" i="2"/>
  <c r="B1096" i="2" s="1"/>
  <c r="B1456" i="2" s="1"/>
  <c r="B737" i="2"/>
  <c r="B738" i="2"/>
  <c r="B739" i="2"/>
  <c r="B1099" i="2" s="1"/>
  <c r="B1459" i="2" s="1"/>
  <c r="B740" i="2"/>
  <c r="B1100" i="2" s="1"/>
  <c r="B1460" i="2" s="1"/>
  <c r="B741" i="2"/>
  <c r="B742" i="2"/>
  <c r="B743" i="2"/>
  <c r="B744" i="2"/>
  <c r="B745" i="2"/>
  <c r="B746" i="2"/>
  <c r="B747" i="2"/>
  <c r="B1107" i="2" s="1"/>
  <c r="B1467" i="2" s="1"/>
  <c r="B748" i="2"/>
  <c r="B1108" i="2" s="1"/>
  <c r="B1468" i="2" s="1"/>
  <c r="B749" i="2"/>
  <c r="B1109" i="2" s="1"/>
  <c r="B1469" i="2" s="1"/>
  <c r="B750" i="2"/>
  <c r="B751" i="2"/>
  <c r="B752" i="2"/>
  <c r="B753" i="2"/>
  <c r="B754" i="2"/>
  <c r="B755" i="2"/>
  <c r="B1115" i="2" s="1"/>
  <c r="B1475" i="2" s="1"/>
  <c r="B756" i="2"/>
  <c r="B1116" i="2" s="1"/>
  <c r="B1476" i="2" s="1"/>
  <c r="B757" i="2"/>
  <c r="B1117" i="2" s="1"/>
  <c r="B1477" i="2" s="1"/>
  <c r="B758" i="2"/>
  <c r="B759" i="2"/>
  <c r="B760" i="2"/>
  <c r="B1120" i="2" s="1"/>
  <c r="B1480" i="2" s="1"/>
  <c r="B761" i="2"/>
  <c r="B762" i="2"/>
  <c r="B763" i="2"/>
  <c r="B1123" i="2" s="1"/>
  <c r="B1483" i="2" s="1"/>
  <c r="B764" i="2"/>
  <c r="B1124" i="2" s="1"/>
  <c r="B1484" i="2" s="1"/>
  <c r="B765" i="2"/>
  <c r="B766" i="2"/>
  <c r="B767" i="2"/>
  <c r="B768" i="2"/>
  <c r="B769" i="2"/>
  <c r="B770" i="2"/>
  <c r="B771" i="2"/>
  <c r="B1131" i="2" s="1"/>
  <c r="B1491" i="2" s="1"/>
  <c r="B772" i="2"/>
  <c r="B1132" i="2" s="1"/>
  <c r="B1492" i="2" s="1"/>
  <c r="B773" i="2"/>
  <c r="B774" i="2"/>
  <c r="B775" i="2"/>
  <c r="B776" i="2"/>
  <c r="B1136" i="2" s="1"/>
  <c r="B1496" i="2" s="1"/>
  <c r="B777" i="2"/>
  <c r="B778" i="2"/>
  <c r="B779" i="2"/>
  <c r="B1139" i="2" s="1"/>
  <c r="B1499" i="2" s="1"/>
  <c r="B780" i="2"/>
  <c r="B1140" i="2" s="1"/>
  <c r="B1500" i="2" s="1"/>
  <c r="B781" i="2"/>
  <c r="B1141" i="2" s="1"/>
  <c r="B1501" i="2" s="1"/>
  <c r="B782" i="2"/>
  <c r="B783" i="2"/>
  <c r="B784" i="2"/>
  <c r="B1144" i="2" s="1"/>
  <c r="B1504" i="2" s="1"/>
  <c r="B785" i="2"/>
  <c r="B786" i="2"/>
  <c r="B787" i="2"/>
  <c r="B1147" i="2" s="1"/>
  <c r="B1507" i="2" s="1"/>
  <c r="B788" i="2"/>
  <c r="B1148" i="2" s="1"/>
  <c r="B1508" i="2" s="1"/>
  <c r="B789" i="2"/>
  <c r="B1149" i="2" s="1"/>
  <c r="B1509" i="2" s="1"/>
  <c r="B790" i="2"/>
  <c r="B791" i="2"/>
  <c r="B792" i="2"/>
  <c r="B793" i="2"/>
  <c r="B794" i="2"/>
  <c r="B795" i="2"/>
  <c r="B1155" i="2" s="1"/>
  <c r="B1515" i="2" s="1"/>
  <c r="B796" i="2"/>
  <c r="B1156" i="2" s="1"/>
  <c r="B1516" i="2" s="1"/>
  <c r="B797" i="2"/>
  <c r="B798" i="2"/>
  <c r="B799" i="2"/>
  <c r="B800" i="2"/>
  <c r="B1160" i="2" s="1"/>
  <c r="B1520" i="2" s="1"/>
  <c r="B801" i="2"/>
  <c r="B802" i="2"/>
  <c r="B803" i="2"/>
  <c r="B1163" i="2" s="1"/>
  <c r="B1523" i="2" s="1"/>
  <c r="B804" i="2"/>
  <c r="B1164" i="2" s="1"/>
  <c r="B1524" i="2" s="1"/>
  <c r="B805" i="2"/>
  <c r="B806" i="2"/>
  <c r="B807" i="2"/>
  <c r="B808" i="2"/>
  <c r="B1168" i="2" s="1"/>
  <c r="B1528" i="2" s="1"/>
  <c r="B809" i="2"/>
  <c r="B810" i="2"/>
  <c r="B811" i="2"/>
  <c r="B1171" i="2" s="1"/>
  <c r="B1531" i="2" s="1"/>
  <c r="B812" i="2"/>
  <c r="B1172" i="2" s="1"/>
  <c r="B1532" i="2" s="1"/>
  <c r="B813" i="2"/>
  <c r="B1173" i="2" s="1"/>
  <c r="B1533" i="2" s="1"/>
  <c r="B814" i="2"/>
  <c r="B815" i="2"/>
  <c r="B816" i="2"/>
  <c r="B1176" i="2" s="1"/>
  <c r="B1536" i="2" s="1"/>
  <c r="B817" i="2"/>
  <c r="B818" i="2"/>
  <c r="B819" i="2"/>
  <c r="B1179" i="2" s="1"/>
  <c r="B1539" i="2" s="1"/>
  <c r="B820" i="2"/>
  <c r="B1180" i="2" s="1"/>
  <c r="B1540" i="2" s="1"/>
  <c r="B821" i="2"/>
  <c r="B1181" i="2" s="1"/>
  <c r="B1541" i="2" s="1"/>
  <c r="B822" i="2"/>
  <c r="B823" i="2"/>
  <c r="B824" i="2"/>
  <c r="B1184" i="2" s="1"/>
  <c r="B1544" i="2" s="1"/>
  <c r="B825" i="2"/>
  <c r="B826" i="2"/>
  <c r="B827" i="2"/>
  <c r="B1187" i="2" s="1"/>
  <c r="B1547" i="2" s="1"/>
  <c r="B828" i="2"/>
  <c r="B1188" i="2" s="1"/>
  <c r="B1548" i="2" s="1"/>
  <c r="B829" i="2"/>
  <c r="B830" i="2"/>
  <c r="B831" i="2"/>
  <c r="B832" i="2"/>
  <c r="B1192" i="2" s="1"/>
  <c r="B1552" i="2" s="1"/>
  <c r="B833" i="2"/>
  <c r="B834" i="2"/>
  <c r="B835" i="2"/>
  <c r="B1195" i="2" s="1"/>
  <c r="B1555" i="2" s="1"/>
  <c r="B836" i="2"/>
  <c r="B1196" i="2" s="1"/>
  <c r="B1556" i="2" s="1"/>
  <c r="B837" i="2"/>
  <c r="B838" i="2"/>
  <c r="B839" i="2"/>
  <c r="B840" i="2"/>
  <c r="B1200" i="2" s="1"/>
  <c r="B1560" i="2" s="1"/>
  <c r="B841" i="2"/>
  <c r="B842" i="2"/>
  <c r="B843" i="2"/>
  <c r="B1203" i="2" s="1"/>
  <c r="B844" i="2"/>
  <c r="B1204" i="2" s="1"/>
  <c r="B845" i="2"/>
  <c r="B846" i="2"/>
  <c r="B847" i="2"/>
  <c r="B848" i="2"/>
  <c r="B849" i="2"/>
  <c r="B850" i="2"/>
  <c r="B851" i="2"/>
  <c r="B1211" i="2" s="1"/>
  <c r="B852" i="2"/>
  <c r="B1212" i="2" s="1"/>
  <c r="B853" i="2"/>
  <c r="B1213" i="2" s="1"/>
  <c r="B854" i="2"/>
  <c r="B855" i="2"/>
  <c r="B856" i="2"/>
  <c r="B857" i="2"/>
  <c r="B858" i="2"/>
  <c r="B859" i="2"/>
  <c r="B1219" i="2" s="1"/>
  <c r="B860" i="2"/>
  <c r="B1220" i="2" s="1"/>
  <c r="B861" i="2"/>
  <c r="B1221" i="2" s="1"/>
  <c r="B862" i="2"/>
  <c r="B863" i="2"/>
  <c r="B864" i="2"/>
  <c r="B1224" i="2" s="1"/>
  <c r="B865" i="2"/>
  <c r="B866" i="2"/>
  <c r="B867" i="2"/>
  <c r="B1227" i="2" s="1"/>
  <c r="B868" i="2"/>
  <c r="B1228" i="2" s="1"/>
  <c r="B869" i="2"/>
  <c r="B870" i="2"/>
  <c r="B871" i="2"/>
  <c r="B872" i="2"/>
  <c r="B873" i="2"/>
  <c r="B874" i="2"/>
  <c r="B875" i="2"/>
  <c r="B1235" i="2" s="1"/>
  <c r="B876" i="2"/>
  <c r="B1236" i="2" s="1"/>
  <c r="B877" i="2"/>
  <c r="B1237" i="2" s="1"/>
  <c r="B878" i="2"/>
  <c r="B879" i="2"/>
  <c r="B880" i="2"/>
  <c r="B881" i="2"/>
  <c r="B882" i="2"/>
  <c r="B883" i="2"/>
  <c r="B1243" i="2" s="1"/>
  <c r="B884" i="2"/>
  <c r="B1244" i="2" s="1"/>
  <c r="B885" i="2"/>
  <c r="B886" i="2"/>
  <c r="B887" i="2"/>
  <c r="B888" i="2"/>
  <c r="B1248" i="2" s="1"/>
  <c r="B889" i="2"/>
  <c r="B890" i="2"/>
  <c r="B891" i="2"/>
  <c r="B1251" i="2" s="1"/>
  <c r="B892" i="2"/>
  <c r="B1252" i="2" s="1"/>
  <c r="B893" i="2"/>
  <c r="B894" i="2"/>
  <c r="B895" i="2"/>
  <c r="B896" i="2"/>
  <c r="B1256" i="2" s="1"/>
  <c r="B897" i="2"/>
  <c r="B898" i="2"/>
  <c r="B899" i="2"/>
  <c r="B1259" i="2" s="1"/>
  <c r="B900" i="2"/>
  <c r="B1260" i="2" s="1"/>
  <c r="B901" i="2"/>
  <c r="B902" i="2"/>
  <c r="B903" i="2"/>
  <c r="B904" i="2"/>
  <c r="B905" i="2"/>
  <c r="B906" i="2"/>
  <c r="B907" i="2"/>
  <c r="B1267" i="2" s="1"/>
  <c r="B908" i="2"/>
  <c r="B1268" i="2" s="1"/>
  <c r="B909" i="2"/>
  <c r="B910" i="2"/>
  <c r="B911" i="2"/>
  <c r="B912" i="2"/>
  <c r="B1272" i="2" s="1"/>
  <c r="B913" i="2"/>
  <c r="B914" i="2"/>
  <c r="B915" i="2"/>
  <c r="B1275" i="2" s="1"/>
  <c r="B916" i="2"/>
  <c r="B1276" i="2" s="1"/>
  <c r="B917" i="2"/>
  <c r="B1277" i="2" s="1"/>
  <c r="B918" i="2"/>
  <c r="B919" i="2"/>
  <c r="B920" i="2"/>
  <c r="B1280" i="2" s="1"/>
  <c r="B921" i="2"/>
  <c r="B922" i="2"/>
  <c r="B923" i="2"/>
  <c r="B1283" i="2" s="1"/>
  <c r="B924" i="2"/>
  <c r="B1284" i="2" s="1"/>
  <c r="B925" i="2"/>
  <c r="B1285" i="2" s="1"/>
  <c r="B926" i="2"/>
  <c r="B927" i="2"/>
  <c r="B928" i="2"/>
  <c r="B929" i="2"/>
  <c r="B930" i="2"/>
  <c r="B931" i="2"/>
  <c r="B1291" i="2" s="1"/>
  <c r="B932" i="2"/>
  <c r="B1292" i="2" s="1"/>
  <c r="B933" i="2"/>
  <c r="B934" i="2"/>
  <c r="B935" i="2"/>
  <c r="B936" i="2"/>
  <c r="B1296" i="2" s="1"/>
  <c r="B937" i="2"/>
  <c r="B938" i="2"/>
  <c r="B941" i="2"/>
  <c r="B942" i="2"/>
  <c r="B1302" i="2" s="1"/>
  <c r="B943" i="2"/>
  <c r="B945" i="2"/>
  <c r="B946" i="2"/>
  <c r="B949" i="2"/>
  <c r="B950" i="2"/>
  <c r="B951" i="2"/>
  <c r="B953" i="2"/>
  <c r="B954" i="2"/>
  <c r="B957" i="2"/>
  <c r="B958" i="2"/>
  <c r="B1318" i="2" s="1"/>
  <c r="B959" i="2"/>
  <c r="B961" i="2"/>
  <c r="B1321" i="2" s="1"/>
  <c r="B962" i="2"/>
  <c r="B965" i="2"/>
  <c r="B966" i="2"/>
  <c r="B1326" i="2" s="1"/>
  <c r="B967" i="2"/>
  <c r="B968" i="2"/>
  <c r="B1328" i="2" s="1"/>
  <c r="B969" i="2"/>
  <c r="B970" i="2"/>
  <c r="B973" i="2"/>
  <c r="B1333" i="2" s="1"/>
  <c r="B974" i="2"/>
  <c r="B1334" i="2" s="1"/>
  <c r="B975" i="2"/>
  <c r="B977" i="2"/>
  <c r="B978" i="2"/>
  <c r="B1338" i="2" s="1"/>
  <c r="B981" i="2"/>
  <c r="B982" i="2"/>
  <c r="B983" i="2"/>
  <c r="B985" i="2"/>
  <c r="B986" i="2"/>
  <c r="B989" i="2"/>
  <c r="B990" i="2"/>
  <c r="B1350" i="2" s="1"/>
  <c r="B991" i="2"/>
  <c r="B993" i="2"/>
  <c r="B1353" i="2" s="1"/>
  <c r="B994" i="2"/>
  <c r="B997" i="2"/>
  <c r="B998" i="2"/>
  <c r="B1358" i="2" s="1"/>
  <c r="B999" i="2"/>
  <c r="B1000" i="2"/>
  <c r="B1001" i="2"/>
  <c r="B1002" i="2"/>
  <c r="B1005" i="2"/>
  <c r="B1365" i="2" s="1"/>
  <c r="B1006" i="2"/>
  <c r="B1366" i="2" s="1"/>
  <c r="B1007" i="2"/>
  <c r="B1009" i="2"/>
  <c r="B1010" i="2"/>
  <c r="B1370" i="2" s="1"/>
  <c r="B1013" i="2"/>
  <c r="B1014" i="2"/>
  <c r="B1015" i="2"/>
  <c r="B1375" i="2" s="1"/>
  <c r="B1017" i="2"/>
  <c r="B1018" i="2"/>
  <c r="B1021" i="2"/>
  <c r="B1022" i="2"/>
  <c r="B1382" i="2" s="1"/>
  <c r="B1023" i="2"/>
  <c r="B1025" i="2"/>
  <c r="B1026" i="2"/>
  <c r="B1386" i="2" s="1"/>
  <c r="B1029" i="2"/>
  <c r="B1030" i="2"/>
  <c r="B1390" i="2" s="1"/>
  <c r="B1031" i="2"/>
  <c r="B1032" i="2"/>
  <c r="B1033" i="2"/>
  <c r="B1034" i="2"/>
  <c r="B1037" i="2"/>
  <c r="B1038" i="2"/>
  <c r="B1398" i="2" s="1"/>
  <c r="B1039" i="2"/>
  <c r="B1041" i="2"/>
  <c r="B1042" i="2"/>
  <c r="B1402" i="2" s="1"/>
  <c r="B1046" i="2"/>
  <c r="B1047" i="2"/>
  <c r="B1048" i="2"/>
  <c r="B1408" i="2" s="1"/>
  <c r="B1049" i="2"/>
  <c r="B1050" i="2"/>
  <c r="B1054" i="2"/>
  <c r="B1414" i="2" s="1"/>
  <c r="B1055" i="2"/>
  <c r="B1056" i="2"/>
  <c r="B1416" i="2" s="1"/>
  <c r="B1057" i="2"/>
  <c r="B1058" i="2"/>
  <c r="B1061" i="2"/>
  <c r="B1421" i="2" s="1"/>
  <c r="B1062" i="2"/>
  <c r="B1422" i="2" s="1"/>
  <c r="B1063" i="2"/>
  <c r="B1065" i="2"/>
  <c r="B1066" i="2"/>
  <c r="B1426" i="2" s="1"/>
  <c r="B1069" i="2"/>
  <c r="B1070" i="2"/>
  <c r="B1430" i="2" s="1"/>
  <c r="B1071" i="2"/>
  <c r="B1431" i="2" s="1"/>
  <c r="B1073" i="2"/>
  <c r="B1074" i="2"/>
  <c r="B1077" i="2"/>
  <c r="B1078" i="2"/>
  <c r="B1438" i="2" s="1"/>
  <c r="B1079" i="2"/>
  <c r="B1081" i="2"/>
  <c r="B1441" i="2" s="1"/>
  <c r="B1082" i="2"/>
  <c r="B1086" i="2"/>
  <c r="B1446" i="2" s="1"/>
  <c r="B1087" i="2"/>
  <c r="B1089" i="2"/>
  <c r="B1449" i="2" s="1"/>
  <c r="B1090" i="2"/>
  <c r="B1093" i="2"/>
  <c r="B1453" i="2" s="1"/>
  <c r="B1094" i="2"/>
  <c r="B1454" i="2" s="1"/>
  <c r="B1095" i="2"/>
  <c r="B1097" i="2"/>
  <c r="B1098" i="2"/>
  <c r="B1101" i="2"/>
  <c r="B1461" i="2" s="1"/>
  <c r="B1102" i="2"/>
  <c r="B1103" i="2"/>
  <c r="B1104" i="2"/>
  <c r="B1464" i="2" s="1"/>
  <c r="B1105" i="2"/>
  <c r="B1106" i="2"/>
  <c r="B1110" i="2"/>
  <c r="B1111" i="2"/>
  <c r="B1112" i="2"/>
  <c r="B1472" i="2" s="1"/>
  <c r="B1113" i="2"/>
  <c r="B1114" i="2"/>
  <c r="B1118" i="2"/>
  <c r="B1478" i="2" s="1"/>
  <c r="B1119" i="2"/>
  <c r="B1121" i="2"/>
  <c r="B1122" i="2"/>
  <c r="B1125" i="2"/>
  <c r="B1485" i="2" s="1"/>
  <c r="B1126" i="2"/>
  <c r="B1486" i="2" s="1"/>
  <c r="B1127" i="2"/>
  <c r="B1128" i="2"/>
  <c r="B1129" i="2"/>
  <c r="B1489" i="2" s="1"/>
  <c r="B1130" i="2"/>
  <c r="B1133" i="2"/>
  <c r="B1493" i="2" s="1"/>
  <c r="B1134" i="2"/>
  <c r="B1494" i="2" s="1"/>
  <c r="B1135" i="2"/>
  <c r="B1137" i="2"/>
  <c r="B1138" i="2"/>
  <c r="B1498" i="2" s="1"/>
  <c r="B1142" i="2"/>
  <c r="B1502" i="2" s="1"/>
  <c r="B1143" i="2"/>
  <c r="B1145" i="2"/>
  <c r="B1146" i="2"/>
  <c r="B1150" i="2"/>
  <c r="B1510" i="2" s="1"/>
  <c r="B1151" i="2"/>
  <c r="B1152" i="2"/>
  <c r="B1512" i="2" s="1"/>
  <c r="B1153" i="2"/>
  <c r="B1513" i="2" s="1"/>
  <c r="B1154" i="2"/>
  <c r="B1157" i="2"/>
  <c r="B1517" i="2" s="1"/>
  <c r="B1158" i="2"/>
  <c r="B1518" i="2" s="1"/>
  <c r="B1159" i="2"/>
  <c r="B1161" i="2"/>
  <c r="B1162" i="2"/>
  <c r="B1165" i="2"/>
  <c r="B1525" i="2" s="1"/>
  <c r="B1166" i="2"/>
  <c r="B1167" i="2"/>
  <c r="B1169" i="2"/>
  <c r="B1529" i="2" s="1"/>
  <c r="B1170" i="2"/>
  <c r="B1174" i="2"/>
  <c r="B1175" i="2"/>
  <c r="B1535" i="2" s="1"/>
  <c r="B1177" i="2"/>
  <c r="B1178" i="2"/>
  <c r="B1182" i="2"/>
  <c r="B1183" i="2"/>
  <c r="B1543" i="2" s="1"/>
  <c r="B1185" i="2"/>
  <c r="B1186" i="2"/>
  <c r="B1546" i="2" s="1"/>
  <c r="B1189" i="2"/>
  <c r="B1549" i="2" s="1"/>
  <c r="B1190" i="2"/>
  <c r="B1550" i="2" s="1"/>
  <c r="B1191" i="2"/>
  <c r="B1193" i="2"/>
  <c r="B1553" i="2" s="1"/>
  <c r="B1194" i="2"/>
  <c r="B1197" i="2"/>
  <c r="B1557" i="2" s="1"/>
  <c r="B1198" i="2"/>
  <c r="B1558" i="2" s="1"/>
  <c r="B1199" i="2"/>
  <c r="B1201" i="2"/>
  <c r="B1202" i="2"/>
  <c r="B1205" i="2"/>
  <c r="B1206" i="2"/>
  <c r="B1207" i="2"/>
  <c r="B1208" i="2"/>
  <c r="B1209" i="2"/>
  <c r="B1210" i="2"/>
  <c r="B1214" i="2"/>
  <c r="B1215" i="2"/>
  <c r="B1216" i="2"/>
  <c r="B1217" i="2"/>
  <c r="B1218" i="2"/>
  <c r="B1222" i="2"/>
  <c r="B1223" i="2"/>
  <c r="B1225" i="2"/>
  <c r="B1226" i="2"/>
  <c r="B1229" i="2"/>
  <c r="B1230" i="2"/>
  <c r="B1231" i="2"/>
  <c r="B1232" i="2"/>
  <c r="B1233" i="2"/>
  <c r="B1234" i="2"/>
  <c r="B1238" i="2"/>
  <c r="B1239" i="2"/>
  <c r="B1240" i="2"/>
  <c r="B1241" i="2"/>
  <c r="B1242" i="2"/>
  <c r="B1245" i="2"/>
  <c r="B1246" i="2"/>
  <c r="B1247" i="2"/>
  <c r="B1249" i="2"/>
  <c r="B1250" i="2"/>
  <c r="B1253" i="2"/>
  <c r="B1254" i="2"/>
  <c r="B1255" i="2"/>
  <c r="B1257" i="2"/>
  <c r="B1258" i="2"/>
  <c r="B1261" i="2"/>
  <c r="B1262" i="2"/>
  <c r="B1263" i="2"/>
  <c r="B1264" i="2"/>
  <c r="B1265" i="2"/>
  <c r="B1266" i="2"/>
  <c r="B1269" i="2"/>
  <c r="B1270" i="2"/>
  <c r="B1271" i="2"/>
  <c r="B1273" i="2"/>
  <c r="B1274" i="2"/>
  <c r="B1278" i="2"/>
  <c r="B1279" i="2"/>
  <c r="B1281" i="2"/>
  <c r="B1282" i="2"/>
  <c r="B1286" i="2"/>
  <c r="B1287" i="2"/>
  <c r="B1288" i="2"/>
  <c r="B1289" i="2"/>
  <c r="B1290" i="2"/>
  <c r="B1293" i="2"/>
  <c r="B1294" i="2"/>
  <c r="B1295" i="2"/>
  <c r="B1297" i="2"/>
  <c r="B1298" i="2"/>
  <c r="B1301" i="2"/>
  <c r="B1303" i="2"/>
  <c r="B1305" i="2"/>
  <c r="B1306" i="2"/>
  <c r="B1309" i="2"/>
  <c r="B1310" i="2"/>
  <c r="B1311" i="2"/>
  <c r="B1313" i="2"/>
  <c r="B1314" i="2"/>
  <c r="B1317" i="2"/>
  <c r="B1319" i="2"/>
  <c r="B1322" i="2"/>
  <c r="B1325" i="2"/>
  <c r="B1327" i="2"/>
  <c r="B1329" i="2"/>
  <c r="B1330" i="2"/>
  <c r="B1335" i="2"/>
  <c r="B1337" i="2"/>
  <c r="B1341" i="2"/>
  <c r="B1342" i="2"/>
  <c r="B1343" i="2"/>
  <c r="B1345" i="2"/>
  <c r="B1346" i="2"/>
  <c r="B1349" i="2"/>
  <c r="B1351" i="2"/>
  <c r="B1354" i="2"/>
  <c r="B1357" i="2"/>
  <c r="B1359" i="2"/>
  <c r="B1360" i="2"/>
  <c r="B1361" i="2"/>
  <c r="B1362" i="2"/>
  <c r="B1367" i="2"/>
  <c r="B1369" i="2"/>
  <c r="B1373" i="2"/>
  <c r="B1374" i="2"/>
  <c r="B1377" i="2"/>
  <c r="B1378" i="2"/>
  <c r="B1381" i="2"/>
  <c r="B1383" i="2"/>
  <c r="B1385" i="2"/>
  <c r="B1389" i="2"/>
  <c r="B1391" i="2"/>
  <c r="B1392" i="2"/>
  <c r="B1393" i="2"/>
  <c r="B1394" i="2"/>
  <c r="B1397" i="2"/>
  <c r="B1399" i="2"/>
  <c r="B1401" i="2"/>
  <c r="B1406" i="2"/>
  <c r="B1407" i="2"/>
  <c r="B1409" i="2"/>
  <c r="B1410" i="2"/>
  <c r="B1415" i="2"/>
  <c r="B1417" i="2"/>
  <c r="B1418" i="2"/>
  <c r="B1423" i="2"/>
  <c r="B1425" i="2"/>
  <c r="B1429" i="2"/>
  <c r="B1433" i="2"/>
  <c r="B1434" i="2"/>
  <c r="B1437" i="2"/>
  <c r="B1439" i="2"/>
  <c r="B1442" i="2"/>
  <c r="B1447" i="2"/>
  <c r="B1450" i="2"/>
  <c r="B1455" i="2"/>
  <c r="B1457" i="2"/>
  <c r="B1458" i="2"/>
  <c r="B1462" i="2"/>
  <c r="B1463" i="2"/>
  <c r="B1465" i="2"/>
  <c r="B1466" i="2"/>
  <c r="B1470" i="2"/>
  <c r="B1471" i="2"/>
  <c r="B1473" i="2"/>
  <c r="B1474" i="2"/>
  <c r="B1479" i="2"/>
  <c r="B1481" i="2"/>
  <c r="B1482" i="2"/>
  <c r="B1487" i="2"/>
  <c r="B1488" i="2"/>
  <c r="B1490" i="2"/>
  <c r="B1495" i="2"/>
  <c r="B1497" i="2"/>
  <c r="B1503" i="2"/>
  <c r="B1505" i="2"/>
  <c r="B1506" i="2"/>
  <c r="B1511" i="2"/>
  <c r="B1514" i="2"/>
  <c r="B1519" i="2"/>
  <c r="B1521" i="2"/>
  <c r="B1522" i="2"/>
  <c r="B1526" i="2"/>
  <c r="B1527" i="2"/>
  <c r="B1530" i="2"/>
  <c r="B1534" i="2"/>
  <c r="B1537" i="2"/>
  <c r="B1538" i="2"/>
  <c r="B1542" i="2"/>
  <c r="B1545" i="2"/>
  <c r="B1551" i="2"/>
  <c r="B1554" i="2"/>
  <c r="B1559" i="2"/>
  <c r="B1561" i="2"/>
  <c r="B1562" i="2"/>
  <c r="E5" i="2" l="1"/>
  <c r="V7" i="2"/>
  <c r="L5" i="2" l="1"/>
  <c r="L13" i="2"/>
  <c r="L21" i="2"/>
  <c r="L29" i="2"/>
  <c r="L37" i="2"/>
  <c r="L45" i="2"/>
  <c r="L53" i="2"/>
  <c r="L61" i="2"/>
  <c r="L69" i="2"/>
  <c r="L77" i="2"/>
  <c r="L85" i="2"/>
  <c r="L93" i="2"/>
  <c r="L101" i="2"/>
  <c r="L109" i="2"/>
  <c r="L117" i="2"/>
  <c r="L125" i="2"/>
  <c r="L133" i="2"/>
  <c r="L141" i="2"/>
  <c r="L149" i="2"/>
  <c r="L157" i="2"/>
  <c r="L165" i="2"/>
  <c r="L173" i="2"/>
  <c r="L181" i="2"/>
  <c r="L189" i="2"/>
  <c r="L197" i="2"/>
  <c r="L205" i="2"/>
  <c r="L213" i="2"/>
  <c r="L221" i="2"/>
  <c r="L229" i="2"/>
  <c r="L237" i="2"/>
  <c r="L245" i="2"/>
  <c r="L253" i="2"/>
  <c r="L261" i="2"/>
  <c r="L269" i="2"/>
  <c r="L277" i="2"/>
  <c r="L285" i="2"/>
  <c r="L293" i="2"/>
  <c r="L301" i="2"/>
  <c r="L6" i="2"/>
  <c r="L14" i="2"/>
  <c r="L22" i="2"/>
  <c r="L30" i="2"/>
  <c r="L38" i="2"/>
  <c r="L46" i="2"/>
  <c r="L54" i="2"/>
  <c r="L62" i="2"/>
  <c r="L70" i="2"/>
  <c r="L78" i="2"/>
  <c r="L86" i="2"/>
  <c r="L94" i="2"/>
  <c r="L102" i="2"/>
  <c r="L110" i="2"/>
  <c r="L118" i="2"/>
  <c r="L126" i="2"/>
  <c r="L134" i="2"/>
  <c r="L142" i="2"/>
  <c r="L150" i="2"/>
  <c r="L158" i="2"/>
  <c r="L166" i="2"/>
  <c r="L174" i="2"/>
  <c r="L182" i="2"/>
  <c r="L190" i="2"/>
  <c r="L198" i="2"/>
  <c r="L206" i="2"/>
  <c r="L214" i="2"/>
  <c r="L222" i="2"/>
  <c r="L230" i="2"/>
  <c r="L238" i="2"/>
  <c r="L246" i="2"/>
  <c r="L254" i="2"/>
  <c r="L262" i="2"/>
  <c r="L270" i="2"/>
  <c r="L278" i="2"/>
  <c r="L286" i="2"/>
  <c r="L294" i="2"/>
  <c r="L302" i="2"/>
  <c r="L7" i="2"/>
  <c r="L15" i="2"/>
  <c r="L23" i="2"/>
  <c r="L31" i="2"/>
  <c r="L39" i="2"/>
  <c r="L47" i="2"/>
  <c r="L55" i="2"/>
  <c r="L63" i="2"/>
  <c r="L71" i="2"/>
  <c r="L79" i="2"/>
  <c r="L87" i="2"/>
  <c r="L95" i="2"/>
  <c r="L103" i="2"/>
  <c r="L111" i="2"/>
  <c r="L119" i="2"/>
  <c r="L127" i="2"/>
  <c r="L135" i="2"/>
  <c r="L143" i="2"/>
  <c r="L151" i="2"/>
  <c r="L159" i="2"/>
  <c r="L167" i="2"/>
  <c r="L175" i="2"/>
  <c r="L183" i="2"/>
  <c r="L191" i="2"/>
  <c r="L199" i="2"/>
  <c r="L207" i="2"/>
  <c r="L215" i="2"/>
  <c r="L223" i="2"/>
  <c r="L231" i="2"/>
  <c r="L239" i="2"/>
  <c r="L247" i="2"/>
  <c r="L255" i="2"/>
  <c r="L263" i="2"/>
  <c r="L271" i="2"/>
  <c r="L279" i="2"/>
  <c r="L287" i="2"/>
  <c r="L295" i="2"/>
  <c r="L303" i="2"/>
  <c r="L8" i="2"/>
  <c r="L16" i="2"/>
  <c r="L24" i="2"/>
  <c r="L32" i="2"/>
  <c r="L40" i="2"/>
  <c r="L48" i="2"/>
  <c r="L56" i="2"/>
  <c r="L64" i="2"/>
  <c r="L72" i="2"/>
  <c r="L80" i="2"/>
  <c r="L88" i="2"/>
  <c r="L96" i="2"/>
  <c r="L104" i="2"/>
  <c r="L112" i="2"/>
  <c r="L120" i="2"/>
  <c r="L128" i="2"/>
  <c r="L136" i="2"/>
  <c r="L144" i="2"/>
  <c r="L152" i="2"/>
  <c r="L160" i="2"/>
  <c r="L168" i="2"/>
  <c r="L176" i="2"/>
  <c r="L184" i="2"/>
  <c r="L192" i="2"/>
  <c r="L200" i="2"/>
  <c r="L208" i="2"/>
  <c r="L216" i="2"/>
  <c r="L224" i="2"/>
  <c r="L232" i="2"/>
  <c r="L240" i="2"/>
  <c r="L248" i="2"/>
  <c r="L256" i="2"/>
  <c r="L264" i="2"/>
  <c r="L272" i="2"/>
  <c r="L280" i="2"/>
  <c r="L288" i="2"/>
  <c r="L296" i="2"/>
  <c r="L304" i="2"/>
  <c r="L11" i="2"/>
  <c r="L19" i="2"/>
  <c r="L27" i="2"/>
  <c r="L35" i="2"/>
  <c r="L43" i="2"/>
  <c r="L51" i="2"/>
  <c r="L59" i="2"/>
  <c r="L67" i="2"/>
  <c r="L75" i="2"/>
  <c r="L83" i="2"/>
  <c r="L91" i="2"/>
  <c r="L99" i="2"/>
  <c r="L107" i="2"/>
  <c r="L115" i="2"/>
  <c r="L123" i="2"/>
  <c r="L131" i="2"/>
  <c r="L139" i="2"/>
  <c r="L147" i="2"/>
  <c r="L155" i="2"/>
  <c r="L163" i="2"/>
  <c r="L171" i="2"/>
  <c r="L179" i="2"/>
  <c r="L187" i="2"/>
  <c r="L195" i="2"/>
  <c r="L203" i="2"/>
  <c r="L211" i="2"/>
  <c r="L219" i="2"/>
  <c r="L227" i="2"/>
  <c r="L235" i="2"/>
  <c r="L243" i="2"/>
  <c r="L251" i="2"/>
  <c r="L259" i="2"/>
  <c r="L267" i="2"/>
  <c r="L275" i="2"/>
  <c r="L283" i="2"/>
  <c r="L291" i="2"/>
  <c r="L299" i="2"/>
  <c r="L307" i="2"/>
  <c r="L12" i="2"/>
  <c r="L34" i="2"/>
  <c r="L57" i="2"/>
  <c r="L76" i="2"/>
  <c r="L98" i="2"/>
  <c r="L121" i="2"/>
  <c r="L140" i="2"/>
  <c r="L162" i="2"/>
  <c r="L185" i="2"/>
  <c r="L204" i="2"/>
  <c r="L226" i="2"/>
  <c r="L249" i="2"/>
  <c r="L268" i="2"/>
  <c r="L290" i="2"/>
  <c r="L309" i="2"/>
  <c r="L317" i="2"/>
  <c r="L325" i="2"/>
  <c r="L333" i="2"/>
  <c r="L341" i="2"/>
  <c r="L349" i="2"/>
  <c r="L357" i="2"/>
  <c r="L365" i="2"/>
  <c r="L373" i="2"/>
  <c r="L381" i="2"/>
  <c r="L389" i="2"/>
  <c r="L397" i="2"/>
  <c r="L405" i="2"/>
  <c r="L413" i="2"/>
  <c r="L421" i="2"/>
  <c r="L429" i="2"/>
  <c r="L437" i="2"/>
  <c r="L445" i="2"/>
  <c r="L453" i="2"/>
  <c r="L461" i="2"/>
  <c r="L469" i="2"/>
  <c r="L477" i="2"/>
  <c r="L485" i="2"/>
  <c r="L493" i="2"/>
  <c r="L501" i="2"/>
  <c r="L509" i="2"/>
  <c r="L517" i="2"/>
  <c r="L525" i="2"/>
  <c r="L533" i="2"/>
  <c r="L541" i="2"/>
  <c r="L549" i="2"/>
  <c r="L557" i="2"/>
  <c r="L565" i="2"/>
  <c r="L573" i="2"/>
  <c r="L581" i="2"/>
  <c r="L589" i="2"/>
  <c r="L597" i="2"/>
  <c r="L605" i="2"/>
  <c r="L613" i="2"/>
  <c r="L621" i="2"/>
  <c r="L629" i="2"/>
  <c r="L637" i="2"/>
  <c r="L645" i="2"/>
  <c r="L653" i="2"/>
  <c r="L661" i="2"/>
  <c r="L669" i="2"/>
  <c r="L677" i="2"/>
  <c r="L685" i="2"/>
  <c r="L693" i="2"/>
  <c r="L701" i="2"/>
  <c r="L709" i="2"/>
  <c r="L717" i="2"/>
  <c r="L725" i="2"/>
  <c r="L733" i="2"/>
  <c r="L741" i="2"/>
  <c r="L749" i="2"/>
  <c r="L757" i="2"/>
  <c r="L765" i="2"/>
  <c r="L773" i="2"/>
  <c r="L781" i="2"/>
  <c r="L789" i="2"/>
  <c r="L797" i="2"/>
  <c r="L805" i="2"/>
  <c r="L813" i="2"/>
  <c r="L821" i="2"/>
  <c r="L829" i="2"/>
  <c r="L837" i="2"/>
  <c r="L845" i="2"/>
  <c r="L853" i="2"/>
  <c r="L861" i="2"/>
  <c r="L869" i="2"/>
  <c r="L877" i="2"/>
  <c r="L885" i="2"/>
  <c r="L893" i="2"/>
  <c r="L901" i="2"/>
  <c r="L909" i="2"/>
  <c r="L917" i="2"/>
  <c r="L925" i="2"/>
  <c r="L933" i="2"/>
  <c r="L941" i="2"/>
  <c r="L949" i="2"/>
  <c r="L957" i="2"/>
  <c r="L965" i="2"/>
  <c r="L973" i="2"/>
  <c r="L981" i="2"/>
  <c r="L989" i="2"/>
  <c r="L997" i="2"/>
  <c r="L1005" i="2"/>
  <c r="L1013" i="2"/>
  <c r="L1021" i="2"/>
  <c r="L1029" i="2"/>
  <c r="L1037" i="2"/>
  <c r="L1045" i="2"/>
  <c r="L17" i="2"/>
  <c r="L36" i="2"/>
  <c r="L58" i="2"/>
  <c r="L81" i="2"/>
  <c r="L100" i="2"/>
  <c r="L122" i="2"/>
  <c r="L145" i="2"/>
  <c r="L164" i="2"/>
  <c r="L186" i="2"/>
  <c r="L209" i="2"/>
  <c r="L228" i="2"/>
  <c r="L250" i="2"/>
  <c r="L273" i="2"/>
  <c r="L292" i="2"/>
  <c r="L310" i="2"/>
  <c r="L318" i="2"/>
  <c r="L326" i="2"/>
  <c r="L334" i="2"/>
  <c r="L342" i="2"/>
  <c r="L350" i="2"/>
  <c r="L358" i="2"/>
  <c r="L366" i="2"/>
  <c r="L374" i="2"/>
  <c r="L382" i="2"/>
  <c r="L390" i="2"/>
  <c r="L398" i="2"/>
  <c r="L406" i="2"/>
  <c r="L414" i="2"/>
  <c r="L422" i="2"/>
  <c r="L430" i="2"/>
  <c r="L438" i="2"/>
  <c r="L446" i="2"/>
  <c r="L454" i="2"/>
  <c r="L462" i="2"/>
  <c r="L470" i="2"/>
  <c r="L478" i="2"/>
  <c r="L486" i="2"/>
  <c r="L494" i="2"/>
  <c r="L502" i="2"/>
  <c r="L510" i="2"/>
  <c r="L518" i="2"/>
  <c r="L526" i="2"/>
  <c r="L534" i="2"/>
  <c r="L542" i="2"/>
  <c r="L550" i="2"/>
  <c r="L558" i="2"/>
  <c r="L566" i="2"/>
  <c r="L574" i="2"/>
  <c r="L582" i="2"/>
  <c r="L590" i="2"/>
  <c r="L598" i="2"/>
  <c r="L606" i="2"/>
  <c r="L614" i="2"/>
  <c r="L622" i="2"/>
  <c r="L630" i="2"/>
  <c r="L638" i="2"/>
  <c r="L646" i="2"/>
  <c r="L654" i="2"/>
  <c r="L662" i="2"/>
  <c r="L670" i="2"/>
  <c r="L678" i="2"/>
  <c r="L686" i="2"/>
  <c r="L694" i="2"/>
  <c r="L702" i="2"/>
  <c r="L710" i="2"/>
  <c r="L718" i="2"/>
  <c r="L726" i="2"/>
  <c r="L734" i="2"/>
  <c r="L742" i="2"/>
  <c r="L750" i="2"/>
  <c r="L758" i="2"/>
  <c r="L766" i="2"/>
  <c r="L774" i="2"/>
  <c r="L782" i="2"/>
  <c r="L790" i="2"/>
  <c r="L798" i="2"/>
  <c r="L806" i="2"/>
  <c r="L814" i="2"/>
  <c r="L822" i="2"/>
  <c r="L830" i="2"/>
  <c r="L838" i="2"/>
  <c r="L846" i="2"/>
  <c r="L854" i="2"/>
  <c r="L862" i="2"/>
  <c r="L870" i="2"/>
  <c r="L878" i="2"/>
  <c r="L886" i="2"/>
  <c r="L894" i="2"/>
  <c r="L902" i="2"/>
  <c r="L910" i="2"/>
  <c r="L918" i="2"/>
  <c r="L926" i="2"/>
  <c r="L934" i="2"/>
  <c r="L942" i="2"/>
  <c r="L950" i="2"/>
  <c r="L958" i="2"/>
  <c r="L966" i="2"/>
  <c r="L974" i="2"/>
  <c r="L982" i="2"/>
  <c r="L990" i="2"/>
  <c r="L998" i="2"/>
  <c r="L1006" i="2"/>
  <c r="L1014" i="2"/>
  <c r="L1022" i="2"/>
  <c r="L1030" i="2"/>
  <c r="L1038" i="2"/>
  <c r="L1046" i="2"/>
  <c r="L18" i="2"/>
  <c r="L41" i="2"/>
  <c r="L60" i="2"/>
  <c r="L82" i="2"/>
  <c r="L105" i="2"/>
  <c r="L124" i="2"/>
  <c r="L146" i="2"/>
  <c r="L169" i="2"/>
  <c r="L188" i="2"/>
  <c r="L210" i="2"/>
  <c r="L233" i="2"/>
  <c r="L252" i="2"/>
  <c r="L274" i="2"/>
  <c r="L297" i="2"/>
  <c r="L311" i="2"/>
  <c r="L319" i="2"/>
  <c r="L327" i="2"/>
  <c r="L335" i="2"/>
  <c r="L343" i="2"/>
  <c r="L351" i="2"/>
  <c r="L359" i="2"/>
  <c r="L367" i="2"/>
  <c r="L375" i="2"/>
  <c r="L383" i="2"/>
  <c r="L391" i="2"/>
  <c r="L399" i="2"/>
  <c r="L407" i="2"/>
  <c r="L415" i="2"/>
  <c r="L423" i="2"/>
  <c r="L431" i="2"/>
  <c r="L439" i="2"/>
  <c r="L447" i="2"/>
  <c r="L455" i="2"/>
  <c r="L463" i="2"/>
  <c r="L471" i="2"/>
  <c r="L479" i="2"/>
  <c r="L487" i="2"/>
  <c r="L495" i="2"/>
  <c r="L503" i="2"/>
  <c r="L511" i="2"/>
  <c r="L519" i="2"/>
  <c r="L527" i="2"/>
  <c r="L535" i="2"/>
  <c r="L543" i="2"/>
  <c r="L551" i="2"/>
  <c r="L559" i="2"/>
  <c r="L567" i="2"/>
  <c r="L575" i="2"/>
  <c r="L583" i="2"/>
  <c r="L591" i="2"/>
  <c r="L599" i="2"/>
  <c r="L607" i="2"/>
  <c r="L615" i="2"/>
  <c r="L623" i="2"/>
  <c r="L631" i="2"/>
  <c r="L639" i="2"/>
  <c r="L647" i="2"/>
  <c r="L655" i="2"/>
  <c r="L663" i="2"/>
  <c r="L671" i="2"/>
  <c r="L679" i="2"/>
  <c r="L687" i="2"/>
  <c r="L695" i="2"/>
  <c r="L703" i="2"/>
  <c r="L711" i="2"/>
  <c r="L719" i="2"/>
  <c r="L727" i="2"/>
  <c r="L735" i="2"/>
  <c r="L743" i="2"/>
  <c r="L751" i="2"/>
  <c r="L759" i="2"/>
  <c r="L767" i="2"/>
  <c r="L775" i="2"/>
  <c r="L783" i="2"/>
  <c r="L791" i="2"/>
  <c r="L799" i="2"/>
  <c r="L807" i="2"/>
  <c r="L815" i="2"/>
  <c r="L823" i="2"/>
  <c r="L831" i="2"/>
  <c r="L839" i="2"/>
  <c r="L847" i="2"/>
  <c r="L855" i="2"/>
  <c r="L863" i="2"/>
  <c r="L871" i="2"/>
  <c r="L879" i="2"/>
  <c r="L887" i="2"/>
  <c r="L895" i="2"/>
  <c r="L903" i="2"/>
  <c r="L911" i="2"/>
  <c r="L919" i="2"/>
  <c r="L927" i="2"/>
  <c r="L935" i="2"/>
  <c r="L943" i="2"/>
  <c r="L951" i="2"/>
  <c r="L959" i="2"/>
  <c r="L967" i="2"/>
  <c r="L975" i="2"/>
  <c r="L983" i="2"/>
  <c r="L991" i="2"/>
  <c r="L999" i="2"/>
  <c r="L1007" i="2"/>
  <c r="L1015" i="2"/>
  <c r="L1023" i="2"/>
  <c r="L1031" i="2"/>
  <c r="L1039" i="2"/>
  <c r="L1047" i="2"/>
  <c r="L20" i="2"/>
  <c r="L42" i="2"/>
  <c r="L65" i="2"/>
  <c r="L84" i="2"/>
  <c r="L106" i="2"/>
  <c r="L129" i="2"/>
  <c r="L148" i="2"/>
  <c r="L170" i="2"/>
  <c r="L193" i="2"/>
  <c r="L212" i="2"/>
  <c r="L234" i="2"/>
  <c r="L257" i="2"/>
  <c r="L276" i="2"/>
  <c r="L298" i="2"/>
  <c r="L312" i="2"/>
  <c r="L320" i="2"/>
  <c r="L328" i="2"/>
  <c r="L336" i="2"/>
  <c r="L344" i="2"/>
  <c r="L352" i="2"/>
  <c r="L360" i="2"/>
  <c r="L368" i="2"/>
  <c r="L376" i="2"/>
  <c r="L384" i="2"/>
  <c r="L392" i="2"/>
  <c r="L400" i="2"/>
  <c r="L408" i="2"/>
  <c r="L416" i="2"/>
  <c r="L424" i="2"/>
  <c r="L432" i="2"/>
  <c r="L440" i="2"/>
  <c r="L448" i="2"/>
  <c r="L456" i="2"/>
  <c r="L464" i="2"/>
  <c r="L472" i="2"/>
  <c r="L480" i="2"/>
  <c r="L488" i="2"/>
  <c r="L496" i="2"/>
  <c r="L504" i="2"/>
  <c r="L512" i="2"/>
  <c r="L520" i="2"/>
  <c r="L528" i="2"/>
  <c r="L536" i="2"/>
  <c r="L544" i="2"/>
  <c r="L552" i="2"/>
  <c r="L560" i="2"/>
  <c r="L568" i="2"/>
  <c r="L576" i="2"/>
  <c r="L584" i="2"/>
  <c r="L592" i="2"/>
  <c r="L600" i="2"/>
  <c r="L608" i="2"/>
  <c r="L616" i="2"/>
  <c r="L624" i="2"/>
  <c r="L632" i="2"/>
  <c r="L640" i="2"/>
  <c r="L648" i="2"/>
  <c r="L656" i="2"/>
  <c r="L664" i="2"/>
  <c r="L672" i="2"/>
  <c r="L680" i="2"/>
  <c r="L688" i="2"/>
  <c r="L696" i="2"/>
  <c r="L704" i="2"/>
  <c r="L712" i="2"/>
  <c r="L720" i="2"/>
  <c r="L728" i="2"/>
  <c r="L736" i="2"/>
  <c r="L744" i="2"/>
  <c r="L752" i="2"/>
  <c r="L760" i="2"/>
  <c r="L768" i="2"/>
  <c r="L776" i="2"/>
  <c r="L784" i="2"/>
  <c r="L792" i="2"/>
  <c r="L800" i="2"/>
  <c r="L808" i="2"/>
  <c r="L816" i="2"/>
  <c r="L824" i="2"/>
  <c r="L832" i="2"/>
  <c r="L840" i="2"/>
  <c r="L848" i="2"/>
  <c r="L856" i="2"/>
  <c r="L864" i="2"/>
  <c r="L872" i="2"/>
  <c r="L880" i="2"/>
  <c r="L888" i="2"/>
  <c r="L896" i="2"/>
  <c r="L904" i="2"/>
  <c r="L912" i="2"/>
  <c r="L920" i="2"/>
  <c r="L928" i="2"/>
  <c r="L936" i="2"/>
  <c r="L944" i="2"/>
  <c r="L952" i="2"/>
  <c r="L960" i="2"/>
  <c r="L968" i="2"/>
  <c r="L976" i="2"/>
  <c r="L984" i="2"/>
  <c r="L992" i="2"/>
  <c r="L1000" i="2"/>
  <c r="L1008" i="2"/>
  <c r="L1016" i="2"/>
  <c r="L1024" i="2"/>
  <c r="L1032" i="2"/>
  <c r="L1040" i="2"/>
  <c r="L1048" i="2"/>
  <c r="L25" i="2"/>
  <c r="L44" i="2"/>
  <c r="L66" i="2"/>
  <c r="L89" i="2"/>
  <c r="L108" i="2"/>
  <c r="L130" i="2"/>
  <c r="L153" i="2"/>
  <c r="L172" i="2"/>
  <c r="L194" i="2"/>
  <c r="L217" i="2"/>
  <c r="L236" i="2"/>
  <c r="L258" i="2"/>
  <c r="L281" i="2"/>
  <c r="L300" i="2"/>
  <c r="L313" i="2"/>
  <c r="L321" i="2"/>
  <c r="L329" i="2"/>
  <c r="L337" i="2"/>
  <c r="L345" i="2"/>
  <c r="L353" i="2"/>
  <c r="L361" i="2"/>
  <c r="L369" i="2"/>
  <c r="L377" i="2"/>
  <c r="L385" i="2"/>
  <c r="L393" i="2"/>
  <c r="L401" i="2"/>
  <c r="L409" i="2"/>
  <c r="L417" i="2"/>
  <c r="L425" i="2"/>
  <c r="L433" i="2"/>
  <c r="L441" i="2"/>
  <c r="L449" i="2"/>
  <c r="L457" i="2"/>
  <c r="L465" i="2"/>
  <c r="L473" i="2"/>
  <c r="L481" i="2"/>
  <c r="L489" i="2"/>
  <c r="L497" i="2"/>
  <c r="L505" i="2"/>
  <c r="L513" i="2"/>
  <c r="L521" i="2"/>
  <c r="L529" i="2"/>
  <c r="L537" i="2"/>
  <c r="L545" i="2"/>
  <c r="L553" i="2"/>
  <c r="L561" i="2"/>
  <c r="L569" i="2"/>
  <c r="L577" i="2"/>
  <c r="L585" i="2"/>
  <c r="L593" i="2"/>
  <c r="L601" i="2"/>
  <c r="L609" i="2"/>
  <c r="L617" i="2"/>
  <c r="L625" i="2"/>
  <c r="L633" i="2"/>
  <c r="L641" i="2"/>
  <c r="L649" i="2"/>
  <c r="L657" i="2"/>
  <c r="L665" i="2"/>
  <c r="L673" i="2"/>
  <c r="L681" i="2"/>
  <c r="L689" i="2"/>
  <c r="L697" i="2"/>
  <c r="L705" i="2"/>
  <c r="L713" i="2"/>
  <c r="L721" i="2"/>
  <c r="L729" i="2"/>
  <c r="L737" i="2"/>
  <c r="L745" i="2"/>
  <c r="L753" i="2"/>
  <c r="L761" i="2"/>
  <c r="L769" i="2"/>
  <c r="L777" i="2"/>
  <c r="L785" i="2"/>
  <c r="L9" i="2"/>
  <c r="L28" i="2"/>
  <c r="L50" i="2"/>
  <c r="L73" i="2"/>
  <c r="L92" i="2"/>
  <c r="L114" i="2"/>
  <c r="L137" i="2"/>
  <c r="L156" i="2"/>
  <c r="L178" i="2"/>
  <c r="L201" i="2"/>
  <c r="L220" i="2"/>
  <c r="L242" i="2"/>
  <c r="L265" i="2"/>
  <c r="L284" i="2"/>
  <c r="L306" i="2"/>
  <c r="L315" i="2"/>
  <c r="L323" i="2"/>
  <c r="L331" i="2"/>
  <c r="L339" i="2"/>
  <c r="L347" i="2"/>
  <c r="L355" i="2"/>
  <c r="L363" i="2"/>
  <c r="L371" i="2"/>
  <c r="L379" i="2"/>
  <c r="L387" i="2"/>
  <c r="L395" i="2"/>
  <c r="L403" i="2"/>
  <c r="L411" i="2"/>
  <c r="L419" i="2"/>
  <c r="L427" i="2"/>
  <c r="L435" i="2"/>
  <c r="L443" i="2"/>
  <c r="L451" i="2"/>
  <c r="L459" i="2"/>
  <c r="L467" i="2"/>
  <c r="L475" i="2"/>
  <c r="L483" i="2"/>
  <c r="L491" i="2"/>
  <c r="L499" i="2"/>
  <c r="L507" i="2"/>
  <c r="L515" i="2"/>
  <c r="L523" i="2"/>
  <c r="L531" i="2"/>
  <c r="L539" i="2"/>
  <c r="L547" i="2"/>
  <c r="L555" i="2"/>
  <c r="L563" i="2"/>
  <c r="L571" i="2"/>
  <c r="L579" i="2"/>
  <c r="L587" i="2"/>
  <c r="L595" i="2"/>
  <c r="L603" i="2"/>
  <c r="L611" i="2"/>
  <c r="L619" i="2"/>
  <c r="L627" i="2"/>
  <c r="L635" i="2"/>
  <c r="L643" i="2"/>
  <c r="L651" i="2"/>
  <c r="L659" i="2"/>
  <c r="L667" i="2"/>
  <c r="L675" i="2"/>
  <c r="L683" i="2"/>
  <c r="L691" i="2"/>
  <c r="L699" i="2"/>
  <c r="L707" i="2"/>
  <c r="L715" i="2"/>
  <c r="L723" i="2"/>
  <c r="L731" i="2"/>
  <c r="L739" i="2"/>
  <c r="L747" i="2"/>
  <c r="L755" i="2"/>
  <c r="L763" i="2"/>
  <c r="L771" i="2"/>
  <c r="L779" i="2"/>
  <c r="L787" i="2"/>
  <c r="L795" i="2"/>
  <c r="L803" i="2"/>
  <c r="L811" i="2"/>
  <c r="L819" i="2"/>
  <c r="L827" i="2"/>
  <c r="L835" i="2"/>
  <c r="L843" i="2"/>
  <c r="L851" i="2"/>
  <c r="L859" i="2"/>
  <c r="L867" i="2"/>
  <c r="L875" i="2"/>
  <c r="L883" i="2"/>
  <c r="L891" i="2"/>
  <c r="L899" i="2"/>
  <c r="L907" i="2"/>
  <c r="L915" i="2"/>
  <c r="L923" i="2"/>
  <c r="L931" i="2"/>
  <c r="L939" i="2"/>
  <c r="L947" i="2"/>
  <c r="L955" i="2"/>
  <c r="L963" i="2"/>
  <c r="L971" i="2"/>
  <c r="L979" i="2"/>
  <c r="L987" i="2"/>
  <c r="L995" i="2"/>
  <c r="L1003" i="2"/>
  <c r="L1011" i="2"/>
  <c r="L1019" i="2"/>
  <c r="L1027" i="2"/>
  <c r="L1035" i="2"/>
  <c r="L1043" i="2"/>
  <c r="L1051" i="2"/>
  <c r="L10" i="2"/>
  <c r="L97" i="2"/>
  <c r="L180" i="2"/>
  <c r="L266" i="2"/>
  <c r="L324" i="2"/>
  <c r="L356" i="2"/>
  <c r="L388" i="2"/>
  <c r="L420" i="2"/>
  <c r="L452" i="2"/>
  <c r="L484" i="2"/>
  <c r="L516" i="2"/>
  <c r="L548" i="2"/>
  <c r="L580" i="2"/>
  <c r="L612" i="2"/>
  <c r="L644" i="2"/>
  <c r="L676" i="2"/>
  <c r="L708" i="2"/>
  <c r="L740" i="2"/>
  <c r="L772" i="2"/>
  <c r="L801" i="2"/>
  <c r="L820" i="2"/>
  <c r="L842" i="2"/>
  <c r="L865" i="2"/>
  <c r="L884" i="2"/>
  <c r="L906" i="2"/>
  <c r="L929" i="2"/>
  <c r="L948" i="2"/>
  <c r="L970" i="2"/>
  <c r="L993" i="2"/>
  <c r="L1012" i="2"/>
  <c r="L1034" i="2"/>
  <c r="L1053" i="2"/>
  <c r="L1061" i="2"/>
  <c r="L1069" i="2"/>
  <c r="L1077" i="2"/>
  <c r="L1085" i="2"/>
  <c r="L1093" i="2"/>
  <c r="L1101" i="2"/>
  <c r="L1109" i="2"/>
  <c r="L1117" i="2"/>
  <c r="L1125" i="2"/>
  <c r="L1133" i="2"/>
  <c r="L1141" i="2"/>
  <c r="L1149" i="2"/>
  <c r="L1157" i="2"/>
  <c r="L1165" i="2"/>
  <c r="L1173" i="2"/>
  <c r="L1181" i="2"/>
  <c r="L1189" i="2"/>
  <c r="L1197" i="2"/>
  <c r="L26" i="2"/>
  <c r="L113" i="2"/>
  <c r="L196" i="2"/>
  <c r="L282" i="2"/>
  <c r="L330" i="2"/>
  <c r="L362" i="2"/>
  <c r="L394" i="2"/>
  <c r="L426" i="2"/>
  <c r="L458" i="2"/>
  <c r="L490" i="2"/>
  <c r="L522" i="2"/>
  <c r="L554" i="2"/>
  <c r="L586" i="2"/>
  <c r="L618" i="2"/>
  <c r="L650" i="2"/>
  <c r="L682" i="2"/>
  <c r="L714" i="2"/>
  <c r="L746" i="2"/>
  <c r="L778" i="2"/>
  <c r="L802" i="2"/>
  <c r="L825" i="2"/>
  <c r="L844" i="2"/>
  <c r="L866" i="2"/>
  <c r="L889" i="2"/>
  <c r="L908" i="2"/>
  <c r="L930" i="2"/>
  <c r="L953" i="2"/>
  <c r="L972" i="2"/>
  <c r="L994" i="2"/>
  <c r="L1017" i="2"/>
  <c r="L1036" i="2"/>
  <c r="L1054" i="2"/>
  <c r="L1062" i="2"/>
  <c r="L1070" i="2"/>
  <c r="L1078" i="2"/>
  <c r="L1086" i="2"/>
  <c r="L1094" i="2"/>
  <c r="L1102" i="2"/>
  <c r="L1110" i="2"/>
  <c r="L1118" i="2"/>
  <c r="L1126" i="2"/>
  <c r="L1134" i="2"/>
  <c r="L1142" i="2"/>
  <c r="L1150" i="2"/>
  <c r="L1158" i="2"/>
  <c r="L1166" i="2"/>
  <c r="L1174" i="2"/>
  <c r="L1182" i="2"/>
  <c r="L1190" i="2"/>
  <c r="L1198" i="2"/>
  <c r="L33" i="2"/>
  <c r="L116" i="2"/>
  <c r="L202" i="2"/>
  <c r="L289" i="2"/>
  <c r="L332" i="2"/>
  <c r="L364" i="2"/>
  <c r="L396" i="2"/>
  <c r="L428" i="2"/>
  <c r="L460" i="2"/>
  <c r="L492" i="2"/>
  <c r="L524" i="2"/>
  <c r="L556" i="2"/>
  <c r="L588" i="2"/>
  <c r="L620" i="2"/>
  <c r="L652" i="2"/>
  <c r="L684" i="2"/>
  <c r="L716" i="2"/>
  <c r="L748" i="2"/>
  <c r="L780" i="2"/>
  <c r="L804" i="2"/>
  <c r="L826" i="2"/>
  <c r="L849" i="2"/>
  <c r="L868" i="2"/>
  <c r="L890" i="2"/>
  <c r="L913" i="2"/>
  <c r="L932" i="2"/>
  <c r="L954" i="2"/>
  <c r="L977" i="2"/>
  <c r="L996" i="2"/>
  <c r="L1018" i="2"/>
  <c r="L1041" i="2"/>
  <c r="L1055" i="2"/>
  <c r="L1063" i="2"/>
  <c r="L1071" i="2"/>
  <c r="L1079" i="2"/>
  <c r="L1087" i="2"/>
  <c r="L1095" i="2"/>
  <c r="L1103" i="2"/>
  <c r="L1111" i="2"/>
  <c r="L1119" i="2"/>
  <c r="L1127" i="2"/>
  <c r="L1135" i="2"/>
  <c r="L1143" i="2"/>
  <c r="L1151" i="2"/>
  <c r="L1159" i="2"/>
  <c r="L1167" i="2"/>
  <c r="L1175" i="2"/>
  <c r="L1183" i="2"/>
  <c r="L1191" i="2"/>
  <c r="L1199" i="2"/>
  <c r="J5" i="2"/>
  <c r="L49" i="2"/>
  <c r="L132" i="2"/>
  <c r="L218" i="2"/>
  <c r="L305" i="2"/>
  <c r="L338" i="2"/>
  <c r="L370" i="2"/>
  <c r="L402" i="2"/>
  <c r="L434" i="2"/>
  <c r="L466" i="2"/>
  <c r="L498" i="2"/>
  <c r="L530" i="2"/>
  <c r="L562" i="2"/>
  <c r="L594" i="2"/>
  <c r="L626" i="2"/>
  <c r="L658" i="2"/>
  <c r="L690" i="2"/>
  <c r="L722" i="2"/>
  <c r="L754" i="2"/>
  <c r="L786" i="2"/>
  <c r="L809" i="2"/>
  <c r="L828" i="2"/>
  <c r="L850" i="2"/>
  <c r="L873" i="2"/>
  <c r="L892" i="2"/>
  <c r="L914" i="2"/>
  <c r="L937" i="2"/>
  <c r="L956" i="2"/>
  <c r="L978" i="2"/>
  <c r="L1001" i="2"/>
  <c r="L1020" i="2"/>
  <c r="L1042" i="2"/>
  <c r="L1056" i="2"/>
  <c r="L1064" i="2"/>
  <c r="L1072" i="2"/>
  <c r="L1080" i="2"/>
  <c r="L1088" i="2"/>
  <c r="L1096" i="2"/>
  <c r="L1104" i="2"/>
  <c r="L1112" i="2"/>
  <c r="L1120" i="2"/>
  <c r="L1128" i="2"/>
  <c r="L1136" i="2"/>
  <c r="L1144" i="2"/>
  <c r="L1152" i="2"/>
  <c r="L1160" i="2"/>
  <c r="L1168" i="2"/>
  <c r="L1176" i="2"/>
  <c r="L1184" i="2"/>
  <c r="L1192" i="2"/>
  <c r="L1200" i="2"/>
  <c r="L52" i="2"/>
  <c r="L138" i="2"/>
  <c r="L225" i="2"/>
  <c r="L308" i="2"/>
  <c r="L340" i="2"/>
  <c r="L372" i="2"/>
  <c r="L404" i="2"/>
  <c r="L436" i="2"/>
  <c r="L468" i="2"/>
  <c r="L500" i="2"/>
  <c r="L532" i="2"/>
  <c r="L564" i="2"/>
  <c r="L596" i="2"/>
  <c r="L628" i="2"/>
  <c r="L660" i="2"/>
  <c r="L692" i="2"/>
  <c r="L724" i="2"/>
  <c r="L756" i="2"/>
  <c r="L788" i="2"/>
  <c r="L810" i="2"/>
  <c r="L833" i="2"/>
  <c r="L852" i="2"/>
  <c r="L874" i="2"/>
  <c r="L897" i="2"/>
  <c r="L916" i="2"/>
  <c r="L938" i="2"/>
  <c r="L961" i="2"/>
  <c r="L980" i="2"/>
  <c r="L1002" i="2"/>
  <c r="L1025" i="2"/>
  <c r="L1044" i="2"/>
  <c r="L1057" i="2"/>
  <c r="L1065" i="2"/>
  <c r="L1073" i="2"/>
  <c r="L1081" i="2"/>
  <c r="L1089" i="2"/>
  <c r="L1097" i="2"/>
  <c r="L1105" i="2"/>
  <c r="L1113" i="2"/>
  <c r="L1121" i="2"/>
  <c r="L1129" i="2"/>
  <c r="L1137" i="2"/>
  <c r="L1145" i="2"/>
  <c r="L1153" i="2"/>
  <c r="L1161" i="2"/>
  <c r="L1169" i="2"/>
  <c r="L1177" i="2"/>
  <c r="L1185" i="2"/>
  <c r="L1193" i="2"/>
  <c r="L1201" i="2"/>
  <c r="L68" i="2"/>
  <c r="L154" i="2"/>
  <c r="L241" i="2"/>
  <c r="L314" i="2"/>
  <c r="L346" i="2"/>
  <c r="L378" i="2"/>
  <c r="L410" i="2"/>
  <c r="L442" i="2"/>
  <c r="L474" i="2"/>
  <c r="L506" i="2"/>
  <c r="L538" i="2"/>
  <c r="L570" i="2"/>
  <c r="L602" i="2"/>
  <c r="L634" i="2"/>
  <c r="L666" i="2"/>
  <c r="L698" i="2"/>
  <c r="L730" i="2"/>
  <c r="L762" i="2"/>
  <c r="L793" i="2"/>
  <c r="L812" i="2"/>
  <c r="L834" i="2"/>
  <c r="L857" i="2"/>
  <c r="L876" i="2"/>
  <c r="L898" i="2"/>
  <c r="L921" i="2"/>
  <c r="L940" i="2"/>
  <c r="L962" i="2"/>
  <c r="L985" i="2"/>
  <c r="L1004" i="2"/>
  <c r="L1026" i="2"/>
  <c r="L1049" i="2"/>
  <c r="L1058" i="2"/>
  <c r="L1066" i="2"/>
  <c r="L1074" i="2"/>
  <c r="L1082" i="2"/>
  <c r="L1090" i="2"/>
  <c r="L1098" i="2"/>
  <c r="L1106" i="2"/>
  <c r="L1114" i="2"/>
  <c r="L1122" i="2"/>
  <c r="L1130" i="2"/>
  <c r="L1138" i="2"/>
  <c r="L1146" i="2"/>
  <c r="L1154" i="2"/>
  <c r="L1162" i="2"/>
  <c r="L1170" i="2"/>
  <c r="L1178" i="2"/>
  <c r="L1186" i="2"/>
  <c r="L1194" i="2"/>
  <c r="L1202" i="2"/>
  <c r="L161" i="2"/>
  <c r="L380" i="2"/>
  <c r="L508" i="2"/>
  <c r="L636" i="2"/>
  <c r="L764" i="2"/>
  <c r="L858" i="2"/>
  <c r="L945" i="2"/>
  <c r="L1028" i="2"/>
  <c r="L1075" i="2"/>
  <c r="L1107" i="2"/>
  <c r="L1139" i="2"/>
  <c r="L1171" i="2"/>
  <c r="L177" i="2"/>
  <c r="L386" i="2"/>
  <c r="L514" i="2"/>
  <c r="L642" i="2"/>
  <c r="L770" i="2"/>
  <c r="L860" i="2"/>
  <c r="L946" i="2"/>
  <c r="L1033" i="2"/>
  <c r="L1076" i="2"/>
  <c r="L1108" i="2"/>
  <c r="L1140" i="2"/>
  <c r="L1172" i="2"/>
  <c r="L244" i="2"/>
  <c r="L412" i="2"/>
  <c r="L540" i="2"/>
  <c r="L668" i="2"/>
  <c r="L794" i="2"/>
  <c r="L881" i="2"/>
  <c r="L964" i="2"/>
  <c r="L1050" i="2"/>
  <c r="L1083" i="2"/>
  <c r="L1115" i="2"/>
  <c r="L1147" i="2"/>
  <c r="L1179" i="2"/>
  <c r="L322" i="2"/>
  <c r="L818" i="2"/>
  <c r="L1092" i="2"/>
  <c r="L1188" i="2"/>
  <c r="L260" i="2"/>
  <c r="L418" i="2"/>
  <c r="L546" i="2"/>
  <c r="L674" i="2"/>
  <c r="L796" i="2"/>
  <c r="L882" i="2"/>
  <c r="L969" i="2"/>
  <c r="L1052" i="2"/>
  <c r="L1084" i="2"/>
  <c r="L1116" i="2"/>
  <c r="L1148" i="2"/>
  <c r="L1180" i="2"/>
  <c r="L450" i="2"/>
  <c r="L578" i="2"/>
  <c r="L706" i="2"/>
  <c r="L905" i="2"/>
  <c r="L1060" i="2"/>
  <c r="L1156" i="2"/>
  <c r="L316" i="2"/>
  <c r="L444" i="2"/>
  <c r="L572" i="2"/>
  <c r="L700" i="2"/>
  <c r="L817" i="2"/>
  <c r="L900" i="2"/>
  <c r="L986" i="2"/>
  <c r="L1059" i="2"/>
  <c r="L1091" i="2"/>
  <c r="L1123" i="2"/>
  <c r="L1155" i="2"/>
  <c r="L1187" i="2"/>
  <c r="L4" i="2"/>
  <c r="L988" i="2"/>
  <c r="L1124" i="2"/>
  <c r="L74" i="2"/>
  <c r="L348" i="2"/>
  <c r="L476" i="2"/>
  <c r="L604" i="2"/>
  <c r="L732" i="2"/>
  <c r="L836" i="2"/>
  <c r="L922" i="2"/>
  <c r="L1009" i="2"/>
  <c r="L1067" i="2"/>
  <c r="L1099" i="2"/>
  <c r="L1131" i="2"/>
  <c r="L1163" i="2"/>
  <c r="L1195" i="2"/>
  <c r="L90" i="2"/>
  <c r="L354" i="2"/>
  <c r="L482" i="2"/>
  <c r="L610" i="2"/>
  <c r="L738" i="2"/>
  <c r="L841" i="2"/>
  <c r="L924" i="2"/>
  <c r="L1010" i="2"/>
  <c r="L1068" i="2"/>
  <c r="L1100" i="2"/>
  <c r="L1132" i="2"/>
  <c r="L1164" i="2"/>
  <c r="L1196" i="2"/>
  <c r="B579" i="2"/>
  <c r="B939" i="2" s="1"/>
  <c r="B1299" i="2" s="1"/>
  <c r="AB788" i="2" l="1"/>
  <c r="I3" i="2" a="1"/>
  <c r="Z159" i="2" s="1"/>
  <c r="H3" i="2" a="1"/>
  <c r="AB1028" i="2" l="1"/>
  <c r="AB1020" i="2"/>
  <c r="AB956" i="2"/>
  <c r="AB892" i="2"/>
  <c r="AB828" i="2"/>
  <c r="AB1076" i="2"/>
  <c r="AB1012" i="2"/>
  <c r="AB948" i="2"/>
  <c r="AB884" i="2"/>
  <c r="AB820" i="2"/>
  <c r="AB1156" i="2"/>
  <c r="AB836" i="2"/>
  <c r="AB1068" i="2"/>
  <c r="AB1004" i="2"/>
  <c r="AB940" i="2"/>
  <c r="AB876" i="2"/>
  <c r="AB812" i="2"/>
  <c r="AB964" i="2"/>
  <c r="AB1084" i="2"/>
  <c r="AB1124" i="2"/>
  <c r="AB1060" i="2"/>
  <c r="AB996" i="2"/>
  <c r="AB932" i="2"/>
  <c r="AB868" i="2"/>
  <c r="AB804" i="2"/>
  <c r="AB900" i="2"/>
  <c r="AB1140" i="2"/>
  <c r="AB1188" i="2"/>
  <c r="AB1180" i="2"/>
  <c r="AB1116" i="2"/>
  <c r="AB1052" i="2"/>
  <c r="AB988" i="2"/>
  <c r="AB924" i="2"/>
  <c r="AB860" i="2"/>
  <c r="AB796" i="2"/>
  <c r="AB1092" i="2"/>
  <c r="AB1148" i="2"/>
  <c r="AB1196" i="2"/>
  <c r="AB1132" i="2"/>
  <c r="AB1172" i="2"/>
  <c r="AB1108" i="2"/>
  <c r="AB1044" i="2"/>
  <c r="AB980" i="2"/>
  <c r="AB916" i="2"/>
  <c r="AB852" i="2"/>
  <c r="AB4" i="2"/>
  <c r="AB12" i="2"/>
  <c r="AB20" i="2"/>
  <c r="AB28" i="2"/>
  <c r="AB36" i="2"/>
  <c r="AB44" i="2"/>
  <c r="AB52" i="2"/>
  <c r="AB60" i="2"/>
  <c r="AB68" i="2"/>
  <c r="AB76" i="2"/>
  <c r="AB84" i="2"/>
  <c r="AB92" i="2"/>
  <c r="AB100" i="2"/>
  <c r="AB108" i="2"/>
  <c r="AB116" i="2"/>
  <c r="AB124" i="2"/>
  <c r="AB132" i="2"/>
  <c r="AB140" i="2"/>
  <c r="AB148" i="2"/>
  <c r="AB156" i="2"/>
  <c r="AB164" i="2"/>
  <c r="AB172" i="2"/>
  <c r="AB180" i="2"/>
  <c r="AB188" i="2"/>
  <c r="AB196" i="2"/>
  <c r="AB204" i="2"/>
  <c r="AB212" i="2"/>
  <c r="AB220" i="2"/>
  <c r="AB228" i="2"/>
  <c r="AB236" i="2"/>
  <c r="AB244" i="2"/>
  <c r="AB252" i="2"/>
  <c r="AB260" i="2"/>
  <c r="AB268" i="2"/>
  <c r="AB276" i="2"/>
  <c r="AB284" i="2"/>
  <c r="AB292" i="2"/>
  <c r="AB300" i="2"/>
  <c r="AB308" i="2"/>
  <c r="AB316" i="2"/>
  <c r="AB324" i="2"/>
  <c r="AB332" i="2"/>
  <c r="AB340" i="2"/>
  <c r="AB348" i="2"/>
  <c r="AB356" i="2"/>
  <c r="AB364" i="2"/>
  <c r="AB372" i="2"/>
  <c r="AB380" i="2"/>
  <c r="AB388" i="2"/>
  <c r="AB396" i="2"/>
  <c r="AB404" i="2"/>
  <c r="AB412" i="2"/>
  <c r="AB420" i="2"/>
  <c r="AB428" i="2"/>
  <c r="AB436" i="2"/>
  <c r="AB444" i="2"/>
  <c r="AB452" i="2"/>
  <c r="AB460" i="2"/>
  <c r="AB468" i="2"/>
  <c r="AB476" i="2"/>
  <c r="AB484" i="2"/>
  <c r="AB492" i="2"/>
  <c r="AB500" i="2"/>
  <c r="AB508" i="2"/>
  <c r="AB516" i="2"/>
  <c r="AB524" i="2"/>
  <c r="AB532" i="2"/>
  <c r="AB540" i="2"/>
  <c r="AB548" i="2"/>
  <c r="AB556" i="2"/>
  <c r="AB564" i="2"/>
  <c r="AB572" i="2"/>
  <c r="AB580" i="2"/>
  <c r="AB588" i="2"/>
  <c r="AB596" i="2"/>
  <c r="AB604" i="2"/>
  <c r="AB612" i="2"/>
  <c r="AB620" i="2"/>
  <c r="AB628" i="2"/>
  <c r="AB636" i="2"/>
  <c r="AB644" i="2"/>
  <c r="AB652" i="2"/>
  <c r="AB660" i="2"/>
  <c r="AB668" i="2"/>
  <c r="AB676" i="2"/>
  <c r="AB5" i="2"/>
  <c r="AB13" i="2"/>
  <c r="AB21" i="2"/>
  <c r="AB29" i="2"/>
  <c r="AB37" i="2"/>
  <c r="AB45" i="2"/>
  <c r="AB53" i="2"/>
  <c r="AB61" i="2"/>
  <c r="AB69" i="2"/>
  <c r="AB77" i="2"/>
  <c r="AB85" i="2"/>
  <c r="AB93" i="2"/>
  <c r="AB101" i="2"/>
  <c r="AB109" i="2"/>
  <c r="AB117" i="2"/>
  <c r="AB125" i="2"/>
  <c r="AB133" i="2"/>
  <c r="AB141" i="2"/>
  <c r="AB149" i="2"/>
  <c r="AB157" i="2"/>
  <c r="AB165" i="2"/>
  <c r="AB173" i="2"/>
  <c r="AB181" i="2"/>
  <c r="AB189" i="2"/>
  <c r="AB197" i="2"/>
  <c r="AB205" i="2"/>
  <c r="AB213" i="2"/>
  <c r="AB221" i="2"/>
  <c r="AB229" i="2"/>
  <c r="AB237" i="2"/>
  <c r="AB245" i="2"/>
  <c r="AB253" i="2"/>
  <c r="AB261" i="2"/>
  <c r="AB269" i="2"/>
  <c r="AB277" i="2"/>
  <c r="AB285" i="2"/>
  <c r="AB293" i="2"/>
  <c r="AB301" i="2"/>
  <c r="AB309" i="2"/>
  <c r="AB317" i="2"/>
  <c r="AB325" i="2"/>
  <c r="AB333" i="2"/>
  <c r="AB341" i="2"/>
  <c r="AB349" i="2"/>
  <c r="AB357" i="2"/>
  <c r="AB365" i="2"/>
  <c r="AB373" i="2"/>
  <c r="AB381" i="2"/>
  <c r="AB389" i="2"/>
  <c r="AB397" i="2"/>
  <c r="AB405" i="2"/>
  <c r="AB413" i="2"/>
  <c r="AB421" i="2"/>
  <c r="AB429" i="2"/>
  <c r="AB437" i="2"/>
  <c r="AB445" i="2"/>
  <c r="AB453" i="2"/>
  <c r="AB461" i="2"/>
  <c r="AB469" i="2"/>
  <c r="AB477" i="2"/>
  <c r="AB485" i="2"/>
  <c r="AB493" i="2"/>
  <c r="AB501" i="2"/>
  <c r="AB509" i="2"/>
  <c r="AB517" i="2"/>
  <c r="AB525" i="2"/>
  <c r="AB533" i="2"/>
  <c r="AB541" i="2"/>
  <c r="AB549" i="2"/>
  <c r="AB557" i="2"/>
  <c r="AB565" i="2"/>
  <c r="AB573" i="2"/>
  <c r="AB581" i="2"/>
  <c r="AB589" i="2"/>
  <c r="AB597" i="2"/>
  <c r="AB605" i="2"/>
  <c r="AB613" i="2"/>
  <c r="AB621" i="2"/>
  <c r="AB629" i="2"/>
  <c r="AB637" i="2"/>
  <c r="AB645" i="2"/>
  <c r="AB653" i="2"/>
  <c r="AB661" i="2"/>
  <c r="AB669" i="2"/>
  <c r="AB677" i="2"/>
  <c r="AB6" i="2"/>
  <c r="AB14" i="2"/>
  <c r="AB22" i="2"/>
  <c r="AB30" i="2"/>
  <c r="AB38" i="2"/>
  <c r="AB46" i="2"/>
  <c r="AB54" i="2"/>
  <c r="AB62" i="2"/>
  <c r="AB70" i="2"/>
  <c r="AB78" i="2"/>
  <c r="AB86" i="2"/>
  <c r="AB94" i="2"/>
  <c r="AB102" i="2"/>
  <c r="AB110" i="2"/>
  <c r="AB118" i="2"/>
  <c r="AB126" i="2"/>
  <c r="AB134" i="2"/>
  <c r="AB142" i="2"/>
  <c r="AB150" i="2"/>
  <c r="AB158" i="2"/>
  <c r="AB166" i="2"/>
  <c r="AB174" i="2"/>
  <c r="AB182" i="2"/>
  <c r="AB190" i="2"/>
  <c r="AB198" i="2"/>
  <c r="AB206" i="2"/>
  <c r="AB214" i="2"/>
  <c r="AB222" i="2"/>
  <c r="AB230" i="2"/>
  <c r="AB238" i="2"/>
  <c r="AB246" i="2"/>
  <c r="AB254" i="2"/>
  <c r="AB262" i="2"/>
  <c r="AB270" i="2"/>
  <c r="AB278" i="2"/>
  <c r="AB286" i="2"/>
  <c r="AB294" i="2"/>
  <c r="AB302" i="2"/>
  <c r="AB310" i="2"/>
  <c r="AB318" i="2"/>
  <c r="AB326" i="2"/>
  <c r="AB334" i="2"/>
  <c r="AB342" i="2"/>
  <c r="AB350" i="2"/>
  <c r="AB358" i="2"/>
  <c r="AB366" i="2"/>
  <c r="AB374" i="2"/>
  <c r="AB382" i="2"/>
  <c r="AB390" i="2"/>
  <c r="AB398" i="2"/>
  <c r="AB406" i="2"/>
  <c r="AB414" i="2"/>
  <c r="AB422" i="2"/>
  <c r="AB430" i="2"/>
  <c r="AB438" i="2"/>
  <c r="AB446" i="2"/>
  <c r="AB454" i="2"/>
  <c r="AB462" i="2"/>
  <c r="AB470" i="2"/>
  <c r="AB478" i="2"/>
  <c r="AB486" i="2"/>
  <c r="AB494" i="2"/>
  <c r="AB502" i="2"/>
  <c r="AB510" i="2"/>
  <c r="AB518" i="2"/>
  <c r="AB526" i="2"/>
  <c r="AB534" i="2"/>
  <c r="AB542" i="2"/>
  <c r="AB550" i="2"/>
  <c r="AB558" i="2"/>
  <c r="AB566" i="2"/>
  <c r="AB574" i="2"/>
  <c r="AB582" i="2"/>
  <c r="AB590" i="2"/>
  <c r="AB598" i="2"/>
  <c r="AB606" i="2"/>
  <c r="AB614" i="2"/>
  <c r="AB622" i="2"/>
  <c r="AB630" i="2"/>
  <c r="AB638" i="2"/>
  <c r="AB646" i="2"/>
  <c r="AB654" i="2"/>
  <c r="AB662" i="2"/>
  <c r="AB670" i="2"/>
  <c r="AB678" i="2"/>
  <c r="AB7" i="2"/>
  <c r="AB15" i="2"/>
  <c r="AB23" i="2"/>
  <c r="AB31" i="2"/>
  <c r="AB39" i="2"/>
  <c r="AB47" i="2"/>
  <c r="AB55" i="2"/>
  <c r="AB63" i="2"/>
  <c r="AB71" i="2"/>
  <c r="AB79" i="2"/>
  <c r="AB87" i="2"/>
  <c r="AB95" i="2"/>
  <c r="AB103" i="2"/>
  <c r="AB111" i="2"/>
  <c r="AB119" i="2"/>
  <c r="AB127" i="2"/>
  <c r="AB135" i="2"/>
  <c r="AB143" i="2"/>
  <c r="AB151" i="2"/>
  <c r="AB159" i="2"/>
  <c r="AB167" i="2"/>
  <c r="AB175" i="2"/>
  <c r="AB183" i="2"/>
  <c r="AB191" i="2"/>
  <c r="AB199" i="2"/>
  <c r="AB207" i="2"/>
  <c r="AB215" i="2"/>
  <c r="AB223" i="2"/>
  <c r="AB231" i="2"/>
  <c r="AB239" i="2"/>
  <c r="AB247" i="2"/>
  <c r="AB255" i="2"/>
  <c r="AB263" i="2"/>
  <c r="AB271" i="2"/>
  <c r="AB279" i="2"/>
  <c r="AB287" i="2"/>
  <c r="AB295" i="2"/>
  <c r="AB303" i="2"/>
  <c r="AB311" i="2"/>
  <c r="AB319" i="2"/>
  <c r="AB327" i="2"/>
  <c r="AB335" i="2"/>
  <c r="AB343" i="2"/>
  <c r="AB351" i="2"/>
  <c r="AB359" i="2"/>
  <c r="AB367" i="2"/>
  <c r="AB375" i="2"/>
  <c r="AB383" i="2"/>
  <c r="AB391" i="2"/>
  <c r="AB399" i="2"/>
  <c r="AB407" i="2"/>
  <c r="AB415" i="2"/>
  <c r="AB423" i="2"/>
  <c r="AB431" i="2"/>
  <c r="AB439" i="2"/>
  <c r="AB447" i="2"/>
  <c r="AB455" i="2"/>
  <c r="AB463" i="2"/>
  <c r="AB471" i="2"/>
  <c r="AB479" i="2"/>
  <c r="AB487" i="2"/>
  <c r="AB495" i="2"/>
  <c r="AB503" i="2"/>
  <c r="AB511" i="2"/>
  <c r="AB519" i="2"/>
  <c r="AB527" i="2"/>
  <c r="AB535" i="2"/>
  <c r="AB543" i="2"/>
  <c r="AB551" i="2"/>
  <c r="AB559" i="2"/>
  <c r="AB567" i="2"/>
  <c r="AB575" i="2"/>
  <c r="AB583" i="2"/>
  <c r="AB591" i="2"/>
  <c r="AB599" i="2"/>
  <c r="AB607" i="2"/>
  <c r="AB615" i="2"/>
  <c r="AB623" i="2"/>
  <c r="AB631" i="2"/>
  <c r="AB639" i="2"/>
  <c r="AB647" i="2"/>
  <c r="AB655" i="2"/>
  <c r="AB663" i="2"/>
  <c r="AB671" i="2"/>
  <c r="AB679" i="2"/>
  <c r="AB8" i="2"/>
  <c r="AB16" i="2"/>
  <c r="AB24" i="2"/>
  <c r="AB32" i="2"/>
  <c r="AB40" i="2"/>
  <c r="AB48" i="2"/>
  <c r="AB56" i="2"/>
  <c r="AB64" i="2"/>
  <c r="AB72" i="2"/>
  <c r="AB80" i="2"/>
  <c r="AB88" i="2"/>
  <c r="AB96" i="2"/>
  <c r="AB104" i="2"/>
  <c r="AB112" i="2"/>
  <c r="AB120" i="2"/>
  <c r="AB128" i="2"/>
  <c r="AB136" i="2"/>
  <c r="AB144" i="2"/>
  <c r="AB152" i="2"/>
  <c r="AB160" i="2"/>
  <c r="AB168" i="2"/>
  <c r="AB176" i="2"/>
  <c r="AB184" i="2"/>
  <c r="AB192" i="2"/>
  <c r="AB200" i="2"/>
  <c r="AB208" i="2"/>
  <c r="AB216" i="2"/>
  <c r="AB224" i="2"/>
  <c r="AB232" i="2"/>
  <c r="AB240" i="2"/>
  <c r="AB248" i="2"/>
  <c r="AB256" i="2"/>
  <c r="AB264" i="2"/>
  <c r="AB272" i="2"/>
  <c r="AB280" i="2"/>
  <c r="AB288" i="2"/>
  <c r="AB296" i="2"/>
  <c r="AB304" i="2"/>
  <c r="AB312" i="2"/>
  <c r="AB320" i="2"/>
  <c r="AB328" i="2"/>
  <c r="AB336" i="2"/>
  <c r="AB344" i="2"/>
  <c r="AB352" i="2"/>
  <c r="AB360" i="2"/>
  <c r="AB368" i="2"/>
  <c r="AB376" i="2"/>
  <c r="AB384" i="2"/>
  <c r="AB392" i="2"/>
  <c r="AB400" i="2"/>
  <c r="AB408" i="2"/>
  <c r="AB416" i="2"/>
  <c r="AB424" i="2"/>
  <c r="AB432" i="2"/>
  <c r="AB440" i="2"/>
  <c r="AB448" i="2"/>
  <c r="AB456" i="2"/>
  <c r="AB464" i="2"/>
  <c r="AB472" i="2"/>
  <c r="AB480" i="2"/>
  <c r="AB488" i="2"/>
  <c r="AB496" i="2"/>
  <c r="AB504" i="2"/>
  <c r="AB512" i="2"/>
  <c r="AB520" i="2"/>
  <c r="AB528" i="2"/>
  <c r="AB536" i="2"/>
  <c r="AB544" i="2"/>
  <c r="AB552" i="2"/>
  <c r="AB560" i="2"/>
  <c r="AB568" i="2"/>
  <c r="AB576" i="2"/>
  <c r="AB584" i="2"/>
  <c r="AB592" i="2"/>
  <c r="AB600" i="2"/>
  <c r="AB608" i="2"/>
  <c r="AB616" i="2"/>
  <c r="AB624" i="2"/>
  <c r="AB632" i="2"/>
  <c r="AB640" i="2"/>
  <c r="AB648" i="2"/>
  <c r="AB656" i="2"/>
  <c r="AB664" i="2"/>
  <c r="AB672" i="2"/>
  <c r="AB680" i="2"/>
  <c r="AB9" i="2"/>
  <c r="AB17" i="2"/>
  <c r="AB25" i="2"/>
  <c r="AB33" i="2"/>
  <c r="AB41" i="2"/>
  <c r="AB49" i="2"/>
  <c r="AB57" i="2"/>
  <c r="AB65" i="2"/>
  <c r="AB73" i="2"/>
  <c r="AB81" i="2"/>
  <c r="AB89" i="2"/>
  <c r="AB97" i="2"/>
  <c r="AB105" i="2"/>
  <c r="AB113" i="2"/>
  <c r="AB121" i="2"/>
  <c r="AB129" i="2"/>
  <c r="AB137" i="2"/>
  <c r="AB145" i="2"/>
  <c r="AB153" i="2"/>
  <c r="AB161" i="2"/>
  <c r="AB169" i="2"/>
  <c r="AB177" i="2"/>
  <c r="AB185" i="2"/>
  <c r="AB193" i="2"/>
  <c r="AB201" i="2"/>
  <c r="AB209" i="2"/>
  <c r="AB217" i="2"/>
  <c r="AB225" i="2"/>
  <c r="AB233" i="2"/>
  <c r="AB241" i="2"/>
  <c r="AB249" i="2"/>
  <c r="AB257" i="2"/>
  <c r="AB265" i="2"/>
  <c r="AB273" i="2"/>
  <c r="AB281" i="2"/>
  <c r="AB289" i="2"/>
  <c r="AB297" i="2"/>
  <c r="AB305" i="2"/>
  <c r="AB313" i="2"/>
  <c r="AB321" i="2"/>
  <c r="AB329" i="2"/>
  <c r="AB337" i="2"/>
  <c r="AB345" i="2"/>
  <c r="AB353" i="2"/>
  <c r="AB361" i="2"/>
  <c r="AB369" i="2"/>
  <c r="AB377" i="2"/>
  <c r="AB385" i="2"/>
  <c r="AB393" i="2"/>
  <c r="AB401" i="2"/>
  <c r="AB409" i="2"/>
  <c r="AB417" i="2"/>
  <c r="AB425" i="2"/>
  <c r="AB433" i="2"/>
  <c r="AB441" i="2"/>
  <c r="AB449" i="2"/>
  <c r="AB457" i="2"/>
  <c r="AB465" i="2"/>
  <c r="AB473" i="2"/>
  <c r="AB481" i="2"/>
  <c r="AB489" i="2"/>
  <c r="AB497" i="2"/>
  <c r="AB505" i="2"/>
  <c r="AB513" i="2"/>
  <c r="AB521" i="2"/>
  <c r="AB529" i="2"/>
  <c r="AB537" i="2"/>
  <c r="AB545" i="2"/>
  <c r="AB553" i="2"/>
  <c r="AB561" i="2"/>
  <c r="AB569" i="2"/>
  <c r="AB577" i="2"/>
  <c r="AB585" i="2"/>
  <c r="AB593" i="2"/>
  <c r="AB601" i="2"/>
  <c r="AB609" i="2"/>
  <c r="AB617" i="2"/>
  <c r="AB625" i="2"/>
  <c r="AB633" i="2"/>
  <c r="AB641" i="2"/>
  <c r="AB649" i="2"/>
  <c r="AB657" i="2"/>
  <c r="AB665" i="2"/>
  <c r="AB673" i="2"/>
  <c r="AB681" i="2"/>
  <c r="AB10" i="2"/>
  <c r="AB18" i="2"/>
  <c r="AB26" i="2"/>
  <c r="AB34" i="2"/>
  <c r="AB42" i="2"/>
  <c r="AB50" i="2"/>
  <c r="AB58" i="2"/>
  <c r="AB66" i="2"/>
  <c r="AB74" i="2"/>
  <c r="AB82" i="2"/>
  <c r="AB90" i="2"/>
  <c r="AB98" i="2"/>
  <c r="AB106" i="2"/>
  <c r="AB114" i="2"/>
  <c r="AB122" i="2"/>
  <c r="AB130" i="2"/>
  <c r="AB138" i="2"/>
  <c r="AB146" i="2"/>
  <c r="AB154" i="2"/>
  <c r="AB162" i="2"/>
  <c r="AB170" i="2"/>
  <c r="AB178" i="2"/>
  <c r="AB186" i="2"/>
  <c r="AB194" i="2"/>
  <c r="AB202" i="2"/>
  <c r="AB210" i="2"/>
  <c r="AB218" i="2"/>
  <c r="AB226" i="2"/>
  <c r="AB234" i="2"/>
  <c r="AB242" i="2"/>
  <c r="AB250" i="2"/>
  <c r="AB258" i="2"/>
  <c r="AB266" i="2"/>
  <c r="AB274" i="2"/>
  <c r="AB282" i="2"/>
  <c r="AB290" i="2"/>
  <c r="AB298" i="2"/>
  <c r="AB306" i="2"/>
  <c r="AB314" i="2"/>
  <c r="AB322" i="2"/>
  <c r="AB330" i="2"/>
  <c r="AB338" i="2"/>
  <c r="AB346" i="2"/>
  <c r="AB354" i="2"/>
  <c r="AB362" i="2"/>
  <c r="AB370" i="2"/>
  <c r="AB378" i="2"/>
  <c r="AB386" i="2"/>
  <c r="AB394" i="2"/>
  <c r="AB402" i="2"/>
  <c r="AB410" i="2"/>
  <c r="AB418" i="2"/>
  <c r="AB426" i="2"/>
  <c r="AB434" i="2"/>
  <c r="AB442" i="2"/>
  <c r="AB450" i="2"/>
  <c r="AB458" i="2"/>
  <c r="AB466" i="2"/>
  <c r="AB474" i="2"/>
  <c r="AB482" i="2"/>
  <c r="AB490" i="2"/>
  <c r="AB498" i="2"/>
  <c r="AB506" i="2"/>
  <c r="AB514" i="2"/>
  <c r="AB522" i="2"/>
  <c r="AB530" i="2"/>
  <c r="AB538" i="2"/>
  <c r="AB546" i="2"/>
  <c r="AB554" i="2"/>
  <c r="AB562" i="2"/>
  <c r="AB570" i="2"/>
  <c r="AB578" i="2"/>
  <c r="AB586" i="2"/>
  <c r="AB594" i="2"/>
  <c r="AB602" i="2"/>
  <c r="AB610" i="2"/>
  <c r="AB618" i="2"/>
  <c r="AB626" i="2"/>
  <c r="AB634" i="2"/>
  <c r="AB642" i="2"/>
  <c r="AB650" i="2"/>
  <c r="AB658" i="2"/>
  <c r="AB666" i="2"/>
  <c r="AB674" i="2"/>
  <c r="AB682" i="2"/>
  <c r="AB11" i="2"/>
  <c r="AB75" i="2"/>
  <c r="AB139" i="2"/>
  <c r="AB203" i="2"/>
  <c r="AB267" i="2"/>
  <c r="AB331" i="2"/>
  <c r="AB395" i="2"/>
  <c r="AB459" i="2"/>
  <c r="AB523" i="2"/>
  <c r="AB587" i="2"/>
  <c r="AB651" i="2"/>
  <c r="AB687" i="2"/>
  <c r="AB695" i="2"/>
  <c r="AB703" i="2"/>
  <c r="AB711" i="2"/>
  <c r="AB719" i="2"/>
  <c r="AB727" i="2"/>
  <c r="AB735" i="2"/>
  <c r="AB743" i="2"/>
  <c r="AB751" i="2"/>
  <c r="AB759" i="2"/>
  <c r="AB767" i="2"/>
  <c r="AB775" i="2"/>
  <c r="AB783" i="2"/>
  <c r="AB791" i="2"/>
  <c r="AB799" i="2"/>
  <c r="AB807" i="2"/>
  <c r="AB815" i="2"/>
  <c r="AB823" i="2"/>
  <c r="AB831" i="2"/>
  <c r="AB839" i="2"/>
  <c r="AB847" i="2"/>
  <c r="AB855" i="2"/>
  <c r="AB863" i="2"/>
  <c r="AB871" i="2"/>
  <c r="AB879" i="2"/>
  <c r="AB887" i="2"/>
  <c r="AB895" i="2"/>
  <c r="AB903" i="2"/>
  <c r="AB911" i="2"/>
  <c r="AB919" i="2"/>
  <c r="AB927" i="2"/>
  <c r="AB935" i="2"/>
  <c r="AB943" i="2"/>
  <c r="AB951" i="2"/>
  <c r="AB959" i="2"/>
  <c r="AB967" i="2"/>
  <c r="AB975" i="2"/>
  <c r="AB983" i="2"/>
  <c r="AB991" i="2"/>
  <c r="AB999" i="2"/>
  <c r="AB1007" i="2"/>
  <c r="AB1015" i="2"/>
  <c r="AB1023" i="2"/>
  <c r="AB1031" i="2"/>
  <c r="AB1039" i="2"/>
  <c r="AB1047" i="2"/>
  <c r="AB1055" i="2"/>
  <c r="AB1063" i="2"/>
  <c r="AB1071" i="2"/>
  <c r="AB1079" i="2"/>
  <c r="AB1087" i="2"/>
  <c r="AB1095" i="2"/>
  <c r="AB1103" i="2"/>
  <c r="AB1111" i="2"/>
  <c r="AB1119" i="2"/>
  <c r="AB1127" i="2"/>
  <c r="AB1135" i="2"/>
  <c r="AB1143" i="2"/>
  <c r="AB1151" i="2"/>
  <c r="AB1159" i="2"/>
  <c r="AB1167" i="2"/>
  <c r="AB1175" i="2"/>
  <c r="AB1183" i="2"/>
  <c r="AB1191" i="2"/>
  <c r="AB1199" i="2"/>
  <c r="AB243" i="2"/>
  <c r="AB435" i="2"/>
  <c r="AB563" i="2"/>
  <c r="AB684" i="2"/>
  <c r="AB700" i="2"/>
  <c r="AB716" i="2"/>
  <c r="AB732" i="2"/>
  <c r="AB748" i="2"/>
  <c r="AB764" i="2"/>
  <c r="AB19" i="2"/>
  <c r="AB83" i="2"/>
  <c r="AB147" i="2"/>
  <c r="AB211" i="2"/>
  <c r="AB275" i="2"/>
  <c r="AB339" i="2"/>
  <c r="AB403" i="2"/>
  <c r="AB467" i="2"/>
  <c r="AB531" i="2"/>
  <c r="AB595" i="2"/>
  <c r="AB659" i="2"/>
  <c r="AB688" i="2"/>
  <c r="AB696" i="2"/>
  <c r="AB704" i="2"/>
  <c r="AB712" i="2"/>
  <c r="AB720" i="2"/>
  <c r="AB728" i="2"/>
  <c r="AB736" i="2"/>
  <c r="AB744" i="2"/>
  <c r="AB752" i="2"/>
  <c r="AB760" i="2"/>
  <c r="AB768" i="2"/>
  <c r="AB776" i="2"/>
  <c r="AB784" i="2"/>
  <c r="AB792" i="2"/>
  <c r="AB800" i="2"/>
  <c r="AB808" i="2"/>
  <c r="AB816" i="2"/>
  <c r="AB824" i="2"/>
  <c r="AB832" i="2"/>
  <c r="AB840" i="2"/>
  <c r="AB848" i="2"/>
  <c r="AB856" i="2"/>
  <c r="AB864" i="2"/>
  <c r="AB872" i="2"/>
  <c r="AB880" i="2"/>
  <c r="AB888" i="2"/>
  <c r="AB896" i="2"/>
  <c r="AB904" i="2"/>
  <c r="AB912" i="2"/>
  <c r="AB920" i="2"/>
  <c r="AB928" i="2"/>
  <c r="AB936" i="2"/>
  <c r="AB944" i="2"/>
  <c r="AB952" i="2"/>
  <c r="AB960" i="2"/>
  <c r="AB968" i="2"/>
  <c r="AB976" i="2"/>
  <c r="AB984" i="2"/>
  <c r="AB992" i="2"/>
  <c r="AB1000" i="2"/>
  <c r="AB1008" i="2"/>
  <c r="AB1016" i="2"/>
  <c r="AB1024" i="2"/>
  <c r="AB1032" i="2"/>
  <c r="AB1040" i="2"/>
  <c r="AB1048" i="2"/>
  <c r="AB1056" i="2"/>
  <c r="AB1064" i="2"/>
  <c r="AB1072" i="2"/>
  <c r="AB1080" i="2"/>
  <c r="AB1088" i="2"/>
  <c r="AB1096" i="2"/>
  <c r="AB1104" i="2"/>
  <c r="AB1112" i="2"/>
  <c r="AB1120" i="2"/>
  <c r="AB1128" i="2"/>
  <c r="AB1136" i="2"/>
  <c r="AB1144" i="2"/>
  <c r="AB1152" i="2"/>
  <c r="AB1160" i="2"/>
  <c r="AB1168" i="2"/>
  <c r="AB1176" i="2"/>
  <c r="AB1184" i="2"/>
  <c r="AB1192" i="2"/>
  <c r="AB1200" i="2"/>
  <c r="AB179" i="2"/>
  <c r="AB499" i="2"/>
  <c r="AB627" i="2"/>
  <c r="AB692" i="2"/>
  <c r="AB708" i="2"/>
  <c r="AB724" i="2"/>
  <c r="AB740" i="2"/>
  <c r="AB756" i="2"/>
  <c r="AB780" i="2"/>
  <c r="AB27" i="2"/>
  <c r="AB91" i="2"/>
  <c r="AB155" i="2"/>
  <c r="AB219" i="2"/>
  <c r="AB283" i="2"/>
  <c r="AB347" i="2"/>
  <c r="AB411" i="2"/>
  <c r="AB475" i="2"/>
  <c r="AB539" i="2"/>
  <c r="AB603" i="2"/>
  <c r="AB667" i="2"/>
  <c r="AB689" i="2"/>
  <c r="AB697" i="2"/>
  <c r="AB705" i="2"/>
  <c r="AB713" i="2"/>
  <c r="AB721" i="2"/>
  <c r="AB729" i="2"/>
  <c r="AB737" i="2"/>
  <c r="AB745" i="2"/>
  <c r="AB753" i="2"/>
  <c r="AB761" i="2"/>
  <c r="AB769" i="2"/>
  <c r="AB777" i="2"/>
  <c r="AB785" i="2"/>
  <c r="AB793" i="2"/>
  <c r="AB801" i="2"/>
  <c r="AB809" i="2"/>
  <c r="AB817" i="2"/>
  <c r="AB825" i="2"/>
  <c r="AB833" i="2"/>
  <c r="AB841" i="2"/>
  <c r="AB849" i="2"/>
  <c r="AB857" i="2"/>
  <c r="AB865" i="2"/>
  <c r="AB873" i="2"/>
  <c r="AB881" i="2"/>
  <c r="AB889" i="2"/>
  <c r="AB897" i="2"/>
  <c r="AB905" i="2"/>
  <c r="AB913" i="2"/>
  <c r="AB921" i="2"/>
  <c r="AB929" i="2"/>
  <c r="AB937" i="2"/>
  <c r="AB945" i="2"/>
  <c r="AB953" i="2"/>
  <c r="AB961" i="2"/>
  <c r="AB969" i="2"/>
  <c r="AB977" i="2"/>
  <c r="AB985" i="2"/>
  <c r="AB993" i="2"/>
  <c r="AB1001" i="2"/>
  <c r="AB1009" i="2"/>
  <c r="AB1017" i="2"/>
  <c r="AB1025" i="2"/>
  <c r="AB1033" i="2"/>
  <c r="AB1041" i="2"/>
  <c r="AB1049" i="2"/>
  <c r="AB1057" i="2"/>
  <c r="AB1065" i="2"/>
  <c r="AB1073" i="2"/>
  <c r="AB1081" i="2"/>
  <c r="AB1089" i="2"/>
  <c r="AB1097" i="2"/>
  <c r="AB1105" i="2"/>
  <c r="AB1113" i="2"/>
  <c r="AB1121" i="2"/>
  <c r="AB1129" i="2"/>
  <c r="AB1137" i="2"/>
  <c r="AB1145" i="2"/>
  <c r="AB1153" i="2"/>
  <c r="AB1161" i="2"/>
  <c r="AB1169" i="2"/>
  <c r="AB1177" i="2"/>
  <c r="AB1185" i="2"/>
  <c r="AB1193" i="2"/>
  <c r="AB1201" i="2"/>
  <c r="AB115" i="2"/>
  <c r="AB35" i="2"/>
  <c r="AB99" i="2"/>
  <c r="AB163" i="2"/>
  <c r="AB227" i="2"/>
  <c r="AB291" i="2"/>
  <c r="AB355" i="2"/>
  <c r="AB419" i="2"/>
  <c r="AB483" i="2"/>
  <c r="AB547" i="2"/>
  <c r="AB611" i="2"/>
  <c r="AB675" i="2"/>
  <c r="AB690" i="2"/>
  <c r="AB698" i="2"/>
  <c r="AB706" i="2"/>
  <c r="AB714" i="2"/>
  <c r="AB722" i="2"/>
  <c r="AB730" i="2"/>
  <c r="AB738" i="2"/>
  <c r="AB746" i="2"/>
  <c r="AB754" i="2"/>
  <c r="AB762" i="2"/>
  <c r="AB770" i="2"/>
  <c r="AB778" i="2"/>
  <c r="AB786" i="2"/>
  <c r="AB794" i="2"/>
  <c r="AB802" i="2"/>
  <c r="AB810" i="2"/>
  <c r="AB818" i="2"/>
  <c r="AB826" i="2"/>
  <c r="AB834" i="2"/>
  <c r="AB842" i="2"/>
  <c r="AB850" i="2"/>
  <c r="AB858" i="2"/>
  <c r="AB866" i="2"/>
  <c r="AB874" i="2"/>
  <c r="AB882" i="2"/>
  <c r="AB890" i="2"/>
  <c r="AB898" i="2"/>
  <c r="AB906" i="2"/>
  <c r="AB914" i="2"/>
  <c r="AB922" i="2"/>
  <c r="AB930" i="2"/>
  <c r="AB938" i="2"/>
  <c r="AB946" i="2"/>
  <c r="AB954" i="2"/>
  <c r="AB962" i="2"/>
  <c r="AB970" i="2"/>
  <c r="AB978" i="2"/>
  <c r="AB986" i="2"/>
  <c r="AB994" i="2"/>
  <c r="AB1002" i="2"/>
  <c r="AB1010" i="2"/>
  <c r="AB1018" i="2"/>
  <c r="AB1026" i="2"/>
  <c r="AB1034" i="2"/>
  <c r="AB1042" i="2"/>
  <c r="AB1050" i="2"/>
  <c r="AB1058" i="2"/>
  <c r="AB1066" i="2"/>
  <c r="AB1074" i="2"/>
  <c r="AB1082" i="2"/>
  <c r="AB1090" i="2"/>
  <c r="AB1098" i="2"/>
  <c r="AB1106" i="2"/>
  <c r="AB1114" i="2"/>
  <c r="AB1122" i="2"/>
  <c r="AB1130" i="2"/>
  <c r="AB1138" i="2"/>
  <c r="AB1146" i="2"/>
  <c r="AB1154" i="2"/>
  <c r="AB1162" i="2"/>
  <c r="AB1170" i="2"/>
  <c r="AB1178" i="2"/>
  <c r="AB1186" i="2"/>
  <c r="AB1194" i="2"/>
  <c r="AB1202" i="2"/>
  <c r="AB51" i="2"/>
  <c r="AB43" i="2"/>
  <c r="AB107" i="2"/>
  <c r="AB171" i="2"/>
  <c r="AB235" i="2"/>
  <c r="AB299" i="2"/>
  <c r="AB363" i="2"/>
  <c r="AB427" i="2"/>
  <c r="AB491" i="2"/>
  <c r="AB555" i="2"/>
  <c r="AB619" i="2"/>
  <c r="AB683" i="2"/>
  <c r="AB691" i="2"/>
  <c r="AB699" i="2"/>
  <c r="AB707" i="2"/>
  <c r="AB715" i="2"/>
  <c r="AB723" i="2"/>
  <c r="AB731" i="2"/>
  <c r="AB739" i="2"/>
  <c r="AB747" i="2"/>
  <c r="AB755" i="2"/>
  <c r="AB763" i="2"/>
  <c r="AB771" i="2"/>
  <c r="AB779" i="2"/>
  <c r="AB787" i="2"/>
  <c r="AB795" i="2"/>
  <c r="AB803" i="2"/>
  <c r="AB811" i="2"/>
  <c r="AB819" i="2"/>
  <c r="AB827" i="2"/>
  <c r="AB835" i="2"/>
  <c r="AB843" i="2"/>
  <c r="AB851" i="2"/>
  <c r="AB859" i="2"/>
  <c r="AB867" i="2"/>
  <c r="AB875" i="2"/>
  <c r="AB883" i="2"/>
  <c r="AB891" i="2"/>
  <c r="AB899" i="2"/>
  <c r="AB907" i="2"/>
  <c r="AB915" i="2"/>
  <c r="AB923" i="2"/>
  <c r="AB931" i="2"/>
  <c r="AB939" i="2"/>
  <c r="AB947" i="2"/>
  <c r="AB955" i="2"/>
  <c r="AB963" i="2"/>
  <c r="AB971" i="2"/>
  <c r="AB979" i="2"/>
  <c r="AB987" i="2"/>
  <c r="AB995" i="2"/>
  <c r="AB1003" i="2"/>
  <c r="AB1011" i="2"/>
  <c r="AB1019" i="2"/>
  <c r="AB1027" i="2"/>
  <c r="AB1035" i="2"/>
  <c r="AB1043" i="2"/>
  <c r="AB1051" i="2"/>
  <c r="AB1059" i="2"/>
  <c r="AB1067" i="2"/>
  <c r="AB1075" i="2"/>
  <c r="AB1083" i="2"/>
  <c r="AB1091" i="2"/>
  <c r="AB1099" i="2"/>
  <c r="AB1107" i="2"/>
  <c r="AB1115" i="2"/>
  <c r="AB1123" i="2"/>
  <c r="AB1131" i="2"/>
  <c r="AB1139" i="2"/>
  <c r="AB1147" i="2"/>
  <c r="AB1155" i="2"/>
  <c r="AB1163" i="2"/>
  <c r="AB1171" i="2"/>
  <c r="AB1179" i="2"/>
  <c r="AB1187" i="2"/>
  <c r="AB1195" i="2"/>
  <c r="AB371" i="2"/>
  <c r="AB59" i="2"/>
  <c r="AB123" i="2"/>
  <c r="AB187" i="2"/>
  <c r="AB251" i="2"/>
  <c r="AB315" i="2"/>
  <c r="AB379" i="2"/>
  <c r="AB443" i="2"/>
  <c r="AB507" i="2"/>
  <c r="AB571" i="2"/>
  <c r="AB635" i="2"/>
  <c r="AB685" i="2"/>
  <c r="AB693" i="2"/>
  <c r="AB701" i="2"/>
  <c r="AB709" i="2"/>
  <c r="AB717" i="2"/>
  <c r="AB725" i="2"/>
  <c r="AB733" i="2"/>
  <c r="AB741" i="2"/>
  <c r="AB749" i="2"/>
  <c r="AB757" i="2"/>
  <c r="AB765" i="2"/>
  <c r="AB773" i="2"/>
  <c r="AB781" i="2"/>
  <c r="AB789" i="2"/>
  <c r="AB797" i="2"/>
  <c r="AB805" i="2"/>
  <c r="AB813" i="2"/>
  <c r="AB821" i="2"/>
  <c r="AB829" i="2"/>
  <c r="AB837" i="2"/>
  <c r="AB845" i="2"/>
  <c r="AB853" i="2"/>
  <c r="AB861" i="2"/>
  <c r="AB869" i="2"/>
  <c r="AB877" i="2"/>
  <c r="AB885" i="2"/>
  <c r="AB893" i="2"/>
  <c r="AB901" i="2"/>
  <c r="AB909" i="2"/>
  <c r="AB917" i="2"/>
  <c r="AB925" i="2"/>
  <c r="AB933" i="2"/>
  <c r="AB941" i="2"/>
  <c r="AB949" i="2"/>
  <c r="AB957" i="2"/>
  <c r="AB965" i="2"/>
  <c r="AB973" i="2"/>
  <c r="AB981" i="2"/>
  <c r="AB989" i="2"/>
  <c r="AB997" i="2"/>
  <c r="AB1005" i="2"/>
  <c r="AB1013" i="2"/>
  <c r="AB1021" i="2"/>
  <c r="AB1029" i="2"/>
  <c r="AB1037" i="2"/>
  <c r="AB1045" i="2"/>
  <c r="AB1053" i="2"/>
  <c r="AB1061" i="2"/>
  <c r="AB1069" i="2"/>
  <c r="AB1077" i="2"/>
  <c r="AB1085" i="2"/>
  <c r="AB1093" i="2"/>
  <c r="AB1101" i="2"/>
  <c r="AB1109" i="2"/>
  <c r="AB1117" i="2"/>
  <c r="AB1125" i="2"/>
  <c r="AB1133" i="2"/>
  <c r="AB1141" i="2"/>
  <c r="AB1149" i="2"/>
  <c r="AB1157" i="2"/>
  <c r="AB1165" i="2"/>
  <c r="AB1173" i="2"/>
  <c r="AB1181" i="2"/>
  <c r="AB1189" i="2"/>
  <c r="AB1197" i="2"/>
  <c r="AB67" i="2"/>
  <c r="AB131" i="2"/>
  <c r="AB195" i="2"/>
  <c r="AB259" i="2"/>
  <c r="AB323" i="2"/>
  <c r="AB387" i="2"/>
  <c r="AB451" i="2"/>
  <c r="AB515" i="2"/>
  <c r="AB579" i="2"/>
  <c r="AB643" i="2"/>
  <c r="AB686" i="2"/>
  <c r="AB694" i="2"/>
  <c r="AB702" i="2"/>
  <c r="AB710" i="2"/>
  <c r="AB718" i="2"/>
  <c r="AB726" i="2"/>
  <c r="AB734" i="2"/>
  <c r="AB742" i="2"/>
  <c r="AB750" i="2"/>
  <c r="AB758" i="2"/>
  <c r="AB766" i="2"/>
  <c r="AB774" i="2"/>
  <c r="AB782" i="2"/>
  <c r="AB790" i="2"/>
  <c r="AB798" i="2"/>
  <c r="AB806" i="2"/>
  <c r="AB814" i="2"/>
  <c r="AB822" i="2"/>
  <c r="AB830" i="2"/>
  <c r="AB838" i="2"/>
  <c r="AB846" i="2"/>
  <c r="AB854" i="2"/>
  <c r="AB862" i="2"/>
  <c r="AB870" i="2"/>
  <c r="AB878" i="2"/>
  <c r="AB886" i="2"/>
  <c r="AB894" i="2"/>
  <c r="AB902" i="2"/>
  <c r="AB910" i="2"/>
  <c r="AB918" i="2"/>
  <c r="AB926" i="2"/>
  <c r="AB934" i="2"/>
  <c r="AB942" i="2"/>
  <c r="AB950" i="2"/>
  <c r="AB958" i="2"/>
  <c r="AB966" i="2"/>
  <c r="AB974" i="2"/>
  <c r="AB982" i="2"/>
  <c r="AB990" i="2"/>
  <c r="AB998" i="2"/>
  <c r="AB1006" i="2"/>
  <c r="AB1014" i="2"/>
  <c r="AB1022" i="2"/>
  <c r="AB1030" i="2"/>
  <c r="AB1038" i="2"/>
  <c r="AB1046" i="2"/>
  <c r="AB1054" i="2"/>
  <c r="AB1062" i="2"/>
  <c r="AB1070" i="2"/>
  <c r="AB1078" i="2"/>
  <c r="AB1086" i="2"/>
  <c r="AB1094" i="2"/>
  <c r="AB1102" i="2"/>
  <c r="AB1110" i="2"/>
  <c r="AB1118" i="2"/>
  <c r="AB1126" i="2"/>
  <c r="AB1134" i="2"/>
  <c r="AB1142" i="2"/>
  <c r="AB1150" i="2"/>
  <c r="AB1158" i="2"/>
  <c r="AB1166" i="2"/>
  <c r="AB1174" i="2"/>
  <c r="AB1182" i="2"/>
  <c r="AB1190" i="2"/>
  <c r="AB1198" i="2"/>
  <c r="AB307" i="2"/>
  <c r="AB1164" i="2"/>
  <c r="AB1100" i="2"/>
  <c r="AB1036" i="2"/>
  <c r="AB972" i="2"/>
  <c r="AB908" i="2"/>
  <c r="AB844" i="2"/>
  <c r="AB772" i="2"/>
  <c r="Z362" i="2"/>
  <c r="Z361" i="2"/>
  <c r="Z353" i="2"/>
  <c r="Z345" i="2"/>
  <c r="Z337" i="2"/>
  <c r="Z329" i="2"/>
  <c r="Z321" i="2"/>
  <c r="Z313" i="2"/>
  <c r="Z305" i="2"/>
  <c r="Z297" i="2"/>
  <c r="Z289" i="2"/>
  <c r="Z281" i="2"/>
  <c r="Z273" i="2"/>
  <c r="Z265" i="2"/>
  <c r="Z257" i="2"/>
  <c r="Z249" i="2"/>
  <c r="Z241" i="2"/>
  <c r="Z233" i="2"/>
  <c r="Z225" i="2"/>
  <c r="Z217" i="2"/>
  <c r="Z209" i="2"/>
  <c r="Z201" i="2"/>
  <c r="Z193" i="2"/>
  <c r="Z183" i="2"/>
  <c r="Z360" i="2"/>
  <c r="Z352" i="2"/>
  <c r="Z344" i="2"/>
  <c r="Z336" i="2"/>
  <c r="Z328" i="2"/>
  <c r="Z320" i="2"/>
  <c r="Z312" i="2"/>
  <c r="Z304" i="2"/>
  <c r="Z296" i="2"/>
  <c r="Z288" i="2"/>
  <c r="Z280" i="2"/>
  <c r="Z272" i="2"/>
  <c r="Z264" i="2"/>
  <c r="Z256" i="2"/>
  <c r="Z248" i="2"/>
  <c r="Z240" i="2"/>
  <c r="Z232" i="2"/>
  <c r="Z224" i="2"/>
  <c r="Z216" i="2"/>
  <c r="Z208" i="2"/>
  <c r="Z200" i="2"/>
  <c r="Z192" i="2"/>
  <c r="Z175" i="2"/>
  <c r="Z359" i="2"/>
  <c r="Z351" i="2"/>
  <c r="Z343" i="2"/>
  <c r="Z335" i="2"/>
  <c r="Z327" i="2"/>
  <c r="Z319" i="2"/>
  <c r="Z311" i="2"/>
  <c r="Z303" i="2"/>
  <c r="Z295" i="2"/>
  <c r="Z287" i="2"/>
  <c r="Z279" i="2"/>
  <c r="Z271" i="2"/>
  <c r="Z263" i="2"/>
  <c r="Z255" i="2"/>
  <c r="Z247" i="2"/>
  <c r="Z239" i="2"/>
  <c r="Z231" i="2"/>
  <c r="Z223" i="2"/>
  <c r="Z215" i="2"/>
  <c r="Z207" i="2"/>
  <c r="Z199" i="2"/>
  <c r="Z191" i="2"/>
  <c r="Z167" i="2"/>
  <c r="Z358" i="2"/>
  <c r="Z350" i="2"/>
  <c r="Z342" i="2"/>
  <c r="Z334" i="2"/>
  <c r="Z326" i="2"/>
  <c r="Z318" i="2"/>
  <c r="Z310" i="2"/>
  <c r="Z302" i="2"/>
  <c r="Z294" i="2"/>
  <c r="Z286" i="2"/>
  <c r="Z278" i="2"/>
  <c r="Z270" i="2"/>
  <c r="Z262" i="2"/>
  <c r="Z254" i="2"/>
  <c r="Z246" i="2"/>
  <c r="Z238" i="2"/>
  <c r="Z230" i="2"/>
  <c r="Z222" i="2"/>
  <c r="Z214" i="2"/>
  <c r="Z206" i="2"/>
  <c r="Z198" i="2"/>
  <c r="Z190" i="2"/>
  <c r="I3" i="2"/>
  <c r="Z7" i="2"/>
  <c r="Z15" i="2"/>
  <c r="Z23" i="2"/>
  <c r="Z31" i="2"/>
  <c r="Z39" i="2"/>
  <c r="Z47" i="2"/>
  <c r="Z55" i="2"/>
  <c r="Z63" i="2"/>
  <c r="Z71" i="2"/>
  <c r="Z79" i="2"/>
  <c r="Z87" i="2"/>
  <c r="Z95" i="2"/>
  <c r="Z103" i="2"/>
  <c r="Z111" i="2"/>
  <c r="Z119" i="2"/>
  <c r="Z8" i="2"/>
  <c r="Z16" i="2"/>
  <c r="Z24" i="2"/>
  <c r="Z32" i="2"/>
  <c r="Z40" i="2"/>
  <c r="Z48" i="2"/>
  <c r="Z56" i="2"/>
  <c r="Z64" i="2"/>
  <c r="Z72" i="2"/>
  <c r="Z80" i="2"/>
  <c r="Z88" i="2"/>
  <c r="Z96" i="2"/>
  <c r="Z104" i="2"/>
  <c r="Z112" i="2"/>
  <c r="Z120" i="2"/>
  <c r="Z128" i="2"/>
  <c r="Z136" i="2"/>
  <c r="Z144" i="2"/>
  <c r="Z152" i="2"/>
  <c r="Z160" i="2"/>
  <c r="Z168" i="2"/>
  <c r="Z176" i="2"/>
  <c r="Z184" i="2"/>
  <c r="Z9" i="2"/>
  <c r="Z17" i="2"/>
  <c r="Z25" i="2"/>
  <c r="Z33" i="2"/>
  <c r="Z41" i="2"/>
  <c r="Z49" i="2"/>
  <c r="Z57" i="2"/>
  <c r="Z65" i="2"/>
  <c r="Z73" i="2"/>
  <c r="Z81" i="2"/>
  <c r="Z89" i="2"/>
  <c r="Z97" i="2"/>
  <c r="Z105" i="2"/>
  <c r="Z113" i="2"/>
  <c r="Z121" i="2"/>
  <c r="Z129" i="2"/>
  <c r="Z137" i="2"/>
  <c r="Z145" i="2"/>
  <c r="Z153" i="2"/>
  <c r="Z161" i="2"/>
  <c r="Z169" i="2"/>
  <c r="Z177" i="2"/>
  <c r="Z185" i="2"/>
  <c r="Z10" i="2"/>
  <c r="Z18" i="2"/>
  <c r="Z26" i="2"/>
  <c r="Z34" i="2"/>
  <c r="Z42" i="2"/>
  <c r="Z50" i="2"/>
  <c r="Z58" i="2"/>
  <c r="Z66" i="2"/>
  <c r="Z74" i="2"/>
  <c r="Z82" i="2"/>
  <c r="Z90" i="2"/>
  <c r="Z98" i="2"/>
  <c r="Z106" i="2"/>
  <c r="Z114" i="2"/>
  <c r="Z122" i="2"/>
  <c r="Z130" i="2"/>
  <c r="Z138" i="2"/>
  <c r="Z146" i="2"/>
  <c r="Z154" i="2"/>
  <c r="Z162" i="2"/>
  <c r="Z170" i="2"/>
  <c r="Z178" i="2"/>
  <c r="Z11" i="2"/>
  <c r="Z19" i="2"/>
  <c r="Z27" i="2"/>
  <c r="Z35" i="2"/>
  <c r="Z43" i="2"/>
  <c r="Z51" i="2"/>
  <c r="Z59" i="2"/>
  <c r="Z67" i="2"/>
  <c r="Z75" i="2"/>
  <c r="Z83" i="2"/>
  <c r="Z91" i="2"/>
  <c r="Z99" i="2"/>
  <c r="Z107" i="2"/>
  <c r="Z115" i="2"/>
  <c r="Z123" i="2"/>
  <c r="Z131" i="2"/>
  <c r="Z139" i="2"/>
  <c r="Z147" i="2"/>
  <c r="Z155" i="2"/>
  <c r="Z163" i="2"/>
  <c r="Z171" i="2"/>
  <c r="Z179" i="2"/>
  <c r="Z4" i="2"/>
  <c r="Z12" i="2"/>
  <c r="Z20" i="2"/>
  <c r="Z28" i="2"/>
  <c r="Z36" i="2"/>
  <c r="Z44" i="2"/>
  <c r="Z52" i="2"/>
  <c r="Z60" i="2"/>
  <c r="Z68" i="2"/>
  <c r="Z76" i="2"/>
  <c r="Z84" i="2"/>
  <c r="Z92" i="2"/>
  <c r="Z100" i="2"/>
  <c r="Z108" i="2"/>
  <c r="Z116" i="2"/>
  <c r="Z124" i="2"/>
  <c r="Z132" i="2"/>
  <c r="Z140" i="2"/>
  <c r="Z148" i="2"/>
  <c r="Z156" i="2"/>
  <c r="Z164" i="2"/>
  <c r="Z172" i="2"/>
  <c r="Z180" i="2"/>
  <c r="Z5" i="2"/>
  <c r="Z13" i="2"/>
  <c r="Z21" i="2"/>
  <c r="Z29" i="2"/>
  <c r="Z37" i="2"/>
  <c r="Z45" i="2"/>
  <c r="Z53" i="2"/>
  <c r="Z61" i="2"/>
  <c r="Z69" i="2"/>
  <c r="Z77" i="2"/>
  <c r="Z85" i="2"/>
  <c r="Z93" i="2"/>
  <c r="Z101" i="2"/>
  <c r="Z109" i="2"/>
  <c r="Z117" i="2"/>
  <c r="Z125" i="2"/>
  <c r="Z133" i="2"/>
  <c r="Z141" i="2"/>
  <c r="Z149" i="2"/>
  <c r="Z157" i="2"/>
  <c r="Z165" i="2"/>
  <c r="Z173" i="2"/>
  <c r="Z181" i="2"/>
  <c r="Z6" i="2"/>
  <c r="Z14" i="2"/>
  <c r="Z22" i="2"/>
  <c r="Z30" i="2"/>
  <c r="Z38" i="2"/>
  <c r="Z46" i="2"/>
  <c r="Z54" i="2"/>
  <c r="Z62" i="2"/>
  <c r="Z70" i="2"/>
  <c r="Z78" i="2"/>
  <c r="Z86" i="2"/>
  <c r="Z94" i="2"/>
  <c r="Z102" i="2"/>
  <c r="Z110" i="2"/>
  <c r="Z118" i="2"/>
  <c r="Z126" i="2"/>
  <c r="Z134" i="2"/>
  <c r="Z142" i="2"/>
  <c r="Z150" i="2"/>
  <c r="Z158" i="2"/>
  <c r="Z166" i="2"/>
  <c r="Z174" i="2"/>
  <c r="Z182" i="2"/>
  <c r="Z357" i="2"/>
  <c r="Z349" i="2"/>
  <c r="Z341" i="2"/>
  <c r="Z333" i="2"/>
  <c r="Z325" i="2"/>
  <c r="Z317" i="2"/>
  <c r="Z309" i="2"/>
  <c r="Z301" i="2"/>
  <c r="Z293" i="2"/>
  <c r="Z285" i="2"/>
  <c r="Z277" i="2"/>
  <c r="Z269" i="2"/>
  <c r="Z261" i="2"/>
  <c r="Z253" i="2"/>
  <c r="Z245" i="2"/>
  <c r="Z237" i="2"/>
  <c r="Z229" i="2"/>
  <c r="Z221" i="2"/>
  <c r="Z213" i="2"/>
  <c r="Z205" i="2"/>
  <c r="Z197" i="2"/>
  <c r="Z189" i="2"/>
  <c r="Z151" i="2"/>
  <c r="Z356" i="2"/>
  <c r="Z348" i="2"/>
  <c r="Z340" i="2"/>
  <c r="Z332" i="2"/>
  <c r="Z324" i="2"/>
  <c r="Z316" i="2"/>
  <c r="Z308" i="2"/>
  <c r="Z300" i="2"/>
  <c r="Z292" i="2"/>
  <c r="Z284" i="2"/>
  <c r="Z276" i="2"/>
  <c r="Z268" i="2"/>
  <c r="Z260" i="2"/>
  <c r="Z252" i="2"/>
  <c r="Z244" i="2"/>
  <c r="Z236" i="2"/>
  <c r="Z228" i="2"/>
  <c r="Z220" i="2"/>
  <c r="Z212" i="2"/>
  <c r="Z204" i="2"/>
  <c r="Z196" i="2"/>
  <c r="Z188" i="2"/>
  <c r="Z143" i="2"/>
  <c r="Z355" i="2"/>
  <c r="Z347" i="2"/>
  <c r="Z339" i="2"/>
  <c r="Z331" i="2"/>
  <c r="Z323" i="2"/>
  <c r="Z315" i="2"/>
  <c r="Z307" i="2"/>
  <c r="Z299" i="2"/>
  <c r="Z291" i="2"/>
  <c r="Z283" i="2"/>
  <c r="Z275" i="2"/>
  <c r="Z267" i="2"/>
  <c r="Z259" i="2"/>
  <c r="Z251" i="2"/>
  <c r="Z243" i="2"/>
  <c r="Z235" i="2"/>
  <c r="Z227" i="2"/>
  <c r="Z219" i="2"/>
  <c r="Z211" i="2"/>
  <c r="Z203" i="2"/>
  <c r="Z195" i="2"/>
  <c r="Z187" i="2"/>
  <c r="Z135" i="2"/>
  <c r="Z354" i="2"/>
  <c r="Z346" i="2"/>
  <c r="Z338" i="2"/>
  <c r="Z330" i="2"/>
  <c r="Z322" i="2"/>
  <c r="Z314" i="2"/>
  <c r="Z306" i="2"/>
  <c r="Z298" i="2"/>
  <c r="Z290" i="2"/>
  <c r="Z282" i="2"/>
  <c r="Z274" i="2"/>
  <c r="Z266" i="2"/>
  <c r="Z258" i="2"/>
  <c r="Z250" i="2"/>
  <c r="Z242" i="2"/>
  <c r="Z234" i="2"/>
  <c r="Z226" i="2"/>
  <c r="Z218" i="2"/>
  <c r="Z210" i="2"/>
  <c r="Z202" i="2"/>
  <c r="Z194" i="2"/>
  <c r="Z186" i="2"/>
  <c r="Z127" i="2"/>
  <c r="H3" i="2"/>
  <c r="Y3" i="2" s="1"/>
  <c r="Y6" i="2"/>
  <c r="Y14" i="2"/>
  <c r="Y22" i="2"/>
  <c r="Y30" i="2"/>
  <c r="Y38" i="2"/>
  <c r="Y46" i="2"/>
  <c r="Y54" i="2"/>
  <c r="Y62" i="2"/>
  <c r="Y70" i="2"/>
  <c r="Y78" i="2"/>
  <c r="Y86" i="2"/>
  <c r="Y94" i="2"/>
  <c r="Y102" i="2"/>
  <c r="Y110" i="2"/>
  <c r="Y118" i="2"/>
  <c r="Y126" i="2"/>
  <c r="AA126" i="2" s="1"/>
  <c r="Y134" i="2"/>
  <c r="Y142" i="2"/>
  <c r="Y150" i="2"/>
  <c r="Y158" i="2"/>
  <c r="Y166" i="2"/>
  <c r="Y174" i="2"/>
  <c r="Y182" i="2"/>
  <c r="Y190" i="2"/>
  <c r="AA190" i="2" s="1"/>
  <c r="Y198" i="2"/>
  <c r="Y206" i="2"/>
  <c r="Y214" i="2"/>
  <c r="Y222" i="2"/>
  <c r="Y230" i="2"/>
  <c r="Y238" i="2"/>
  <c r="Y246" i="2"/>
  <c r="Y254" i="2"/>
  <c r="Y262" i="2"/>
  <c r="Y270" i="2"/>
  <c r="Y278" i="2"/>
  <c r="Y286" i="2"/>
  <c r="Y294" i="2"/>
  <c r="Y302" i="2"/>
  <c r="Y310" i="2"/>
  <c r="Y318" i="2"/>
  <c r="AA318" i="2" s="1"/>
  <c r="Y326" i="2"/>
  <c r="Y334" i="2"/>
  <c r="Y342" i="2"/>
  <c r="Y350" i="2"/>
  <c r="Y358" i="2"/>
  <c r="Y7" i="2"/>
  <c r="Y15" i="2"/>
  <c r="Y23" i="2"/>
  <c r="Y31" i="2"/>
  <c r="Y39" i="2"/>
  <c r="Y47" i="2"/>
  <c r="AA47" i="2" s="1"/>
  <c r="Y55" i="2"/>
  <c r="Y63" i="2"/>
  <c r="Y71" i="2"/>
  <c r="Y79" i="2"/>
  <c r="AA79" i="2" s="1"/>
  <c r="Y87" i="2"/>
  <c r="Y95" i="2"/>
  <c r="Y103" i="2"/>
  <c r="AA103" i="2" s="1"/>
  <c r="Y111" i="2"/>
  <c r="Y119" i="2"/>
  <c r="Y127" i="2"/>
  <c r="Y135" i="2"/>
  <c r="Y143" i="2"/>
  <c r="Y151" i="2"/>
  <c r="Y159" i="2"/>
  <c r="Y167" i="2"/>
  <c r="Y175" i="2"/>
  <c r="Y183" i="2"/>
  <c r="Y191" i="2"/>
  <c r="AA191" i="2" s="1"/>
  <c r="Y199" i="2"/>
  <c r="Y207" i="2"/>
  <c r="Y215" i="2"/>
  <c r="Y223" i="2"/>
  <c r="Y231" i="2"/>
  <c r="Y239" i="2"/>
  <c r="Y247" i="2"/>
  <c r="Y255" i="2"/>
  <c r="Y263" i="2"/>
  <c r="Y271" i="2"/>
  <c r="Y279" i="2"/>
  <c r="Y287" i="2"/>
  <c r="Y8" i="2"/>
  <c r="Y16" i="2"/>
  <c r="Y24" i="2"/>
  <c r="Y32" i="2"/>
  <c r="Y40" i="2"/>
  <c r="Y48" i="2"/>
  <c r="Y56" i="2"/>
  <c r="Y64" i="2"/>
  <c r="Y72" i="2"/>
  <c r="Y80" i="2"/>
  <c r="Y88" i="2"/>
  <c r="Y96" i="2"/>
  <c r="Y104" i="2"/>
  <c r="Y112" i="2"/>
  <c r="Y120" i="2"/>
  <c r="Y128" i="2"/>
  <c r="Y136" i="2"/>
  <c r="Y144" i="2"/>
  <c r="Y152" i="2"/>
  <c r="Y160" i="2"/>
  <c r="Y168" i="2"/>
  <c r="Y176" i="2"/>
  <c r="Y184" i="2"/>
  <c r="Y192" i="2"/>
  <c r="Y200" i="2"/>
  <c r="Y208" i="2"/>
  <c r="Y216" i="2"/>
  <c r="Y224" i="2"/>
  <c r="Y232" i="2"/>
  <c r="Y240" i="2"/>
  <c r="Y248" i="2"/>
  <c r="Y256" i="2"/>
  <c r="Y264" i="2"/>
  <c r="Y272" i="2"/>
  <c r="Y280" i="2"/>
  <c r="Y9" i="2"/>
  <c r="Y17" i="2"/>
  <c r="Y25" i="2"/>
  <c r="Y33" i="2"/>
  <c r="Y41" i="2"/>
  <c r="Y49" i="2"/>
  <c r="Y57" i="2"/>
  <c r="Y65" i="2"/>
  <c r="Y73" i="2"/>
  <c r="Y81" i="2"/>
  <c r="Y89" i="2"/>
  <c r="Y97" i="2"/>
  <c r="Y105" i="2"/>
  <c r="Y113" i="2"/>
  <c r="Y121" i="2"/>
  <c r="Y129" i="2"/>
  <c r="Y137" i="2"/>
  <c r="Y145" i="2"/>
  <c r="Y153" i="2"/>
  <c r="Y161" i="2"/>
  <c r="Y169" i="2"/>
  <c r="Y177" i="2"/>
  <c r="Y185" i="2"/>
  <c r="Y193" i="2"/>
  <c r="Y201" i="2"/>
  <c r="Y209" i="2"/>
  <c r="Y217" i="2"/>
  <c r="Y225" i="2"/>
  <c r="Y233" i="2"/>
  <c r="Y241" i="2"/>
  <c r="Y249" i="2"/>
  <c r="Y257" i="2"/>
  <c r="Y265" i="2"/>
  <c r="Y273" i="2"/>
  <c r="Y281" i="2"/>
  <c r="Y10" i="2"/>
  <c r="Y18" i="2"/>
  <c r="Y26" i="2"/>
  <c r="Y34" i="2"/>
  <c r="Y42" i="2"/>
  <c r="Y50" i="2"/>
  <c r="Y58" i="2"/>
  <c r="Y66" i="2"/>
  <c r="Y74" i="2"/>
  <c r="Y82" i="2"/>
  <c r="Y90" i="2"/>
  <c r="Y98" i="2"/>
  <c r="Y106" i="2"/>
  <c r="Y114" i="2"/>
  <c r="Y122" i="2"/>
  <c r="Y130" i="2"/>
  <c r="Y138" i="2"/>
  <c r="Y146" i="2"/>
  <c r="Y154" i="2"/>
  <c r="Y162" i="2"/>
  <c r="Y170" i="2"/>
  <c r="Y178" i="2"/>
  <c r="Y186" i="2"/>
  <c r="Y194" i="2"/>
  <c r="Y202" i="2"/>
  <c r="Y210" i="2"/>
  <c r="Y218" i="2"/>
  <c r="AA218" i="2" s="1"/>
  <c r="Y226" i="2"/>
  <c r="Y234" i="2"/>
  <c r="Y242" i="2"/>
  <c r="Y250" i="2"/>
  <c r="AA250" i="2" s="1"/>
  <c r="Y258" i="2"/>
  <c r="Y266" i="2"/>
  <c r="AA266" i="2" s="1"/>
  <c r="Y274" i="2"/>
  <c r="Y282" i="2"/>
  <c r="Y290" i="2"/>
  <c r="Y298" i="2"/>
  <c r="Y306" i="2"/>
  <c r="Y314" i="2"/>
  <c r="AA314" i="2" s="1"/>
  <c r="Y322" i="2"/>
  <c r="Y330" i="2"/>
  <c r="Y338" i="2"/>
  <c r="Y346" i="2"/>
  <c r="Y354" i="2"/>
  <c r="Y362" i="2"/>
  <c r="Y11" i="2"/>
  <c r="Y19" i="2"/>
  <c r="Y27" i="2"/>
  <c r="Y35" i="2"/>
  <c r="Y43" i="2"/>
  <c r="Y51" i="2"/>
  <c r="Y59" i="2"/>
  <c r="Y67" i="2"/>
  <c r="Y75" i="2"/>
  <c r="Y83" i="2"/>
  <c r="Y91" i="2"/>
  <c r="Y99" i="2"/>
  <c r="AA99" i="2" s="1"/>
  <c r="Y107" i="2"/>
  <c r="Y115" i="2"/>
  <c r="Y123" i="2"/>
  <c r="Y131" i="2"/>
  <c r="Y139" i="2"/>
  <c r="Y147" i="2"/>
  <c r="Y155" i="2"/>
  <c r="Y163" i="2"/>
  <c r="AA163" i="2" s="1"/>
  <c r="Y171" i="2"/>
  <c r="Y179" i="2"/>
  <c r="Y187" i="2"/>
  <c r="Y195" i="2"/>
  <c r="Y203" i="2"/>
  <c r="Y211" i="2"/>
  <c r="Y219" i="2"/>
  <c r="Y227" i="2"/>
  <c r="Y235" i="2"/>
  <c r="AA235" i="2" s="1"/>
  <c r="Y243" i="2"/>
  <c r="Y251" i="2"/>
  <c r="Y259" i="2"/>
  <c r="Y267" i="2"/>
  <c r="Y275" i="2"/>
  <c r="Y283" i="2"/>
  <c r="Y4" i="2"/>
  <c r="Y12" i="2"/>
  <c r="Y20" i="2"/>
  <c r="Y28" i="2"/>
  <c r="Y36" i="2"/>
  <c r="Y44" i="2"/>
  <c r="Y52" i="2"/>
  <c r="Y60" i="2"/>
  <c r="Y68" i="2"/>
  <c r="Y76" i="2"/>
  <c r="Y84" i="2"/>
  <c r="Y92" i="2"/>
  <c r="Y100" i="2"/>
  <c r="Y108" i="2"/>
  <c r="Y116" i="2"/>
  <c r="Y124" i="2"/>
  <c r="Y132" i="2"/>
  <c r="Y140" i="2"/>
  <c r="Y148" i="2"/>
  <c r="Y156" i="2"/>
  <c r="Y164" i="2"/>
  <c r="Y172" i="2"/>
  <c r="Y180" i="2"/>
  <c r="Y188" i="2"/>
  <c r="Y196" i="2"/>
  <c r="Y204" i="2"/>
  <c r="Y212" i="2"/>
  <c r="Y220" i="2"/>
  <c r="Y228" i="2"/>
  <c r="Y236" i="2"/>
  <c r="Y244" i="2"/>
  <c r="Y252" i="2"/>
  <c r="Y260" i="2"/>
  <c r="Y268" i="2"/>
  <c r="Y276" i="2"/>
  <c r="Y284" i="2"/>
  <c r="Y5" i="2"/>
  <c r="Y13" i="2"/>
  <c r="Y21" i="2"/>
  <c r="Y29" i="2"/>
  <c r="Y37" i="2"/>
  <c r="Y45" i="2"/>
  <c r="Y53" i="2"/>
  <c r="Y61" i="2"/>
  <c r="Y69" i="2"/>
  <c r="Y77" i="2"/>
  <c r="Y85" i="2"/>
  <c r="Y93" i="2"/>
  <c r="Y101" i="2"/>
  <c r="Y109" i="2"/>
  <c r="Y117" i="2"/>
  <c r="Y125" i="2"/>
  <c r="Y133" i="2"/>
  <c r="Y141" i="2"/>
  <c r="Y149" i="2"/>
  <c r="Y157" i="2"/>
  <c r="Y165" i="2"/>
  <c r="Y173" i="2"/>
  <c r="Y181" i="2"/>
  <c r="Y189" i="2"/>
  <c r="Y197" i="2"/>
  <c r="Y205" i="2"/>
  <c r="Y213" i="2"/>
  <c r="AA213" i="2" s="1"/>
  <c r="Y221" i="2"/>
  <c r="Y229" i="2"/>
  <c r="Y237" i="2"/>
  <c r="Y245" i="2"/>
  <c r="AA245" i="2" s="1"/>
  <c r="Y253" i="2"/>
  <c r="Y261" i="2"/>
  <c r="Y269" i="2"/>
  <c r="Y277" i="2"/>
  <c r="AA277" i="2" s="1"/>
  <c r="Y285" i="2"/>
  <c r="Y353" i="2"/>
  <c r="Y343" i="2"/>
  <c r="Y332" i="2"/>
  <c r="Y321" i="2"/>
  <c r="Y311" i="2"/>
  <c r="Y300" i="2"/>
  <c r="Y289" i="2"/>
  <c r="Y352" i="2"/>
  <c r="Y341" i="2"/>
  <c r="Y331" i="2"/>
  <c r="Y320" i="2"/>
  <c r="Y309" i="2"/>
  <c r="Y299" i="2"/>
  <c r="Y288" i="2"/>
  <c r="Y361" i="2"/>
  <c r="Y351" i="2"/>
  <c r="Y340" i="2"/>
  <c r="Y329" i="2"/>
  <c r="Y319" i="2"/>
  <c r="Y308" i="2"/>
  <c r="Y297" i="2"/>
  <c r="Y360" i="2"/>
  <c r="Y349" i="2"/>
  <c r="Y339" i="2"/>
  <c r="Y328" i="2"/>
  <c r="Y317" i="2"/>
  <c r="AA317" i="2" s="1"/>
  <c r="Y307" i="2"/>
  <c r="Y296" i="2"/>
  <c r="Y359" i="2"/>
  <c r="Y348" i="2"/>
  <c r="Y337" i="2"/>
  <c r="Y327" i="2"/>
  <c r="Y316" i="2"/>
  <c r="Y305" i="2"/>
  <c r="Y295" i="2"/>
  <c r="Y357" i="2"/>
  <c r="Y347" i="2"/>
  <c r="Y336" i="2"/>
  <c r="Y325" i="2"/>
  <c r="Y315" i="2"/>
  <c r="Y304" i="2"/>
  <c r="AA304" i="2" s="1"/>
  <c r="Y293" i="2"/>
  <c r="Y356" i="2"/>
  <c r="Y345" i="2"/>
  <c r="Y335" i="2"/>
  <c r="Y324" i="2"/>
  <c r="Y313" i="2"/>
  <c r="Y303" i="2"/>
  <c r="Y292" i="2"/>
  <c r="Y355" i="2"/>
  <c r="Y344" i="2"/>
  <c r="Y333" i="2"/>
  <c r="Y323" i="2"/>
  <c r="Y312" i="2"/>
  <c r="Y301" i="2"/>
  <c r="Y291" i="2"/>
  <c r="AA307" i="2"/>
  <c r="AA59" i="2" l="1"/>
  <c r="AA209" i="2"/>
  <c r="AA211" i="2"/>
  <c r="AA120" i="2"/>
  <c r="AA217" i="2"/>
  <c r="AA83" i="2"/>
  <c r="AA19" i="2"/>
  <c r="AA139" i="2"/>
  <c r="AA75" i="2"/>
  <c r="AA11" i="2"/>
  <c r="AA260" i="2"/>
  <c r="AA337" i="2"/>
  <c r="AA180" i="2"/>
  <c r="AA116" i="2"/>
  <c r="AA145" i="2"/>
  <c r="AA136" i="2"/>
  <c r="AA292" i="2"/>
  <c r="AA10" i="2"/>
  <c r="AA56" i="2"/>
  <c r="AA280" i="2"/>
  <c r="AA216" i="2"/>
  <c r="O1030" i="2" a="1"/>
  <c r="O1030" i="2" s="1"/>
  <c r="AA227" i="2"/>
  <c r="AA352" i="2"/>
  <c r="AA219" i="2"/>
  <c r="AA91" i="2"/>
  <c r="AA27" i="2"/>
  <c r="AA130" i="2"/>
  <c r="AA112" i="2"/>
  <c r="O70" i="2" a="1"/>
  <c r="O70" i="2" s="1"/>
  <c r="O430" i="2" a="1"/>
  <c r="O430" i="2" s="1"/>
  <c r="O178" i="2" a="1"/>
  <c r="O178" i="2" s="1"/>
  <c r="O538" i="2" a="1"/>
  <c r="O538" i="2" s="1"/>
  <c r="O790" i="2" a="1"/>
  <c r="O790" i="2" s="1"/>
  <c r="O1150" i="2" a="1"/>
  <c r="O1150" i="2" s="1"/>
  <c r="O898" i="2" a="1"/>
  <c r="O898" i="2" s="1"/>
  <c r="O310" i="2" a="1"/>
  <c r="O310" i="2" s="1"/>
  <c r="AA269" i="2"/>
  <c r="AA205" i="2"/>
  <c r="AA141" i="2"/>
  <c r="AA294" i="2"/>
  <c r="AA147" i="2"/>
  <c r="AA46" i="2"/>
  <c r="AA156" i="2"/>
  <c r="AA121" i="2"/>
  <c r="O670" i="2" a="1"/>
  <c r="O670" i="2" s="1"/>
  <c r="Z3" i="2"/>
  <c r="AA259" i="2"/>
  <c r="AA179" i="2"/>
  <c r="AA275" i="2"/>
  <c r="AA35" i="2"/>
  <c r="AA333" i="2"/>
  <c r="AA251" i="2"/>
  <c r="AA272" i="2"/>
  <c r="AA239" i="2"/>
  <c r="AA332" i="2"/>
  <c r="AA53" i="2"/>
  <c r="AA154" i="2"/>
  <c r="AA90" i="2"/>
  <c r="AA200" i="2"/>
  <c r="AA72" i="2"/>
  <c r="AA8" i="2"/>
  <c r="AA142" i="2"/>
  <c r="AA265" i="2"/>
  <c r="AA187" i="2"/>
  <c r="AA98" i="2"/>
  <c r="AA355" i="2"/>
  <c r="AA173" i="2"/>
  <c r="AA204" i="2"/>
  <c r="AA171" i="2"/>
  <c r="AA43" i="2"/>
  <c r="AA338" i="2"/>
  <c r="AA274" i="2"/>
  <c r="AA82" i="2"/>
  <c r="AA128" i="2"/>
  <c r="AA64" i="2"/>
  <c r="AA285" i="2"/>
  <c r="AA221" i="2"/>
  <c r="AA258" i="2"/>
  <c r="AA194" i="2"/>
  <c r="AA133" i="2"/>
  <c r="AA69" i="2"/>
  <c r="AA195" i="2"/>
  <c r="AA106" i="2"/>
  <c r="AA152" i="2"/>
  <c r="AA131" i="2"/>
  <c r="AA67" i="2"/>
  <c r="AA351" i="2"/>
  <c r="AA58" i="2"/>
  <c r="AA38" i="2"/>
  <c r="AA362" i="2"/>
  <c r="AA296" i="2"/>
  <c r="AA20" i="2"/>
  <c r="AA241" i="2"/>
  <c r="AA113" i="2"/>
  <c r="AA240" i="2"/>
  <c r="AA178" i="2"/>
  <c r="AA96" i="2"/>
  <c r="AA261" i="2"/>
  <c r="AA183" i="2"/>
  <c r="AA243" i="2"/>
  <c r="AA14" i="2"/>
  <c r="AA76" i="2"/>
  <c r="AA12" i="2"/>
  <c r="AA109" i="2"/>
  <c r="AA291" i="2"/>
  <c r="AA303" i="2"/>
  <c r="AA315" i="2"/>
  <c r="AA327" i="2"/>
  <c r="AA339" i="2"/>
  <c r="AA157" i="2"/>
  <c r="AA93" i="2"/>
  <c r="AA29" i="2"/>
  <c r="AA252" i="2"/>
  <c r="AA188" i="2"/>
  <c r="AA124" i="2"/>
  <c r="AA60" i="2"/>
  <c r="AA283" i="2"/>
  <c r="AA155" i="2"/>
  <c r="AA322" i="2"/>
  <c r="AA66" i="2"/>
  <c r="AA281" i="2"/>
  <c r="AA153" i="2"/>
  <c r="AA89" i="2"/>
  <c r="AA25" i="2"/>
  <c r="AA176" i="2"/>
  <c r="AA48" i="2"/>
  <c r="AA271" i="2"/>
  <c r="AA207" i="2"/>
  <c r="AA143" i="2"/>
  <c r="AA15" i="2"/>
  <c r="AA310" i="2"/>
  <c r="AA246" i="2"/>
  <c r="AA182" i="2"/>
  <c r="AA118" i="2"/>
  <c r="AA54" i="2"/>
  <c r="AA301" i="2"/>
  <c r="AA313" i="2"/>
  <c r="AA325" i="2"/>
  <c r="AA349" i="2"/>
  <c r="AA361" i="2"/>
  <c r="AA289" i="2"/>
  <c r="AA149" i="2"/>
  <c r="AA85" i="2"/>
  <c r="AA21" i="2"/>
  <c r="AA244" i="2"/>
  <c r="AA52" i="2"/>
  <c r="AA186" i="2"/>
  <c r="AA122" i="2"/>
  <c r="AA273" i="2"/>
  <c r="AA81" i="2"/>
  <c r="AA17" i="2"/>
  <c r="AA232" i="2"/>
  <c r="AA168" i="2"/>
  <c r="AA104" i="2"/>
  <c r="AA40" i="2"/>
  <c r="AA263" i="2"/>
  <c r="AA199" i="2"/>
  <c r="AA135" i="2"/>
  <c r="AA71" i="2"/>
  <c r="AA7" i="2"/>
  <c r="AA302" i="2"/>
  <c r="AA238" i="2"/>
  <c r="AA174" i="2"/>
  <c r="AA110" i="2"/>
  <c r="AA312" i="2"/>
  <c r="AA324" i="2"/>
  <c r="AA336" i="2"/>
  <c r="AA348" i="2"/>
  <c r="AA360" i="2"/>
  <c r="AA288" i="2"/>
  <c r="AA300" i="2"/>
  <c r="AA77" i="2"/>
  <c r="AA13" i="2"/>
  <c r="AA236" i="2"/>
  <c r="AA172" i="2"/>
  <c r="AA108" i="2"/>
  <c r="AA44" i="2"/>
  <c r="AA267" i="2"/>
  <c r="AA203" i="2"/>
  <c r="AA306" i="2"/>
  <c r="AA242" i="2"/>
  <c r="AA114" i="2"/>
  <c r="AA50" i="2"/>
  <c r="AA201" i="2"/>
  <c r="AA137" i="2"/>
  <c r="AA73" i="2"/>
  <c r="AA9" i="2"/>
  <c r="AA224" i="2"/>
  <c r="AA160" i="2"/>
  <c r="AA32" i="2"/>
  <c r="AA255" i="2"/>
  <c r="AA127" i="2"/>
  <c r="AA63" i="2"/>
  <c r="AA358" i="2"/>
  <c r="AA230" i="2"/>
  <c r="AA166" i="2"/>
  <c r="AA102" i="2"/>
  <c r="AA323" i="2"/>
  <c r="AA335" i="2"/>
  <c r="AA347" i="2"/>
  <c r="AA359" i="2"/>
  <c r="AA297" i="2"/>
  <c r="AA299" i="2"/>
  <c r="AA311" i="2"/>
  <c r="AA197" i="2"/>
  <c r="AA5" i="2"/>
  <c r="AA228" i="2"/>
  <c r="AA164" i="2"/>
  <c r="AA100" i="2"/>
  <c r="AA36" i="2"/>
  <c r="AA298" i="2"/>
  <c r="AA234" i="2"/>
  <c r="AA170" i="2"/>
  <c r="AA42" i="2"/>
  <c r="AA257" i="2"/>
  <c r="AA193" i="2"/>
  <c r="AA129" i="2"/>
  <c r="AA65" i="2"/>
  <c r="AA88" i="2"/>
  <c r="AA24" i="2"/>
  <c r="AA247" i="2"/>
  <c r="AA119" i="2"/>
  <c r="AA55" i="2"/>
  <c r="AA350" i="2"/>
  <c r="AA286" i="2"/>
  <c r="AA222" i="2"/>
  <c r="AA158" i="2"/>
  <c r="AA94" i="2"/>
  <c r="AA30" i="2"/>
  <c r="AA345" i="2"/>
  <c r="AA357" i="2"/>
  <c r="AA308" i="2"/>
  <c r="AA309" i="2"/>
  <c r="AA321" i="2"/>
  <c r="AA253" i="2"/>
  <c r="AA189" i="2"/>
  <c r="AA125" i="2"/>
  <c r="AA61" i="2"/>
  <c r="AA284" i="2"/>
  <c r="AA220" i="2"/>
  <c r="AA92" i="2"/>
  <c r="AA28" i="2"/>
  <c r="AA123" i="2"/>
  <c r="AA354" i="2"/>
  <c r="AA290" i="2"/>
  <c r="AA226" i="2"/>
  <c r="AA162" i="2"/>
  <c r="AA34" i="2"/>
  <c r="AA249" i="2"/>
  <c r="AA185" i="2"/>
  <c r="AA57" i="2"/>
  <c r="AA208" i="2"/>
  <c r="AA144" i="2"/>
  <c r="AA80" i="2"/>
  <c r="AA16" i="2"/>
  <c r="AA175" i="2"/>
  <c r="AA111" i="2"/>
  <c r="AA342" i="2"/>
  <c r="AA278" i="2"/>
  <c r="AA214" i="2"/>
  <c r="AA150" i="2"/>
  <c r="AA86" i="2"/>
  <c r="AA22" i="2"/>
  <c r="AA344" i="2"/>
  <c r="AA356" i="2"/>
  <c r="AA295" i="2"/>
  <c r="AA319" i="2"/>
  <c r="AA320" i="2"/>
  <c r="AA181" i="2"/>
  <c r="AA117" i="2"/>
  <c r="AA276" i="2"/>
  <c r="AA212" i="2"/>
  <c r="AA148" i="2"/>
  <c r="AA84" i="2"/>
  <c r="AA115" i="2"/>
  <c r="AA51" i="2"/>
  <c r="AA346" i="2"/>
  <c r="AA282" i="2"/>
  <c r="AA26" i="2"/>
  <c r="AA177" i="2"/>
  <c r="AA49" i="2"/>
  <c r="AA264" i="2"/>
  <c r="AA231" i="2"/>
  <c r="AA167" i="2"/>
  <c r="AA39" i="2"/>
  <c r="AA334" i="2"/>
  <c r="AA270" i="2"/>
  <c r="AA206" i="2"/>
  <c r="AA78" i="2"/>
  <c r="AA293" i="2"/>
  <c r="AA305" i="2"/>
  <c r="AA329" i="2"/>
  <c r="AA331" i="2"/>
  <c r="AA343" i="2"/>
  <c r="AA237" i="2"/>
  <c r="AA45" i="2"/>
  <c r="AA268" i="2"/>
  <c r="AA140" i="2"/>
  <c r="AA107" i="2"/>
  <c r="AA210" i="2"/>
  <c r="AA146" i="2"/>
  <c r="AA18" i="2"/>
  <c r="AA233" i="2"/>
  <c r="AA169" i="2"/>
  <c r="AA105" i="2"/>
  <c r="AA41" i="2"/>
  <c r="AA256" i="2"/>
  <c r="AA192" i="2"/>
  <c r="AA287" i="2"/>
  <c r="AA223" i="2"/>
  <c r="AA159" i="2"/>
  <c r="AA95" i="2"/>
  <c r="AA31" i="2"/>
  <c r="AA326" i="2"/>
  <c r="AA262" i="2"/>
  <c r="AA198" i="2"/>
  <c r="AA134" i="2"/>
  <c r="AA70" i="2"/>
  <c r="AA6" i="2"/>
  <c r="AA316" i="2"/>
  <c r="AA328" i="2"/>
  <c r="AA340" i="2"/>
  <c r="AA341" i="2"/>
  <c r="AA353" i="2"/>
  <c r="AA229" i="2"/>
  <c r="AA165" i="2"/>
  <c r="AA101" i="2"/>
  <c r="AA37" i="2"/>
  <c r="AA196" i="2"/>
  <c r="AA132" i="2"/>
  <c r="AA68" i="2"/>
  <c r="AA4" i="2"/>
  <c r="AA330" i="2"/>
  <c r="AA202" i="2"/>
  <c r="AA138" i="2"/>
  <c r="AA74" i="2"/>
  <c r="AA225" i="2"/>
  <c r="AA161" i="2"/>
  <c r="AA97" i="2"/>
  <c r="AA33" i="2"/>
  <c r="AA248" i="2"/>
  <c r="AA184" i="2"/>
  <c r="AA279" i="2"/>
  <c r="AA215" i="2"/>
  <c r="AA151" i="2"/>
  <c r="AA87" i="2"/>
  <c r="AA23" i="2"/>
  <c r="AA254" i="2"/>
  <c r="AA62" i="2"/>
  <c r="AA1" i="2" l="1"/>
  <c r="AC1" i="2"/>
  <c r="AC9" i="2" s="1"/>
  <c r="AC83" i="2"/>
  <c r="AC4" i="2"/>
  <c r="AC78" i="2"/>
  <c r="AC86" i="2"/>
  <c r="AC154" i="2"/>
  <c r="AC162" i="2"/>
  <c r="AC410" i="2"/>
  <c r="AC418" i="2"/>
  <c r="AC666" i="2"/>
  <c r="AC91" i="2"/>
  <c r="AC315" i="2"/>
  <c r="AC331" i="2"/>
  <c r="AC459" i="2"/>
  <c r="AC467" i="2"/>
  <c r="AC563" i="2"/>
  <c r="AC571" i="2"/>
  <c r="AC659" i="2"/>
  <c r="AC667" i="2"/>
  <c r="AC140" i="2"/>
  <c r="AC180" i="2"/>
  <c r="AC196" i="2"/>
  <c r="AC244" i="2"/>
  <c r="AC276" i="2"/>
  <c r="AC300" i="2"/>
  <c r="AC340" i="2"/>
  <c r="AC364" i="2"/>
  <c r="AC388" i="2"/>
  <c r="AC396" i="2"/>
  <c r="AC436" i="2"/>
  <c r="AC452" i="2"/>
  <c r="AC460" i="2"/>
  <c r="AC468" i="2"/>
  <c r="AC492" i="2"/>
  <c r="AC500" i="2"/>
  <c r="AC524" i="2"/>
  <c r="AC532" i="2"/>
  <c r="AC556" i="2"/>
  <c r="AC564" i="2"/>
  <c r="AC580" i="2"/>
  <c r="AC588" i="2"/>
  <c r="AC596" i="2"/>
  <c r="AC628" i="2"/>
  <c r="AC644" i="2"/>
  <c r="AC652" i="2"/>
  <c r="AC660" i="2"/>
  <c r="AC676" i="2"/>
  <c r="AC684" i="2"/>
  <c r="AC692" i="2"/>
  <c r="AC716" i="2"/>
  <c r="AC724" i="2"/>
  <c r="AC740" i="2"/>
  <c r="AC748" i="2"/>
  <c r="AC756" i="2"/>
  <c r="AC772" i="2"/>
  <c r="AC93" i="2"/>
  <c r="AC101" i="2"/>
  <c r="AC117" i="2"/>
  <c r="AC125" i="2"/>
  <c r="AC133" i="2"/>
  <c r="AC149" i="2"/>
  <c r="AC157" i="2"/>
  <c r="AC165" i="2"/>
  <c r="AC181" i="2"/>
  <c r="AC189" i="2"/>
  <c r="AC197" i="2"/>
  <c r="AC213" i="2"/>
  <c r="AC221" i="2"/>
  <c r="AC229" i="2"/>
  <c r="AC245" i="2"/>
  <c r="AC253" i="2"/>
  <c r="AC261" i="2"/>
  <c r="AC277" i="2"/>
  <c r="AC285" i="2"/>
  <c r="AC293" i="2"/>
  <c r="AC309" i="2"/>
  <c r="AC317" i="2"/>
  <c r="AC325" i="2"/>
  <c r="AC333" i="2"/>
  <c r="AC341" i="2"/>
  <c r="AC349" i="2"/>
  <c r="AC357" i="2"/>
  <c r="AC365" i="2"/>
  <c r="AC373" i="2"/>
  <c r="AC381" i="2"/>
  <c r="AC389" i="2"/>
  <c r="AC397" i="2"/>
  <c r="AC405" i="2"/>
  <c r="AC413" i="2"/>
  <c r="AC421" i="2"/>
  <c r="AC429" i="2"/>
  <c r="AC437" i="2"/>
  <c r="AC445" i="2"/>
  <c r="AC453" i="2"/>
  <c r="AC461" i="2"/>
  <c r="AC469" i="2"/>
  <c r="AC477" i="2"/>
  <c r="AC485" i="2"/>
  <c r="AC493" i="2"/>
  <c r="AC501" i="2"/>
  <c r="AC509" i="2"/>
  <c r="AC517" i="2"/>
  <c r="AC525" i="2"/>
  <c r="AC533" i="2"/>
  <c r="AC541" i="2"/>
  <c r="AC549" i="2"/>
  <c r="AC557" i="2"/>
  <c r="AC565" i="2"/>
  <c r="AC573" i="2"/>
  <c r="AC581" i="2"/>
  <c r="AC589" i="2"/>
  <c r="AC597" i="2"/>
  <c r="AC605" i="2"/>
  <c r="AC613" i="2"/>
  <c r="AC621" i="2"/>
  <c r="AC629" i="2"/>
  <c r="AC637" i="2"/>
  <c r="AC645" i="2"/>
  <c r="AC653" i="2"/>
  <c r="AC661" i="2"/>
  <c r="AC669" i="2"/>
  <c r="AC677" i="2"/>
  <c r="AC94" i="2"/>
  <c r="AC102" i="2"/>
  <c r="AC110" i="2"/>
  <c r="AC118" i="2"/>
  <c r="AC126" i="2"/>
  <c r="AC134" i="2"/>
  <c r="AC142" i="2"/>
  <c r="AC150" i="2"/>
  <c r="AC158" i="2"/>
  <c r="AC166" i="2"/>
  <c r="AC174" i="2"/>
  <c r="AC182" i="2"/>
  <c r="AC190" i="2"/>
  <c r="AC198" i="2"/>
  <c r="AC206" i="2"/>
  <c r="AC214" i="2"/>
  <c r="AC222" i="2"/>
  <c r="AC230" i="2"/>
  <c r="AC238" i="2"/>
  <c r="AC246" i="2"/>
  <c r="AC254" i="2"/>
  <c r="AC262" i="2"/>
  <c r="AC270" i="2"/>
  <c r="AC278" i="2"/>
  <c r="AC286" i="2"/>
  <c r="AC294" i="2"/>
  <c r="AC302" i="2"/>
  <c r="AC310" i="2"/>
  <c r="AC318" i="2"/>
  <c r="AC326" i="2"/>
  <c r="AC334" i="2"/>
  <c r="AC342" i="2"/>
  <c r="AC350" i="2"/>
  <c r="AC358" i="2"/>
  <c r="AC366" i="2"/>
  <c r="AC374" i="2"/>
  <c r="AC382" i="2"/>
  <c r="AC390" i="2"/>
  <c r="AC398" i="2"/>
  <c r="AC406" i="2"/>
  <c r="AC414" i="2"/>
  <c r="AC422" i="2"/>
  <c r="AC430" i="2"/>
  <c r="AC438" i="2"/>
  <c r="AC446" i="2"/>
  <c r="AC454" i="2"/>
  <c r="AC462" i="2"/>
  <c r="AC470" i="2"/>
  <c r="AC478" i="2"/>
  <c r="AC486" i="2"/>
  <c r="AC494" i="2"/>
  <c r="AC502" i="2"/>
  <c r="AC510" i="2"/>
  <c r="AC518" i="2"/>
  <c r="AC526" i="2"/>
  <c r="AC534" i="2"/>
  <c r="AC542" i="2"/>
  <c r="AC550" i="2"/>
  <c r="AC558" i="2"/>
  <c r="AC566" i="2"/>
  <c r="AC574" i="2"/>
  <c r="AC582" i="2"/>
  <c r="AC590" i="2"/>
  <c r="AC598" i="2"/>
  <c r="AC606" i="2"/>
  <c r="AC614" i="2"/>
  <c r="AC622" i="2"/>
  <c r="AC630" i="2"/>
  <c r="AC638" i="2"/>
  <c r="AC646" i="2"/>
  <c r="AC654" i="2"/>
  <c r="AC662" i="2"/>
  <c r="AC670" i="2"/>
  <c r="AC678" i="2"/>
  <c r="AC95" i="2"/>
  <c r="AC103" i="2"/>
  <c r="AC111" i="2"/>
  <c r="AC119" i="2"/>
  <c r="AC127" i="2"/>
  <c r="AC135" i="2"/>
  <c r="AC143" i="2"/>
  <c r="AC151" i="2"/>
  <c r="AC159" i="2"/>
  <c r="AC167" i="2"/>
  <c r="AC175" i="2"/>
  <c r="AC183" i="2"/>
  <c r="AC191" i="2"/>
  <c r="AC199" i="2"/>
  <c r="AC207" i="2"/>
  <c r="AC215" i="2"/>
  <c r="AC223" i="2"/>
  <c r="AC231" i="2"/>
  <c r="AC239" i="2"/>
  <c r="AC247" i="2"/>
  <c r="AC255" i="2"/>
  <c r="AC263" i="2"/>
  <c r="AC271" i="2"/>
  <c r="AC279" i="2"/>
  <c r="AC287" i="2"/>
  <c r="AC295" i="2"/>
  <c r="AC303" i="2"/>
  <c r="AC311" i="2"/>
  <c r="AC319" i="2"/>
  <c r="AC327" i="2"/>
  <c r="AC335" i="2"/>
  <c r="AC343" i="2"/>
  <c r="AC351" i="2"/>
  <c r="AC359" i="2"/>
  <c r="AC367" i="2"/>
  <c r="AC375" i="2"/>
  <c r="AC383" i="2"/>
  <c r="AC391" i="2"/>
  <c r="AC399" i="2"/>
  <c r="AC407" i="2"/>
  <c r="AC415" i="2"/>
  <c r="AC423" i="2"/>
  <c r="AC431" i="2"/>
  <c r="AC439" i="2"/>
  <c r="AC447" i="2"/>
  <c r="AC455" i="2"/>
  <c r="AC463" i="2"/>
  <c r="AC471" i="2"/>
  <c r="AC479" i="2"/>
  <c r="AC487" i="2"/>
  <c r="AC495" i="2"/>
  <c r="AC503" i="2"/>
  <c r="AC511" i="2"/>
  <c r="AC519" i="2"/>
  <c r="AC527" i="2"/>
  <c r="AC535" i="2"/>
  <c r="AC543" i="2"/>
  <c r="AC551" i="2"/>
  <c r="AC559" i="2"/>
  <c r="AC567" i="2"/>
  <c r="AC575" i="2"/>
  <c r="AC583" i="2"/>
  <c r="AC591" i="2"/>
  <c r="AC599" i="2"/>
  <c r="AC607" i="2"/>
  <c r="AC615" i="2"/>
  <c r="AC623" i="2"/>
  <c r="AC631" i="2"/>
  <c r="AC639" i="2"/>
  <c r="AC647" i="2"/>
  <c r="AC655" i="2"/>
  <c r="AC663" i="2"/>
  <c r="AC671" i="2"/>
  <c r="AC679" i="2"/>
  <c r="AC96" i="2"/>
  <c r="AC104" i="2"/>
  <c r="AC112" i="2"/>
  <c r="AC120" i="2"/>
  <c r="AC128" i="2"/>
  <c r="AC136" i="2"/>
  <c r="AC144" i="2"/>
  <c r="AC152" i="2"/>
  <c r="AC160" i="2"/>
  <c r="AC168" i="2"/>
  <c r="AC176" i="2"/>
  <c r="AC184" i="2"/>
  <c r="AC192" i="2"/>
  <c r="AC200" i="2"/>
  <c r="AC208" i="2"/>
  <c r="AC216" i="2"/>
  <c r="AC224" i="2"/>
  <c r="AC232" i="2"/>
  <c r="AC240" i="2"/>
  <c r="AC248" i="2"/>
  <c r="AC256" i="2"/>
  <c r="AC264" i="2"/>
  <c r="AC272" i="2"/>
  <c r="AC280" i="2"/>
  <c r="AC288" i="2"/>
  <c r="AC296" i="2"/>
  <c r="AC304" i="2"/>
  <c r="AC312" i="2"/>
  <c r="AC320" i="2"/>
  <c r="AC328" i="2"/>
  <c r="AC336" i="2"/>
  <c r="AC344" i="2"/>
  <c r="AC352" i="2"/>
  <c r="AC360" i="2"/>
  <c r="AC368" i="2"/>
  <c r="AC376" i="2"/>
  <c r="AC384" i="2"/>
  <c r="AC392" i="2"/>
  <c r="AC400" i="2"/>
  <c r="AC408" i="2"/>
  <c r="AC416" i="2"/>
  <c r="AC424" i="2"/>
  <c r="AC432" i="2"/>
  <c r="AC440" i="2"/>
  <c r="AC448" i="2"/>
  <c r="AC456" i="2"/>
  <c r="AC464" i="2"/>
  <c r="AC472" i="2"/>
  <c r="AC480" i="2"/>
  <c r="AC488" i="2"/>
  <c r="AC496" i="2"/>
  <c r="AC504" i="2"/>
  <c r="AC512" i="2"/>
  <c r="AC520" i="2"/>
  <c r="AC528" i="2"/>
  <c r="AC536" i="2"/>
  <c r="AC544" i="2"/>
  <c r="AC552" i="2"/>
  <c r="AC560" i="2"/>
  <c r="AC568" i="2"/>
  <c r="AC576" i="2"/>
  <c r="AC584" i="2"/>
  <c r="AC592" i="2"/>
  <c r="AC600" i="2"/>
  <c r="AC608" i="2"/>
  <c r="AC616" i="2"/>
  <c r="AC624" i="2"/>
  <c r="AC632" i="2"/>
  <c r="AC640" i="2"/>
  <c r="AC648" i="2"/>
  <c r="AC656" i="2"/>
  <c r="AC664" i="2"/>
  <c r="AC672" i="2"/>
  <c r="AC680" i="2"/>
  <c r="AC97" i="2"/>
  <c r="AC105" i="2"/>
  <c r="AC113" i="2"/>
  <c r="AC121" i="2"/>
  <c r="AC129" i="2"/>
  <c r="AC137" i="2"/>
  <c r="AC145" i="2"/>
  <c r="AC153" i="2"/>
  <c r="AC161" i="2"/>
  <c r="AC169" i="2"/>
  <c r="AC177" i="2"/>
  <c r="AC185" i="2"/>
  <c r="AC193" i="2"/>
  <c r="AC201" i="2"/>
  <c r="AC209" i="2"/>
  <c r="AC217" i="2"/>
  <c r="AC225" i="2"/>
  <c r="AC233" i="2"/>
  <c r="AC241" i="2"/>
  <c r="AC249" i="2"/>
  <c r="AC257" i="2"/>
  <c r="AC265" i="2"/>
  <c r="AC273" i="2"/>
  <c r="AC281" i="2"/>
  <c r="AC289" i="2"/>
  <c r="AC297" i="2"/>
  <c r="AC305" i="2"/>
  <c r="AC313" i="2"/>
  <c r="AC321" i="2"/>
  <c r="AC329" i="2"/>
  <c r="AC337" i="2"/>
  <c r="AC345" i="2"/>
  <c r="AC353" i="2"/>
  <c r="AC361" i="2"/>
  <c r="AC369" i="2"/>
  <c r="AC377" i="2"/>
  <c r="AC385" i="2"/>
  <c r="AC393" i="2"/>
  <c r="AC401" i="2"/>
  <c r="AC409" i="2"/>
  <c r="AC417" i="2"/>
  <c r="AC425" i="2"/>
  <c r="AC433" i="2"/>
  <c r="AC441" i="2"/>
  <c r="AC449" i="2"/>
  <c r="AC457" i="2"/>
  <c r="AC465" i="2"/>
  <c r="AC473" i="2"/>
  <c r="AC481" i="2"/>
  <c r="AC489" i="2"/>
  <c r="AC497" i="2"/>
  <c r="AC505" i="2"/>
  <c r="AC513" i="2"/>
  <c r="AC521" i="2"/>
  <c r="AC529" i="2"/>
  <c r="AC537" i="2"/>
  <c r="AC545" i="2"/>
  <c r="AC553" i="2"/>
  <c r="AC561" i="2"/>
  <c r="AC569" i="2"/>
  <c r="AC577" i="2"/>
  <c r="AC585" i="2"/>
  <c r="AC593" i="2"/>
  <c r="AC601" i="2"/>
  <c r="AC609" i="2"/>
  <c r="AC617" i="2"/>
  <c r="AC625" i="2"/>
  <c r="AC633" i="2"/>
  <c r="AC641" i="2"/>
  <c r="AC649" i="2"/>
  <c r="AC657" i="2"/>
  <c r="AC665" i="2"/>
  <c r="AC673" i="2"/>
  <c r="AC681" i="2"/>
  <c r="AC689" i="2"/>
  <c r="AC697" i="2"/>
  <c r="AC705" i="2"/>
  <c r="AC713" i="2"/>
  <c r="AC721" i="2"/>
  <c r="AC729" i="2"/>
  <c r="AC737" i="2"/>
  <c r="AC745" i="2"/>
  <c r="AC753" i="2"/>
  <c r="AC761" i="2"/>
  <c r="AC769" i="2"/>
  <c r="AC674" i="2"/>
  <c r="AC690" i="2"/>
  <c r="AC701" i="2"/>
  <c r="AC711" i="2"/>
  <c r="AC722" i="2"/>
  <c r="AC733" i="2"/>
  <c r="AC743" i="2"/>
  <c r="AC754" i="2"/>
  <c r="AC765" i="2"/>
  <c r="AC775" i="2"/>
  <c r="AC783" i="2"/>
  <c r="AC791" i="2"/>
  <c r="AC799" i="2"/>
  <c r="AC807" i="2"/>
  <c r="AC815" i="2"/>
  <c r="AC823" i="2"/>
  <c r="AC831" i="2"/>
  <c r="AC839" i="2"/>
  <c r="AC847" i="2"/>
  <c r="AC855" i="2"/>
  <c r="AC863" i="2"/>
  <c r="AC871" i="2"/>
  <c r="AC879" i="2"/>
  <c r="AC887" i="2"/>
  <c r="AC895" i="2"/>
  <c r="AC903" i="2"/>
  <c r="AC911" i="2"/>
  <c r="AC919" i="2"/>
  <c r="AC927" i="2"/>
  <c r="AC935" i="2"/>
  <c r="AC943" i="2"/>
  <c r="AC951" i="2"/>
  <c r="AC959" i="2"/>
  <c r="AC967" i="2"/>
  <c r="AC975" i="2"/>
  <c r="AC983" i="2"/>
  <c r="AC991" i="2"/>
  <c r="AC999" i="2"/>
  <c r="AC1007" i="2"/>
  <c r="AC1015" i="2"/>
  <c r="AC1023" i="2"/>
  <c r="AC1031" i="2"/>
  <c r="AC1039" i="2"/>
  <c r="AC1047" i="2"/>
  <c r="AC1055" i="2"/>
  <c r="AC1063" i="2"/>
  <c r="AC1071" i="2"/>
  <c r="AC1079" i="2"/>
  <c r="AC1087" i="2"/>
  <c r="AC1095" i="2"/>
  <c r="AC1103" i="2"/>
  <c r="AC1111" i="2"/>
  <c r="AC1119" i="2"/>
  <c r="AC1127" i="2"/>
  <c r="AC1135" i="2"/>
  <c r="AC1143" i="2"/>
  <c r="AC1151" i="2"/>
  <c r="AC1159" i="2"/>
  <c r="AC1167" i="2"/>
  <c r="AC1175" i="2"/>
  <c r="AC1183" i="2"/>
  <c r="AC1191" i="2"/>
  <c r="AC1199" i="2"/>
  <c r="AC675" i="2"/>
  <c r="AC691" i="2"/>
  <c r="AC702" i="2"/>
  <c r="AC712" i="2"/>
  <c r="AC723" i="2"/>
  <c r="AC734" i="2"/>
  <c r="AC744" i="2"/>
  <c r="AC755" i="2"/>
  <c r="AC766" i="2"/>
  <c r="AC776" i="2"/>
  <c r="AC784" i="2"/>
  <c r="AC792" i="2"/>
  <c r="AC800" i="2"/>
  <c r="AC808" i="2"/>
  <c r="AC816" i="2"/>
  <c r="AC824" i="2"/>
  <c r="AC832" i="2"/>
  <c r="AC840" i="2"/>
  <c r="AC848" i="2"/>
  <c r="AC856" i="2"/>
  <c r="AC864" i="2"/>
  <c r="AC872" i="2"/>
  <c r="AC880" i="2"/>
  <c r="AC888" i="2"/>
  <c r="AC896" i="2"/>
  <c r="AC904" i="2"/>
  <c r="AC912" i="2"/>
  <c r="AC920" i="2"/>
  <c r="AC928" i="2"/>
  <c r="AC936" i="2"/>
  <c r="AC944" i="2"/>
  <c r="AC952" i="2"/>
  <c r="AC960" i="2"/>
  <c r="AC968" i="2"/>
  <c r="AC976" i="2"/>
  <c r="AC984" i="2"/>
  <c r="AC992" i="2"/>
  <c r="AC1000" i="2"/>
  <c r="AC1008" i="2"/>
  <c r="AC1016" i="2"/>
  <c r="AC1024" i="2"/>
  <c r="AC1032" i="2"/>
  <c r="AC1040" i="2"/>
  <c r="AC1048" i="2"/>
  <c r="AC1056" i="2"/>
  <c r="AC1064" i="2"/>
  <c r="AC1072" i="2"/>
  <c r="AC1080" i="2"/>
  <c r="AC1088" i="2"/>
  <c r="AC1096" i="2"/>
  <c r="AC1104" i="2"/>
  <c r="AC1112" i="2"/>
  <c r="AC1120" i="2"/>
  <c r="AC1128" i="2"/>
  <c r="AC1136" i="2"/>
  <c r="AC1144" i="2"/>
  <c r="AC1152" i="2"/>
  <c r="AC1160" i="2"/>
  <c r="AC1168" i="2"/>
  <c r="AC1176" i="2"/>
  <c r="AC1184" i="2"/>
  <c r="AC1192" i="2"/>
  <c r="AC1200" i="2"/>
  <c r="AC682" i="2"/>
  <c r="AC693" i="2"/>
  <c r="AC703" i="2"/>
  <c r="AC714" i="2"/>
  <c r="AC725" i="2"/>
  <c r="AC735" i="2"/>
  <c r="AC746" i="2"/>
  <c r="AC757" i="2"/>
  <c r="AC767" i="2"/>
  <c r="AC777" i="2"/>
  <c r="AC785" i="2"/>
  <c r="AC793" i="2"/>
  <c r="AC801" i="2"/>
  <c r="AC809" i="2"/>
  <c r="AC817" i="2"/>
  <c r="AC825" i="2"/>
  <c r="AC833" i="2"/>
  <c r="AC841" i="2"/>
  <c r="AC849" i="2"/>
  <c r="AC857" i="2"/>
  <c r="AC865" i="2"/>
  <c r="AC873" i="2"/>
  <c r="AC881" i="2"/>
  <c r="AC889" i="2"/>
  <c r="AC897" i="2"/>
  <c r="AC905" i="2"/>
  <c r="AC913" i="2"/>
  <c r="AC921" i="2"/>
  <c r="AC929" i="2"/>
  <c r="AC937" i="2"/>
  <c r="AC945" i="2"/>
  <c r="AC953" i="2"/>
  <c r="AC961" i="2"/>
  <c r="AC969" i="2"/>
  <c r="AC977" i="2"/>
  <c r="AC985" i="2"/>
  <c r="AC993" i="2"/>
  <c r="AC1001" i="2"/>
  <c r="AC1009" i="2"/>
  <c r="AC1017" i="2"/>
  <c r="AC1025" i="2"/>
  <c r="AC1033" i="2"/>
  <c r="AC1041" i="2"/>
  <c r="AC1049" i="2"/>
  <c r="AC1057" i="2"/>
  <c r="AC1065" i="2"/>
  <c r="AC1073" i="2"/>
  <c r="AC1081" i="2"/>
  <c r="AC1089" i="2"/>
  <c r="AC1097" i="2"/>
  <c r="AC1105" i="2"/>
  <c r="AC1113" i="2"/>
  <c r="AC1121" i="2"/>
  <c r="AC1129" i="2"/>
  <c r="AC1137" i="2"/>
  <c r="AC1145" i="2"/>
  <c r="AC1153" i="2"/>
  <c r="AC1161" i="2"/>
  <c r="AC1169" i="2"/>
  <c r="AC1177" i="2"/>
  <c r="AC1185" i="2"/>
  <c r="AC1193" i="2"/>
  <c r="AC1201" i="2"/>
  <c r="AC683" i="2"/>
  <c r="AC694" i="2"/>
  <c r="AC704" i="2"/>
  <c r="AC715" i="2"/>
  <c r="AC726" i="2"/>
  <c r="AC736" i="2"/>
  <c r="AC747" i="2"/>
  <c r="AC758" i="2"/>
  <c r="AC768" i="2"/>
  <c r="AC778" i="2"/>
  <c r="AC786" i="2"/>
  <c r="AC794" i="2"/>
  <c r="AC802" i="2"/>
  <c r="AC810" i="2"/>
  <c r="AC818" i="2"/>
  <c r="AC826" i="2"/>
  <c r="AC834" i="2"/>
  <c r="AC842" i="2"/>
  <c r="AC850" i="2"/>
  <c r="AC858" i="2"/>
  <c r="AC866" i="2"/>
  <c r="AC874" i="2"/>
  <c r="AC882" i="2"/>
  <c r="AC890" i="2"/>
  <c r="AC898" i="2"/>
  <c r="AC906" i="2"/>
  <c r="AC914" i="2"/>
  <c r="AC922" i="2"/>
  <c r="AC930" i="2"/>
  <c r="AC938" i="2"/>
  <c r="AC946" i="2"/>
  <c r="AC954" i="2"/>
  <c r="AC962" i="2"/>
  <c r="AC970" i="2"/>
  <c r="AC978" i="2"/>
  <c r="AC986" i="2"/>
  <c r="AC994" i="2"/>
  <c r="AC1002" i="2"/>
  <c r="AC1010" i="2"/>
  <c r="AC1018" i="2"/>
  <c r="AC1026" i="2"/>
  <c r="AC1034" i="2"/>
  <c r="AC1042" i="2"/>
  <c r="AC1050" i="2"/>
  <c r="AC1058" i="2"/>
  <c r="AC1066" i="2"/>
  <c r="AC1074" i="2"/>
  <c r="AC1082" i="2"/>
  <c r="AC1090" i="2"/>
  <c r="AC1098" i="2"/>
  <c r="AC1106" i="2"/>
  <c r="AC1114" i="2"/>
  <c r="AC1122" i="2"/>
  <c r="AC1130" i="2"/>
  <c r="AC1138" i="2"/>
  <c r="AC1146" i="2"/>
  <c r="AC1154" i="2"/>
  <c r="AC1162" i="2"/>
  <c r="AC1170" i="2"/>
  <c r="AC1178" i="2"/>
  <c r="AC1186" i="2"/>
  <c r="AC1194" i="2"/>
  <c r="AC1202" i="2"/>
  <c r="AC685" i="2"/>
  <c r="AC695" i="2"/>
  <c r="AC706" i="2"/>
  <c r="AC717" i="2"/>
  <c r="AC727" i="2"/>
  <c r="AC738" i="2"/>
  <c r="AC749" i="2"/>
  <c r="AC759" i="2"/>
  <c r="AC770" i="2"/>
  <c r="AC779" i="2"/>
  <c r="AC787" i="2"/>
  <c r="AC795" i="2"/>
  <c r="AC803" i="2"/>
  <c r="AC811" i="2"/>
  <c r="AC819" i="2"/>
  <c r="AC827" i="2"/>
  <c r="AC835" i="2"/>
  <c r="AC843" i="2"/>
  <c r="AC851" i="2"/>
  <c r="AC859" i="2"/>
  <c r="AC867" i="2"/>
  <c r="AC875" i="2"/>
  <c r="AC883" i="2"/>
  <c r="AC891" i="2"/>
  <c r="AC899" i="2"/>
  <c r="AC907" i="2"/>
  <c r="AC915" i="2"/>
  <c r="AC923" i="2"/>
  <c r="AC931" i="2"/>
  <c r="AC939" i="2"/>
  <c r="AC947" i="2"/>
  <c r="AC955" i="2"/>
  <c r="AC963" i="2"/>
  <c r="AC971" i="2"/>
  <c r="AC979" i="2"/>
  <c r="AC987" i="2"/>
  <c r="AC995" i="2"/>
  <c r="AC1003" i="2"/>
  <c r="AC1011" i="2"/>
  <c r="AC1019" i="2"/>
  <c r="AC1027" i="2"/>
  <c r="AC1035" i="2"/>
  <c r="AC1043" i="2"/>
  <c r="AC1051" i="2"/>
  <c r="AC1059" i="2"/>
  <c r="AC1067" i="2"/>
  <c r="AC1075" i="2"/>
  <c r="AC1083" i="2"/>
  <c r="AC1091" i="2"/>
  <c r="AC1099" i="2"/>
  <c r="AC1107" i="2"/>
  <c r="AC1115" i="2"/>
  <c r="AC1123" i="2"/>
  <c r="AC1131" i="2"/>
  <c r="AC1139" i="2"/>
  <c r="AC1147" i="2"/>
  <c r="AC1155" i="2"/>
  <c r="AC1163" i="2"/>
  <c r="AC1171" i="2"/>
  <c r="AC1179" i="2"/>
  <c r="AC1187" i="2"/>
  <c r="AC1195" i="2"/>
  <c r="AC686" i="2"/>
  <c r="AC696" i="2"/>
  <c r="AC707" i="2"/>
  <c r="AC718" i="2"/>
  <c r="AC728" i="2"/>
  <c r="AC739" i="2"/>
  <c r="AC750" i="2"/>
  <c r="AC760" i="2"/>
  <c r="AC771" i="2"/>
  <c r="AC780" i="2"/>
  <c r="AC788" i="2"/>
  <c r="AC796" i="2"/>
  <c r="AC804" i="2"/>
  <c r="AC812" i="2"/>
  <c r="AC820" i="2"/>
  <c r="AC828" i="2"/>
  <c r="AC836" i="2"/>
  <c r="AC844" i="2"/>
  <c r="AC852" i="2"/>
  <c r="AC860" i="2"/>
  <c r="AC868" i="2"/>
  <c r="AC876" i="2"/>
  <c r="AC884" i="2"/>
  <c r="AC892" i="2"/>
  <c r="AC900" i="2"/>
  <c r="AC908" i="2"/>
  <c r="AC916" i="2"/>
  <c r="AC924" i="2"/>
  <c r="AC932" i="2"/>
  <c r="AC940" i="2"/>
  <c r="AC948" i="2"/>
  <c r="AC956" i="2"/>
  <c r="AC964" i="2"/>
  <c r="AC972" i="2"/>
  <c r="AC980" i="2"/>
  <c r="AC988" i="2"/>
  <c r="AC996" i="2"/>
  <c r="AC1004" i="2"/>
  <c r="AC1012" i="2"/>
  <c r="AC1020" i="2"/>
  <c r="AC1028" i="2"/>
  <c r="AC1036" i="2"/>
  <c r="AC1044" i="2"/>
  <c r="AC1052" i="2"/>
  <c r="AC1060" i="2"/>
  <c r="AC1068" i="2"/>
  <c r="AC1076" i="2"/>
  <c r="AC1084" i="2"/>
  <c r="AC1092" i="2"/>
  <c r="AC1100" i="2"/>
  <c r="AC1108" i="2"/>
  <c r="AC1116" i="2"/>
  <c r="AC1124" i="2"/>
  <c r="AC1132" i="2"/>
  <c r="AC1140" i="2"/>
  <c r="AC1148" i="2"/>
  <c r="AC1156" i="2"/>
  <c r="AC1164" i="2"/>
  <c r="AC1172" i="2"/>
  <c r="AC1180" i="2"/>
  <c r="AC1188" i="2"/>
  <c r="AC1196" i="2"/>
  <c r="AD1196" i="2" s="1"/>
  <c r="AC687" i="2"/>
  <c r="AC698" i="2"/>
  <c r="AC709" i="2"/>
  <c r="AC719" i="2"/>
  <c r="AC730" i="2"/>
  <c r="AC741" i="2"/>
  <c r="AC751" i="2"/>
  <c r="AC762" i="2"/>
  <c r="AC773" i="2"/>
  <c r="AC781" i="2"/>
  <c r="AC789" i="2"/>
  <c r="AC797" i="2"/>
  <c r="AC805" i="2"/>
  <c r="AC813" i="2"/>
  <c r="AC821" i="2"/>
  <c r="AC829" i="2"/>
  <c r="AC837" i="2"/>
  <c r="AC845" i="2"/>
  <c r="AC853" i="2"/>
  <c r="AC861" i="2"/>
  <c r="AC869" i="2"/>
  <c r="AC877" i="2"/>
  <c r="AC885" i="2"/>
  <c r="AC893" i="2"/>
  <c r="AC901" i="2"/>
  <c r="AC909" i="2"/>
  <c r="AC917" i="2"/>
  <c r="AC925" i="2"/>
  <c r="AC933" i="2"/>
  <c r="AC941" i="2"/>
  <c r="AC949" i="2"/>
  <c r="AC957" i="2"/>
  <c r="AC965" i="2"/>
  <c r="AC973" i="2"/>
  <c r="AC981" i="2"/>
  <c r="AC989" i="2"/>
  <c r="AC997" i="2"/>
  <c r="AC1005" i="2"/>
  <c r="AC1013" i="2"/>
  <c r="AC1021" i="2"/>
  <c r="AC1029" i="2"/>
  <c r="AC1037" i="2"/>
  <c r="AC1045" i="2"/>
  <c r="AC1053" i="2"/>
  <c r="AC1061" i="2"/>
  <c r="AC1069" i="2"/>
  <c r="AC1077" i="2"/>
  <c r="AC1085" i="2"/>
  <c r="AC1093" i="2"/>
  <c r="AC1101" i="2"/>
  <c r="AC1109" i="2"/>
  <c r="AC1117" i="2"/>
  <c r="AC1125" i="2"/>
  <c r="AC1133" i="2"/>
  <c r="AC1141" i="2"/>
  <c r="AC1149" i="2"/>
  <c r="AC1157" i="2"/>
  <c r="AC1165" i="2"/>
  <c r="AC1173" i="2"/>
  <c r="AC1181" i="2"/>
  <c r="AC1189" i="2"/>
  <c r="AC1197" i="2"/>
  <c r="AC688" i="2"/>
  <c r="AC699" i="2"/>
  <c r="AC710" i="2"/>
  <c r="AC720" i="2"/>
  <c r="AC731" i="2"/>
  <c r="AC742" i="2"/>
  <c r="AC752" i="2"/>
  <c r="AC763" i="2"/>
  <c r="AC774" i="2"/>
  <c r="AC782" i="2"/>
  <c r="AC790" i="2"/>
  <c r="AC798" i="2"/>
  <c r="AC806" i="2"/>
  <c r="AC814" i="2"/>
  <c r="AC822" i="2"/>
  <c r="AC830" i="2"/>
  <c r="AC838" i="2"/>
  <c r="AC846" i="2"/>
  <c r="AC854" i="2"/>
  <c r="AC862" i="2"/>
  <c r="AC870" i="2"/>
  <c r="AC878" i="2"/>
  <c r="AC886" i="2"/>
  <c r="AC894" i="2"/>
  <c r="AC902" i="2"/>
  <c r="AC910" i="2"/>
  <c r="AC918" i="2"/>
  <c r="AC926" i="2"/>
  <c r="AC934" i="2"/>
  <c r="AC942" i="2"/>
  <c r="AC950" i="2"/>
  <c r="AC958" i="2"/>
  <c r="AC966" i="2"/>
  <c r="AC974" i="2"/>
  <c r="AC982" i="2"/>
  <c r="AC990" i="2"/>
  <c r="AC998" i="2"/>
  <c r="AC1006" i="2"/>
  <c r="AC1014" i="2"/>
  <c r="AC1022" i="2"/>
  <c r="AC1030" i="2"/>
  <c r="AC1038" i="2"/>
  <c r="AC1046" i="2"/>
  <c r="AC1054" i="2"/>
  <c r="AC1062" i="2"/>
  <c r="AC1070" i="2"/>
  <c r="AC1078" i="2"/>
  <c r="AC1086" i="2"/>
  <c r="AC1094" i="2"/>
  <c r="AC1102" i="2"/>
  <c r="AC1110" i="2"/>
  <c r="AC1118" i="2"/>
  <c r="AC1126" i="2"/>
  <c r="AC1134" i="2"/>
  <c r="AC1142" i="2"/>
  <c r="AC1150" i="2"/>
  <c r="AC1158" i="2"/>
  <c r="AC1166" i="2"/>
  <c r="AC1174" i="2"/>
  <c r="AC1182" i="2"/>
  <c r="AC1190" i="2"/>
  <c r="AC1198" i="2"/>
  <c r="E7" i="2"/>
  <c r="AC372" i="2" l="1"/>
  <c r="AC268" i="2"/>
  <c r="AC172" i="2"/>
  <c r="AC651" i="2"/>
  <c r="AC539" i="2"/>
  <c r="AC443" i="2"/>
  <c r="AC307" i="2"/>
  <c r="AC658" i="2"/>
  <c r="AC402" i="2"/>
  <c r="AC146" i="2"/>
  <c r="AC70" i="2"/>
  <c r="AC75" i="2"/>
  <c r="AC260" i="2"/>
  <c r="AC148" i="2"/>
  <c r="AC635" i="2"/>
  <c r="AC531" i="2"/>
  <c r="AC435" i="2"/>
  <c r="AC275" i="2"/>
  <c r="AC610" i="2"/>
  <c r="AC354" i="2"/>
  <c r="AC98" i="2"/>
  <c r="AC22" i="2"/>
  <c r="AC27" i="2"/>
  <c r="AC627" i="2"/>
  <c r="AC523" i="2"/>
  <c r="AC411" i="2"/>
  <c r="AC219" i="2"/>
  <c r="AC546" i="2"/>
  <c r="AC290" i="2"/>
  <c r="AC40" i="2"/>
  <c r="AC45" i="2"/>
  <c r="AC42" i="2"/>
  <c r="AC332" i="2"/>
  <c r="AC236" i="2"/>
  <c r="AC132" i="2"/>
  <c r="AC603" i="2"/>
  <c r="AC507" i="2"/>
  <c r="AC403" i="2"/>
  <c r="AC211" i="2"/>
  <c r="AC538" i="2"/>
  <c r="AC282" i="2"/>
  <c r="AC32" i="2"/>
  <c r="AC37" i="2"/>
  <c r="AC34" i="2"/>
  <c r="AC428" i="2"/>
  <c r="AC324" i="2"/>
  <c r="AC212" i="2"/>
  <c r="AC116" i="2"/>
  <c r="AC595" i="2"/>
  <c r="AC499" i="2"/>
  <c r="AC395" i="2"/>
  <c r="AC203" i="2"/>
  <c r="AC530" i="2"/>
  <c r="AC274" i="2"/>
  <c r="AC24" i="2"/>
  <c r="AC29" i="2"/>
  <c r="AC26" i="2"/>
  <c r="AC708" i="2"/>
  <c r="AC620" i="2"/>
  <c r="AC516" i="2"/>
  <c r="AC404" i="2"/>
  <c r="AC308" i="2"/>
  <c r="AC204" i="2"/>
  <c r="AC108" i="2"/>
  <c r="AC587" i="2"/>
  <c r="AC475" i="2"/>
  <c r="AC379" i="2"/>
  <c r="AC155" i="2"/>
  <c r="AC482" i="2"/>
  <c r="AC226" i="2"/>
  <c r="AC63" i="2"/>
  <c r="AC68" i="2"/>
  <c r="AC65" i="2"/>
  <c r="AC283" i="2"/>
  <c r="AC187" i="2"/>
  <c r="AC642" i="2"/>
  <c r="AC514" i="2"/>
  <c r="AC386" i="2"/>
  <c r="AC258" i="2"/>
  <c r="AD258" i="2" s="1"/>
  <c r="AC130" i="2"/>
  <c r="AC8" i="2"/>
  <c r="AD8" i="2" s="1"/>
  <c r="AC54" i="2"/>
  <c r="AC13" i="2"/>
  <c r="AC59" i="2"/>
  <c r="AC10" i="2"/>
  <c r="AC371" i="2"/>
  <c r="AC267" i="2"/>
  <c r="AD267" i="2" s="1"/>
  <c r="AC147" i="2"/>
  <c r="AC602" i="2"/>
  <c r="AD602" i="2" s="1"/>
  <c r="AC474" i="2"/>
  <c r="AC346" i="2"/>
  <c r="AC218" i="2"/>
  <c r="AC90" i="2"/>
  <c r="AC55" i="2"/>
  <c r="AC14" i="2"/>
  <c r="AD14" i="2" s="1"/>
  <c r="AC60" i="2"/>
  <c r="AC19" i="2"/>
  <c r="AD19" i="2" s="1"/>
  <c r="AC57" i="2"/>
  <c r="AC347" i="2"/>
  <c r="AC251" i="2"/>
  <c r="AC139" i="2"/>
  <c r="AC594" i="2"/>
  <c r="AC466" i="2"/>
  <c r="AD466" i="2" s="1"/>
  <c r="AC338" i="2"/>
  <c r="AC210" i="2"/>
  <c r="AD210" i="2" s="1"/>
  <c r="AC88" i="2"/>
  <c r="AC47" i="2"/>
  <c r="AC6" i="2"/>
  <c r="AC52" i="2"/>
  <c r="AC11" i="2"/>
  <c r="AC49" i="2"/>
  <c r="AD49" i="2" s="1"/>
  <c r="AC339" i="2"/>
  <c r="AC243" i="2"/>
  <c r="AD243" i="2" s="1"/>
  <c r="AC123" i="2"/>
  <c r="AC578" i="2"/>
  <c r="AC450" i="2"/>
  <c r="AC322" i="2"/>
  <c r="AC194" i="2"/>
  <c r="AC72" i="2"/>
  <c r="AD72" i="2" s="1"/>
  <c r="AC31" i="2"/>
  <c r="AC77" i="2"/>
  <c r="AD77" i="2" s="1"/>
  <c r="AC36" i="2"/>
  <c r="AC74" i="2"/>
  <c r="AC269" i="2"/>
  <c r="AC205" i="2"/>
  <c r="AC141" i="2"/>
  <c r="AC764" i="2"/>
  <c r="AD764" i="2" s="1"/>
  <c r="AC700" i="2"/>
  <c r="AC636" i="2"/>
  <c r="AD636" i="2" s="1"/>
  <c r="AC572" i="2"/>
  <c r="AC508" i="2"/>
  <c r="AD508" i="2" s="1"/>
  <c r="AC444" i="2"/>
  <c r="AC380" i="2"/>
  <c r="AC316" i="2"/>
  <c r="AC252" i="2"/>
  <c r="AD252" i="2" s="1"/>
  <c r="AC188" i="2"/>
  <c r="AC124" i="2"/>
  <c r="AD124" i="2" s="1"/>
  <c r="AC643" i="2"/>
  <c r="AC579" i="2"/>
  <c r="AD579" i="2" s="1"/>
  <c r="AC515" i="2"/>
  <c r="AC451" i="2"/>
  <c r="AC387" i="2"/>
  <c r="AC323" i="2"/>
  <c r="AD323" i="2" s="1"/>
  <c r="AC259" i="2"/>
  <c r="AC195" i="2"/>
  <c r="AD195" i="2" s="1"/>
  <c r="AC131" i="2"/>
  <c r="AC650" i="2"/>
  <c r="AD650" i="2" s="1"/>
  <c r="AC586" i="2"/>
  <c r="AC522" i="2"/>
  <c r="AC458" i="2"/>
  <c r="AC394" i="2"/>
  <c r="AD394" i="2" s="1"/>
  <c r="AC330" i="2"/>
  <c r="AC266" i="2"/>
  <c r="AD266" i="2" s="1"/>
  <c r="AC202" i="2"/>
  <c r="AC138" i="2"/>
  <c r="AD138" i="2" s="1"/>
  <c r="AC80" i="2"/>
  <c r="AC16" i="2"/>
  <c r="AC39" i="2"/>
  <c r="AC62" i="2"/>
  <c r="AD62" i="2" s="1"/>
  <c r="AC85" i="2"/>
  <c r="AC21" i="2"/>
  <c r="AD21" i="2" s="1"/>
  <c r="AC44" i="2"/>
  <c r="AC67" i="2"/>
  <c r="AD67" i="2" s="1"/>
  <c r="AC82" i="2"/>
  <c r="AC18" i="2"/>
  <c r="AC41" i="2"/>
  <c r="AC33" i="2"/>
  <c r="AD33" i="2" s="1"/>
  <c r="AC179" i="2"/>
  <c r="AC115" i="2"/>
  <c r="AD115" i="2" s="1"/>
  <c r="AC634" i="2"/>
  <c r="AC570" i="2"/>
  <c r="AD570" i="2" s="1"/>
  <c r="AC506" i="2"/>
  <c r="AC442" i="2"/>
  <c r="AC378" i="2"/>
  <c r="AC314" i="2"/>
  <c r="AC250" i="2"/>
  <c r="AC186" i="2"/>
  <c r="AD186" i="2" s="1"/>
  <c r="AC122" i="2"/>
  <c r="AC64" i="2"/>
  <c r="AD64" i="2" s="1"/>
  <c r="AC87" i="2"/>
  <c r="AC23" i="2"/>
  <c r="AC46" i="2"/>
  <c r="AC69" i="2"/>
  <c r="AE69" i="2" s="1"/>
  <c r="P69" i="2" s="1"/>
  <c r="AC5" i="2"/>
  <c r="AC28" i="2"/>
  <c r="AD28" i="2" s="1"/>
  <c r="AC51" i="2"/>
  <c r="AC66" i="2"/>
  <c r="AD66" i="2" s="1"/>
  <c r="AC89" i="2"/>
  <c r="AC25" i="2"/>
  <c r="AC612" i="2"/>
  <c r="AC548" i="2"/>
  <c r="AC484" i="2"/>
  <c r="AC420" i="2"/>
  <c r="AE420" i="2" s="1"/>
  <c r="P420" i="2" s="1"/>
  <c r="AC356" i="2"/>
  <c r="AC292" i="2"/>
  <c r="AD292" i="2" s="1"/>
  <c r="AC228" i="2"/>
  <c r="AC164" i="2"/>
  <c r="AC100" i="2"/>
  <c r="AC619" i="2"/>
  <c r="AE619" i="2" s="1"/>
  <c r="P619" i="2" s="1"/>
  <c r="AC555" i="2"/>
  <c r="AC491" i="2"/>
  <c r="AE491" i="2" s="1"/>
  <c r="P491" i="2" s="1"/>
  <c r="AC427" i="2"/>
  <c r="AC363" i="2"/>
  <c r="AD363" i="2" s="1"/>
  <c r="AC299" i="2"/>
  <c r="AC235" i="2"/>
  <c r="AC171" i="2"/>
  <c r="AC107" i="2"/>
  <c r="AE107" i="2" s="1"/>
  <c r="P107" i="2" s="1"/>
  <c r="AC626" i="2"/>
  <c r="AC562" i="2"/>
  <c r="AE562" i="2" s="1"/>
  <c r="P562" i="2" s="1"/>
  <c r="AC498" i="2"/>
  <c r="AC434" i="2"/>
  <c r="AD434" i="2" s="1"/>
  <c r="AC370" i="2"/>
  <c r="AC306" i="2"/>
  <c r="AC242" i="2"/>
  <c r="AC178" i="2"/>
  <c r="AE178" i="2" s="1"/>
  <c r="P178" i="2" s="1"/>
  <c r="AC114" i="2"/>
  <c r="AC56" i="2"/>
  <c r="AE56" i="2" s="1"/>
  <c r="P56" i="2" s="1"/>
  <c r="AC79" i="2"/>
  <c r="AC15" i="2"/>
  <c r="AD15" i="2" s="1"/>
  <c r="AC38" i="2"/>
  <c r="AC61" i="2"/>
  <c r="AC84" i="2"/>
  <c r="AC20" i="2"/>
  <c r="AD20" i="2" s="1"/>
  <c r="AC43" i="2"/>
  <c r="AC58" i="2"/>
  <c r="AE58" i="2" s="1"/>
  <c r="P58" i="2" s="1"/>
  <c r="AC81" i="2"/>
  <c r="AC17" i="2"/>
  <c r="AD17" i="2" s="1"/>
  <c r="AC301" i="2"/>
  <c r="AC237" i="2"/>
  <c r="AC173" i="2"/>
  <c r="AC109" i="2"/>
  <c r="AD109" i="2" s="1"/>
  <c r="AC732" i="2"/>
  <c r="AC668" i="2"/>
  <c r="AE668" i="2" s="1"/>
  <c r="P668" i="2" s="1"/>
  <c r="AC604" i="2"/>
  <c r="AC540" i="2"/>
  <c r="AE540" i="2" s="1"/>
  <c r="P540" i="2" s="1"/>
  <c r="AC476" i="2"/>
  <c r="AC412" i="2"/>
  <c r="AC348" i="2"/>
  <c r="AC284" i="2"/>
  <c r="AD284" i="2" s="1"/>
  <c r="AC220" i="2"/>
  <c r="AC156" i="2"/>
  <c r="AE156" i="2" s="1"/>
  <c r="P156" i="2" s="1"/>
  <c r="AC92" i="2"/>
  <c r="AC611" i="2"/>
  <c r="AE611" i="2" s="1"/>
  <c r="P611" i="2" s="1"/>
  <c r="AC547" i="2"/>
  <c r="AC483" i="2"/>
  <c r="AC419" i="2"/>
  <c r="AC355" i="2"/>
  <c r="AD355" i="2" s="1"/>
  <c r="AC291" i="2"/>
  <c r="AC227" i="2"/>
  <c r="AE227" i="2" s="1"/>
  <c r="P227" i="2" s="1"/>
  <c r="AC163" i="2"/>
  <c r="AC99" i="2"/>
  <c r="AE99" i="2" s="1"/>
  <c r="P99" i="2" s="1"/>
  <c r="AC618" i="2"/>
  <c r="AC554" i="2"/>
  <c r="AC490" i="2"/>
  <c r="AC426" i="2"/>
  <c r="AC362" i="2"/>
  <c r="AC298" i="2"/>
  <c r="AE298" i="2" s="1"/>
  <c r="P298" i="2" s="1"/>
  <c r="AC234" i="2"/>
  <c r="AC170" i="2"/>
  <c r="AE170" i="2" s="1"/>
  <c r="P170" i="2" s="1"/>
  <c r="AC106" i="2"/>
  <c r="AC48" i="2"/>
  <c r="AC71" i="2"/>
  <c r="AC7" i="2"/>
  <c r="AD7" i="2" s="1"/>
  <c r="AC30" i="2"/>
  <c r="AC53" i="2"/>
  <c r="AD53" i="2" s="1"/>
  <c r="AC76" i="2"/>
  <c r="AC12" i="2"/>
  <c r="AE12" i="2" s="1"/>
  <c r="P12" i="2" s="1"/>
  <c r="AC35" i="2"/>
  <c r="AC50" i="2"/>
  <c r="AC73" i="2"/>
  <c r="AE1202" i="2"/>
  <c r="P1202" i="2" s="1"/>
  <c r="AE1197" i="2"/>
  <c r="P1197" i="2" s="1"/>
  <c r="AE1199" i="2"/>
  <c r="P1199" i="2" s="1"/>
  <c r="AD1200" i="2"/>
  <c r="AE1198" i="2"/>
  <c r="P1198" i="2" s="1"/>
  <c r="AD1201" i="2"/>
  <c r="AE1194" i="2"/>
  <c r="P1194" i="2" s="1"/>
  <c r="AD1195" i="2"/>
  <c r="AD1199" i="2"/>
  <c r="AE1200" i="2"/>
  <c r="P1200" i="2" s="1"/>
  <c r="AE1196" i="2"/>
  <c r="P1196" i="2" s="1"/>
  <c r="AD1194" i="2"/>
  <c r="AD1202" i="2"/>
  <c r="AE1193" i="2"/>
  <c r="P1193" i="2" s="1"/>
  <c r="AE1195" i="2"/>
  <c r="P1195" i="2" s="1"/>
  <c r="AD1197" i="2"/>
  <c r="AD1193" i="2"/>
  <c r="AE1201" i="2"/>
  <c r="P1201" i="2" s="1"/>
  <c r="AD214" i="2"/>
  <c r="AE214" i="2"/>
  <c r="P214" i="2" s="1"/>
  <c r="AD150" i="2"/>
  <c r="AE150" i="2"/>
  <c r="P150" i="2" s="1"/>
  <c r="AD677" i="2"/>
  <c r="AE677" i="2"/>
  <c r="P677" i="2" s="1"/>
  <c r="AD613" i="2"/>
  <c r="AE613" i="2"/>
  <c r="P613" i="2" s="1"/>
  <c r="AD549" i="2"/>
  <c r="AE549" i="2"/>
  <c r="P549" i="2" s="1"/>
  <c r="AD485" i="2"/>
  <c r="AE485" i="2"/>
  <c r="P485" i="2" s="1"/>
  <c r="AD421" i="2"/>
  <c r="AE421" i="2"/>
  <c r="P421" i="2" s="1"/>
  <c r="AD357" i="2"/>
  <c r="AE357" i="2"/>
  <c r="P357" i="2" s="1"/>
  <c r="AD293" i="2"/>
  <c r="AE293" i="2"/>
  <c r="P293" i="2" s="1"/>
  <c r="AD229" i="2"/>
  <c r="AE229" i="2"/>
  <c r="P229" i="2" s="1"/>
  <c r="AD165" i="2"/>
  <c r="AE165" i="2"/>
  <c r="P165" i="2" s="1"/>
  <c r="AD101" i="2"/>
  <c r="AE101" i="2"/>
  <c r="P101" i="2" s="1"/>
  <c r="AD724" i="2"/>
  <c r="AE724" i="2"/>
  <c r="P724" i="2" s="1"/>
  <c r="AD660" i="2"/>
  <c r="AE660" i="2"/>
  <c r="P660" i="2" s="1"/>
  <c r="AD596" i="2"/>
  <c r="AE596" i="2"/>
  <c r="P596" i="2" s="1"/>
  <c r="AD532" i="2"/>
  <c r="AE532" i="2"/>
  <c r="P532" i="2" s="1"/>
  <c r="AD468" i="2"/>
  <c r="AE468" i="2"/>
  <c r="P468" i="2" s="1"/>
  <c r="AD404" i="2"/>
  <c r="AE404" i="2"/>
  <c r="P404" i="2" s="1"/>
  <c r="AD340" i="2"/>
  <c r="AE340" i="2"/>
  <c r="P340" i="2" s="1"/>
  <c r="AD276" i="2"/>
  <c r="AE276" i="2"/>
  <c r="P276" i="2" s="1"/>
  <c r="AD212" i="2"/>
  <c r="AE212" i="2"/>
  <c r="P212" i="2" s="1"/>
  <c r="AD148" i="2"/>
  <c r="AE148" i="2"/>
  <c r="P148" i="2" s="1"/>
  <c r="AD667" i="2"/>
  <c r="AE667" i="2"/>
  <c r="P667" i="2" s="1"/>
  <c r="AD603" i="2"/>
  <c r="AE603" i="2"/>
  <c r="P603" i="2" s="1"/>
  <c r="AD539" i="2"/>
  <c r="AE539" i="2"/>
  <c r="P539" i="2" s="1"/>
  <c r="AD475" i="2"/>
  <c r="AE475" i="2"/>
  <c r="P475" i="2" s="1"/>
  <c r="AD411" i="2"/>
  <c r="AE411" i="2"/>
  <c r="P411" i="2" s="1"/>
  <c r="AD347" i="2"/>
  <c r="AE347" i="2"/>
  <c r="P347" i="2" s="1"/>
  <c r="AD283" i="2"/>
  <c r="AE283" i="2"/>
  <c r="P283" i="2" s="1"/>
  <c r="AD219" i="2"/>
  <c r="AE219" i="2"/>
  <c r="P219" i="2" s="1"/>
  <c r="AD155" i="2"/>
  <c r="AE155" i="2"/>
  <c r="P155" i="2" s="1"/>
  <c r="AD91" i="2"/>
  <c r="AE91" i="2"/>
  <c r="P91" i="2" s="1"/>
  <c r="AD610" i="2"/>
  <c r="AE610" i="2"/>
  <c r="P610" i="2" s="1"/>
  <c r="AD546" i="2"/>
  <c r="AE546" i="2"/>
  <c r="P546" i="2" s="1"/>
  <c r="AD482" i="2"/>
  <c r="AE482" i="2"/>
  <c r="P482" i="2" s="1"/>
  <c r="AD418" i="2"/>
  <c r="AE418" i="2"/>
  <c r="P418" i="2" s="1"/>
  <c r="AD354" i="2"/>
  <c r="AE354" i="2"/>
  <c r="P354" i="2" s="1"/>
  <c r="AD290" i="2"/>
  <c r="AE290" i="2"/>
  <c r="P290" i="2" s="1"/>
  <c r="AD226" i="2"/>
  <c r="AE226" i="2"/>
  <c r="P226" i="2" s="1"/>
  <c r="AD162" i="2"/>
  <c r="AE162" i="2"/>
  <c r="P162" i="2" s="1"/>
  <c r="AD98" i="2"/>
  <c r="AE98" i="2"/>
  <c r="P98" i="2" s="1"/>
  <c r="AD40" i="2"/>
  <c r="AE40" i="2"/>
  <c r="P40" i="2" s="1"/>
  <c r="AD63" i="2"/>
  <c r="AE63" i="2"/>
  <c r="P63" i="2" s="1"/>
  <c r="AD86" i="2"/>
  <c r="AE86" i="2"/>
  <c r="P86" i="2" s="1"/>
  <c r="AD22" i="2"/>
  <c r="AE22" i="2"/>
  <c r="P22" i="2" s="1"/>
  <c r="AD45" i="2"/>
  <c r="AE45" i="2"/>
  <c r="P45" i="2" s="1"/>
  <c r="AD68" i="2"/>
  <c r="AE68" i="2"/>
  <c r="P68" i="2" s="1"/>
  <c r="AD4" i="2"/>
  <c r="P4" i="2"/>
  <c r="AD27" i="2"/>
  <c r="AE27" i="2"/>
  <c r="P27" i="2" s="1"/>
  <c r="AD42" i="2"/>
  <c r="AE42" i="2"/>
  <c r="P42" i="2" s="1"/>
  <c r="AD65" i="2"/>
  <c r="AE65" i="2"/>
  <c r="P65" i="2" s="1"/>
  <c r="AD814" i="2"/>
  <c r="AE814" i="2"/>
  <c r="P814" i="2" s="1"/>
  <c r="AD925" i="2"/>
  <c r="AE925" i="2"/>
  <c r="P925" i="2" s="1"/>
  <c r="AD1036" i="2"/>
  <c r="AE1036" i="2"/>
  <c r="P1036" i="2" s="1"/>
  <c r="AD1155" i="2"/>
  <c r="AE1155" i="2"/>
  <c r="P1155" i="2" s="1"/>
  <c r="AD835" i="2"/>
  <c r="AE835" i="2"/>
  <c r="P835" i="2" s="1"/>
  <c r="AD1018" i="2"/>
  <c r="AE1018" i="2"/>
  <c r="P1018" i="2" s="1"/>
  <c r="AD758" i="2"/>
  <c r="AE758" i="2"/>
  <c r="P758" i="2" s="1"/>
  <c r="AD1009" i="2"/>
  <c r="AE1009" i="2"/>
  <c r="P1009" i="2" s="1"/>
  <c r="AD746" i="2"/>
  <c r="AE746" i="2"/>
  <c r="P746" i="2" s="1"/>
  <c r="AD1064" i="2"/>
  <c r="AE1064" i="2"/>
  <c r="P1064" i="2" s="1"/>
  <c r="AD936" i="2"/>
  <c r="AE936" i="2"/>
  <c r="P936" i="2" s="1"/>
  <c r="AD808" i="2"/>
  <c r="AE808" i="2"/>
  <c r="P808" i="2" s="1"/>
  <c r="AD734" i="2"/>
  <c r="AE734" i="2"/>
  <c r="P734" i="2" s="1"/>
  <c r="AD1183" i="2"/>
  <c r="AE1183" i="2"/>
  <c r="P1183" i="2" s="1"/>
  <c r="AD1119" i="2"/>
  <c r="AE1119" i="2"/>
  <c r="P1119" i="2" s="1"/>
  <c r="AD1055" i="2"/>
  <c r="AE1055" i="2"/>
  <c r="P1055" i="2" s="1"/>
  <c r="AD991" i="2"/>
  <c r="AE991" i="2"/>
  <c r="P991" i="2" s="1"/>
  <c r="AD927" i="2"/>
  <c r="AE927" i="2"/>
  <c r="P927" i="2" s="1"/>
  <c r="AD799" i="2"/>
  <c r="AE799" i="2"/>
  <c r="P799" i="2" s="1"/>
  <c r="AD681" i="2"/>
  <c r="AE681" i="2"/>
  <c r="P681" i="2" s="1"/>
  <c r="AD553" i="2"/>
  <c r="AE553" i="2"/>
  <c r="P553" i="2" s="1"/>
  <c r="AD489" i="2"/>
  <c r="AE489" i="2"/>
  <c r="P489" i="2" s="1"/>
  <c r="AD425" i="2"/>
  <c r="AE425" i="2"/>
  <c r="P425" i="2" s="1"/>
  <c r="AD361" i="2"/>
  <c r="AE361" i="2"/>
  <c r="P361" i="2" s="1"/>
  <c r="AD297" i="2"/>
  <c r="AE297" i="2"/>
  <c r="P297" i="2" s="1"/>
  <c r="AD233" i="2"/>
  <c r="AE233" i="2"/>
  <c r="P233" i="2" s="1"/>
  <c r="AD169" i="2"/>
  <c r="AE169" i="2"/>
  <c r="P169" i="2" s="1"/>
  <c r="AD105" i="2"/>
  <c r="AE105" i="2"/>
  <c r="P105" i="2" s="1"/>
  <c r="AD632" i="2"/>
  <c r="AE632" i="2"/>
  <c r="P632" i="2" s="1"/>
  <c r="AD568" i="2"/>
  <c r="AE568" i="2"/>
  <c r="P568" i="2" s="1"/>
  <c r="AD504" i="2"/>
  <c r="AE504" i="2"/>
  <c r="P504" i="2" s="1"/>
  <c r="AD440" i="2"/>
  <c r="AE440" i="2"/>
  <c r="P440" i="2" s="1"/>
  <c r="AD376" i="2"/>
  <c r="AE376" i="2"/>
  <c r="P376" i="2" s="1"/>
  <c r="AD312" i="2"/>
  <c r="AE312" i="2"/>
  <c r="P312" i="2" s="1"/>
  <c r="AD248" i="2"/>
  <c r="AE248" i="2"/>
  <c r="P248" i="2" s="1"/>
  <c r="AD184" i="2"/>
  <c r="AE184" i="2"/>
  <c r="P184" i="2" s="1"/>
  <c r="AD120" i="2"/>
  <c r="AE120" i="2"/>
  <c r="P120" i="2" s="1"/>
  <c r="AD647" i="2"/>
  <c r="AE647" i="2"/>
  <c r="P647" i="2" s="1"/>
  <c r="AD583" i="2"/>
  <c r="AE583" i="2"/>
  <c r="P583" i="2" s="1"/>
  <c r="AD519" i="2"/>
  <c r="AE519" i="2"/>
  <c r="P519" i="2" s="1"/>
  <c r="AD455" i="2"/>
  <c r="AE455" i="2"/>
  <c r="P455" i="2" s="1"/>
  <c r="AD391" i="2"/>
  <c r="AE391" i="2"/>
  <c r="P391" i="2" s="1"/>
  <c r="AD327" i="2"/>
  <c r="AE327" i="2"/>
  <c r="P327" i="2" s="1"/>
  <c r="AD263" i="2"/>
  <c r="AE263" i="2"/>
  <c r="P263" i="2" s="1"/>
  <c r="AD199" i="2"/>
  <c r="AE199" i="2"/>
  <c r="P199" i="2" s="1"/>
  <c r="AD135" i="2"/>
  <c r="AE135" i="2"/>
  <c r="P135" i="2" s="1"/>
  <c r="AD662" i="2"/>
  <c r="AE662" i="2"/>
  <c r="P662" i="2" s="1"/>
  <c r="AD598" i="2"/>
  <c r="AE598" i="2"/>
  <c r="P598" i="2" s="1"/>
  <c r="AD534" i="2"/>
  <c r="AE534" i="2"/>
  <c r="P534" i="2" s="1"/>
  <c r="AD470" i="2"/>
  <c r="AE470" i="2"/>
  <c r="P470" i="2" s="1"/>
  <c r="AD406" i="2"/>
  <c r="AE406" i="2"/>
  <c r="P406" i="2" s="1"/>
  <c r="AD342" i="2"/>
  <c r="AE342" i="2"/>
  <c r="P342" i="2" s="1"/>
  <c r="AD278" i="2"/>
  <c r="AE278" i="2"/>
  <c r="P278" i="2" s="1"/>
  <c r="AD1190" i="2"/>
  <c r="AE1190" i="2"/>
  <c r="P1190" i="2" s="1"/>
  <c r="AD1126" i="2"/>
  <c r="AE1126" i="2"/>
  <c r="P1126" i="2" s="1"/>
  <c r="AD1062" i="2"/>
  <c r="AE1062" i="2"/>
  <c r="P1062" i="2" s="1"/>
  <c r="AD998" i="2"/>
  <c r="AE998" i="2"/>
  <c r="P998" i="2" s="1"/>
  <c r="AD934" i="2"/>
  <c r="AE934" i="2"/>
  <c r="P934" i="2" s="1"/>
  <c r="AD870" i="2"/>
  <c r="AE870" i="2"/>
  <c r="P870" i="2" s="1"/>
  <c r="AD806" i="2"/>
  <c r="AE806" i="2"/>
  <c r="P806" i="2" s="1"/>
  <c r="AD731" i="2"/>
  <c r="AE731" i="2"/>
  <c r="P731" i="2" s="1"/>
  <c r="AD1173" i="2"/>
  <c r="AE1173" i="2"/>
  <c r="P1173" i="2" s="1"/>
  <c r="AD1109" i="2"/>
  <c r="AE1109" i="2"/>
  <c r="P1109" i="2" s="1"/>
  <c r="AD1045" i="2"/>
  <c r="AE1045" i="2"/>
  <c r="P1045" i="2" s="1"/>
  <c r="AD981" i="2"/>
  <c r="AE981" i="2"/>
  <c r="P981" i="2" s="1"/>
  <c r="AD917" i="2"/>
  <c r="AE917" i="2"/>
  <c r="P917" i="2" s="1"/>
  <c r="AD853" i="2"/>
  <c r="AE853" i="2"/>
  <c r="P853" i="2" s="1"/>
  <c r="AD789" i="2"/>
  <c r="AE789" i="2"/>
  <c r="P789" i="2" s="1"/>
  <c r="AD709" i="2"/>
  <c r="AE709" i="2"/>
  <c r="P709" i="2" s="1"/>
  <c r="AD1156" i="2"/>
  <c r="AE1156" i="2"/>
  <c r="P1156" i="2" s="1"/>
  <c r="AD1092" i="2"/>
  <c r="AE1092" i="2"/>
  <c r="P1092" i="2" s="1"/>
  <c r="AD1028" i="2"/>
  <c r="AE1028" i="2"/>
  <c r="P1028" i="2" s="1"/>
  <c r="AD964" i="2"/>
  <c r="AE964" i="2"/>
  <c r="P964" i="2" s="1"/>
  <c r="AD900" i="2"/>
  <c r="AE900" i="2"/>
  <c r="P900" i="2" s="1"/>
  <c r="AD836" i="2"/>
  <c r="AE836" i="2"/>
  <c r="P836" i="2" s="1"/>
  <c r="AD771" i="2"/>
  <c r="AE771" i="2"/>
  <c r="P771" i="2" s="1"/>
  <c r="AD686" i="2"/>
  <c r="AE686" i="2"/>
  <c r="P686" i="2" s="1"/>
  <c r="AD1147" i="2"/>
  <c r="AE1147" i="2"/>
  <c r="P1147" i="2" s="1"/>
  <c r="AD1083" i="2"/>
  <c r="AE1083" i="2"/>
  <c r="P1083" i="2" s="1"/>
  <c r="AD1019" i="2"/>
  <c r="AE1019" i="2"/>
  <c r="P1019" i="2" s="1"/>
  <c r="AD955" i="2"/>
  <c r="AE955" i="2"/>
  <c r="P955" i="2" s="1"/>
  <c r="AD891" i="2"/>
  <c r="AE891" i="2"/>
  <c r="P891" i="2" s="1"/>
  <c r="AD827" i="2"/>
  <c r="AE827" i="2"/>
  <c r="P827" i="2" s="1"/>
  <c r="AD759" i="2"/>
  <c r="AE759" i="2"/>
  <c r="P759" i="2" s="1"/>
  <c r="AD1138" i="2"/>
  <c r="AE1138" i="2"/>
  <c r="P1138" i="2" s="1"/>
  <c r="AD1074" i="2"/>
  <c r="AE1074" i="2"/>
  <c r="P1074" i="2" s="1"/>
  <c r="AD1010" i="2"/>
  <c r="AE1010" i="2"/>
  <c r="P1010" i="2" s="1"/>
  <c r="AD946" i="2"/>
  <c r="AE946" i="2"/>
  <c r="P946" i="2" s="1"/>
  <c r="AD882" i="2"/>
  <c r="AE882" i="2"/>
  <c r="P882" i="2" s="1"/>
  <c r="AD818" i="2"/>
  <c r="AE818" i="2"/>
  <c r="P818" i="2" s="1"/>
  <c r="AD747" i="2"/>
  <c r="AE747" i="2"/>
  <c r="P747" i="2" s="1"/>
  <c r="AD1129" i="2"/>
  <c r="AE1129" i="2"/>
  <c r="P1129" i="2" s="1"/>
  <c r="AD1065" i="2"/>
  <c r="AE1065" i="2"/>
  <c r="P1065" i="2" s="1"/>
  <c r="AD1001" i="2"/>
  <c r="AE1001" i="2"/>
  <c r="P1001" i="2" s="1"/>
  <c r="AD937" i="2"/>
  <c r="AE937" i="2"/>
  <c r="P937" i="2" s="1"/>
  <c r="AD873" i="2"/>
  <c r="AE873" i="2"/>
  <c r="P873" i="2" s="1"/>
  <c r="AD809" i="2"/>
  <c r="AE809" i="2"/>
  <c r="P809" i="2" s="1"/>
  <c r="AD735" i="2"/>
  <c r="AE735" i="2"/>
  <c r="P735" i="2" s="1"/>
  <c r="AD1184" i="2"/>
  <c r="AE1184" i="2"/>
  <c r="P1184" i="2" s="1"/>
  <c r="AD1120" i="2"/>
  <c r="AE1120" i="2"/>
  <c r="P1120" i="2" s="1"/>
  <c r="AD1056" i="2"/>
  <c r="AE1056" i="2"/>
  <c r="P1056" i="2" s="1"/>
  <c r="AD992" i="2"/>
  <c r="AE992" i="2"/>
  <c r="P992" i="2" s="1"/>
  <c r="AD928" i="2"/>
  <c r="AE928" i="2"/>
  <c r="P928" i="2" s="1"/>
  <c r="AD864" i="2"/>
  <c r="AE864" i="2"/>
  <c r="P864" i="2" s="1"/>
  <c r="AD800" i="2"/>
  <c r="AE800" i="2"/>
  <c r="P800" i="2" s="1"/>
  <c r="AD723" i="2"/>
  <c r="AE723" i="2"/>
  <c r="P723" i="2" s="1"/>
  <c r="AD1175" i="2"/>
  <c r="AE1175" i="2"/>
  <c r="P1175" i="2" s="1"/>
  <c r="AD1111" i="2"/>
  <c r="AE1111" i="2"/>
  <c r="P1111" i="2" s="1"/>
  <c r="AD1047" i="2"/>
  <c r="AE1047" i="2"/>
  <c r="P1047" i="2" s="1"/>
  <c r="AD983" i="2"/>
  <c r="AE983" i="2"/>
  <c r="P983" i="2" s="1"/>
  <c r="AD919" i="2"/>
  <c r="AE919" i="2"/>
  <c r="P919" i="2" s="1"/>
  <c r="AD855" i="2"/>
  <c r="AE855" i="2"/>
  <c r="P855" i="2" s="1"/>
  <c r="AD791" i="2"/>
  <c r="AE791" i="2"/>
  <c r="P791" i="2" s="1"/>
  <c r="AD711" i="2"/>
  <c r="AE711" i="2"/>
  <c r="P711" i="2" s="1"/>
  <c r="AD737" i="2"/>
  <c r="AE737" i="2"/>
  <c r="P737" i="2" s="1"/>
  <c r="AD673" i="2"/>
  <c r="AE673" i="2"/>
  <c r="P673" i="2" s="1"/>
  <c r="AD609" i="2"/>
  <c r="AE609" i="2"/>
  <c r="P609" i="2" s="1"/>
  <c r="AD545" i="2"/>
  <c r="AE545" i="2"/>
  <c r="P545" i="2" s="1"/>
  <c r="AD481" i="2"/>
  <c r="AE481" i="2"/>
  <c r="P481" i="2" s="1"/>
  <c r="AD417" i="2"/>
  <c r="AE417" i="2"/>
  <c r="P417" i="2" s="1"/>
  <c r="AD353" i="2"/>
  <c r="AE353" i="2"/>
  <c r="P353" i="2" s="1"/>
  <c r="AD289" i="2"/>
  <c r="AE289" i="2"/>
  <c r="P289" i="2" s="1"/>
  <c r="AD225" i="2"/>
  <c r="AE225" i="2"/>
  <c r="P225" i="2" s="1"/>
  <c r="AD161" i="2"/>
  <c r="AE161" i="2"/>
  <c r="P161" i="2" s="1"/>
  <c r="AD97" i="2"/>
  <c r="AE97" i="2"/>
  <c r="P97" i="2" s="1"/>
  <c r="AD624" i="2"/>
  <c r="AE624" i="2"/>
  <c r="P624" i="2" s="1"/>
  <c r="AD560" i="2"/>
  <c r="AE560" i="2"/>
  <c r="P560" i="2" s="1"/>
  <c r="AD496" i="2"/>
  <c r="AE496" i="2"/>
  <c r="P496" i="2" s="1"/>
  <c r="AD432" i="2"/>
  <c r="AE432" i="2"/>
  <c r="P432" i="2" s="1"/>
  <c r="AD368" i="2"/>
  <c r="AE368" i="2"/>
  <c r="P368" i="2" s="1"/>
  <c r="AD304" i="2"/>
  <c r="AE304" i="2"/>
  <c r="P304" i="2" s="1"/>
  <c r="AD240" i="2"/>
  <c r="AE240" i="2"/>
  <c r="P240" i="2" s="1"/>
  <c r="AD176" i="2"/>
  <c r="AE176" i="2"/>
  <c r="P176" i="2" s="1"/>
  <c r="AD112" i="2"/>
  <c r="AE112" i="2"/>
  <c r="P112" i="2" s="1"/>
  <c r="AD639" i="2"/>
  <c r="AE639" i="2"/>
  <c r="P639" i="2" s="1"/>
  <c r="AD575" i="2"/>
  <c r="AE575" i="2"/>
  <c r="P575" i="2" s="1"/>
  <c r="AD511" i="2"/>
  <c r="AE511" i="2"/>
  <c r="P511" i="2" s="1"/>
  <c r="AD447" i="2"/>
  <c r="AE447" i="2"/>
  <c r="P447" i="2" s="1"/>
  <c r="AD383" i="2"/>
  <c r="AE383" i="2"/>
  <c r="P383" i="2" s="1"/>
  <c r="AD319" i="2"/>
  <c r="AE319" i="2"/>
  <c r="P319" i="2" s="1"/>
  <c r="AD255" i="2"/>
  <c r="AE255" i="2"/>
  <c r="P255" i="2" s="1"/>
  <c r="AD191" i="2"/>
  <c r="AE191" i="2"/>
  <c r="P191" i="2" s="1"/>
  <c r="AD127" i="2"/>
  <c r="AE127" i="2"/>
  <c r="P127" i="2" s="1"/>
  <c r="AD654" i="2"/>
  <c r="AE654" i="2"/>
  <c r="P654" i="2" s="1"/>
  <c r="AD590" i="2"/>
  <c r="AE590" i="2"/>
  <c r="P590" i="2" s="1"/>
  <c r="AD526" i="2"/>
  <c r="AE526" i="2"/>
  <c r="P526" i="2" s="1"/>
  <c r="AD462" i="2"/>
  <c r="AE462" i="2"/>
  <c r="P462" i="2" s="1"/>
  <c r="AD398" i="2"/>
  <c r="AE398" i="2"/>
  <c r="P398" i="2" s="1"/>
  <c r="AD334" i="2"/>
  <c r="AE334" i="2"/>
  <c r="P334" i="2" s="1"/>
  <c r="AD270" i="2"/>
  <c r="AE270" i="2"/>
  <c r="P270" i="2" s="1"/>
  <c r="AD206" i="2"/>
  <c r="AE206" i="2"/>
  <c r="P206" i="2" s="1"/>
  <c r="AD142" i="2"/>
  <c r="AE142" i="2"/>
  <c r="P142" i="2" s="1"/>
  <c r="AD669" i="2"/>
  <c r="AE669" i="2"/>
  <c r="P669" i="2" s="1"/>
  <c r="AD605" i="2"/>
  <c r="AE605" i="2"/>
  <c r="P605" i="2" s="1"/>
  <c r="AD541" i="2"/>
  <c r="AE541" i="2"/>
  <c r="P541" i="2" s="1"/>
  <c r="AD477" i="2"/>
  <c r="AE477" i="2"/>
  <c r="P477" i="2" s="1"/>
  <c r="AD413" i="2"/>
  <c r="AE413" i="2"/>
  <c r="P413" i="2" s="1"/>
  <c r="AD349" i="2"/>
  <c r="AE349" i="2"/>
  <c r="P349" i="2" s="1"/>
  <c r="AD285" i="2"/>
  <c r="AE285" i="2"/>
  <c r="P285" i="2" s="1"/>
  <c r="AD221" i="2"/>
  <c r="AE221" i="2"/>
  <c r="P221" i="2" s="1"/>
  <c r="AD157" i="2"/>
  <c r="AE157" i="2"/>
  <c r="P157" i="2" s="1"/>
  <c r="AD93" i="2"/>
  <c r="AE93" i="2"/>
  <c r="P93" i="2" s="1"/>
  <c r="AD716" i="2"/>
  <c r="AE716" i="2"/>
  <c r="P716" i="2" s="1"/>
  <c r="AD652" i="2"/>
  <c r="AE652" i="2"/>
  <c r="P652" i="2" s="1"/>
  <c r="AD588" i="2"/>
  <c r="AE588" i="2"/>
  <c r="P588" i="2" s="1"/>
  <c r="AD524" i="2"/>
  <c r="AE524" i="2"/>
  <c r="P524" i="2" s="1"/>
  <c r="AD460" i="2"/>
  <c r="AE460" i="2"/>
  <c r="P460" i="2" s="1"/>
  <c r="AD396" i="2"/>
  <c r="AE396" i="2"/>
  <c r="P396" i="2" s="1"/>
  <c r="AD332" i="2"/>
  <c r="AE332" i="2"/>
  <c r="P332" i="2" s="1"/>
  <c r="AD268" i="2"/>
  <c r="AE268" i="2"/>
  <c r="P268" i="2" s="1"/>
  <c r="AD204" i="2"/>
  <c r="AE204" i="2"/>
  <c r="P204" i="2" s="1"/>
  <c r="AD140" i="2"/>
  <c r="AE140" i="2"/>
  <c r="P140" i="2" s="1"/>
  <c r="AD659" i="2"/>
  <c r="AE659" i="2"/>
  <c r="P659" i="2" s="1"/>
  <c r="AD595" i="2"/>
  <c r="AE595" i="2"/>
  <c r="P595" i="2" s="1"/>
  <c r="AD531" i="2"/>
  <c r="AE531" i="2"/>
  <c r="P531" i="2" s="1"/>
  <c r="AD467" i="2"/>
  <c r="AE467" i="2"/>
  <c r="P467" i="2" s="1"/>
  <c r="AD403" i="2"/>
  <c r="AE403" i="2"/>
  <c r="P403" i="2" s="1"/>
  <c r="AD339" i="2"/>
  <c r="AE339" i="2"/>
  <c r="P339" i="2" s="1"/>
  <c r="AD275" i="2"/>
  <c r="AE275" i="2"/>
  <c r="P275" i="2" s="1"/>
  <c r="AD211" i="2"/>
  <c r="AE211" i="2"/>
  <c r="P211" i="2" s="1"/>
  <c r="AD147" i="2"/>
  <c r="AE147" i="2"/>
  <c r="P147" i="2" s="1"/>
  <c r="AD666" i="2"/>
  <c r="AE666" i="2"/>
  <c r="P666" i="2" s="1"/>
  <c r="AD538" i="2"/>
  <c r="AE538" i="2"/>
  <c r="P538" i="2" s="1"/>
  <c r="AD474" i="2"/>
  <c r="AE474" i="2"/>
  <c r="P474" i="2" s="1"/>
  <c r="AD410" i="2"/>
  <c r="AE410" i="2"/>
  <c r="P410" i="2" s="1"/>
  <c r="AD346" i="2"/>
  <c r="AE346" i="2"/>
  <c r="P346" i="2" s="1"/>
  <c r="AD282" i="2"/>
  <c r="AE282" i="2"/>
  <c r="P282" i="2" s="1"/>
  <c r="AD218" i="2"/>
  <c r="AE218" i="2"/>
  <c r="P218" i="2" s="1"/>
  <c r="AD154" i="2"/>
  <c r="AE154" i="2"/>
  <c r="P154" i="2" s="1"/>
  <c r="AD90" i="2"/>
  <c r="AE90" i="2"/>
  <c r="P90" i="2" s="1"/>
  <c r="AD32" i="2"/>
  <c r="AE32" i="2"/>
  <c r="P32" i="2" s="1"/>
  <c r="AD55" i="2"/>
  <c r="AE55" i="2"/>
  <c r="P55" i="2" s="1"/>
  <c r="AD78" i="2"/>
  <c r="AE78" i="2"/>
  <c r="P78" i="2" s="1"/>
  <c r="AD37" i="2"/>
  <c r="AE37" i="2"/>
  <c r="P37" i="2" s="1"/>
  <c r="AD60" i="2"/>
  <c r="AE60" i="2"/>
  <c r="P60" i="2" s="1"/>
  <c r="AD83" i="2"/>
  <c r="AE83" i="2"/>
  <c r="P83" i="2" s="1"/>
  <c r="AD34" i="2"/>
  <c r="AE34" i="2"/>
  <c r="P34" i="2" s="1"/>
  <c r="AD57" i="2"/>
  <c r="AE57" i="2"/>
  <c r="P57" i="2" s="1"/>
  <c r="AD1182" i="2"/>
  <c r="AE1182" i="2"/>
  <c r="P1182" i="2" s="1"/>
  <c r="AD1118" i="2"/>
  <c r="AE1118" i="2"/>
  <c r="P1118" i="2" s="1"/>
  <c r="AD1054" i="2"/>
  <c r="AE1054" i="2"/>
  <c r="P1054" i="2" s="1"/>
  <c r="AD990" i="2"/>
  <c r="AE990" i="2"/>
  <c r="P990" i="2" s="1"/>
  <c r="AD926" i="2"/>
  <c r="AE926" i="2"/>
  <c r="P926" i="2" s="1"/>
  <c r="AD862" i="2"/>
  <c r="AE862" i="2"/>
  <c r="P862" i="2" s="1"/>
  <c r="AD798" i="2"/>
  <c r="AE798" i="2"/>
  <c r="P798" i="2" s="1"/>
  <c r="AD720" i="2"/>
  <c r="AE720" i="2"/>
  <c r="P720" i="2" s="1"/>
  <c r="AD1165" i="2"/>
  <c r="AE1165" i="2"/>
  <c r="P1165" i="2" s="1"/>
  <c r="AD1101" i="2"/>
  <c r="AE1101" i="2"/>
  <c r="P1101" i="2" s="1"/>
  <c r="AD1037" i="2"/>
  <c r="AE1037" i="2"/>
  <c r="P1037" i="2" s="1"/>
  <c r="AD973" i="2"/>
  <c r="AE973" i="2"/>
  <c r="P973" i="2" s="1"/>
  <c r="AD909" i="2"/>
  <c r="AE909" i="2"/>
  <c r="P909" i="2" s="1"/>
  <c r="AD845" i="2"/>
  <c r="AE845" i="2"/>
  <c r="P845" i="2" s="1"/>
  <c r="AD781" i="2"/>
  <c r="AE781" i="2"/>
  <c r="P781" i="2" s="1"/>
  <c r="AD698" i="2"/>
  <c r="AE698" i="2"/>
  <c r="P698" i="2" s="1"/>
  <c r="AD1148" i="2"/>
  <c r="AE1148" i="2"/>
  <c r="P1148" i="2" s="1"/>
  <c r="AD1084" i="2"/>
  <c r="AE1084" i="2"/>
  <c r="P1084" i="2" s="1"/>
  <c r="AD1020" i="2"/>
  <c r="AE1020" i="2"/>
  <c r="P1020" i="2" s="1"/>
  <c r="AD956" i="2"/>
  <c r="AE956" i="2"/>
  <c r="P956" i="2" s="1"/>
  <c r="AD892" i="2"/>
  <c r="AE892" i="2"/>
  <c r="P892" i="2" s="1"/>
  <c r="AD828" i="2"/>
  <c r="AE828" i="2"/>
  <c r="P828" i="2" s="1"/>
  <c r="AD760" i="2"/>
  <c r="AE760" i="2"/>
  <c r="P760" i="2" s="1"/>
  <c r="AD1139" i="2"/>
  <c r="AE1139" i="2"/>
  <c r="P1139" i="2" s="1"/>
  <c r="AD1075" i="2"/>
  <c r="AE1075" i="2"/>
  <c r="P1075" i="2" s="1"/>
  <c r="AD1011" i="2"/>
  <c r="AE1011" i="2"/>
  <c r="P1011" i="2" s="1"/>
  <c r="AD947" i="2"/>
  <c r="AE947" i="2"/>
  <c r="P947" i="2" s="1"/>
  <c r="AD883" i="2"/>
  <c r="AE883" i="2"/>
  <c r="P883" i="2" s="1"/>
  <c r="AD819" i="2"/>
  <c r="AE819" i="2"/>
  <c r="P819" i="2" s="1"/>
  <c r="AD749" i="2"/>
  <c r="AE749" i="2"/>
  <c r="P749" i="2" s="1"/>
  <c r="AD1130" i="2"/>
  <c r="AE1130" i="2"/>
  <c r="P1130" i="2" s="1"/>
  <c r="AD1066" i="2"/>
  <c r="AE1066" i="2"/>
  <c r="P1066" i="2" s="1"/>
  <c r="AD1002" i="2"/>
  <c r="AE1002" i="2"/>
  <c r="P1002" i="2" s="1"/>
  <c r="AD938" i="2"/>
  <c r="AE938" i="2"/>
  <c r="P938" i="2" s="1"/>
  <c r="AD874" i="2"/>
  <c r="AE874" i="2"/>
  <c r="P874" i="2" s="1"/>
  <c r="AD810" i="2"/>
  <c r="AE810" i="2"/>
  <c r="P810" i="2" s="1"/>
  <c r="AD736" i="2"/>
  <c r="AE736" i="2"/>
  <c r="P736" i="2" s="1"/>
  <c r="AD1185" i="2"/>
  <c r="AE1185" i="2"/>
  <c r="P1185" i="2" s="1"/>
  <c r="AD1121" i="2"/>
  <c r="AE1121" i="2"/>
  <c r="P1121" i="2" s="1"/>
  <c r="AD1057" i="2"/>
  <c r="AE1057" i="2"/>
  <c r="P1057" i="2" s="1"/>
  <c r="AD993" i="2"/>
  <c r="AE993" i="2"/>
  <c r="P993" i="2" s="1"/>
  <c r="AD929" i="2"/>
  <c r="AE929" i="2"/>
  <c r="P929" i="2" s="1"/>
  <c r="AD865" i="2"/>
  <c r="AE865" i="2"/>
  <c r="P865" i="2" s="1"/>
  <c r="AD801" i="2"/>
  <c r="AE801" i="2"/>
  <c r="P801" i="2" s="1"/>
  <c r="AD725" i="2"/>
  <c r="AE725" i="2"/>
  <c r="P725" i="2" s="1"/>
  <c r="AD1176" i="2"/>
  <c r="AE1176" i="2"/>
  <c r="P1176" i="2" s="1"/>
  <c r="AD1112" i="2"/>
  <c r="AE1112" i="2"/>
  <c r="P1112" i="2" s="1"/>
  <c r="AD1048" i="2"/>
  <c r="AE1048" i="2"/>
  <c r="P1048" i="2" s="1"/>
  <c r="AD984" i="2"/>
  <c r="AE984" i="2"/>
  <c r="P984" i="2" s="1"/>
  <c r="AD920" i="2"/>
  <c r="AE920" i="2"/>
  <c r="P920" i="2" s="1"/>
  <c r="AD856" i="2"/>
  <c r="AE856" i="2"/>
  <c r="P856" i="2" s="1"/>
  <c r="AD792" i="2"/>
  <c r="AE792" i="2"/>
  <c r="P792" i="2" s="1"/>
  <c r="AD712" i="2"/>
  <c r="AE712" i="2"/>
  <c r="P712" i="2" s="1"/>
  <c r="AD1167" i="2"/>
  <c r="AE1167" i="2"/>
  <c r="P1167" i="2" s="1"/>
  <c r="AD1103" i="2"/>
  <c r="AE1103" i="2"/>
  <c r="P1103" i="2" s="1"/>
  <c r="AD1039" i="2"/>
  <c r="AE1039" i="2"/>
  <c r="P1039" i="2" s="1"/>
  <c r="AD975" i="2"/>
  <c r="AE975" i="2"/>
  <c r="P975" i="2" s="1"/>
  <c r="AD911" i="2"/>
  <c r="AE911" i="2"/>
  <c r="P911" i="2" s="1"/>
  <c r="AD847" i="2"/>
  <c r="AE847" i="2"/>
  <c r="P847" i="2" s="1"/>
  <c r="AD783" i="2"/>
  <c r="AE783" i="2"/>
  <c r="P783" i="2" s="1"/>
  <c r="AD701" i="2"/>
  <c r="AE701" i="2"/>
  <c r="P701" i="2" s="1"/>
  <c r="AD729" i="2"/>
  <c r="AE729" i="2"/>
  <c r="P729" i="2" s="1"/>
  <c r="AD665" i="2"/>
  <c r="AE665" i="2"/>
  <c r="P665" i="2" s="1"/>
  <c r="AD601" i="2"/>
  <c r="AE601" i="2"/>
  <c r="P601" i="2" s="1"/>
  <c r="AD537" i="2"/>
  <c r="AE537" i="2"/>
  <c r="P537" i="2" s="1"/>
  <c r="AD473" i="2"/>
  <c r="AE473" i="2"/>
  <c r="P473" i="2" s="1"/>
  <c r="AD409" i="2"/>
  <c r="AE409" i="2"/>
  <c r="P409" i="2" s="1"/>
  <c r="AD345" i="2"/>
  <c r="AE345" i="2"/>
  <c r="P345" i="2" s="1"/>
  <c r="AD281" i="2"/>
  <c r="AE281" i="2"/>
  <c r="P281" i="2" s="1"/>
  <c r="AD217" i="2"/>
  <c r="AE217" i="2"/>
  <c r="P217" i="2" s="1"/>
  <c r="AD153" i="2"/>
  <c r="AE153" i="2"/>
  <c r="P153" i="2" s="1"/>
  <c r="AD680" i="2"/>
  <c r="AE680" i="2"/>
  <c r="P680" i="2" s="1"/>
  <c r="AD616" i="2"/>
  <c r="AE616" i="2"/>
  <c r="P616" i="2" s="1"/>
  <c r="AD552" i="2"/>
  <c r="AE552" i="2"/>
  <c r="P552" i="2" s="1"/>
  <c r="AD488" i="2"/>
  <c r="AE488" i="2"/>
  <c r="P488" i="2" s="1"/>
  <c r="AD424" i="2"/>
  <c r="AE424" i="2"/>
  <c r="P424" i="2" s="1"/>
  <c r="AD360" i="2"/>
  <c r="AE360" i="2"/>
  <c r="P360" i="2" s="1"/>
  <c r="AD296" i="2"/>
  <c r="AE296" i="2"/>
  <c r="P296" i="2" s="1"/>
  <c r="AD232" i="2"/>
  <c r="AE232" i="2"/>
  <c r="P232" i="2" s="1"/>
  <c r="AD168" i="2"/>
  <c r="AE168" i="2"/>
  <c r="P168" i="2" s="1"/>
  <c r="AD104" i="2"/>
  <c r="AE104" i="2"/>
  <c r="P104" i="2" s="1"/>
  <c r="AD631" i="2"/>
  <c r="AE631" i="2"/>
  <c r="P631" i="2" s="1"/>
  <c r="AD567" i="2"/>
  <c r="AE567" i="2"/>
  <c r="P567" i="2" s="1"/>
  <c r="AD503" i="2"/>
  <c r="AE503" i="2"/>
  <c r="P503" i="2" s="1"/>
  <c r="AD439" i="2"/>
  <c r="AE439" i="2"/>
  <c r="P439" i="2" s="1"/>
  <c r="AD375" i="2"/>
  <c r="AE375" i="2"/>
  <c r="P375" i="2" s="1"/>
  <c r="AD311" i="2"/>
  <c r="AE311" i="2"/>
  <c r="P311" i="2" s="1"/>
  <c r="AD247" i="2"/>
  <c r="AE247" i="2"/>
  <c r="P247" i="2" s="1"/>
  <c r="AD183" i="2"/>
  <c r="AE183" i="2"/>
  <c r="P183" i="2" s="1"/>
  <c r="AD119" i="2"/>
  <c r="AE119" i="2"/>
  <c r="P119" i="2" s="1"/>
  <c r="AD646" i="2"/>
  <c r="AE646" i="2"/>
  <c r="P646" i="2" s="1"/>
  <c r="AD582" i="2"/>
  <c r="AE582" i="2"/>
  <c r="P582" i="2" s="1"/>
  <c r="AD518" i="2"/>
  <c r="AE518" i="2"/>
  <c r="P518" i="2" s="1"/>
  <c r="AD454" i="2"/>
  <c r="AE454" i="2"/>
  <c r="P454" i="2" s="1"/>
  <c r="AD390" i="2"/>
  <c r="AE390" i="2"/>
  <c r="P390" i="2" s="1"/>
  <c r="AD326" i="2"/>
  <c r="AE326" i="2"/>
  <c r="P326" i="2" s="1"/>
  <c r="AD262" i="2"/>
  <c r="AE262" i="2"/>
  <c r="P262" i="2" s="1"/>
  <c r="AD198" i="2"/>
  <c r="AE198" i="2"/>
  <c r="P198" i="2" s="1"/>
  <c r="AD134" i="2"/>
  <c r="AE134" i="2"/>
  <c r="P134" i="2" s="1"/>
  <c r="AD661" i="2"/>
  <c r="AE661" i="2"/>
  <c r="P661" i="2" s="1"/>
  <c r="AD597" i="2"/>
  <c r="AE597" i="2"/>
  <c r="P597" i="2" s="1"/>
  <c r="AD533" i="2"/>
  <c r="AE533" i="2"/>
  <c r="P533" i="2" s="1"/>
  <c r="AD469" i="2"/>
  <c r="AE469" i="2"/>
  <c r="P469" i="2" s="1"/>
  <c r="AD405" i="2"/>
  <c r="AE405" i="2"/>
  <c r="P405" i="2" s="1"/>
  <c r="AD341" i="2"/>
  <c r="AE341" i="2"/>
  <c r="P341" i="2" s="1"/>
  <c r="AD277" i="2"/>
  <c r="AE277" i="2"/>
  <c r="P277" i="2" s="1"/>
  <c r="AD213" i="2"/>
  <c r="AE213" i="2"/>
  <c r="P213" i="2" s="1"/>
  <c r="AD149" i="2"/>
  <c r="AE149" i="2"/>
  <c r="P149" i="2" s="1"/>
  <c r="AD772" i="2"/>
  <c r="AE772" i="2"/>
  <c r="P772" i="2" s="1"/>
  <c r="AD708" i="2"/>
  <c r="AE708" i="2"/>
  <c r="P708" i="2" s="1"/>
  <c r="AD644" i="2"/>
  <c r="AE644" i="2"/>
  <c r="P644" i="2" s="1"/>
  <c r="AD580" i="2"/>
  <c r="AE580" i="2"/>
  <c r="P580" i="2" s="1"/>
  <c r="AD516" i="2"/>
  <c r="AE516" i="2"/>
  <c r="P516" i="2" s="1"/>
  <c r="AD452" i="2"/>
  <c r="AE452" i="2"/>
  <c r="P452" i="2" s="1"/>
  <c r="AD388" i="2"/>
  <c r="AE388" i="2"/>
  <c r="P388" i="2" s="1"/>
  <c r="AD324" i="2"/>
  <c r="AE324" i="2"/>
  <c r="P324" i="2" s="1"/>
  <c r="AD260" i="2"/>
  <c r="AE260" i="2"/>
  <c r="P260" i="2" s="1"/>
  <c r="AD196" i="2"/>
  <c r="AE196" i="2"/>
  <c r="P196" i="2" s="1"/>
  <c r="AD132" i="2"/>
  <c r="AE132" i="2"/>
  <c r="P132" i="2" s="1"/>
  <c r="AD651" i="2"/>
  <c r="AE651" i="2"/>
  <c r="P651" i="2" s="1"/>
  <c r="AD587" i="2"/>
  <c r="AE587" i="2"/>
  <c r="P587" i="2" s="1"/>
  <c r="AD523" i="2"/>
  <c r="AE523" i="2"/>
  <c r="P523" i="2" s="1"/>
  <c r="AD459" i="2"/>
  <c r="AE459" i="2"/>
  <c r="P459" i="2" s="1"/>
  <c r="AD395" i="2"/>
  <c r="AE395" i="2"/>
  <c r="P395" i="2" s="1"/>
  <c r="AD331" i="2"/>
  <c r="AE331" i="2"/>
  <c r="P331" i="2" s="1"/>
  <c r="AD203" i="2"/>
  <c r="AE203" i="2"/>
  <c r="P203" i="2" s="1"/>
  <c r="AD139" i="2"/>
  <c r="AE139" i="2"/>
  <c r="P139" i="2" s="1"/>
  <c r="AD658" i="2"/>
  <c r="AE658" i="2"/>
  <c r="P658" i="2" s="1"/>
  <c r="AD594" i="2"/>
  <c r="AE594" i="2"/>
  <c r="P594" i="2" s="1"/>
  <c r="AD530" i="2"/>
  <c r="AE530" i="2"/>
  <c r="P530" i="2" s="1"/>
  <c r="AE466" i="2"/>
  <c r="P466" i="2" s="1"/>
  <c r="AD402" i="2"/>
  <c r="AE402" i="2"/>
  <c r="P402" i="2" s="1"/>
  <c r="AD338" i="2"/>
  <c r="AE338" i="2"/>
  <c r="P338" i="2" s="1"/>
  <c r="AD274" i="2"/>
  <c r="AE274" i="2"/>
  <c r="P274" i="2" s="1"/>
  <c r="AE210" i="2"/>
  <c r="P210" i="2" s="1"/>
  <c r="AD146" i="2"/>
  <c r="AE146" i="2"/>
  <c r="P146" i="2" s="1"/>
  <c r="AD88" i="2"/>
  <c r="AE88" i="2"/>
  <c r="P88" i="2" s="1"/>
  <c r="AD24" i="2"/>
  <c r="AE24" i="2"/>
  <c r="P24" i="2" s="1"/>
  <c r="AD47" i="2"/>
  <c r="AE47" i="2"/>
  <c r="P47" i="2" s="1"/>
  <c r="AD70" i="2"/>
  <c r="AE70" i="2"/>
  <c r="P70" i="2" s="1"/>
  <c r="AD6" i="2"/>
  <c r="AE6" i="2"/>
  <c r="P6" i="2" s="1"/>
  <c r="AD29" i="2"/>
  <c r="AE29" i="2"/>
  <c r="P29" i="2" s="1"/>
  <c r="AD52" i="2"/>
  <c r="AE52" i="2"/>
  <c r="P52" i="2" s="1"/>
  <c r="AD75" i="2"/>
  <c r="AE75" i="2"/>
  <c r="P75" i="2" s="1"/>
  <c r="AD11" i="2"/>
  <c r="AE11" i="2"/>
  <c r="P11" i="2" s="1"/>
  <c r="AD26" i="2"/>
  <c r="AE26" i="2"/>
  <c r="P26" i="2" s="1"/>
  <c r="AE49" i="2"/>
  <c r="P49" i="2" s="1"/>
  <c r="AD878" i="2"/>
  <c r="AE878" i="2"/>
  <c r="P878" i="2" s="1"/>
  <c r="AD989" i="2"/>
  <c r="AE989" i="2"/>
  <c r="P989" i="2" s="1"/>
  <c r="AD908" i="2"/>
  <c r="AE908" i="2"/>
  <c r="P908" i="2" s="1"/>
  <c r="AD1174" i="2"/>
  <c r="AE1174" i="2"/>
  <c r="P1174" i="2" s="1"/>
  <c r="AD1110" i="2"/>
  <c r="AE1110" i="2"/>
  <c r="P1110" i="2" s="1"/>
  <c r="AD1046" i="2"/>
  <c r="AE1046" i="2"/>
  <c r="P1046" i="2" s="1"/>
  <c r="AD982" i="2"/>
  <c r="AE982" i="2"/>
  <c r="P982" i="2" s="1"/>
  <c r="AD918" i="2"/>
  <c r="AE918" i="2"/>
  <c r="P918" i="2" s="1"/>
  <c r="AD854" i="2"/>
  <c r="AE854" i="2"/>
  <c r="P854" i="2" s="1"/>
  <c r="AD790" i="2"/>
  <c r="AE790" i="2"/>
  <c r="P790" i="2" s="1"/>
  <c r="AD710" i="2"/>
  <c r="AE710" i="2"/>
  <c r="P710" i="2" s="1"/>
  <c r="AD1157" i="2"/>
  <c r="AE1157" i="2"/>
  <c r="P1157" i="2" s="1"/>
  <c r="AD1093" i="2"/>
  <c r="AE1093" i="2"/>
  <c r="P1093" i="2" s="1"/>
  <c r="AD1029" i="2"/>
  <c r="AE1029" i="2"/>
  <c r="P1029" i="2" s="1"/>
  <c r="AD965" i="2"/>
  <c r="AE965" i="2"/>
  <c r="P965" i="2" s="1"/>
  <c r="AD901" i="2"/>
  <c r="AE901" i="2"/>
  <c r="P901" i="2" s="1"/>
  <c r="AD837" i="2"/>
  <c r="AE837" i="2"/>
  <c r="P837" i="2" s="1"/>
  <c r="AD773" i="2"/>
  <c r="AE773" i="2"/>
  <c r="P773" i="2" s="1"/>
  <c r="AD687" i="2"/>
  <c r="AE687" i="2"/>
  <c r="P687" i="2" s="1"/>
  <c r="AD1140" i="2"/>
  <c r="AE1140" i="2"/>
  <c r="P1140" i="2" s="1"/>
  <c r="AD1076" i="2"/>
  <c r="AE1076" i="2"/>
  <c r="P1076" i="2" s="1"/>
  <c r="AD1012" i="2"/>
  <c r="AE1012" i="2"/>
  <c r="P1012" i="2" s="1"/>
  <c r="AD948" i="2"/>
  <c r="AE948" i="2"/>
  <c r="P948" i="2" s="1"/>
  <c r="AD884" i="2"/>
  <c r="AE884" i="2"/>
  <c r="P884" i="2" s="1"/>
  <c r="AD820" i="2"/>
  <c r="AE820" i="2"/>
  <c r="P820" i="2" s="1"/>
  <c r="AD750" i="2"/>
  <c r="AE750" i="2"/>
  <c r="P750" i="2" s="1"/>
  <c r="AD1131" i="2"/>
  <c r="AE1131" i="2"/>
  <c r="P1131" i="2" s="1"/>
  <c r="AD1067" i="2"/>
  <c r="AE1067" i="2"/>
  <c r="P1067" i="2" s="1"/>
  <c r="AD1003" i="2"/>
  <c r="AE1003" i="2"/>
  <c r="P1003" i="2" s="1"/>
  <c r="AD939" i="2"/>
  <c r="AE939" i="2"/>
  <c r="P939" i="2" s="1"/>
  <c r="AD875" i="2"/>
  <c r="AE875" i="2"/>
  <c r="P875" i="2" s="1"/>
  <c r="AD811" i="2"/>
  <c r="AE811" i="2"/>
  <c r="P811" i="2" s="1"/>
  <c r="AD738" i="2"/>
  <c r="AE738" i="2"/>
  <c r="P738" i="2" s="1"/>
  <c r="AD1186" i="2"/>
  <c r="AE1186" i="2"/>
  <c r="P1186" i="2" s="1"/>
  <c r="AD1122" i="2"/>
  <c r="AE1122" i="2"/>
  <c r="P1122" i="2" s="1"/>
  <c r="AD1058" i="2"/>
  <c r="AE1058" i="2"/>
  <c r="P1058" i="2" s="1"/>
  <c r="AD994" i="2"/>
  <c r="AE994" i="2"/>
  <c r="P994" i="2" s="1"/>
  <c r="AD930" i="2"/>
  <c r="AE930" i="2"/>
  <c r="P930" i="2" s="1"/>
  <c r="AD866" i="2"/>
  <c r="AE866" i="2"/>
  <c r="P866" i="2" s="1"/>
  <c r="AD802" i="2"/>
  <c r="AE802" i="2"/>
  <c r="P802" i="2" s="1"/>
  <c r="AD726" i="2"/>
  <c r="AE726" i="2"/>
  <c r="P726" i="2" s="1"/>
  <c r="AD1177" i="2"/>
  <c r="AE1177" i="2"/>
  <c r="P1177" i="2" s="1"/>
  <c r="AD1113" i="2"/>
  <c r="AE1113" i="2"/>
  <c r="P1113" i="2" s="1"/>
  <c r="AD1049" i="2"/>
  <c r="AE1049" i="2"/>
  <c r="P1049" i="2" s="1"/>
  <c r="AD985" i="2"/>
  <c r="AE985" i="2"/>
  <c r="P985" i="2" s="1"/>
  <c r="AD921" i="2"/>
  <c r="AE921" i="2"/>
  <c r="P921" i="2" s="1"/>
  <c r="AD857" i="2"/>
  <c r="AE857" i="2"/>
  <c r="P857" i="2" s="1"/>
  <c r="AD793" i="2"/>
  <c r="AE793" i="2"/>
  <c r="P793" i="2" s="1"/>
  <c r="AD714" i="2"/>
  <c r="AE714" i="2"/>
  <c r="P714" i="2" s="1"/>
  <c r="AD1168" i="2"/>
  <c r="AE1168" i="2"/>
  <c r="P1168" i="2" s="1"/>
  <c r="AD1104" i="2"/>
  <c r="AE1104" i="2"/>
  <c r="P1104" i="2" s="1"/>
  <c r="AD1040" i="2"/>
  <c r="AE1040" i="2"/>
  <c r="P1040" i="2" s="1"/>
  <c r="AD976" i="2"/>
  <c r="AE976" i="2"/>
  <c r="P976" i="2" s="1"/>
  <c r="AD912" i="2"/>
  <c r="AE912" i="2"/>
  <c r="P912" i="2" s="1"/>
  <c r="AD848" i="2"/>
  <c r="AE848" i="2"/>
  <c r="P848" i="2" s="1"/>
  <c r="AD784" i="2"/>
  <c r="AE784" i="2"/>
  <c r="P784" i="2" s="1"/>
  <c r="AD702" i="2"/>
  <c r="AE702" i="2"/>
  <c r="P702" i="2" s="1"/>
  <c r="AD1159" i="2"/>
  <c r="AE1159" i="2"/>
  <c r="P1159" i="2" s="1"/>
  <c r="AD1095" i="2"/>
  <c r="AE1095" i="2"/>
  <c r="P1095" i="2" s="1"/>
  <c r="AD1031" i="2"/>
  <c r="AE1031" i="2"/>
  <c r="P1031" i="2" s="1"/>
  <c r="AD967" i="2"/>
  <c r="AE967" i="2"/>
  <c r="P967" i="2" s="1"/>
  <c r="AD903" i="2"/>
  <c r="AE903" i="2"/>
  <c r="P903" i="2" s="1"/>
  <c r="AD839" i="2"/>
  <c r="AE839" i="2"/>
  <c r="P839" i="2" s="1"/>
  <c r="AD775" i="2"/>
  <c r="AE775" i="2"/>
  <c r="P775" i="2" s="1"/>
  <c r="AD690" i="2"/>
  <c r="AE690" i="2"/>
  <c r="P690" i="2" s="1"/>
  <c r="AD721" i="2"/>
  <c r="AE721" i="2"/>
  <c r="P721" i="2" s="1"/>
  <c r="AD657" i="2"/>
  <c r="AE657" i="2"/>
  <c r="P657" i="2" s="1"/>
  <c r="AD593" i="2"/>
  <c r="AE593" i="2"/>
  <c r="P593" i="2" s="1"/>
  <c r="AD529" i="2"/>
  <c r="AE529" i="2"/>
  <c r="P529" i="2" s="1"/>
  <c r="AD465" i="2"/>
  <c r="AE465" i="2"/>
  <c r="P465" i="2" s="1"/>
  <c r="AD401" i="2"/>
  <c r="AE401" i="2"/>
  <c r="P401" i="2" s="1"/>
  <c r="AD337" i="2"/>
  <c r="AE337" i="2"/>
  <c r="P337" i="2" s="1"/>
  <c r="AD273" i="2"/>
  <c r="AE273" i="2"/>
  <c r="P273" i="2" s="1"/>
  <c r="AD209" i="2"/>
  <c r="AE209" i="2"/>
  <c r="P209" i="2" s="1"/>
  <c r="AD145" i="2"/>
  <c r="AE145" i="2"/>
  <c r="P145" i="2" s="1"/>
  <c r="AD672" i="2"/>
  <c r="AE672" i="2"/>
  <c r="P672" i="2" s="1"/>
  <c r="AD608" i="2"/>
  <c r="AE608" i="2"/>
  <c r="P608" i="2" s="1"/>
  <c r="AD544" i="2"/>
  <c r="AE544" i="2"/>
  <c r="P544" i="2" s="1"/>
  <c r="AD480" i="2"/>
  <c r="AE480" i="2"/>
  <c r="P480" i="2" s="1"/>
  <c r="AD416" i="2"/>
  <c r="AE416" i="2"/>
  <c r="P416" i="2" s="1"/>
  <c r="AD352" i="2"/>
  <c r="AE352" i="2"/>
  <c r="P352" i="2" s="1"/>
  <c r="AD288" i="2"/>
  <c r="AE288" i="2"/>
  <c r="P288" i="2" s="1"/>
  <c r="AD224" i="2"/>
  <c r="AE224" i="2"/>
  <c r="P224" i="2" s="1"/>
  <c r="AD160" i="2"/>
  <c r="AE160" i="2"/>
  <c r="P160" i="2" s="1"/>
  <c r="AD96" i="2"/>
  <c r="AE96" i="2"/>
  <c r="P96" i="2" s="1"/>
  <c r="AD623" i="2"/>
  <c r="AE623" i="2"/>
  <c r="P623" i="2" s="1"/>
  <c r="AD559" i="2"/>
  <c r="AE559" i="2"/>
  <c r="P559" i="2" s="1"/>
  <c r="AD495" i="2"/>
  <c r="AE495" i="2"/>
  <c r="P495" i="2" s="1"/>
  <c r="AD431" i="2"/>
  <c r="AE431" i="2"/>
  <c r="P431" i="2" s="1"/>
  <c r="AD367" i="2"/>
  <c r="AE367" i="2"/>
  <c r="P367" i="2" s="1"/>
  <c r="AD303" i="2"/>
  <c r="AE303" i="2"/>
  <c r="P303" i="2" s="1"/>
  <c r="AD239" i="2"/>
  <c r="AE239" i="2"/>
  <c r="P239" i="2" s="1"/>
  <c r="AD175" i="2"/>
  <c r="AE175" i="2"/>
  <c r="P175" i="2" s="1"/>
  <c r="AD111" i="2"/>
  <c r="AE111" i="2"/>
  <c r="P111" i="2" s="1"/>
  <c r="AD638" i="2"/>
  <c r="AE638" i="2"/>
  <c r="P638" i="2" s="1"/>
  <c r="AD574" i="2"/>
  <c r="AE574" i="2"/>
  <c r="P574" i="2" s="1"/>
  <c r="AD510" i="2"/>
  <c r="AE510" i="2"/>
  <c r="P510" i="2" s="1"/>
  <c r="AD446" i="2"/>
  <c r="AE446" i="2"/>
  <c r="P446" i="2" s="1"/>
  <c r="AD382" i="2"/>
  <c r="AE382" i="2"/>
  <c r="P382" i="2" s="1"/>
  <c r="AD318" i="2"/>
  <c r="AE318" i="2"/>
  <c r="P318" i="2" s="1"/>
  <c r="AD254" i="2"/>
  <c r="AE254" i="2"/>
  <c r="P254" i="2" s="1"/>
  <c r="AD190" i="2"/>
  <c r="AE190" i="2"/>
  <c r="P190" i="2" s="1"/>
  <c r="AD126" i="2"/>
  <c r="AE126" i="2"/>
  <c r="P126" i="2" s="1"/>
  <c r="AD653" i="2"/>
  <c r="AE653" i="2"/>
  <c r="P653" i="2" s="1"/>
  <c r="AD589" i="2"/>
  <c r="AE589" i="2"/>
  <c r="P589" i="2" s="1"/>
  <c r="AD525" i="2"/>
  <c r="AE525" i="2"/>
  <c r="P525" i="2" s="1"/>
  <c r="AD461" i="2"/>
  <c r="AE461" i="2"/>
  <c r="P461" i="2" s="1"/>
  <c r="AD397" i="2"/>
  <c r="AE397" i="2"/>
  <c r="P397" i="2" s="1"/>
  <c r="AD333" i="2"/>
  <c r="AE333" i="2"/>
  <c r="P333" i="2" s="1"/>
  <c r="AD269" i="2"/>
  <c r="AE269" i="2"/>
  <c r="P269" i="2" s="1"/>
  <c r="AD205" i="2"/>
  <c r="AE205" i="2"/>
  <c r="P205" i="2" s="1"/>
  <c r="AD141" i="2"/>
  <c r="AE141" i="2"/>
  <c r="P141" i="2" s="1"/>
  <c r="AD700" i="2"/>
  <c r="AE700" i="2"/>
  <c r="P700" i="2" s="1"/>
  <c r="AD572" i="2"/>
  <c r="AE572" i="2"/>
  <c r="P572" i="2" s="1"/>
  <c r="AD444" i="2"/>
  <c r="AE444" i="2"/>
  <c r="P444" i="2" s="1"/>
  <c r="AD380" i="2"/>
  <c r="AE380" i="2"/>
  <c r="P380" i="2" s="1"/>
  <c r="AD316" i="2"/>
  <c r="AE316" i="2"/>
  <c r="P316" i="2" s="1"/>
  <c r="AE252" i="2"/>
  <c r="P252" i="2" s="1"/>
  <c r="AD188" i="2"/>
  <c r="AE188" i="2"/>
  <c r="P188" i="2" s="1"/>
  <c r="AD643" i="2"/>
  <c r="AE643" i="2"/>
  <c r="P643" i="2" s="1"/>
  <c r="AD515" i="2"/>
  <c r="AE515" i="2"/>
  <c r="P515" i="2" s="1"/>
  <c r="AD451" i="2"/>
  <c r="AE451" i="2"/>
  <c r="P451" i="2" s="1"/>
  <c r="AD387" i="2"/>
  <c r="AE387" i="2"/>
  <c r="P387" i="2" s="1"/>
  <c r="AD259" i="2"/>
  <c r="AE259" i="2"/>
  <c r="P259" i="2" s="1"/>
  <c r="AD131" i="2"/>
  <c r="AE131" i="2"/>
  <c r="P131" i="2" s="1"/>
  <c r="AD586" i="2"/>
  <c r="AE586" i="2"/>
  <c r="P586" i="2" s="1"/>
  <c r="AD522" i="2"/>
  <c r="AE522" i="2"/>
  <c r="P522" i="2" s="1"/>
  <c r="AD458" i="2"/>
  <c r="AE458" i="2"/>
  <c r="P458" i="2" s="1"/>
  <c r="AE394" i="2"/>
  <c r="P394" i="2" s="1"/>
  <c r="AD330" i="2"/>
  <c r="AE330" i="2"/>
  <c r="P330" i="2" s="1"/>
  <c r="AD202" i="2"/>
  <c r="AE202" i="2"/>
  <c r="P202" i="2" s="1"/>
  <c r="AD80" i="2"/>
  <c r="AE80" i="2"/>
  <c r="P80" i="2" s="1"/>
  <c r="AD16" i="2"/>
  <c r="AE16" i="2"/>
  <c r="P16" i="2" s="1"/>
  <c r="AD39" i="2"/>
  <c r="AE39" i="2"/>
  <c r="P39" i="2" s="1"/>
  <c r="AD85" i="2"/>
  <c r="AE85" i="2"/>
  <c r="P85" i="2" s="1"/>
  <c r="AD44" i="2"/>
  <c r="AE44" i="2"/>
  <c r="P44" i="2" s="1"/>
  <c r="AD82" i="2"/>
  <c r="AE82" i="2"/>
  <c r="P82" i="2" s="1"/>
  <c r="AD18" i="2"/>
  <c r="AE18" i="2"/>
  <c r="P18" i="2" s="1"/>
  <c r="AD41" i="2"/>
  <c r="AE41" i="2"/>
  <c r="P41" i="2" s="1"/>
  <c r="AD1006" i="2"/>
  <c r="AE1006" i="2"/>
  <c r="P1006" i="2" s="1"/>
  <c r="AD1117" i="2"/>
  <c r="AE1117" i="2"/>
  <c r="P1117" i="2" s="1"/>
  <c r="AD719" i="2"/>
  <c r="AE719" i="2"/>
  <c r="P719" i="2" s="1"/>
  <c r="AD844" i="2"/>
  <c r="AE844" i="2"/>
  <c r="P844" i="2" s="1"/>
  <c r="AD963" i="2"/>
  <c r="AE963" i="2"/>
  <c r="P963" i="2" s="1"/>
  <c r="AD1082" i="2"/>
  <c r="AE1082" i="2"/>
  <c r="P1082" i="2" s="1"/>
  <c r="AD1137" i="2"/>
  <c r="AE1137" i="2"/>
  <c r="P1137" i="2" s="1"/>
  <c r="AD1128" i="2"/>
  <c r="AE1128" i="2"/>
  <c r="P1128" i="2" s="1"/>
  <c r="AD617" i="2"/>
  <c r="AE617" i="2"/>
  <c r="P617" i="2" s="1"/>
  <c r="AD1166" i="2"/>
  <c r="AE1166" i="2"/>
  <c r="P1166" i="2" s="1"/>
  <c r="AD1102" i="2"/>
  <c r="AE1102" i="2"/>
  <c r="P1102" i="2" s="1"/>
  <c r="AD1038" i="2"/>
  <c r="AE1038" i="2"/>
  <c r="P1038" i="2" s="1"/>
  <c r="AD974" i="2"/>
  <c r="AE974" i="2"/>
  <c r="P974" i="2" s="1"/>
  <c r="AD910" i="2"/>
  <c r="AE910" i="2"/>
  <c r="P910" i="2" s="1"/>
  <c r="AD846" i="2"/>
  <c r="AE846" i="2"/>
  <c r="P846" i="2" s="1"/>
  <c r="AD782" i="2"/>
  <c r="AE782" i="2"/>
  <c r="P782" i="2" s="1"/>
  <c r="AD699" i="2"/>
  <c r="AE699" i="2"/>
  <c r="P699" i="2" s="1"/>
  <c r="AD1149" i="2"/>
  <c r="AE1149" i="2"/>
  <c r="P1149" i="2" s="1"/>
  <c r="AD1085" i="2"/>
  <c r="AE1085" i="2"/>
  <c r="P1085" i="2" s="1"/>
  <c r="AD1021" i="2"/>
  <c r="AE1021" i="2"/>
  <c r="P1021" i="2" s="1"/>
  <c r="AD957" i="2"/>
  <c r="AE957" i="2"/>
  <c r="P957" i="2" s="1"/>
  <c r="AD893" i="2"/>
  <c r="AE893" i="2"/>
  <c r="P893" i="2" s="1"/>
  <c r="AD829" i="2"/>
  <c r="AE829" i="2"/>
  <c r="P829" i="2" s="1"/>
  <c r="AD762" i="2"/>
  <c r="AE762" i="2"/>
  <c r="P762" i="2" s="1"/>
  <c r="AD1132" i="2"/>
  <c r="AE1132" i="2"/>
  <c r="P1132" i="2" s="1"/>
  <c r="AD1068" i="2"/>
  <c r="AE1068" i="2"/>
  <c r="P1068" i="2" s="1"/>
  <c r="AD1004" i="2"/>
  <c r="AE1004" i="2"/>
  <c r="P1004" i="2" s="1"/>
  <c r="AD940" i="2"/>
  <c r="AE940" i="2"/>
  <c r="P940" i="2" s="1"/>
  <c r="AD876" i="2"/>
  <c r="AE876" i="2"/>
  <c r="P876" i="2" s="1"/>
  <c r="AD812" i="2"/>
  <c r="AE812" i="2"/>
  <c r="P812" i="2" s="1"/>
  <c r="AD739" i="2"/>
  <c r="AE739" i="2"/>
  <c r="P739" i="2" s="1"/>
  <c r="AD1187" i="2"/>
  <c r="AE1187" i="2"/>
  <c r="P1187" i="2" s="1"/>
  <c r="AD1123" i="2"/>
  <c r="AE1123" i="2"/>
  <c r="P1123" i="2" s="1"/>
  <c r="AD1059" i="2"/>
  <c r="AE1059" i="2"/>
  <c r="P1059" i="2" s="1"/>
  <c r="AD995" i="2"/>
  <c r="AE995" i="2"/>
  <c r="P995" i="2" s="1"/>
  <c r="AD931" i="2"/>
  <c r="AE931" i="2"/>
  <c r="P931" i="2" s="1"/>
  <c r="AD867" i="2"/>
  <c r="AE867" i="2"/>
  <c r="P867" i="2" s="1"/>
  <c r="AD803" i="2"/>
  <c r="AE803" i="2"/>
  <c r="P803" i="2" s="1"/>
  <c r="AD727" i="2"/>
  <c r="AE727" i="2"/>
  <c r="P727" i="2" s="1"/>
  <c r="AD1178" i="2"/>
  <c r="AE1178" i="2"/>
  <c r="P1178" i="2" s="1"/>
  <c r="AD1114" i="2"/>
  <c r="AE1114" i="2"/>
  <c r="P1114" i="2" s="1"/>
  <c r="AD1050" i="2"/>
  <c r="AE1050" i="2"/>
  <c r="P1050" i="2" s="1"/>
  <c r="AD986" i="2"/>
  <c r="AE986" i="2"/>
  <c r="P986" i="2" s="1"/>
  <c r="AD922" i="2"/>
  <c r="AE922" i="2"/>
  <c r="P922" i="2" s="1"/>
  <c r="AD858" i="2"/>
  <c r="AE858" i="2"/>
  <c r="P858" i="2" s="1"/>
  <c r="AD794" i="2"/>
  <c r="AE794" i="2"/>
  <c r="P794" i="2" s="1"/>
  <c r="AD715" i="2"/>
  <c r="AE715" i="2"/>
  <c r="P715" i="2" s="1"/>
  <c r="AD1169" i="2"/>
  <c r="AE1169" i="2"/>
  <c r="P1169" i="2" s="1"/>
  <c r="AD1105" i="2"/>
  <c r="AE1105" i="2"/>
  <c r="P1105" i="2" s="1"/>
  <c r="AD1041" i="2"/>
  <c r="AE1041" i="2"/>
  <c r="P1041" i="2" s="1"/>
  <c r="AD977" i="2"/>
  <c r="AE977" i="2"/>
  <c r="P977" i="2" s="1"/>
  <c r="AD913" i="2"/>
  <c r="AE913" i="2"/>
  <c r="P913" i="2" s="1"/>
  <c r="AD849" i="2"/>
  <c r="AE849" i="2"/>
  <c r="P849" i="2" s="1"/>
  <c r="AD785" i="2"/>
  <c r="AE785" i="2"/>
  <c r="P785" i="2" s="1"/>
  <c r="AD703" i="2"/>
  <c r="AE703" i="2"/>
  <c r="P703" i="2" s="1"/>
  <c r="AD1160" i="2"/>
  <c r="AE1160" i="2"/>
  <c r="P1160" i="2" s="1"/>
  <c r="AD1096" i="2"/>
  <c r="AE1096" i="2"/>
  <c r="P1096" i="2" s="1"/>
  <c r="AD1032" i="2"/>
  <c r="AE1032" i="2"/>
  <c r="P1032" i="2" s="1"/>
  <c r="AD968" i="2"/>
  <c r="AE968" i="2"/>
  <c r="P968" i="2" s="1"/>
  <c r="AD904" i="2"/>
  <c r="AE904" i="2"/>
  <c r="P904" i="2" s="1"/>
  <c r="AD840" i="2"/>
  <c r="AE840" i="2"/>
  <c r="P840" i="2" s="1"/>
  <c r="AD776" i="2"/>
  <c r="AE776" i="2"/>
  <c r="P776" i="2" s="1"/>
  <c r="AD691" i="2"/>
  <c r="AE691" i="2"/>
  <c r="P691" i="2" s="1"/>
  <c r="AD1151" i="2"/>
  <c r="AE1151" i="2"/>
  <c r="P1151" i="2" s="1"/>
  <c r="AD1087" i="2"/>
  <c r="AE1087" i="2"/>
  <c r="P1087" i="2" s="1"/>
  <c r="AD1023" i="2"/>
  <c r="AE1023" i="2"/>
  <c r="P1023" i="2" s="1"/>
  <c r="AD959" i="2"/>
  <c r="AE959" i="2"/>
  <c r="P959" i="2" s="1"/>
  <c r="AD895" i="2"/>
  <c r="AE895" i="2"/>
  <c r="P895" i="2" s="1"/>
  <c r="AD831" i="2"/>
  <c r="AE831" i="2"/>
  <c r="P831" i="2" s="1"/>
  <c r="AD765" i="2"/>
  <c r="AE765" i="2"/>
  <c r="P765" i="2" s="1"/>
  <c r="AD674" i="2"/>
  <c r="AE674" i="2"/>
  <c r="P674" i="2" s="1"/>
  <c r="AD713" i="2"/>
  <c r="AE713" i="2"/>
  <c r="P713" i="2" s="1"/>
  <c r="AD649" i="2"/>
  <c r="AE649" i="2"/>
  <c r="P649" i="2" s="1"/>
  <c r="AD585" i="2"/>
  <c r="AE585" i="2"/>
  <c r="P585" i="2" s="1"/>
  <c r="AD521" i="2"/>
  <c r="AE521" i="2"/>
  <c r="P521" i="2" s="1"/>
  <c r="AD457" i="2"/>
  <c r="AE457" i="2"/>
  <c r="P457" i="2" s="1"/>
  <c r="AD393" i="2"/>
  <c r="AE393" i="2"/>
  <c r="P393" i="2" s="1"/>
  <c r="AD329" i="2"/>
  <c r="AE329" i="2"/>
  <c r="P329" i="2" s="1"/>
  <c r="AD265" i="2"/>
  <c r="AE265" i="2"/>
  <c r="P265" i="2" s="1"/>
  <c r="AD201" i="2"/>
  <c r="AE201" i="2"/>
  <c r="P201" i="2" s="1"/>
  <c r="AD137" i="2"/>
  <c r="AE137" i="2"/>
  <c r="P137" i="2" s="1"/>
  <c r="AD664" i="2"/>
  <c r="AE664" i="2"/>
  <c r="P664" i="2" s="1"/>
  <c r="AD600" i="2"/>
  <c r="AE600" i="2"/>
  <c r="P600" i="2" s="1"/>
  <c r="AD536" i="2"/>
  <c r="AE536" i="2"/>
  <c r="P536" i="2" s="1"/>
  <c r="AD472" i="2"/>
  <c r="AE472" i="2"/>
  <c r="P472" i="2" s="1"/>
  <c r="AD408" i="2"/>
  <c r="AE408" i="2"/>
  <c r="P408" i="2" s="1"/>
  <c r="AD344" i="2"/>
  <c r="AE344" i="2"/>
  <c r="P344" i="2" s="1"/>
  <c r="AD280" i="2"/>
  <c r="AE280" i="2"/>
  <c r="P280" i="2" s="1"/>
  <c r="AD216" i="2"/>
  <c r="AE216" i="2"/>
  <c r="P216" i="2" s="1"/>
  <c r="AD152" i="2"/>
  <c r="AE152" i="2"/>
  <c r="P152" i="2" s="1"/>
  <c r="AD679" i="2"/>
  <c r="AE679" i="2"/>
  <c r="P679" i="2" s="1"/>
  <c r="AD615" i="2"/>
  <c r="AE615" i="2"/>
  <c r="P615" i="2" s="1"/>
  <c r="AD551" i="2"/>
  <c r="AE551" i="2"/>
  <c r="P551" i="2" s="1"/>
  <c r="AD487" i="2"/>
  <c r="AE487" i="2"/>
  <c r="P487" i="2" s="1"/>
  <c r="AD423" i="2"/>
  <c r="AE423" i="2"/>
  <c r="P423" i="2" s="1"/>
  <c r="AD359" i="2"/>
  <c r="AE359" i="2"/>
  <c r="P359" i="2" s="1"/>
  <c r="AD295" i="2"/>
  <c r="AE295" i="2"/>
  <c r="P295" i="2" s="1"/>
  <c r="AD231" i="2"/>
  <c r="AE231" i="2"/>
  <c r="P231" i="2" s="1"/>
  <c r="AD167" i="2"/>
  <c r="AE167" i="2"/>
  <c r="P167" i="2" s="1"/>
  <c r="AD103" i="2"/>
  <c r="AE103" i="2"/>
  <c r="P103" i="2" s="1"/>
  <c r="AD630" i="2"/>
  <c r="AE630" i="2"/>
  <c r="P630" i="2" s="1"/>
  <c r="AD566" i="2"/>
  <c r="AE566" i="2"/>
  <c r="P566" i="2" s="1"/>
  <c r="AD502" i="2"/>
  <c r="AE502" i="2"/>
  <c r="P502" i="2" s="1"/>
  <c r="AD438" i="2"/>
  <c r="AE438" i="2"/>
  <c r="P438" i="2" s="1"/>
  <c r="AD374" i="2"/>
  <c r="AE374" i="2"/>
  <c r="P374" i="2" s="1"/>
  <c r="AD310" i="2"/>
  <c r="AE310" i="2"/>
  <c r="P310" i="2" s="1"/>
  <c r="AD246" i="2"/>
  <c r="AE246" i="2"/>
  <c r="P246" i="2" s="1"/>
  <c r="AD182" i="2"/>
  <c r="AE182" i="2"/>
  <c r="P182" i="2" s="1"/>
  <c r="AD118" i="2"/>
  <c r="AE118" i="2"/>
  <c r="P118" i="2" s="1"/>
  <c r="AD645" i="2"/>
  <c r="AE645" i="2"/>
  <c r="P645" i="2" s="1"/>
  <c r="AD581" i="2"/>
  <c r="AE581" i="2"/>
  <c r="P581" i="2" s="1"/>
  <c r="AD517" i="2"/>
  <c r="AE517" i="2"/>
  <c r="P517" i="2" s="1"/>
  <c r="AD453" i="2"/>
  <c r="AE453" i="2"/>
  <c r="P453" i="2" s="1"/>
  <c r="AD389" i="2"/>
  <c r="AE389" i="2"/>
  <c r="P389" i="2" s="1"/>
  <c r="AD325" i="2"/>
  <c r="AE325" i="2"/>
  <c r="P325" i="2" s="1"/>
  <c r="AD261" i="2"/>
  <c r="AE261" i="2"/>
  <c r="P261" i="2" s="1"/>
  <c r="AD197" i="2"/>
  <c r="AE197" i="2"/>
  <c r="P197" i="2" s="1"/>
  <c r="AD133" i="2"/>
  <c r="AE133" i="2"/>
  <c r="P133" i="2" s="1"/>
  <c r="AD756" i="2"/>
  <c r="AE756" i="2"/>
  <c r="P756" i="2" s="1"/>
  <c r="AD692" i="2"/>
  <c r="AE692" i="2"/>
  <c r="P692" i="2" s="1"/>
  <c r="AD628" i="2"/>
  <c r="AE628" i="2"/>
  <c r="P628" i="2" s="1"/>
  <c r="AD564" i="2"/>
  <c r="AE564" i="2"/>
  <c r="P564" i="2" s="1"/>
  <c r="AD500" i="2"/>
  <c r="AE500" i="2"/>
  <c r="P500" i="2" s="1"/>
  <c r="AD436" i="2"/>
  <c r="AE436" i="2"/>
  <c r="P436" i="2" s="1"/>
  <c r="AD372" i="2"/>
  <c r="AE372" i="2"/>
  <c r="P372" i="2" s="1"/>
  <c r="AD308" i="2"/>
  <c r="AE308" i="2"/>
  <c r="P308" i="2" s="1"/>
  <c r="AD244" i="2"/>
  <c r="AE244" i="2"/>
  <c r="P244" i="2" s="1"/>
  <c r="AD180" i="2"/>
  <c r="AE180" i="2"/>
  <c r="P180" i="2" s="1"/>
  <c r="AD116" i="2"/>
  <c r="AE116" i="2"/>
  <c r="P116" i="2" s="1"/>
  <c r="AD635" i="2"/>
  <c r="AE635" i="2"/>
  <c r="P635" i="2" s="1"/>
  <c r="AD571" i="2"/>
  <c r="AE571" i="2"/>
  <c r="P571" i="2" s="1"/>
  <c r="AD507" i="2"/>
  <c r="AE507" i="2"/>
  <c r="P507" i="2" s="1"/>
  <c r="AD443" i="2"/>
  <c r="AE443" i="2"/>
  <c r="P443" i="2" s="1"/>
  <c r="AD379" i="2"/>
  <c r="AE379" i="2"/>
  <c r="P379" i="2" s="1"/>
  <c r="AD315" i="2"/>
  <c r="AE315" i="2"/>
  <c r="P315" i="2" s="1"/>
  <c r="AD251" i="2"/>
  <c r="AE251" i="2"/>
  <c r="P251" i="2" s="1"/>
  <c r="AD187" i="2"/>
  <c r="AE187" i="2"/>
  <c r="P187" i="2" s="1"/>
  <c r="AD123" i="2"/>
  <c r="AE123" i="2"/>
  <c r="P123" i="2" s="1"/>
  <c r="AD642" i="2"/>
  <c r="AE642" i="2"/>
  <c r="P642" i="2" s="1"/>
  <c r="AD578" i="2"/>
  <c r="AE578" i="2"/>
  <c r="P578" i="2" s="1"/>
  <c r="AD514" i="2"/>
  <c r="AE514" i="2"/>
  <c r="P514" i="2" s="1"/>
  <c r="AD450" i="2"/>
  <c r="AE450" i="2"/>
  <c r="P450" i="2" s="1"/>
  <c r="AD386" i="2"/>
  <c r="AE386" i="2"/>
  <c r="P386" i="2" s="1"/>
  <c r="AD322" i="2"/>
  <c r="AE322" i="2"/>
  <c r="P322" i="2" s="1"/>
  <c r="AE258" i="2"/>
  <c r="P258" i="2" s="1"/>
  <c r="AD194" i="2"/>
  <c r="AE194" i="2"/>
  <c r="P194" i="2" s="1"/>
  <c r="AD130" i="2"/>
  <c r="AE130" i="2"/>
  <c r="P130" i="2" s="1"/>
  <c r="AE72" i="2"/>
  <c r="P72" i="2" s="1"/>
  <c r="AE8" i="2"/>
  <c r="P8" i="2" s="1"/>
  <c r="AD31" i="2"/>
  <c r="AE31" i="2"/>
  <c r="P31" i="2" s="1"/>
  <c r="AD54" i="2"/>
  <c r="AE54" i="2"/>
  <c r="P54" i="2" s="1"/>
  <c r="AD13" i="2"/>
  <c r="AE13" i="2"/>
  <c r="P13" i="2" s="1"/>
  <c r="AD36" i="2"/>
  <c r="AE36" i="2"/>
  <c r="P36" i="2" s="1"/>
  <c r="AD59" i="2"/>
  <c r="AE59" i="2"/>
  <c r="P59" i="2" s="1"/>
  <c r="AD74" i="2"/>
  <c r="AE74" i="2"/>
  <c r="P74" i="2" s="1"/>
  <c r="AD10" i="2"/>
  <c r="AE10" i="2"/>
  <c r="P10" i="2" s="1"/>
  <c r="AE33" i="2"/>
  <c r="P33" i="2" s="1"/>
  <c r="AD1134" i="2"/>
  <c r="AE1134" i="2"/>
  <c r="P1134" i="2" s="1"/>
  <c r="AD742" i="2"/>
  <c r="AE742" i="2"/>
  <c r="P742" i="2" s="1"/>
  <c r="AD861" i="2"/>
  <c r="AE861" i="2"/>
  <c r="P861" i="2" s="1"/>
  <c r="AD1100" i="2"/>
  <c r="AE1100" i="2"/>
  <c r="P1100" i="2" s="1"/>
  <c r="AD696" i="2"/>
  <c r="AE696" i="2"/>
  <c r="P696" i="2" s="1"/>
  <c r="AD899" i="2"/>
  <c r="AE899" i="2"/>
  <c r="P899" i="2" s="1"/>
  <c r="AD1146" i="2"/>
  <c r="AE1146" i="2"/>
  <c r="P1146" i="2" s="1"/>
  <c r="AD954" i="2"/>
  <c r="AE954" i="2"/>
  <c r="P954" i="2" s="1"/>
  <c r="AD1073" i="2"/>
  <c r="AE1073" i="2"/>
  <c r="P1073" i="2" s="1"/>
  <c r="AD945" i="2"/>
  <c r="AE945" i="2"/>
  <c r="P945" i="2" s="1"/>
  <c r="AD1192" i="2"/>
  <c r="AE1192" i="2"/>
  <c r="P1192" i="2" s="1"/>
  <c r="AD1000" i="2"/>
  <c r="AE1000" i="2"/>
  <c r="P1000" i="2" s="1"/>
  <c r="AD872" i="2"/>
  <c r="AE872" i="2"/>
  <c r="P872" i="2" s="1"/>
  <c r="AD863" i="2"/>
  <c r="AE863" i="2"/>
  <c r="P863" i="2" s="1"/>
  <c r="AD1158" i="2"/>
  <c r="AE1158" i="2"/>
  <c r="P1158" i="2" s="1"/>
  <c r="AD1030" i="2"/>
  <c r="AE1030" i="2"/>
  <c r="P1030" i="2" s="1"/>
  <c r="AD966" i="2"/>
  <c r="AE966" i="2"/>
  <c r="P966" i="2" s="1"/>
  <c r="AD902" i="2"/>
  <c r="AE902" i="2"/>
  <c r="P902" i="2" s="1"/>
  <c r="AD838" i="2"/>
  <c r="AE838" i="2"/>
  <c r="P838" i="2" s="1"/>
  <c r="AD774" i="2"/>
  <c r="AE774" i="2"/>
  <c r="P774" i="2" s="1"/>
  <c r="AD688" i="2"/>
  <c r="AE688" i="2"/>
  <c r="P688" i="2" s="1"/>
  <c r="AD1141" i="2"/>
  <c r="AE1141" i="2"/>
  <c r="P1141" i="2" s="1"/>
  <c r="AD1077" i="2"/>
  <c r="AE1077" i="2"/>
  <c r="P1077" i="2" s="1"/>
  <c r="AD1013" i="2"/>
  <c r="AE1013" i="2"/>
  <c r="P1013" i="2" s="1"/>
  <c r="AD949" i="2"/>
  <c r="AE949" i="2"/>
  <c r="P949" i="2" s="1"/>
  <c r="AD885" i="2"/>
  <c r="AE885" i="2"/>
  <c r="P885" i="2" s="1"/>
  <c r="AD821" i="2"/>
  <c r="AE821" i="2"/>
  <c r="P821" i="2" s="1"/>
  <c r="AD751" i="2"/>
  <c r="AE751" i="2"/>
  <c r="P751" i="2" s="1"/>
  <c r="AD1188" i="2"/>
  <c r="AE1188" i="2"/>
  <c r="P1188" i="2" s="1"/>
  <c r="AD1124" i="2"/>
  <c r="AE1124" i="2"/>
  <c r="P1124" i="2" s="1"/>
  <c r="AD1060" i="2"/>
  <c r="AE1060" i="2"/>
  <c r="P1060" i="2" s="1"/>
  <c r="AD996" i="2"/>
  <c r="AE996" i="2"/>
  <c r="P996" i="2" s="1"/>
  <c r="AD932" i="2"/>
  <c r="AE932" i="2"/>
  <c r="P932" i="2" s="1"/>
  <c r="AD868" i="2"/>
  <c r="AE868" i="2"/>
  <c r="P868" i="2" s="1"/>
  <c r="AD804" i="2"/>
  <c r="AE804" i="2"/>
  <c r="P804" i="2" s="1"/>
  <c r="AD728" i="2"/>
  <c r="AE728" i="2"/>
  <c r="P728" i="2" s="1"/>
  <c r="AD1179" i="2"/>
  <c r="AE1179" i="2"/>
  <c r="P1179" i="2" s="1"/>
  <c r="AD1115" i="2"/>
  <c r="AE1115" i="2"/>
  <c r="P1115" i="2" s="1"/>
  <c r="AD1051" i="2"/>
  <c r="AE1051" i="2"/>
  <c r="P1051" i="2" s="1"/>
  <c r="AD987" i="2"/>
  <c r="AE987" i="2"/>
  <c r="P987" i="2" s="1"/>
  <c r="AD923" i="2"/>
  <c r="AE923" i="2"/>
  <c r="P923" i="2" s="1"/>
  <c r="AD859" i="2"/>
  <c r="AE859" i="2"/>
  <c r="P859" i="2" s="1"/>
  <c r="AD795" i="2"/>
  <c r="AE795" i="2"/>
  <c r="P795" i="2" s="1"/>
  <c r="AD717" i="2"/>
  <c r="AE717" i="2"/>
  <c r="P717" i="2" s="1"/>
  <c r="AD1170" i="2"/>
  <c r="AE1170" i="2"/>
  <c r="P1170" i="2" s="1"/>
  <c r="AD1106" i="2"/>
  <c r="AE1106" i="2"/>
  <c r="P1106" i="2" s="1"/>
  <c r="AD1042" i="2"/>
  <c r="AE1042" i="2"/>
  <c r="P1042" i="2" s="1"/>
  <c r="R3" i="2" s="1" a="1"/>
  <c r="R3" i="2" s="1"/>
  <c r="AD978" i="2"/>
  <c r="AE978" i="2"/>
  <c r="P978" i="2" s="1"/>
  <c r="AD914" i="2"/>
  <c r="AE914" i="2"/>
  <c r="P914" i="2" s="1"/>
  <c r="AD850" i="2"/>
  <c r="AE850" i="2"/>
  <c r="P850" i="2" s="1"/>
  <c r="AD786" i="2"/>
  <c r="AE786" i="2"/>
  <c r="P786" i="2" s="1"/>
  <c r="AD704" i="2"/>
  <c r="AE704" i="2"/>
  <c r="P704" i="2" s="1"/>
  <c r="AD1161" i="2"/>
  <c r="AE1161" i="2"/>
  <c r="P1161" i="2" s="1"/>
  <c r="AD1097" i="2"/>
  <c r="AE1097" i="2"/>
  <c r="P1097" i="2" s="1"/>
  <c r="AD1033" i="2"/>
  <c r="AE1033" i="2"/>
  <c r="P1033" i="2" s="1"/>
  <c r="AD969" i="2"/>
  <c r="AE969" i="2"/>
  <c r="P969" i="2" s="1"/>
  <c r="AD905" i="2"/>
  <c r="AE905" i="2"/>
  <c r="P905" i="2" s="1"/>
  <c r="AD841" i="2"/>
  <c r="AE841" i="2"/>
  <c r="P841" i="2" s="1"/>
  <c r="AD777" i="2"/>
  <c r="AE777" i="2"/>
  <c r="P777" i="2" s="1"/>
  <c r="AD693" i="2"/>
  <c r="AE693" i="2"/>
  <c r="P693" i="2" s="1"/>
  <c r="AD1152" i="2"/>
  <c r="AE1152" i="2"/>
  <c r="P1152" i="2" s="1"/>
  <c r="AD1088" i="2"/>
  <c r="AE1088" i="2"/>
  <c r="P1088" i="2" s="1"/>
  <c r="AD1024" i="2"/>
  <c r="AE1024" i="2"/>
  <c r="P1024" i="2" s="1"/>
  <c r="AD960" i="2"/>
  <c r="AE960" i="2"/>
  <c r="P960" i="2" s="1"/>
  <c r="AD896" i="2"/>
  <c r="AE896" i="2"/>
  <c r="P896" i="2" s="1"/>
  <c r="AD832" i="2"/>
  <c r="AE832" i="2"/>
  <c r="P832" i="2" s="1"/>
  <c r="AD766" i="2"/>
  <c r="AE766" i="2"/>
  <c r="P766" i="2" s="1"/>
  <c r="AD675" i="2"/>
  <c r="AE675" i="2"/>
  <c r="P675" i="2" s="1"/>
  <c r="AD1143" i="2"/>
  <c r="AE1143" i="2"/>
  <c r="P1143" i="2" s="1"/>
  <c r="AD1079" i="2"/>
  <c r="AE1079" i="2"/>
  <c r="P1079" i="2" s="1"/>
  <c r="AD1015" i="2"/>
  <c r="AE1015" i="2"/>
  <c r="P1015" i="2" s="1"/>
  <c r="AD951" i="2"/>
  <c r="AE951" i="2"/>
  <c r="P951" i="2" s="1"/>
  <c r="AD887" i="2"/>
  <c r="AE887" i="2"/>
  <c r="P887" i="2" s="1"/>
  <c r="AD823" i="2"/>
  <c r="AE823" i="2"/>
  <c r="P823" i="2" s="1"/>
  <c r="AD754" i="2"/>
  <c r="AE754" i="2"/>
  <c r="P754" i="2" s="1"/>
  <c r="AD769" i="2"/>
  <c r="AE769" i="2"/>
  <c r="P769" i="2" s="1"/>
  <c r="AD705" i="2"/>
  <c r="AE705" i="2"/>
  <c r="P705" i="2" s="1"/>
  <c r="AD641" i="2"/>
  <c r="AE641" i="2"/>
  <c r="P641" i="2" s="1"/>
  <c r="AD577" i="2"/>
  <c r="AE577" i="2"/>
  <c r="P577" i="2" s="1"/>
  <c r="AD513" i="2"/>
  <c r="AE513" i="2"/>
  <c r="P513" i="2" s="1"/>
  <c r="AD449" i="2"/>
  <c r="AE449" i="2"/>
  <c r="P449" i="2" s="1"/>
  <c r="AD385" i="2"/>
  <c r="AE385" i="2"/>
  <c r="P385" i="2" s="1"/>
  <c r="AD321" i="2"/>
  <c r="AE321" i="2"/>
  <c r="P321" i="2" s="1"/>
  <c r="AD257" i="2"/>
  <c r="AE257" i="2"/>
  <c r="P257" i="2" s="1"/>
  <c r="AD193" i="2"/>
  <c r="AE193" i="2"/>
  <c r="P193" i="2" s="1"/>
  <c r="AD129" i="2"/>
  <c r="AE129" i="2"/>
  <c r="P129" i="2" s="1"/>
  <c r="AD656" i="2"/>
  <c r="AE656" i="2"/>
  <c r="P656" i="2" s="1"/>
  <c r="AD592" i="2"/>
  <c r="AE592" i="2"/>
  <c r="P592" i="2" s="1"/>
  <c r="AD528" i="2"/>
  <c r="AE528" i="2"/>
  <c r="P528" i="2" s="1"/>
  <c r="AD464" i="2"/>
  <c r="AE464" i="2"/>
  <c r="P464" i="2" s="1"/>
  <c r="AD400" i="2"/>
  <c r="AE400" i="2"/>
  <c r="P400" i="2" s="1"/>
  <c r="AD336" i="2"/>
  <c r="AE336" i="2"/>
  <c r="P336" i="2" s="1"/>
  <c r="AD272" i="2"/>
  <c r="AE272" i="2"/>
  <c r="P272" i="2" s="1"/>
  <c r="AD208" i="2"/>
  <c r="AE208" i="2"/>
  <c r="P208" i="2" s="1"/>
  <c r="AD144" i="2"/>
  <c r="AE144" i="2"/>
  <c r="P144" i="2" s="1"/>
  <c r="AD671" i="2"/>
  <c r="AE671" i="2"/>
  <c r="P671" i="2" s="1"/>
  <c r="AD607" i="2"/>
  <c r="AE607" i="2"/>
  <c r="P607" i="2" s="1"/>
  <c r="AD543" i="2"/>
  <c r="AE543" i="2"/>
  <c r="P543" i="2" s="1"/>
  <c r="AD479" i="2"/>
  <c r="AE479" i="2"/>
  <c r="P479" i="2" s="1"/>
  <c r="AD415" i="2"/>
  <c r="AE415" i="2"/>
  <c r="P415" i="2" s="1"/>
  <c r="AD351" i="2"/>
  <c r="AE351" i="2"/>
  <c r="P351" i="2" s="1"/>
  <c r="AD287" i="2"/>
  <c r="AE287" i="2"/>
  <c r="P287" i="2" s="1"/>
  <c r="AD223" i="2"/>
  <c r="AE223" i="2"/>
  <c r="P223" i="2" s="1"/>
  <c r="AD159" i="2"/>
  <c r="AE159" i="2"/>
  <c r="P159" i="2" s="1"/>
  <c r="AD95" i="2"/>
  <c r="AE95" i="2"/>
  <c r="P95" i="2" s="1"/>
  <c r="AD622" i="2"/>
  <c r="AE622" i="2"/>
  <c r="P622" i="2" s="1"/>
  <c r="AD558" i="2"/>
  <c r="AE558" i="2"/>
  <c r="P558" i="2" s="1"/>
  <c r="AD494" i="2"/>
  <c r="AE494" i="2"/>
  <c r="P494" i="2" s="1"/>
  <c r="AD430" i="2"/>
  <c r="AE430" i="2"/>
  <c r="P430" i="2" s="1"/>
  <c r="AD366" i="2"/>
  <c r="AE366" i="2"/>
  <c r="P366" i="2" s="1"/>
  <c r="AD302" i="2"/>
  <c r="AE302" i="2"/>
  <c r="P302" i="2" s="1"/>
  <c r="AD238" i="2"/>
  <c r="AE238" i="2"/>
  <c r="P238" i="2" s="1"/>
  <c r="AD174" i="2"/>
  <c r="AE174" i="2"/>
  <c r="P174" i="2" s="1"/>
  <c r="AD110" i="2"/>
  <c r="AE110" i="2"/>
  <c r="P110" i="2" s="1"/>
  <c r="AD637" i="2"/>
  <c r="AE637" i="2"/>
  <c r="P637" i="2" s="1"/>
  <c r="AD573" i="2"/>
  <c r="AE573" i="2"/>
  <c r="P573" i="2" s="1"/>
  <c r="AD509" i="2"/>
  <c r="AE509" i="2"/>
  <c r="P509" i="2" s="1"/>
  <c r="AD445" i="2"/>
  <c r="AE445" i="2"/>
  <c r="P445" i="2" s="1"/>
  <c r="AD381" i="2"/>
  <c r="AE381" i="2"/>
  <c r="P381" i="2" s="1"/>
  <c r="AD317" i="2"/>
  <c r="AE317" i="2"/>
  <c r="P317" i="2" s="1"/>
  <c r="AD253" i="2"/>
  <c r="AE253" i="2"/>
  <c r="P253" i="2" s="1"/>
  <c r="AD189" i="2"/>
  <c r="AE189" i="2"/>
  <c r="P189" i="2" s="1"/>
  <c r="AD125" i="2"/>
  <c r="AE125" i="2"/>
  <c r="P125" i="2" s="1"/>
  <c r="AD748" i="2"/>
  <c r="AE748" i="2"/>
  <c r="P748" i="2" s="1"/>
  <c r="AD684" i="2"/>
  <c r="AE684" i="2"/>
  <c r="P684" i="2" s="1"/>
  <c r="AD620" i="2"/>
  <c r="AE620" i="2"/>
  <c r="P620" i="2" s="1"/>
  <c r="AD556" i="2"/>
  <c r="AE556" i="2"/>
  <c r="P556" i="2" s="1"/>
  <c r="AD492" i="2"/>
  <c r="AE492" i="2"/>
  <c r="P492" i="2" s="1"/>
  <c r="AD428" i="2"/>
  <c r="AE428" i="2"/>
  <c r="P428" i="2" s="1"/>
  <c r="AD364" i="2"/>
  <c r="AE364" i="2"/>
  <c r="P364" i="2" s="1"/>
  <c r="AD300" i="2"/>
  <c r="AE300" i="2"/>
  <c r="P300" i="2" s="1"/>
  <c r="AD236" i="2"/>
  <c r="AE236" i="2"/>
  <c r="P236" i="2" s="1"/>
  <c r="AD172" i="2"/>
  <c r="AE172" i="2"/>
  <c r="P172" i="2" s="1"/>
  <c r="AD108" i="2"/>
  <c r="AE108" i="2"/>
  <c r="P108" i="2" s="1"/>
  <c r="AD627" i="2"/>
  <c r="AE627" i="2"/>
  <c r="P627" i="2" s="1"/>
  <c r="AD563" i="2"/>
  <c r="AE563" i="2"/>
  <c r="P563" i="2" s="1"/>
  <c r="AD499" i="2"/>
  <c r="AE499" i="2"/>
  <c r="P499" i="2" s="1"/>
  <c r="AD435" i="2"/>
  <c r="AE435" i="2"/>
  <c r="P435" i="2" s="1"/>
  <c r="AD371" i="2"/>
  <c r="AE371" i="2"/>
  <c r="P371" i="2" s="1"/>
  <c r="AD307" i="2"/>
  <c r="AE307" i="2"/>
  <c r="P307" i="2" s="1"/>
  <c r="AD179" i="2"/>
  <c r="AE179" i="2"/>
  <c r="P179" i="2" s="1"/>
  <c r="AD634" i="2"/>
  <c r="AE634" i="2"/>
  <c r="P634" i="2" s="1"/>
  <c r="AD506" i="2"/>
  <c r="AE506" i="2"/>
  <c r="P506" i="2" s="1"/>
  <c r="AD442" i="2"/>
  <c r="AE442" i="2"/>
  <c r="P442" i="2" s="1"/>
  <c r="AD378" i="2"/>
  <c r="AE378" i="2"/>
  <c r="P378" i="2" s="1"/>
  <c r="AD314" i="2"/>
  <c r="AE314" i="2"/>
  <c r="P314" i="2" s="1"/>
  <c r="AD250" i="2"/>
  <c r="AE250" i="2"/>
  <c r="P250" i="2" s="1"/>
  <c r="AD122" i="2"/>
  <c r="AE122" i="2"/>
  <c r="P122" i="2" s="1"/>
  <c r="AD87" i="2"/>
  <c r="AE87" i="2"/>
  <c r="P87" i="2" s="1"/>
  <c r="AD23" i="2"/>
  <c r="AE23" i="2"/>
  <c r="P23" i="2" s="1"/>
  <c r="AD46" i="2"/>
  <c r="AE46" i="2"/>
  <c r="P46" i="2" s="1"/>
  <c r="AD69" i="2"/>
  <c r="AD5" i="2"/>
  <c r="AE5" i="2"/>
  <c r="P5" i="2" s="1"/>
  <c r="AD51" i="2"/>
  <c r="AE51" i="2"/>
  <c r="P51" i="2" s="1"/>
  <c r="AD89" i="2"/>
  <c r="AE89" i="2"/>
  <c r="P89" i="2" s="1"/>
  <c r="AD25" i="2"/>
  <c r="AE25" i="2"/>
  <c r="P25" i="2" s="1"/>
  <c r="AD1070" i="2"/>
  <c r="AE1070" i="2"/>
  <c r="P1070" i="2" s="1"/>
  <c r="AD1181" i="2"/>
  <c r="AE1181" i="2"/>
  <c r="P1181" i="2" s="1"/>
  <c r="AD797" i="2"/>
  <c r="AE797" i="2"/>
  <c r="P797" i="2" s="1"/>
  <c r="AD972" i="2"/>
  <c r="AE972" i="2"/>
  <c r="P972" i="2" s="1"/>
  <c r="AD1091" i="2"/>
  <c r="AE1091" i="2"/>
  <c r="P1091" i="2" s="1"/>
  <c r="AD770" i="2"/>
  <c r="AE770" i="2"/>
  <c r="P770" i="2" s="1"/>
  <c r="AD890" i="2"/>
  <c r="AE890" i="2"/>
  <c r="P890" i="2" s="1"/>
  <c r="AD881" i="2"/>
  <c r="AE881" i="2"/>
  <c r="P881" i="2" s="1"/>
  <c r="AD745" i="2"/>
  <c r="AE745" i="2"/>
  <c r="P745" i="2" s="1"/>
  <c r="AD1094" i="2"/>
  <c r="AE1094" i="2"/>
  <c r="P1094" i="2" s="1"/>
  <c r="AD1198" i="2"/>
  <c r="AD1150" i="2"/>
  <c r="AE1150" i="2"/>
  <c r="P1150" i="2" s="1"/>
  <c r="AD1086" i="2"/>
  <c r="AE1086" i="2"/>
  <c r="P1086" i="2" s="1"/>
  <c r="AD1022" i="2"/>
  <c r="AE1022" i="2"/>
  <c r="P1022" i="2" s="1"/>
  <c r="AD958" i="2"/>
  <c r="AE958" i="2"/>
  <c r="P958" i="2" s="1"/>
  <c r="AD894" i="2"/>
  <c r="AE894" i="2"/>
  <c r="P894" i="2" s="1"/>
  <c r="AD830" i="2"/>
  <c r="AE830" i="2"/>
  <c r="P830" i="2" s="1"/>
  <c r="AD763" i="2"/>
  <c r="AE763" i="2"/>
  <c r="P763" i="2" s="1"/>
  <c r="AD1133" i="2"/>
  <c r="AE1133" i="2"/>
  <c r="P1133" i="2" s="1"/>
  <c r="AD1069" i="2"/>
  <c r="AE1069" i="2"/>
  <c r="P1069" i="2" s="1"/>
  <c r="AD1005" i="2"/>
  <c r="AE1005" i="2"/>
  <c r="P1005" i="2" s="1"/>
  <c r="AD941" i="2"/>
  <c r="AE941" i="2"/>
  <c r="P941" i="2" s="1"/>
  <c r="AD877" i="2"/>
  <c r="AE877" i="2"/>
  <c r="P877" i="2" s="1"/>
  <c r="AD813" i="2"/>
  <c r="AE813" i="2"/>
  <c r="P813" i="2" s="1"/>
  <c r="AD741" i="2"/>
  <c r="AE741" i="2"/>
  <c r="P741" i="2" s="1"/>
  <c r="AD1180" i="2"/>
  <c r="AE1180" i="2"/>
  <c r="P1180" i="2" s="1"/>
  <c r="AD1116" i="2"/>
  <c r="AE1116" i="2"/>
  <c r="P1116" i="2" s="1"/>
  <c r="AD1052" i="2"/>
  <c r="AE1052" i="2"/>
  <c r="P1052" i="2" s="1"/>
  <c r="AD988" i="2"/>
  <c r="AE988" i="2"/>
  <c r="P988" i="2" s="1"/>
  <c r="AD924" i="2"/>
  <c r="AE924" i="2"/>
  <c r="P924" i="2" s="1"/>
  <c r="AD860" i="2"/>
  <c r="AE860" i="2"/>
  <c r="P860" i="2" s="1"/>
  <c r="AD796" i="2"/>
  <c r="AE796" i="2"/>
  <c r="P796" i="2" s="1"/>
  <c r="AD718" i="2"/>
  <c r="AE718" i="2"/>
  <c r="P718" i="2" s="1"/>
  <c r="AD1171" i="2"/>
  <c r="AE1171" i="2"/>
  <c r="P1171" i="2" s="1"/>
  <c r="AD1107" i="2"/>
  <c r="AE1107" i="2"/>
  <c r="P1107" i="2" s="1"/>
  <c r="AD1043" i="2"/>
  <c r="AE1043" i="2"/>
  <c r="P1043" i="2" s="1"/>
  <c r="AD979" i="2"/>
  <c r="AE979" i="2"/>
  <c r="P979" i="2" s="1"/>
  <c r="AD915" i="2"/>
  <c r="AE915" i="2"/>
  <c r="P915" i="2" s="1"/>
  <c r="AD851" i="2"/>
  <c r="AE851" i="2"/>
  <c r="P851" i="2" s="1"/>
  <c r="AD787" i="2"/>
  <c r="AE787" i="2"/>
  <c r="P787" i="2" s="1"/>
  <c r="AD706" i="2"/>
  <c r="AE706" i="2"/>
  <c r="P706" i="2" s="1"/>
  <c r="AD1162" i="2"/>
  <c r="AE1162" i="2"/>
  <c r="P1162" i="2" s="1"/>
  <c r="AD1098" i="2"/>
  <c r="AE1098" i="2"/>
  <c r="P1098" i="2" s="1"/>
  <c r="AD1034" i="2"/>
  <c r="AE1034" i="2"/>
  <c r="P1034" i="2" s="1"/>
  <c r="AD970" i="2"/>
  <c r="AE970" i="2"/>
  <c r="P970" i="2" s="1"/>
  <c r="AD906" i="2"/>
  <c r="AE906" i="2"/>
  <c r="P906" i="2" s="1"/>
  <c r="AD842" i="2"/>
  <c r="AE842" i="2"/>
  <c r="P842" i="2" s="1"/>
  <c r="AD778" i="2"/>
  <c r="AE778" i="2"/>
  <c r="P778" i="2" s="1"/>
  <c r="AD694" i="2"/>
  <c r="AE694" i="2"/>
  <c r="P694" i="2" s="1"/>
  <c r="AD1153" i="2"/>
  <c r="AE1153" i="2"/>
  <c r="P1153" i="2" s="1"/>
  <c r="AD1089" i="2"/>
  <c r="AE1089" i="2"/>
  <c r="P1089" i="2" s="1"/>
  <c r="AD1025" i="2"/>
  <c r="AE1025" i="2"/>
  <c r="P1025" i="2" s="1"/>
  <c r="AD961" i="2"/>
  <c r="AE961" i="2"/>
  <c r="P961" i="2" s="1"/>
  <c r="AD897" i="2"/>
  <c r="AE897" i="2"/>
  <c r="P897" i="2" s="1"/>
  <c r="AD833" i="2"/>
  <c r="AE833" i="2"/>
  <c r="P833" i="2" s="1"/>
  <c r="AD767" i="2"/>
  <c r="AE767" i="2"/>
  <c r="P767" i="2" s="1"/>
  <c r="AD682" i="2"/>
  <c r="AE682" i="2"/>
  <c r="P682" i="2" s="1"/>
  <c r="AD1144" i="2"/>
  <c r="AE1144" i="2"/>
  <c r="P1144" i="2" s="1"/>
  <c r="AD1080" i="2"/>
  <c r="AE1080" i="2"/>
  <c r="P1080" i="2" s="1"/>
  <c r="AD1016" i="2"/>
  <c r="AE1016" i="2"/>
  <c r="P1016" i="2" s="1"/>
  <c r="AD952" i="2"/>
  <c r="AE952" i="2"/>
  <c r="P952" i="2" s="1"/>
  <c r="AD888" i="2"/>
  <c r="AE888" i="2"/>
  <c r="P888" i="2" s="1"/>
  <c r="AD824" i="2"/>
  <c r="AE824" i="2"/>
  <c r="P824" i="2" s="1"/>
  <c r="AD755" i="2"/>
  <c r="AE755" i="2"/>
  <c r="P755" i="2" s="1"/>
  <c r="AD1135" i="2"/>
  <c r="AE1135" i="2"/>
  <c r="P1135" i="2" s="1"/>
  <c r="AD1071" i="2"/>
  <c r="AE1071" i="2"/>
  <c r="P1071" i="2" s="1"/>
  <c r="AD1007" i="2"/>
  <c r="AE1007" i="2"/>
  <c r="P1007" i="2" s="1"/>
  <c r="AD943" i="2"/>
  <c r="AE943" i="2"/>
  <c r="P943" i="2" s="1"/>
  <c r="AD879" i="2"/>
  <c r="AE879" i="2"/>
  <c r="P879" i="2" s="1"/>
  <c r="AD815" i="2"/>
  <c r="AE815" i="2"/>
  <c r="P815" i="2" s="1"/>
  <c r="AD743" i="2"/>
  <c r="AE743" i="2"/>
  <c r="P743" i="2" s="1"/>
  <c r="AD761" i="2"/>
  <c r="AE761" i="2"/>
  <c r="P761" i="2" s="1"/>
  <c r="AD697" i="2"/>
  <c r="AE697" i="2"/>
  <c r="P697" i="2" s="1"/>
  <c r="AD633" i="2"/>
  <c r="AE633" i="2"/>
  <c r="P633" i="2" s="1"/>
  <c r="AD569" i="2"/>
  <c r="AE569" i="2"/>
  <c r="P569" i="2" s="1"/>
  <c r="AD505" i="2"/>
  <c r="AE505" i="2"/>
  <c r="P505" i="2" s="1"/>
  <c r="AD441" i="2"/>
  <c r="AE441" i="2"/>
  <c r="P441" i="2" s="1"/>
  <c r="AD377" i="2"/>
  <c r="AE377" i="2"/>
  <c r="P377" i="2" s="1"/>
  <c r="AD313" i="2"/>
  <c r="AE313" i="2"/>
  <c r="P313" i="2" s="1"/>
  <c r="AD249" i="2"/>
  <c r="AE249" i="2"/>
  <c r="P249" i="2" s="1"/>
  <c r="AD185" i="2"/>
  <c r="AE185" i="2"/>
  <c r="P185" i="2" s="1"/>
  <c r="AD121" i="2"/>
  <c r="AE121" i="2"/>
  <c r="P121" i="2" s="1"/>
  <c r="AD648" i="2"/>
  <c r="AE648" i="2"/>
  <c r="P648" i="2" s="1"/>
  <c r="AD584" i="2"/>
  <c r="AE584" i="2"/>
  <c r="P584" i="2" s="1"/>
  <c r="AD520" i="2"/>
  <c r="AE520" i="2"/>
  <c r="P520" i="2" s="1"/>
  <c r="AD456" i="2"/>
  <c r="AE456" i="2"/>
  <c r="P456" i="2" s="1"/>
  <c r="AD392" i="2"/>
  <c r="AE392" i="2"/>
  <c r="P392" i="2" s="1"/>
  <c r="AD328" i="2"/>
  <c r="AE328" i="2"/>
  <c r="P328" i="2" s="1"/>
  <c r="AD264" i="2"/>
  <c r="AE264" i="2"/>
  <c r="P264" i="2" s="1"/>
  <c r="AD200" i="2"/>
  <c r="AE200" i="2"/>
  <c r="P200" i="2" s="1"/>
  <c r="AD136" i="2"/>
  <c r="AE136" i="2"/>
  <c r="P136" i="2" s="1"/>
  <c r="AD663" i="2"/>
  <c r="AE663" i="2"/>
  <c r="P663" i="2" s="1"/>
  <c r="AD599" i="2"/>
  <c r="AE599" i="2"/>
  <c r="P599" i="2" s="1"/>
  <c r="AD535" i="2"/>
  <c r="AE535" i="2"/>
  <c r="P535" i="2" s="1"/>
  <c r="AD471" i="2"/>
  <c r="AE471" i="2"/>
  <c r="P471" i="2" s="1"/>
  <c r="AD407" i="2"/>
  <c r="AE407" i="2"/>
  <c r="P407" i="2" s="1"/>
  <c r="AD343" i="2"/>
  <c r="AE343" i="2"/>
  <c r="P343" i="2" s="1"/>
  <c r="AD279" i="2"/>
  <c r="AE279" i="2"/>
  <c r="P279" i="2" s="1"/>
  <c r="AD215" i="2"/>
  <c r="AE215" i="2"/>
  <c r="P215" i="2" s="1"/>
  <c r="AD151" i="2"/>
  <c r="AE151" i="2"/>
  <c r="P151" i="2" s="1"/>
  <c r="AD678" i="2"/>
  <c r="AE678" i="2"/>
  <c r="P678" i="2" s="1"/>
  <c r="AD614" i="2"/>
  <c r="AE614" i="2"/>
  <c r="P614" i="2" s="1"/>
  <c r="AD550" i="2"/>
  <c r="AE550" i="2"/>
  <c r="P550" i="2" s="1"/>
  <c r="AD486" i="2"/>
  <c r="AE486" i="2"/>
  <c r="P486" i="2" s="1"/>
  <c r="AD422" i="2"/>
  <c r="AE422" i="2"/>
  <c r="P422" i="2" s="1"/>
  <c r="AD358" i="2"/>
  <c r="AE358" i="2"/>
  <c r="P358" i="2" s="1"/>
  <c r="AD294" i="2"/>
  <c r="AE294" i="2"/>
  <c r="P294" i="2" s="1"/>
  <c r="AD230" i="2"/>
  <c r="AE230" i="2"/>
  <c r="P230" i="2" s="1"/>
  <c r="AD166" i="2"/>
  <c r="AE166" i="2"/>
  <c r="P166" i="2" s="1"/>
  <c r="AD102" i="2"/>
  <c r="AE102" i="2"/>
  <c r="P102" i="2" s="1"/>
  <c r="AD629" i="2"/>
  <c r="AE629" i="2"/>
  <c r="P629" i="2" s="1"/>
  <c r="AD565" i="2"/>
  <c r="AE565" i="2"/>
  <c r="P565" i="2" s="1"/>
  <c r="AD501" i="2"/>
  <c r="AE501" i="2"/>
  <c r="P501" i="2" s="1"/>
  <c r="AD437" i="2"/>
  <c r="AE437" i="2"/>
  <c r="P437" i="2" s="1"/>
  <c r="AD373" i="2"/>
  <c r="AE373" i="2"/>
  <c r="P373" i="2" s="1"/>
  <c r="AD309" i="2"/>
  <c r="AE309" i="2"/>
  <c r="P309" i="2" s="1"/>
  <c r="AD245" i="2"/>
  <c r="AE245" i="2"/>
  <c r="P245" i="2" s="1"/>
  <c r="AD181" i="2"/>
  <c r="AE181" i="2"/>
  <c r="P181" i="2" s="1"/>
  <c r="AD117" i="2"/>
  <c r="AE117" i="2"/>
  <c r="P117" i="2" s="1"/>
  <c r="AD740" i="2"/>
  <c r="AE740" i="2"/>
  <c r="P740" i="2" s="1"/>
  <c r="AD676" i="2"/>
  <c r="AE676" i="2"/>
  <c r="P676" i="2" s="1"/>
  <c r="AD612" i="2"/>
  <c r="AE612" i="2"/>
  <c r="P612" i="2" s="1"/>
  <c r="AD548" i="2"/>
  <c r="AE548" i="2"/>
  <c r="P548" i="2" s="1"/>
  <c r="AD484" i="2"/>
  <c r="AE484" i="2"/>
  <c r="P484" i="2" s="1"/>
  <c r="AD356" i="2"/>
  <c r="AE356" i="2"/>
  <c r="P356" i="2" s="1"/>
  <c r="AD228" i="2"/>
  <c r="AE228" i="2"/>
  <c r="P228" i="2" s="1"/>
  <c r="AD164" i="2"/>
  <c r="AE164" i="2"/>
  <c r="P164" i="2" s="1"/>
  <c r="AD100" i="2"/>
  <c r="AE100" i="2"/>
  <c r="P100" i="2" s="1"/>
  <c r="AD619" i="2"/>
  <c r="AD555" i="2"/>
  <c r="AE555" i="2"/>
  <c r="P555" i="2" s="1"/>
  <c r="AD427" i="2"/>
  <c r="AE427" i="2"/>
  <c r="P427" i="2" s="1"/>
  <c r="AD299" i="2"/>
  <c r="AE299" i="2"/>
  <c r="P299" i="2" s="1"/>
  <c r="AD235" i="2"/>
  <c r="AE235" i="2"/>
  <c r="P235" i="2" s="1"/>
  <c r="AD171" i="2"/>
  <c r="AE171" i="2"/>
  <c r="P171" i="2" s="1"/>
  <c r="AD107" i="2"/>
  <c r="AD626" i="2"/>
  <c r="AE626" i="2"/>
  <c r="P626" i="2" s="1"/>
  <c r="AD498" i="2"/>
  <c r="AE498" i="2"/>
  <c r="P498" i="2" s="1"/>
  <c r="AD370" i="2"/>
  <c r="AE370" i="2"/>
  <c r="P370" i="2" s="1"/>
  <c r="AD306" i="2"/>
  <c r="AE306" i="2"/>
  <c r="P306" i="2" s="1"/>
  <c r="AD242" i="2"/>
  <c r="AE242" i="2"/>
  <c r="P242" i="2" s="1"/>
  <c r="AD178" i="2"/>
  <c r="AD114" i="2"/>
  <c r="AE114" i="2"/>
  <c r="P114" i="2" s="1"/>
  <c r="AD56" i="2"/>
  <c r="AD79" i="2"/>
  <c r="AE79" i="2"/>
  <c r="P79" i="2" s="1"/>
  <c r="AD38" i="2"/>
  <c r="AE38" i="2"/>
  <c r="P38" i="2" s="1"/>
  <c r="AD61" i="2"/>
  <c r="AE61" i="2"/>
  <c r="P61" i="2" s="1"/>
  <c r="AD84" i="2"/>
  <c r="AE84" i="2"/>
  <c r="P84" i="2" s="1"/>
  <c r="AE20" i="2"/>
  <c r="P20" i="2" s="1"/>
  <c r="AD43" i="2"/>
  <c r="AE43" i="2"/>
  <c r="P43" i="2" s="1"/>
  <c r="AD81" i="2"/>
  <c r="AE81" i="2"/>
  <c r="P81" i="2" s="1"/>
  <c r="AD942" i="2"/>
  <c r="AE942" i="2"/>
  <c r="P942" i="2" s="1"/>
  <c r="AD1053" i="2"/>
  <c r="AE1053" i="2"/>
  <c r="P1053" i="2" s="1"/>
  <c r="AD1164" i="2"/>
  <c r="AE1164" i="2"/>
  <c r="P1164" i="2" s="1"/>
  <c r="AD780" i="2"/>
  <c r="AE780" i="2"/>
  <c r="P780" i="2" s="1"/>
  <c r="AD1027" i="2"/>
  <c r="AE1027" i="2"/>
  <c r="P1027" i="2" s="1"/>
  <c r="AD685" i="2"/>
  <c r="AE685" i="2"/>
  <c r="P685" i="2" s="1"/>
  <c r="AD826" i="2"/>
  <c r="AE826" i="2"/>
  <c r="P826" i="2" s="1"/>
  <c r="AD817" i="2"/>
  <c r="AE817" i="2"/>
  <c r="P817" i="2" s="1"/>
  <c r="AD722" i="2"/>
  <c r="AE722" i="2"/>
  <c r="P722" i="2" s="1"/>
  <c r="AD1142" i="2"/>
  <c r="AE1142" i="2"/>
  <c r="P1142" i="2" s="1"/>
  <c r="AD1078" i="2"/>
  <c r="AE1078" i="2"/>
  <c r="P1078" i="2" s="1"/>
  <c r="AD1014" i="2"/>
  <c r="AE1014" i="2"/>
  <c r="P1014" i="2" s="1"/>
  <c r="AD950" i="2"/>
  <c r="AE950" i="2"/>
  <c r="P950" i="2" s="1"/>
  <c r="AD886" i="2"/>
  <c r="AE886" i="2"/>
  <c r="P886" i="2" s="1"/>
  <c r="AD822" i="2"/>
  <c r="AE822" i="2"/>
  <c r="P822" i="2" s="1"/>
  <c r="AD752" i="2"/>
  <c r="AE752" i="2"/>
  <c r="P752" i="2" s="1"/>
  <c r="AD1189" i="2"/>
  <c r="AE1189" i="2"/>
  <c r="P1189" i="2" s="1"/>
  <c r="AD1125" i="2"/>
  <c r="AE1125" i="2"/>
  <c r="P1125" i="2" s="1"/>
  <c r="AD1061" i="2"/>
  <c r="AE1061" i="2"/>
  <c r="P1061" i="2" s="1"/>
  <c r="AD997" i="2"/>
  <c r="AE997" i="2"/>
  <c r="P997" i="2" s="1"/>
  <c r="AD933" i="2"/>
  <c r="AE933" i="2"/>
  <c r="P933" i="2" s="1"/>
  <c r="AD869" i="2"/>
  <c r="AE869" i="2"/>
  <c r="P869" i="2" s="1"/>
  <c r="AD805" i="2"/>
  <c r="AE805" i="2"/>
  <c r="P805" i="2" s="1"/>
  <c r="AD730" i="2"/>
  <c r="AE730" i="2"/>
  <c r="P730" i="2" s="1"/>
  <c r="AD1172" i="2"/>
  <c r="AE1172" i="2"/>
  <c r="P1172" i="2" s="1"/>
  <c r="AD1108" i="2"/>
  <c r="AE1108" i="2"/>
  <c r="P1108" i="2" s="1"/>
  <c r="AD1044" i="2"/>
  <c r="AE1044" i="2"/>
  <c r="P1044" i="2" s="1"/>
  <c r="AD980" i="2"/>
  <c r="AE980" i="2"/>
  <c r="P980" i="2" s="1"/>
  <c r="AD916" i="2"/>
  <c r="AE916" i="2"/>
  <c r="P916" i="2" s="1"/>
  <c r="AD852" i="2"/>
  <c r="AE852" i="2"/>
  <c r="P852" i="2" s="1"/>
  <c r="AD788" i="2"/>
  <c r="AE788" i="2"/>
  <c r="P788" i="2" s="1"/>
  <c r="AD707" i="2"/>
  <c r="AE707" i="2"/>
  <c r="P707" i="2" s="1"/>
  <c r="AD1163" i="2"/>
  <c r="AE1163" i="2"/>
  <c r="P1163" i="2" s="1"/>
  <c r="AD1099" i="2"/>
  <c r="AE1099" i="2"/>
  <c r="P1099" i="2" s="1"/>
  <c r="AD1035" i="2"/>
  <c r="AE1035" i="2"/>
  <c r="P1035" i="2" s="1"/>
  <c r="AD971" i="2"/>
  <c r="AE971" i="2"/>
  <c r="P971" i="2" s="1"/>
  <c r="AD907" i="2"/>
  <c r="AE907" i="2"/>
  <c r="P907" i="2" s="1"/>
  <c r="AD843" i="2"/>
  <c r="AE843" i="2"/>
  <c r="P843" i="2" s="1"/>
  <c r="AD779" i="2"/>
  <c r="AE779" i="2"/>
  <c r="P779" i="2" s="1"/>
  <c r="AD695" i="2"/>
  <c r="AE695" i="2"/>
  <c r="P695" i="2" s="1"/>
  <c r="AD1154" i="2"/>
  <c r="AE1154" i="2"/>
  <c r="P1154" i="2" s="1"/>
  <c r="AD1090" i="2"/>
  <c r="AE1090" i="2"/>
  <c r="P1090" i="2" s="1"/>
  <c r="AD1026" i="2"/>
  <c r="AE1026" i="2"/>
  <c r="P1026" i="2" s="1"/>
  <c r="AD962" i="2"/>
  <c r="AE962" i="2"/>
  <c r="P962" i="2" s="1"/>
  <c r="AD898" i="2"/>
  <c r="AE898" i="2"/>
  <c r="P898" i="2" s="1"/>
  <c r="AD834" i="2"/>
  <c r="AE834" i="2"/>
  <c r="P834" i="2" s="1"/>
  <c r="AD768" i="2"/>
  <c r="AE768" i="2"/>
  <c r="P768" i="2" s="1"/>
  <c r="AD683" i="2"/>
  <c r="AE683" i="2"/>
  <c r="P683" i="2" s="1"/>
  <c r="AD1145" i="2"/>
  <c r="AE1145" i="2"/>
  <c r="P1145" i="2" s="1"/>
  <c r="AD1081" i="2"/>
  <c r="AE1081" i="2"/>
  <c r="P1081" i="2" s="1"/>
  <c r="AD1017" i="2"/>
  <c r="AE1017" i="2"/>
  <c r="P1017" i="2" s="1"/>
  <c r="AD953" i="2"/>
  <c r="AE953" i="2"/>
  <c r="P953" i="2" s="1"/>
  <c r="AD889" i="2"/>
  <c r="AE889" i="2"/>
  <c r="P889" i="2" s="1"/>
  <c r="AD825" i="2"/>
  <c r="AE825" i="2"/>
  <c r="P825" i="2" s="1"/>
  <c r="AD757" i="2"/>
  <c r="AE757" i="2"/>
  <c r="P757" i="2" s="1"/>
  <c r="AD1136" i="2"/>
  <c r="AE1136" i="2"/>
  <c r="P1136" i="2" s="1"/>
  <c r="AD1072" i="2"/>
  <c r="AE1072" i="2"/>
  <c r="P1072" i="2" s="1"/>
  <c r="AD1008" i="2"/>
  <c r="AE1008" i="2"/>
  <c r="P1008" i="2" s="1"/>
  <c r="AD944" i="2"/>
  <c r="AE944" i="2"/>
  <c r="P944" i="2" s="1"/>
  <c r="AD880" i="2"/>
  <c r="AE880" i="2"/>
  <c r="P880" i="2" s="1"/>
  <c r="AD816" i="2"/>
  <c r="AE816" i="2"/>
  <c r="P816" i="2" s="1"/>
  <c r="AD744" i="2"/>
  <c r="AE744" i="2"/>
  <c r="P744" i="2" s="1"/>
  <c r="AD1191" i="2"/>
  <c r="AE1191" i="2"/>
  <c r="P1191" i="2" s="1"/>
  <c r="AD1127" i="2"/>
  <c r="AE1127" i="2"/>
  <c r="P1127" i="2" s="1"/>
  <c r="AD1063" i="2"/>
  <c r="AE1063" i="2"/>
  <c r="P1063" i="2" s="1"/>
  <c r="AD999" i="2"/>
  <c r="AE999" i="2"/>
  <c r="P999" i="2" s="1"/>
  <c r="AD935" i="2"/>
  <c r="AE935" i="2"/>
  <c r="P935" i="2" s="1"/>
  <c r="AD871" i="2"/>
  <c r="AE871" i="2"/>
  <c r="P871" i="2" s="1"/>
  <c r="AD807" i="2"/>
  <c r="AE807" i="2"/>
  <c r="P807" i="2" s="1"/>
  <c r="AD733" i="2"/>
  <c r="AE733" i="2"/>
  <c r="P733" i="2" s="1"/>
  <c r="AD753" i="2"/>
  <c r="AE753" i="2"/>
  <c r="P753" i="2" s="1"/>
  <c r="AD689" i="2"/>
  <c r="AE689" i="2"/>
  <c r="P689" i="2" s="1"/>
  <c r="AD625" i="2"/>
  <c r="AE625" i="2"/>
  <c r="P625" i="2" s="1"/>
  <c r="AD561" i="2"/>
  <c r="AE561" i="2"/>
  <c r="P561" i="2" s="1"/>
  <c r="AD497" i="2"/>
  <c r="AE497" i="2"/>
  <c r="P497" i="2" s="1"/>
  <c r="AD433" i="2"/>
  <c r="AE433" i="2"/>
  <c r="P433" i="2" s="1"/>
  <c r="AD369" i="2"/>
  <c r="AE369" i="2"/>
  <c r="P369" i="2" s="1"/>
  <c r="AD305" i="2"/>
  <c r="AE305" i="2"/>
  <c r="P305" i="2" s="1"/>
  <c r="AD241" i="2"/>
  <c r="AE241" i="2"/>
  <c r="P241" i="2" s="1"/>
  <c r="AD177" i="2"/>
  <c r="AE177" i="2"/>
  <c r="P177" i="2" s="1"/>
  <c r="AD113" i="2"/>
  <c r="AE113" i="2"/>
  <c r="P113" i="2" s="1"/>
  <c r="AD640" i="2"/>
  <c r="AE640" i="2"/>
  <c r="P640" i="2" s="1"/>
  <c r="AD576" i="2"/>
  <c r="AE576" i="2"/>
  <c r="P576" i="2" s="1"/>
  <c r="AD512" i="2"/>
  <c r="AE512" i="2"/>
  <c r="P512" i="2" s="1"/>
  <c r="AD448" i="2"/>
  <c r="AE448" i="2"/>
  <c r="P448" i="2" s="1"/>
  <c r="AD384" i="2"/>
  <c r="AE384" i="2"/>
  <c r="P384" i="2" s="1"/>
  <c r="AD320" i="2"/>
  <c r="AE320" i="2"/>
  <c r="P320" i="2" s="1"/>
  <c r="AD256" i="2"/>
  <c r="AE256" i="2"/>
  <c r="P256" i="2" s="1"/>
  <c r="AD192" i="2"/>
  <c r="AE192" i="2"/>
  <c r="P192" i="2" s="1"/>
  <c r="AD128" i="2"/>
  <c r="AE128" i="2"/>
  <c r="P128" i="2" s="1"/>
  <c r="AD655" i="2"/>
  <c r="AE655" i="2"/>
  <c r="P655" i="2" s="1"/>
  <c r="AD591" i="2"/>
  <c r="AE591" i="2"/>
  <c r="P591" i="2" s="1"/>
  <c r="AD527" i="2"/>
  <c r="AE527" i="2"/>
  <c r="P527" i="2" s="1"/>
  <c r="AD463" i="2"/>
  <c r="AE463" i="2"/>
  <c r="P463" i="2" s="1"/>
  <c r="AD399" i="2"/>
  <c r="AE399" i="2"/>
  <c r="P399" i="2" s="1"/>
  <c r="AD335" i="2"/>
  <c r="AE335" i="2"/>
  <c r="P335" i="2" s="1"/>
  <c r="AD271" i="2"/>
  <c r="AE271" i="2"/>
  <c r="P271" i="2" s="1"/>
  <c r="AD207" i="2"/>
  <c r="AE207" i="2"/>
  <c r="P207" i="2" s="1"/>
  <c r="AD143" i="2"/>
  <c r="AE143" i="2"/>
  <c r="P143" i="2" s="1"/>
  <c r="AD670" i="2"/>
  <c r="AE670" i="2"/>
  <c r="P670" i="2" s="1"/>
  <c r="AD606" i="2"/>
  <c r="AE606" i="2"/>
  <c r="P606" i="2" s="1"/>
  <c r="AD542" i="2"/>
  <c r="AE542" i="2"/>
  <c r="P542" i="2" s="1"/>
  <c r="AD478" i="2"/>
  <c r="AE478" i="2"/>
  <c r="P478" i="2" s="1"/>
  <c r="AD414" i="2"/>
  <c r="AE414" i="2"/>
  <c r="P414" i="2" s="1"/>
  <c r="AD350" i="2"/>
  <c r="AE350" i="2"/>
  <c r="P350" i="2" s="1"/>
  <c r="AD286" i="2"/>
  <c r="AE286" i="2"/>
  <c r="P286" i="2" s="1"/>
  <c r="AD222" i="2"/>
  <c r="AE222" i="2"/>
  <c r="P222" i="2" s="1"/>
  <c r="AD158" i="2"/>
  <c r="AE158" i="2"/>
  <c r="P158" i="2" s="1"/>
  <c r="AD94" i="2"/>
  <c r="AE94" i="2"/>
  <c r="P94" i="2" s="1"/>
  <c r="AD621" i="2"/>
  <c r="AE621" i="2"/>
  <c r="P621" i="2" s="1"/>
  <c r="AD557" i="2"/>
  <c r="AE557" i="2"/>
  <c r="P557" i="2" s="1"/>
  <c r="AD493" i="2"/>
  <c r="AE493" i="2"/>
  <c r="P493" i="2" s="1"/>
  <c r="AD429" i="2"/>
  <c r="AE429" i="2"/>
  <c r="P429" i="2" s="1"/>
  <c r="AD365" i="2"/>
  <c r="AE365" i="2"/>
  <c r="P365" i="2" s="1"/>
  <c r="AD301" i="2"/>
  <c r="AE301" i="2"/>
  <c r="P301" i="2" s="1"/>
  <c r="AD237" i="2"/>
  <c r="AE237" i="2"/>
  <c r="P237" i="2" s="1"/>
  <c r="AD173" i="2"/>
  <c r="AE173" i="2"/>
  <c r="P173" i="2" s="1"/>
  <c r="AE109" i="2"/>
  <c r="P109" i="2" s="1"/>
  <c r="AD732" i="2"/>
  <c r="AE732" i="2"/>
  <c r="P732" i="2" s="1"/>
  <c r="AD604" i="2"/>
  <c r="AE604" i="2"/>
  <c r="P604" i="2" s="1"/>
  <c r="AD476" i="2"/>
  <c r="AE476" i="2"/>
  <c r="P476" i="2" s="1"/>
  <c r="AD412" i="2"/>
  <c r="AE412" i="2"/>
  <c r="P412" i="2" s="1"/>
  <c r="AD348" i="2"/>
  <c r="AE348" i="2"/>
  <c r="P348" i="2" s="1"/>
  <c r="AE284" i="2"/>
  <c r="P284" i="2" s="1"/>
  <c r="AD220" i="2"/>
  <c r="AE220" i="2"/>
  <c r="P220" i="2" s="1"/>
  <c r="AD92" i="2"/>
  <c r="AE92" i="2"/>
  <c r="P92" i="2" s="1"/>
  <c r="AD547" i="2"/>
  <c r="AE547" i="2"/>
  <c r="P547" i="2" s="1"/>
  <c r="AD483" i="2"/>
  <c r="AE483" i="2"/>
  <c r="P483" i="2" s="1"/>
  <c r="AD419" i="2"/>
  <c r="AE419" i="2"/>
  <c r="P419" i="2" s="1"/>
  <c r="AE355" i="2"/>
  <c r="P355" i="2" s="1"/>
  <c r="AD291" i="2"/>
  <c r="AE291" i="2"/>
  <c r="P291" i="2" s="1"/>
  <c r="AD163" i="2"/>
  <c r="AE163" i="2"/>
  <c r="P163" i="2" s="1"/>
  <c r="AD618" i="2"/>
  <c r="AE618" i="2"/>
  <c r="P618" i="2" s="1"/>
  <c r="AD554" i="2"/>
  <c r="AE554" i="2"/>
  <c r="P554" i="2" s="1"/>
  <c r="AD490" i="2"/>
  <c r="AE490" i="2"/>
  <c r="P490" i="2" s="1"/>
  <c r="AD426" i="2"/>
  <c r="AE426" i="2"/>
  <c r="P426" i="2" s="1"/>
  <c r="AD362" i="2"/>
  <c r="AE362" i="2"/>
  <c r="P362" i="2" s="1"/>
  <c r="AD298" i="2"/>
  <c r="AD234" i="2"/>
  <c r="AE234" i="2"/>
  <c r="P234" i="2" s="1"/>
  <c r="AD106" i="2"/>
  <c r="AE106" i="2"/>
  <c r="P106" i="2" s="1"/>
  <c r="AD48" i="2"/>
  <c r="AE48" i="2"/>
  <c r="P48" i="2" s="1"/>
  <c r="AD71" i="2"/>
  <c r="AE71" i="2"/>
  <c r="P71" i="2" s="1"/>
  <c r="AE7" i="2"/>
  <c r="P7" i="2" s="1"/>
  <c r="AD30" i="2"/>
  <c r="AE30" i="2"/>
  <c r="P30" i="2" s="1"/>
  <c r="AD76" i="2"/>
  <c r="AE76" i="2"/>
  <c r="P76" i="2" s="1"/>
  <c r="AD35" i="2"/>
  <c r="AE35" i="2"/>
  <c r="P35" i="2" s="1"/>
  <c r="AD50" i="2"/>
  <c r="AE50" i="2"/>
  <c r="P50" i="2" s="1"/>
  <c r="AD73" i="2"/>
  <c r="AE73" i="2"/>
  <c r="P73" i="2" s="1"/>
  <c r="AD9" i="2"/>
  <c r="AE9" i="2"/>
  <c r="P9" i="2" s="1"/>
  <c r="AE53" i="2" l="1"/>
  <c r="P53" i="2" s="1"/>
  <c r="AD227" i="2"/>
  <c r="AE115" i="2"/>
  <c r="P115" i="2" s="1"/>
  <c r="AE267" i="2"/>
  <c r="P267" i="2" s="1"/>
  <c r="AE77" i="2"/>
  <c r="P77" i="2" s="1"/>
  <c r="AD420" i="2"/>
  <c r="AE19" i="2"/>
  <c r="P19" i="2" s="1"/>
  <c r="AE14" i="2"/>
  <c r="P14" i="2" s="1"/>
  <c r="AE602" i="2"/>
  <c r="P602" i="2" s="1"/>
  <c r="AE62" i="2"/>
  <c r="P62" i="2" s="1"/>
  <c r="AE323" i="2"/>
  <c r="P323" i="2" s="1"/>
  <c r="AE764" i="2"/>
  <c r="P764" i="2" s="1"/>
  <c r="AE243" i="2"/>
  <c r="P243" i="2" s="1"/>
  <c r="AD611" i="2"/>
  <c r="AD540" i="2"/>
  <c r="AE650" i="2"/>
  <c r="P650" i="2" s="1"/>
  <c r="AE508" i="2"/>
  <c r="P508" i="2" s="1"/>
  <c r="AD668" i="2"/>
  <c r="AD491" i="2"/>
  <c r="AE186" i="2"/>
  <c r="P186" i="2" s="1"/>
  <c r="AD99" i="2"/>
  <c r="AD58" i="2"/>
  <c r="AE138" i="2"/>
  <c r="P138" i="2" s="1"/>
  <c r="AD156" i="2"/>
  <c r="AD170" i="2"/>
  <c r="AD562" i="2"/>
  <c r="AE28" i="2"/>
  <c r="P28" i="2" s="1"/>
  <c r="AE579" i="2"/>
  <c r="P579" i="2" s="1"/>
  <c r="AD12" i="2"/>
  <c r="AE67" i="2"/>
  <c r="P67" i="2" s="1"/>
  <c r="AE17" i="2"/>
  <c r="P17" i="2" s="1"/>
  <c r="AE15" i="2"/>
  <c r="P15" i="2" s="1"/>
  <c r="AE434" i="2"/>
  <c r="P434" i="2" s="1"/>
  <c r="AE363" i="2"/>
  <c r="P363" i="2" s="1"/>
  <c r="AE292" i="2"/>
  <c r="P292" i="2" s="1"/>
  <c r="AE66" i="2"/>
  <c r="P66" i="2" s="1"/>
  <c r="AE64" i="2"/>
  <c r="P64" i="2" s="1"/>
  <c r="AE570" i="2"/>
  <c r="P570" i="2" s="1"/>
  <c r="AE21" i="2"/>
  <c r="P21" i="2" s="1"/>
  <c r="AE266" i="2"/>
  <c r="P266" i="2" s="1"/>
  <c r="AE195" i="2"/>
  <c r="P195" i="2" s="1"/>
  <c r="AE124" i="2"/>
  <c r="P124" i="2" s="1"/>
  <c r="AE636" i="2"/>
  <c r="P636" i="2" s="1"/>
  <c r="E13" i="2"/>
  <c r="G6" i="2" l="1"/>
  <c r="G248" i="2"/>
  <c r="G237" i="2"/>
  <c r="G152" i="2"/>
  <c r="G312" i="2"/>
  <c r="G226" i="2"/>
  <c r="G141" i="2"/>
  <c r="G56" i="2"/>
  <c r="G301" i="2"/>
  <c r="G130" i="2"/>
  <c r="G280" i="2"/>
  <c r="G194" i="2"/>
  <c r="G109" i="2"/>
  <c r="G24" i="2"/>
  <c r="G216" i="2"/>
  <c r="G45" i="2"/>
  <c r="G290" i="2"/>
  <c r="G205" i="2"/>
  <c r="G120" i="2"/>
  <c r="G34" i="2"/>
  <c r="G354" i="2"/>
  <c r="G269" i="2"/>
  <c r="G184" i="2"/>
  <c r="G98" i="2"/>
  <c r="G13" i="2"/>
  <c r="G344" i="2"/>
  <c r="G173" i="2"/>
  <c r="G88" i="2"/>
  <c r="G333" i="2"/>
  <c r="G162" i="2"/>
  <c r="G77" i="2"/>
  <c r="G258" i="2"/>
  <c r="G322" i="2"/>
  <c r="G66" i="2"/>
  <c r="G353" i="2"/>
  <c r="G343" i="2"/>
  <c r="G332" i="2"/>
  <c r="G321" i="2"/>
  <c r="G311" i="2"/>
  <c r="G300" i="2"/>
  <c r="G289" i="2"/>
  <c r="G279" i="2"/>
  <c r="G268" i="2"/>
  <c r="G257" i="2"/>
  <c r="G247" i="2"/>
  <c r="G236" i="2"/>
  <c r="G225" i="2"/>
  <c r="G215" i="2"/>
  <c r="G204" i="2"/>
  <c r="G193" i="2"/>
  <c r="G183" i="2"/>
  <c r="G172" i="2"/>
  <c r="G161" i="2"/>
  <c r="G151" i="2"/>
  <c r="G140" i="2"/>
  <c r="G129" i="2"/>
  <c r="G119" i="2"/>
  <c r="G108" i="2"/>
  <c r="G97" i="2"/>
  <c r="G87" i="2"/>
  <c r="G76" i="2"/>
  <c r="G65" i="2"/>
  <c r="G55" i="2"/>
  <c r="G44" i="2"/>
  <c r="G33" i="2"/>
  <c r="G23" i="2"/>
  <c r="G12" i="2"/>
  <c r="G362" i="2"/>
  <c r="G352" i="2"/>
  <c r="G341" i="2"/>
  <c r="G330" i="2"/>
  <c r="G320" i="2"/>
  <c r="G309" i="2"/>
  <c r="G298" i="2"/>
  <c r="G288" i="2"/>
  <c r="G277" i="2"/>
  <c r="G266" i="2"/>
  <c r="G256" i="2"/>
  <c r="G245" i="2"/>
  <c r="G234" i="2"/>
  <c r="G224" i="2"/>
  <c r="G213" i="2"/>
  <c r="G202" i="2"/>
  <c r="G192" i="2"/>
  <c r="G181" i="2"/>
  <c r="G170" i="2"/>
  <c r="G160" i="2"/>
  <c r="G149" i="2"/>
  <c r="G138" i="2"/>
  <c r="G128" i="2"/>
  <c r="G117" i="2"/>
  <c r="G106" i="2"/>
  <c r="G96" i="2"/>
  <c r="G85" i="2"/>
  <c r="G74" i="2"/>
  <c r="G64" i="2"/>
  <c r="G53" i="2"/>
  <c r="G42" i="2"/>
  <c r="G32" i="2"/>
  <c r="G21" i="2"/>
  <c r="G10" i="2"/>
  <c r="G361" i="2"/>
  <c r="G351" i="2"/>
  <c r="G340" i="2"/>
  <c r="G329" i="2"/>
  <c r="G319" i="2"/>
  <c r="G308" i="2"/>
  <c r="G297" i="2"/>
  <c r="G287" i="2"/>
  <c r="G276" i="2"/>
  <c r="G265" i="2"/>
  <c r="G255" i="2"/>
  <c r="G244" i="2"/>
  <c r="G233" i="2"/>
  <c r="G223" i="2"/>
  <c r="G212" i="2"/>
  <c r="G201" i="2"/>
  <c r="G191" i="2"/>
  <c r="G180" i="2"/>
  <c r="G169" i="2"/>
  <c r="G159" i="2"/>
  <c r="G148" i="2"/>
  <c r="G137" i="2"/>
  <c r="G127" i="2"/>
  <c r="G116" i="2"/>
  <c r="G105" i="2"/>
  <c r="G95" i="2"/>
  <c r="G84" i="2"/>
  <c r="G73" i="2"/>
  <c r="G63" i="2"/>
  <c r="G52" i="2"/>
  <c r="G41" i="2"/>
  <c r="G31" i="2"/>
  <c r="G20" i="2"/>
  <c r="G9" i="2"/>
  <c r="G360" i="2"/>
  <c r="G317" i="2"/>
  <c r="G274" i="2"/>
  <c r="G253" i="2"/>
  <c r="G232" i="2"/>
  <c r="G200" i="2"/>
  <c r="G189" i="2"/>
  <c r="G178" i="2"/>
  <c r="G168" i="2"/>
  <c r="G157" i="2"/>
  <c r="G146" i="2"/>
  <c r="G136" i="2"/>
  <c r="G125" i="2"/>
  <c r="G114" i="2"/>
  <c r="G104" i="2"/>
  <c r="G93" i="2"/>
  <c r="G82" i="2"/>
  <c r="G72" i="2"/>
  <c r="G61" i="2"/>
  <c r="G50" i="2"/>
  <c r="G40" i="2"/>
  <c r="G29" i="2"/>
  <c r="G18" i="2"/>
  <c r="G8" i="2"/>
  <c r="G338" i="2"/>
  <c r="G296" i="2"/>
  <c r="G210" i="2"/>
  <c r="G359" i="2"/>
  <c r="G348" i="2"/>
  <c r="G337" i="2"/>
  <c r="G327" i="2"/>
  <c r="G316" i="2"/>
  <c r="G305" i="2"/>
  <c r="G295" i="2"/>
  <c r="G284" i="2"/>
  <c r="G273" i="2"/>
  <c r="G263" i="2"/>
  <c r="G252" i="2"/>
  <c r="G241" i="2"/>
  <c r="G231" i="2"/>
  <c r="G220" i="2"/>
  <c r="G209" i="2"/>
  <c r="G199" i="2"/>
  <c r="G188" i="2"/>
  <c r="G177" i="2"/>
  <c r="G167" i="2"/>
  <c r="G156" i="2"/>
  <c r="G145" i="2"/>
  <c r="G135" i="2"/>
  <c r="G124" i="2"/>
  <c r="G113" i="2"/>
  <c r="G103" i="2"/>
  <c r="G92" i="2"/>
  <c r="G81" i="2"/>
  <c r="G71" i="2"/>
  <c r="G60" i="2"/>
  <c r="G49" i="2"/>
  <c r="G39" i="2"/>
  <c r="G28" i="2"/>
  <c r="G17" i="2"/>
  <c r="G7" i="2"/>
  <c r="G349" i="2"/>
  <c r="G221" i="2"/>
  <c r="G357" i="2"/>
  <c r="G346" i="2"/>
  <c r="G336" i="2"/>
  <c r="G325" i="2"/>
  <c r="G314" i="2"/>
  <c r="G304" i="2"/>
  <c r="G293" i="2"/>
  <c r="G282" i="2"/>
  <c r="G272" i="2"/>
  <c r="G261" i="2"/>
  <c r="G250" i="2"/>
  <c r="G240" i="2"/>
  <c r="G229" i="2"/>
  <c r="G218" i="2"/>
  <c r="G208" i="2"/>
  <c r="G197" i="2"/>
  <c r="G186" i="2"/>
  <c r="G176" i="2"/>
  <c r="G165" i="2"/>
  <c r="G154" i="2"/>
  <c r="G144" i="2"/>
  <c r="G133" i="2"/>
  <c r="G122" i="2"/>
  <c r="G112" i="2"/>
  <c r="G101" i="2"/>
  <c r="G90" i="2"/>
  <c r="G80" i="2"/>
  <c r="G69" i="2"/>
  <c r="G58" i="2"/>
  <c r="G48" i="2"/>
  <c r="G37" i="2"/>
  <c r="G26" i="2"/>
  <c r="G16" i="2"/>
  <c r="G5" i="2"/>
  <c r="G328" i="2"/>
  <c r="G306" i="2"/>
  <c r="G285" i="2"/>
  <c r="G264" i="2"/>
  <c r="G242" i="2"/>
  <c r="G356" i="2"/>
  <c r="G345" i="2"/>
  <c r="G335" i="2"/>
  <c r="G324" i="2"/>
  <c r="G313" i="2"/>
  <c r="G303" i="2"/>
  <c r="G292" i="2"/>
  <c r="G281" i="2"/>
  <c r="G271" i="2"/>
  <c r="G260" i="2"/>
  <c r="G249" i="2"/>
  <c r="G239" i="2"/>
  <c r="G228" i="2"/>
  <c r="G217" i="2"/>
  <c r="G207" i="2"/>
  <c r="G196" i="2"/>
  <c r="G185" i="2"/>
  <c r="G175" i="2"/>
  <c r="G164" i="2"/>
  <c r="G153" i="2"/>
  <c r="G143" i="2"/>
  <c r="G132" i="2"/>
  <c r="G121" i="2"/>
  <c r="G111" i="2"/>
  <c r="G100" i="2"/>
  <c r="G89" i="2"/>
  <c r="G79" i="2"/>
  <c r="G68" i="2"/>
  <c r="G57" i="2"/>
  <c r="G47" i="2"/>
  <c r="G36" i="2"/>
  <c r="G25" i="2"/>
  <c r="G15" i="2"/>
  <c r="G355" i="2"/>
  <c r="G347" i="2"/>
  <c r="G339" i="2"/>
  <c r="G331" i="2"/>
  <c r="G323" i="2"/>
  <c r="G315" i="2"/>
  <c r="G307" i="2"/>
  <c r="G299" i="2"/>
  <c r="G291" i="2"/>
  <c r="G283" i="2"/>
  <c r="G275" i="2"/>
  <c r="G267" i="2"/>
  <c r="G259" i="2"/>
  <c r="G251" i="2"/>
  <c r="G243" i="2"/>
  <c r="G235" i="2"/>
  <c r="G227" i="2"/>
  <c r="G219" i="2"/>
  <c r="G211" i="2"/>
  <c r="G203" i="2"/>
  <c r="G195" i="2"/>
  <c r="G187" i="2"/>
  <c r="G179" i="2"/>
  <c r="G171" i="2"/>
  <c r="G163" i="2"/>
  <c r="G155" i="2"/>
  <c r="G147" i="2"/>
  <c r="G139" i="2"/>
  <c r="G131" i="2"/>
  <c r="G123" i="2"/>
  <c r="G115" i="2"/>
  <c r="G107" i="2"/>
  <c r="G99" i="2"/>
  <c r="G91" i="2"/>
  <c r="G83" i="2"/>
  <c r="G75" i="2"/>
  <c r="G67" i="2"/>
  <c r="G59" i="2"/>
  <c r="G51" i="2"/>
  <c r="G43" i="2"/>
  <c r="G35" i="2"/>
  <c r="G27" i="2"/>
  <c r="G19" i="2"/>
  <c r="G11" i="2"/>
  <c r="G358" i="2"/>
  <c r="G350" i="2"/>
  <c r="G342" i="2"/>
  <c r="G334" i="2"/>
  <c r="G326" i="2"/>
  <c r="G318" i="2"/>
  <c r="G310" i="2"/>
  <c r="G302" i="2"/>
  <c r="G294" i="2"/>
  <c r="G286" i="2"/>
  <c r="G278" i="2"/>
  <c r="G270" i="2"/>
  <c r="G262" i="2"/>
  <c r="G254" i="2"/>
  <c r="G246" i="2"/>
  <c r="G238" i="2"/>
  <c r="G230" i="2"/>
  <c r="G222" i="2"/>
  <c r="G214" i="2"/>
  <c r="G206" i="2"/>
  <c r="G198" i="2"/>
  <c r="G190" i="2"/>
  <c r="G182" i="2"/>
  <c r="G174" i="2"/>
  <c r="G166" i="2"/>
  <c r="G158" i="2"/>
  <c r="G150" i="2"/>
  <c r="G142" i="2"/>
  <c r="G134" i="2"/>
  <c r="G126" i="2"/>
  <c r="G118" i="2"/>
  <c r="G110" i="2"/>
  <c r="G102" i="2"/>
  <c r="G94" i="2"/>
  <c r="G86" i="2"/>
  <c r="G78" i="2"/>
  <c r="G70" i="2"/>
  <c r="G62" i="2"/>
  <c r="G54" i="2"/>
  <c r="G46" i="2"/>
  <c r="G38" i="2"/>
  <c r="G30" i="2"/>
  <c r="G22" i="2"/>
  <c r="G14" i="2"/>
  <c r="J10" i="2" l="1"/>
  <c r="J18" i="2"/>
  <c r="J26" i="2"/>
  <c r="J34" i="2"/>
  <c r="J42" i="2"/>
  <c r="N20" i="2" s="1" a="1"/>
  <c r="N20" i="2" s="1"/>
  <c r="J50" i="2"/>
  <c r="N211" i="2" s="1" a="1"/>
  <c r="N211" i="2" s="1"/>
  <c r="J58" i="2"/>
  <c r="J66" i="2"/>
  <c r="J74" i="2"/>
  <c r="N204" i="2" s="1" a="1"/>
  <c r="N204" i="2" s="1"/>
  <c r="J82" i="2"/>
  <c r="J90" i="2"/>
  <c r="J98" i="2"/>
  <c r="J106" i="2"/>
  <c r="N294" i="2" s="1" a="1"/>
  <c r="N294" i="2" s="1"/>
  <c r="J114" i="2"/>
  <c r="J122" i="2"/>
  <c r="J130" i="2"/>
  <c r="J138" i="2"/>
  <c r="J146" i="2"/>
  <c r="N244" i="2" s="1" a="1"/>
  <c r="N244" i="2" s="1"/>
  <c r="J154" i="2"/>
  <c r="N208" i="2" s="1" a="1"/>
  <c r="N208" i="2" s="1"/>
  <c r="J162" i="2"/>
  <c r="N216" i="2" s="1" a="1"/>
  <c r="N216" i="2" s="1"/>
  <c r="J170" i="2"/>
  <c r="N47" i="2" s="1" a="1"/>
  <c r="N47" i="2" s="1"/>
  <c r="J178" i="2"/>
  <c r="J186" i="2"/>
  <c r="J194" i="2"/>
  <c r="J202" i="2"/>
  <c r="N161" i="2" s="1" a="1"/>
  <c r="N161" i="2" s="1"/>
  <c r="J210" i="2"/>
  <c r="J218" i="2"/>
  <c r="J226" i="2"/>
  <c r="J234" i="2"/>
  <c r="N129" i="2" s="1" a="1"/>
  <c r="N129" i="2" s="1"/>
  <c r="J242" i="2"/>
  <c r="J250" i="2"/>
  <c r="J258" i="2"/>
  <c r="J266" i="2"/>
  <c r="N169" i="2" s="1" a="1"/>
  <c r="N169" i="2" s="1"/>
  <c r="J274" i="2"/>
  <c r="J282" i="2"/>
  <c r="N305" i="2" s="1" a="1"/>
  <c r="N305" i="2" s="1"/>
  <c r="J290" i="2"/>
  <c r="N73" i="2" s="1" a="1"/>
  <c r="N73" i="2" s="1"/>
  <c r="J298" i="2"/>
  <c r="J306" i="2"/>
  <c r="J314" i="2"/>
  <c r="J322" i="2"/>
  <c r="J330" i="2"/>
  <c r="J338" i="2"/>
  <c r="J346" i="2"/>
  <c r="J354" i="2"/>
  <c r="N113" i="2" s="1" a="1"/>
  <c r="N113" i="2" s="1"/>
  <c r="J362" i="2"/>
  <c r="J11" i="2"/>
  <c r="J19" i="2"/>
  <c r="J27" i="2"/>
  <c r="N150" i="2" s="1" a="1"/>
  <c r="N150" i="2" s="1"/>
  <c r="J35" i="2"/>
  <c r="J43" i="2"/>
  <c r="J51" i="2"/>
  <c r="J59" i="2"/>
  <c r="N326" i="2" s="1" a="1"/>
  <c r="N326" i="2" s="1"/>
  <c r="J67" i="2"/>
  <c r="N256" i="2" s="1" a="1"/>
  <c r="N256" i="2" s="1"/>
  <c r="J75" i="2"/>
  <c r="J83" i="2"/>
  <c r="N199" i="2" s="1" a="1"/>
  <c r="N199" i="2" s="1"/>
  <c r="J91" i="2"/>
  <c r="J99" i="2"/>
  <c r="J107" i="2"/>
  <c r="J115" i="2"/>
  <c r="J123" i="2"/>
  <c r="J131" i="2"/>
  <c r="J139" i="2"/>
  <c r="J147" i="2"/>
  <c r="N157" i="2" s="1" a="1"/>
  <c r="N157" i="2" s="1"/>
  <c r="J155" i="2"/>
  <c r="J163" i="2"/>
  <c r="N51" i="2" s="1" a="1"/>
  <c r="N51" i="2" s="1"/>
  <c r="J171" i="2"/>
  <c r="N21" i="2" s="1" a="1"/>
  <c r="N21" i="2" s="1"/>
  <c r="J179" i="2"/>
  <c r="J187" i="2"/>
  <c r="N28" i="2" s="1" a="1"/>
  <c r="N28" i="2" s="1"/>
  <c r="J195" i="2"/>
  <c r="J203" i="2"/>
  <c r="J211" i="2"/>
  <c r="J219" i="2"/>
  <c r="J227" i="2"/>
  <c r="J235" i="2"/>
  <c r="J243" i="2"/>
  <c r="J251" i="2"/>
  <c r="N14" i="2" s="1" a="1"/>
  <c r="N14" i="2" s="1"/>
  <c r="J259" i="2"/>
  <c r="N11" i="2" s="1" a="1"/>
  <c r="N11" i="2" s="1"/>
  <c r="J267" i="2"/>
  <c r="J275" i="2"/>
  <c r="J283" i="2"/>
  <c r="N49" i="2" s="1" a="1"/>
  <c r="N49" i="2" s="1"/>
  <c r="J291" i="2"/>
  <c r="J299" i="2"/>
  <c r="J307" i="2"/>
  <c r="N35" i="2" s="1" a="1"/>
  <c r="N35" i="2" s="1"/>
  <c r="J315" i="2"/>
  <c r="J323" i="2"/>
  <c r="J331" i="2"/>
  <c r="J339" i="2"/>
  <c r="J347" i="2"/>
  <c r="N64" i="2" s="1" a="1"/>
  <c r="N64" i="2" s="1"/>
  <c r="J355" i="2"/>
  <c r="J4" i="2"/>
  <c r="N236" i="2" s="1" a="1"/>
  <c r="N236" i="2" s="1"/>
  <c r="J12" i="2"/>
  <c r="J20" i="2"/>
  <c r="J28" i="2"/>
  <c r="J36" i="2"/>
  <c r="J44" i="2"/>
  <c r="J52" i="2"/>
  <c r="N78" i="2" s="1" a="1"/>
  <c r="N78" i="2" s="1"/>
  <c r="J60" i="2"/>
  <c r="J68" i="2"/>
  <c r="N250" i="2" s="1" a="1"/>
  <c r="N250" i="2" s="1"/>
  <c r="J76" i="2"/>
  <c r="J84" i="2"/>
  <c r="N112" i="2" s="1" a="1"/>
  <c r="N112" i="2" s="1"/>
  <c r="J92" i="2"/>
  <c r="J100" i="2"/>
  <c r="J108" i="2"/>
  <c r="J116" i="2"/>
  <c r="J124" i="2"/>
  <c r="J132" i="2"/>
  <c r="J140" i="2"/>
  <c r="N259" i="2" s="1" a="1"/>
  <c r="N259" i="2" s="1"/>
  <c r="J148" i="2"/>
  <c r="J156" i="2"/>
  <c r="J164" i="2"/>
  <c r="N183" i="2" s="1" a="1"/>
  <c r="N183" i="2" s="1"/>
  <c r="J172" i="2"/>
  <c r="J180" i="2"/>
  <c r="N135" i="2" s="1" a="1"/>
  <c r="N135" i="2" s="1"/>
  <c r="J188" i="2"/>
  <c r="J196" i="2"/>
  <c r="J204" i="2"/>
  <c r="N247" i="2" s="1" a="1"/>
  <c r="N247" i="2" s="1"/>
  <c r="J212" i="2"/>
  <c r="J220" i="2"/>
  <c r="N146" i="2" s="1" a="1"/>
  <c r="N146" i="2" s="1"/>
  <c r="J228" i="2"/>
  <c r="J236" i="2"/>
  <c r="J244" i="2"/>
  <c r="J252" i="2"/>
  <c r="J260" i="2"/>
  <c r="J268" i="2"/>
  <c r="N108" i="2" s="1" a="1"/>
  <c r="N108" i="2" s="1"/>
  <c r="J276" i="2"/>
  <c r="N235" i="2" s="1" a="1"/>
  <c r="N235" i="2" s="1"/>
  <c r="J284" i="2"/>
  <c r="J292" i="2"/>
  <c r="N185" i="2" s="1" a="1"/>
  <c r="N185" i="2" s="1"/>
  <c r="J300" i="2"/>
  <c r="J308" i="2"/>
  <c r="N302" i="2" s="1" a="1"/>
  <c r="N302" i="2" s="1"/>
  <c r="J316" i="2"/>
  <c r="J324" i="2"/>
  <c r="N86" i="2" s="1" a="1"/>
  <c r="N86" i="2" s="1"/>
  <c r="J332" i="2"/>
  <c r="J340" i="2"/>
  <c r="J348" i="2"/>
  <c r="J356" i="2"/>
  <c r="N158" i="2" s="1" a="1"/>
  <c r="N158" i="2" s="1"/>
  <c r="N272" i="2" a="1"/>
  <c r="N272" i="2" s="1"/>
  <c r="J13" i="2"/>
  <c r="J21" i="2"/>
  <c r="J29" i="2"/>
  <c r="J37" i="2"/>
  <c r="J45" i="2"/>
  <c r="N163" i="2" s="1" a="1"/>
  <c r="N163" i="2" s="1"/>
  <c r="J53" i="2"/>
  <c r="J61" i="2"/>
  <c r="J69" i="2"/>
  <c r="N149" i="2" s="1" a="1"/>
  <c r="N149" i="2" s="1"/>
  <c r="J77" i="2"/>
  <c r="N71" i="2" s="1" a="1"/>
  <c r="N71" i="2" s="1"/>
  <c r="J85" i="2"/>
  <c r="J93" i="2"/>
  <c r="J101" i="2"/>
  <c r="J109" i="2"/>
  <c r="N227" i="2" s="1" a="1"/>
  <c r="N227" i="2" s="1"/>
  <c r="J117" i="2"/>
  <c r="J125" i="2"/>
  <c r="J133" i="2"/>
  <c r="N166" i="2" s="1" a="1"/>
  <c r="N166" i="2" s="1"/>
  <c r="J141" i="2"/>
  <c r="J149" i="2"/>
  <c r="J157" i="2"/>
  <c r="J165" i="2"/>
  <c r="N125" i="2" s="1" a="1"/>
  <c r="N125" i="2" s="1"/>
  <c r="J173" i="2"/>
  <c r="J181" i="2"/>
  <c r="J189" i="2"/>
  <c r="J197" i="2"/>
  <c r="J205" i="2"/>
  <c r="N122" i="2" s="1" a="1"/>
  <c r="N122" i="2" s="1"/>
  <c r="J213" i="2"/>
  <c r="J221" i="2"/>
  <c r="J229" i="2"/>
  <c r="J237" i="2"/>
  <c r="J245" i="2"/>
  <c r="J253" i="2"/>
  <c r="J261" i="2"/>
  <c r="J269" i="2"/>
  <c r="J277" i="2"/>
  <c r="N196" i="2" s="1" a="1"/>
  <c r="N196" i="2" s="1"/>
  <c r="J285" i="2"/>
  <c r="J293" i="2"/>
  <c r="N279" i="2" s="1" a="1"/>
  <c r="N279" i="2" s="1"/>
  <c r="J301" i="2"/>
  <c r="J309" i="2"/>
  <c r="J317" i="2"/>
  <c r="J325" i="2"/>
  <c r="N243" i="2" s="1" a="1"/>
  <c r="N243" i="2" s="1"/>
  <c r="J333" i="2"/>
  <c r="J341" i="2"/>
  <c r="J349" i="2"/>
  <c r="J357" i="2"/>
  <c r="J6" i="2"/>
  <c r="N90" i="2" s="1" a="1"/>
  <c r="N90" i="2" s="1"/>
  <c r="J14" i="2"/>
  <c r="J22" i="2"/>
  <c r="J30" i="2"/>
  <c r="J38" i="2"/>
  <c r="J46" i="2"/>
  <c r="J54" i="2"/>
  <c r="N314" i="2" s="1" a="1"/>
  <c r="N314" i="2" s="1"/>
  <c r="J62" i="2"/>
  <c r="J70" i="2"/>
  <c r="N215" i="2" s="1" a="1"/>
  <c r="N215" i="2" s="1"/>
  <c r="J78" i="2"/>
  <c r="N127" i="2" s="1" a="1"/>
  <c r="N127" i="2" s="1"/>
  <c r="J86" i="2"/>
  <c r="J94" i="2"/>
  <c r="J102" i="2"/>
  <c r="J110" i="2"/>
  <c r="J118" i="2"/>
  <c r="J126" i="2"/>
  <c r="J134" i="2"/>
  <c r="N311" i="2" s="1" a="1"/>
  <c r="N311" i="2" s="1"/>
  <c r="J142" i="2"/>
  <c r="J150" i="2"/>
  <c r="J158" i="2"/>
  <c r="J166" i="2"/>
  <c r="N281" i="2" s="1" a="1"/>
  <c r="N281" i="2" s="1"/>
  <c r="J174" i="2"/>
  <c r="J182" i="2"/>
  <c r="J190" i="2"/>
  <c r="J198" i="2"/>
  <c r="J206" i="2"/>
  <c r="N62" i="2" s="1" a="1"/>
  <c r="N62" i="2" s="1"/>
  <c r="J214" i="2"/>
  <c r="J222" i="2"/>
  <c r="J230" i="2"/>
  <c r="J238" i="2"/>
  <c r="J246" i="2"/>
  <c r="J254" i="2"/>
  <c r="N56" i="2" s="1" a="1"/>
  <c r="N56" i="2" s="1"/>
  <c r="J262" i="2"/>
  <c r="J270" i="2"/>
  <c r="J278" i="2"/>
  <c r="N328" i="2" s="1" a="1"/>
  <c r="N328" i="2" s="1"/>
  <c r="J286" i="2"/>
  <c r="J294" i="2"/>
  <c r="N50" i="2" s="1" a="1"/>
  <c r="N50" i="2" s="1"/>
  <c r="J302" i="2"/>
  <c r="N96" i="2" s="1" a="1"/>
  <c r="N96" i="2" s="1"/>
  <c r="J310" i="2"/>
  <c r="J318" i="2"/>
  <c r="J326" i="2"/>
  <c r="J334" i="2"/>
  <c r="J342" i="2"/>
  <c r="N152" i="2" s="1" a="1"/>
  <c r="N152" i="2" s="1"/>
  <c r="J350" i="2"/>
  <c r="N138" i="2" s="1" a="1"/>
  <c r="N138" i="2" s="1"/>
  <c r="J358" i="2"/>
  <c r="N136" i="2" s="1" a="1"/>
  <c r="N136" i="2" s="1"/>
  <c r="J7" i="2"/>
  <c r="N356" i="2" s="1" a="1"/>
  <c r="N356" i="2" s="1"/>
  <c r="J15" i="2"/>
  <c r="J23" i="2"/>
  <c r="N59" i="2" s="1" a="1"/>
  <c r="N59" i="2" s="1"/>
  <c r="J31" i="2"/>
  <c r="J39" i="2"/>
  <c r="J47" i="2"/>
  <c r="J55" i="2"/>
  <c r="J63" i="2"/>
  <c r="N121" i="2" s="1" a="1"/>
  <c r="N121" i="2" s="1"/>
  <c r="J71" i="2"/>
  <c r="N269" i="2" s="1" a="1"/>
  <c r="N269" i="2" s="1"/>
  <c r="J79" i="2"/>
  <c r="N132" i="2" s="1" a="1"/>
  <c r="N132" i="2" s="1"/>
  <c r="J87" i="2"/>
  <c r="J95" i="2"/>
  <c r="J103" i="2"/>
  <c r="N353" i="2" s="1" a="1"/>
  <c r="N353" i="2" s="1"/>
  <c r="J111" i="2"/>
  <c r="J119" i="2"/>
  <c r="J127" i="2"/>
  <c r="J135" i="2"/>
  <c r="J143" i="2"/>
  <c r="J151" i="2"/>
  <c r="J159" i="2"/>
  <c r="J167" i="2"/>
  <c r="J175" i="2"/>
  <c r="J183" i="2"/>
  <c r="J191" i="2"/>
  <c r="N76" i="2" s="1" a="1"/>
  <c r="N76" i="2" s="1"/>
  <c r="J199" i="2"/>
  <c r="J207" i="2"/>
  <c r="J215" i="2"/>
  <c r="J223" i="2"/>
  <c r="J231" i="2"/>
  <c r="J239" i="2"/>
  <c r="J247" i="2"/>
  <c r="J255" i="2"/>
  <c r="J263" i="2"/>
  <c r="J271" i="2"/>
  <c r="J279" i="2"/>
  <c r="J287" i="2"/>
  <c r="J295" i="2"/>
  <c r="J303" i="2"/>
  <c r="J311" i="2"/>
  <c r="J319" i="2"/>
  <c r="N362" i="2" s="1" a="1"/>
  <c r="N362" i="2" s="1"/>
  <c r="J327" i="2"/>
  <c r="J335" i="2"/>
  <c r="J343" i="2"/>
  <c r="J351" i="2"/>
  <c r="J359" i="2"/>
  <c r="J8" i="2"/>
  <c r="N25" i="2" s="1" a="1"/>
  <c r="N25" i="2" s="1"/>
  <c r="J16" i="2"/>
  <c r="N31" i="2" s="1" a="1"/>
  <c r="N31" i="2" s="1"/>
  <c r="J24" i="2"/>
  <c r="J32" i="2"/>
  <c r="J40" i="2"/>
  <c r="J48" i="2"/>
  <c r="J56" i="2"/>
  <c r="J64" i="2"/>
  <c r="N188" i="2" s="1" a="1"/>
  <c r="N188" i="2" s="1"/>
  <c r="J72" i="2"/>
  <c r="N218" i="2" s="1" a="1"/>
  <c r="N218" i="2" s="1"/>
  <c r="J80" i="2"/>
  <c r="J88" i="2"/>
  <c r="N130" i="2" s="1" a="1"/>
  <c r="N130" i="2" s="1"/>
  <c r="J96" i="2"/>
  <c r="J104" i="2"/>
  <c r="J112" i="2"/>
  <c r="N30" i="2" s="1" a="1"/>
  <c r="N30" i="2" s="1"/>
  <c r="J120" i="2"/>
  <c r="J128" i="2"/>
  <c r="J136" i="2"/>
  <c r="N29" i="2" s="1" a="1"/>
  <c r="N29" i="2" s="1"/>
  <c r="J144" i="2"/>
  <c r="J152" i="2"/>
  <c r="J160" i="2"/>
  <c r="J168" i="2"/>
  <c r="J176" i="2"/>
  <c r="N147" i="2" s="1" a="1"/>
  <c r="N147" i="2" s="1"/>
  <c r="J184" i="2"/>
  <c r="N264" i="2" s="1" a="1"/>
  <c r="N264" i="2" s="1"/>
  <c r="J192" i="2"/>
  <c r="J200" i="2"/>
  <c r="J208" i="2"/>
  <c r="J216" i="2"/>
  <c r="J224" i="2"/>
  <c r="J232" i="2"/>
  <c r="J240" i="2"/>
  <c r="J248" i="2"/>
  <c r="J256" i="2"/>
  <c r="J264" i="2"/>
  <c r="J272" i="2"/>
  <c r="J280" i="2"/>
  <c r="N318" i="2" s="1" a="1"/>
  <c r="N318" i="2" s="1"/>
  <c r="J288" i="2"/>
  <c r="J296" i="2"/>
  <c r="J304" i="2"/>
  <c r="J312" i="2"/>
  <c r="N337" i="2" s="1" a="1"/>
  <c r="N337" i="2" s="1"/>
  <c r="J320" i="2"/>
  <c r="N338" i="2" s="1" a="1"/>
  <c r="N338" i="2" s="1"/>
  <c r="J328" i="2"/>
  <c r="J336" i="2"/>
  <c r="J344" i="2"/>
  <c r="N331" i="2" s="1" a="1"/>
  <c r="N331" i="2" s="1"/>
  <c r="J352" i="2"/>
  <c r="J360" i="2"/>
  <c r="J25" i="2"/>
  <c r="N231" i="2" s="1" a="1"/>
  <c r="N231" i="2" s="1"/>
  <c r="J89" i="2"/>
  <c r="N182" i="2" s="1" a="1"/>
  <c r="N182" i="2" s="1"/>
  <c r="J153" i="2"/>
  <c r="J217" i="2"/>
  <c r="J281" i="2"/>
  <c r="J345" i="2"/>
  <c r="J33" i="2"/>
  <c r="J97" i="2"/>
  <c r="N162" i="2" s="1" a="1"/>
  <c r="N162" i="2" s="1"/>
  <c r="J161" i="2"/>
  <c r="J225" i="2"/>
  <c r="N271" i="2" s="1" a="1"/>
  <c r="N271" i="2" s="1"/>
  <c r="J289" i="2"/>
  <c r="J353" i="2"/>
  <c r="J193" i="2"/>
  <c r="N307" i="2" s="1" a="1"/>
  <c r="N307" i="2" s="1"/>
  <c r="J41" i="2"/>
  <c r="J105" i="2"/>
  <c r="J169" i="2"/>
  <c r="J233" i="2"/>
  <c r="J297" i="2"/>
  <c r="J361" i="2"/>
  <c r="J129" i="2"/>
  <c r="J49" i="2"/>
  <c r="J113" i="2"/>
  <c r="N234" i="2" s="1" a="1"/>
  <c r="N234" i="2" s="1"/>
  <c r="J177" i="2"/>
  <c r="J241" i="2"/>
  <c r="J305" i="2"/>
  <c r="J321" i="2"/>
  <c r="N40" i="2" s="1" a="1"/>
  <c r="N40" i="2" s="1"/>
  <c r="J57" i="2"/>
  <c r="J121" i="2"/>
  <c r="J185" i="2"/>
  <c r="J249" i="2"/>
  <c r="J313" i="2"/>
  <c r="N72" i="2" s="1" a="1"/>
  <c r="N72" i="2" s="1"/>
  <c r="J65" i="2"/>
  <c r="J257" i="2"/>
  <c r="J9" i="2"/>
  <c r="J73" i="2"/>
  <c r="J137" i="2"/>
  <c r="N179" i="2" s="1" a="1"/>
  <c r="N179" i="2" s="1"/>
  <c r="J201" i="2"/>
  <c r="N67" i="2" s="1" a="1"/>
  <c r="N67" i="2" s="1"/>
  <c r="J265" i="2"/>
  <c r="J329" i="2"/>
  <c r="N18" i="2" s="1" a="1"/>
  <c r="N18" i="2" s="1"/>
  <c r="J17" i="2"/>
  <c r="J81" i="2"/>
  <c r="J145" i="2"/>
  <c r="J209" i="2"/>
  <c r="N223" i="2" s="1" a="1"/>
  <c r="N223" i="2" s="1"/>
  <c r="J273" i="2"/>
  <c r="N280" i="2" s="1" a="1"/>
  <c r="N280" i="2" s="1"/>
  <c r="J337" i="2"/>
  <c r="N225" i="2" l="1" a="1"/>
  <c r="N225" i="2" s="1"/>
  <c r="N333" i="2" a="1"/>
  <c r="N333" i="2" s="1"/>
  <c r="N291" i="2" a="1"/>
  <c r="N291" i="2" s="1"/>
  <c r="N308" i="2" a="1"/>
  <c r="N308" i="2" s="1"/>
  <c r="N273" i="2" a="1"/>
  <c r="N273" i="2" s="1"/>
  <c r="N167" i="2" a="1"/>
  <c r="N167" i="2" s="1"/>
  <c r="N336" i="2" a="1"/>
  <c r="N336" i="2" s="1"/>
  <c r="N142" i="2" a="1"/>
  <c r="N142" i="2" s="1"/>
  <c r="N329" i="2" a="1"/>
  <c r="N329" i="2" s="1"/>
  <c r="N301" i="2" a="1"/>
  <c r="N301" i="2" s="1"/>
  <c r="N335" i="2" a="1"/>
  <c r="N335" i="2" s="1"/>
  <c r="N197" i="2" a="1"/>
  <c r="N197" i="2" s="1"/>
  <c r="N217" i="2" a="1"/>
  <c r="N217" i="2" s="1"/>
  <c r="O236" i="2" a="1"/>
  <c r="O236" i="2" s="1"/>
  <c r="O596" i="2" a="1"/>
  <c r="O596" i="2" s="1"/>
  <c r="O956" i="2" a="1"/>
  <c r="O956" i="2" s="1"/>
  <c r="O134" i="2" a="1"/>
  <c r="O134" i="2" s="1"/>
  <c r="O721" i="2" a="1"/>
  <c r="O721" i="2" s="1"/>
  <c r="O494" i="2" a="1"/>
  <c r="O494" i="2" s="1"/>
  <c r="O26" i="2" a="1"/>
  <c r="O26" i="2" s="1"/>
  <c r="O854" i="2" a="1"/>
  <c r="O854" i="2" s="1"/>
  <c r="O1081" i="2" a="1"/>
  <c r="O1081" i="2" s="1"/>
  <c r="O746" i="2" a="1"/>
  <c r="O746" i="2" s="1"/>
  <c r="O957" i="2" a="1"/>
  <c r="O957" i="2" s="1"/>
  <c r="O237" i="2" a="1"/>
  <c r="O237" i="2" s="1"/>
  <c r="O986" i="2" a="1"/>
  <c r="O986" i="2" s="1"/>
  <c r="O597" i="2" a="1"/>
  <c r="O597" i="2" s="1"/>
  <c r="O361" i="2" a="1"/>
  <c r="O361" i="2" s="1"/>
  <c r="O626" i="2" a="1"/>
  <c r="O626" i="2" s="1"/>
  <c r="O386" i="2" a="1"/>
  <c r="O386" i="2" s="1"/>
  <c r="O1106" i="2" a="1"/>
  <c r="O1106" i="2" s="1"/>
  <c r="O266" i="2" a="1"/>
  <c r="O266" i="2" s="1"/>
  <c r="O362" i="2" a="1"/>
  <c r="O362" i="2" s="1"/>
  <c r="O722" i="2" a="1"/>
  <c r="O722" i="2" s="1"/>
  <c r="O1082" i="2" a="1"/>
  <c r="O1082" i="2" s="1"/>
  <c r="O62" i="2" a="1"/>
  <c r="O62" i="2" s="1"/>
  <c r="O782" i="2" a="1"/>
  <c r="O782" i="2" s="1"/>
  <c r="O422" i="2" a="1"/>
  <c r="O422" i="2" s="1"/>
  <c r="O170" i="2" a="1"/>
  <c r="O170" i="2" s="1"/>
  <c r="O530" i="2" a="1"/>
  <c r="O530" i="2" s="1"/>
  <c r="O1142" i="2" a="1"/>
  <c r="O1142" i="2" s="1"/>
  <c r="O890" i="2" a="1"/>
  <c r="O890" i="2" s="1"/>
  <c r="O302" i="2" a="1"/>
  <c r="O302" i="2" s="1"/>
  <c r="O662" i="2" a="1"/>
  <c r="O662" i="2" s="1"/>
  <c r="O1022" i="2" a="1"/>
  <c r="O1022" i="2" s="1"/>
  <c r="O585" i="2" a="1"/>
  <c r="O585" i="2" s="1"/>
  <c r="O51" i="2" a="1"/>
  <c r="O51" i="2" s="1"/>
  <c r="O159" i="2" a="1"/>
  <c r="O159" i="2" s="1"/>
  <c r="O879" i="2" a="1"/>
  <c r="O879" i="2" s="1"/>
  <c r="O411" i="2" a="1"/>
  <c r="O411" i="2" s="1"/>
  <c r="O771" i="2" a="1"/>
  <c r="O771" i="2" s="1"/>
  <c r="O291" i="2" a="1"/>
  <c r="O291" i="2" s="1"/>
  <c r="O1131" i="2" a="1"/>
  <c r="O1131" i="2" s="1"/>
  <c r="O225" i="2" a="1"/>
  <c r="O225" i="2" s="1"/>
  <c r="O1011" i="2" a="1"/>
  <c r="O1011" i="2" s="1"/>
  <c r="O519" i="2" a="1"/>
  <c r="O519" i="2" s="1"/>
  <c r="O945" i="2" a="1"/>
  <c r="O945" i="2" s="1"/>
  <c r="O651" i="2" a="1"/>
  <c r="O651" i="2" s="1"/>
  <c r="O473" i="2" a="1"/>
  <c r="O473" i="2" s="1"/>
  <c r="O1085" i="2" a="1"/>
  <c r="O1085" i="2" s="1"/>
  <c r="O5" i="2" a="1"/>
  <c r="O5" i="2" s="1"/>
  <c r="O113" i="2" a="1"/>
  <c r="O113" i="2" s="1"/>
  <c r="O725" i="2" a="1"/>
  <c r="O725" i="2" s="1"/>
  <c r="O365" i="2" a="1"/>
  <c r="O365" i="2" s="1"/>
  <c r="O245" i="2" a="1"/>
  <c r="O245" i="2" s="1"/>
  <c r="O605" i="2" a="1"/>
  <c r="O605" i="2" s="1"/>
  <c r="O833" i="2" a="1"/>
  <c r="O833" i="2" s="1"/>
  <c r="O1193" i="2" a="1"/>
  <c r="O1193" i="2" s="1"/>
  <c r="O965" i="2" a="1"/>
  <c r="O965" i="2" s="1"/>
  <c r="O175" i="2" a="1"/>
  <c r="O175" i="2" s="1"/>
  <c r="O427" i="2" a="1"/>
  <c r="O427" i="2" s="1"/>
  <c r="O67" i="2" a="1"/>
  <c r="O67" i="2" s="1"/>
  <c r="O895" i="2" a="1"/>
  <c r="O895" i="2" s="1"/>
  <c r="O667" i="2" a="1"/>
  <c r="O667" i="2" s="1"/>
  <c r="O1027" i="2" a="1"/>
  <c r="O1027" i="2" s="1"/>
  <c r="O1147" i="2" a="1"/>
  <c r="O1147" i="2" s="1"/>
  <c r="O787" i="2" a="1"/>
  <c r="O787" i="2" s="1"/>
  <c r="O307" i="2" a="1"/>
  <c r="O307" i="2" s="1"/>
  <c r="O535" i="2" a="1"/>
  <c r="O535" i="2" s="1"/>
  <c r="O176" i="2" a="1"/>
  <c r="O176" i="2" s="1"/>
  <c r="O68" i="2" a="1"/>
  <c r="O68" i="2" s="1"/>
  <c r="O788" i="2" a="1"/>
  <c r="O788" i="2" s="1"/>
  <c r="O428" i="2" a="1"/>
  <c r="O428" i="2" s="1"/>
  <c r="O536" i="2" a="1"/>
  <c r="O536" i="2" s="1"/>
  <c r="O896" i="2" a="1"/>
  <c r="O896" i="2" s="1"/>
  <c r="O1028" i="2" a="1"/>
  <c r="O1028" i="2" s="1"/>
  <c r="O668" i="2" a="1"/>
  <c r="O668" i="2" s="1"/>
  <c r="O1148" i="2" a="1"/>
  <c r="O1148" i="2" s="1"/>
  <c r="O308" i="2" a="1"/>
  <c r="O308" i="2" s="1"/>
  <c r="N221" i="2" a="1"/>
  <c r="N221" i="2" s="1"/>
  <c r="N42" i="2" a="1"/>
  <c r="N42" i="2" s="1"/>
  <c r="N315" i="2" a="1"/>
  <c r="N315" i="2" s="1"/>
  <c r="N173" i="2" a="1"/>
  <c r="N173" i="2" s="1"/>
  <c r="N288" i="2" a="1"/>
  <c r="N288" i="2" s="1"/>
  <c r="N106" i="2" a="1"/>
  <c r="N106" i="2" s="1"/>
  <c r="N224" i="2" a="1"/>
  <c r="N224" i="2" s="1"/>
  <c r="N87" i="2" a="1"/>
  <c r="N87" i="2" s="1"/>
  <c r="N66" i="2" a="1"/>
  <c r="N66" i="2" s="1"/>
  <c r="N342" i="2" a="1"/>
  <c r="N342" i="2" s="1"/>
  <c r="N251" i="2" a="1"/>
  <c r="N251" i="2" s="1"/>
  <c r="N16" i="2" a="1"/>
  <c r="N16" i="2" s="1"/>
  <c r="N352" i="2" a="1"/>
  <c r="N352" i="2" s="1"/>
  <c r="N355" i="2" a="1"/>
  <c r="N355" i="2" s="1"/>
  <c r="N124" i="2" a="1"/>
  <c r="N124" i="2" s="1"/>
  <c r="N139" i="2" a="1"/>
  <c r="N139" i="2" s="1"/>
  <c r="N126" i="2" a="1"/>
  <c r="N126" i="2" s="1"/>
  <c r="N168" i="2" a="1"/>
  <c r="N168" i="2" s="1"/>
  <c r="N298" i="2" a="1"/>
  <c r="N298" i="2" s="1"/>
  <c r="N254" i="2" a="1"/>
  <c r="N254" i="2" s="1"/>
  <c r="N289" i="2" a="1"/>
  <c r="N289" i="2" s="1"/>
  <c r="N104" i="2" a="1"/>
  <c r="N104" i="2" s="1"/>
  <c r="N159" i="2" a="1"/>
  <c r="N159" i="2" s="1"/>
  <c r="N241" i="2" a="1"/>
  <c r="N241" i="2" s="1"/>
  <c r="N262" i="2" a="1"/>
  <c r="N262" i="2" s="1"/>
  <c r="N191" i="2" a="1"/>
  <c r="N191" i="2" s="1"/>
  <c r="N137" i="2" a="1"/>
  <c r="N137" i="2" s="1"/>
  <c r="N274" i="2" a="1"/>
  <c r="N274" i="2" s="1"/>
  <c r="N206" i="2" a="1"/>
  <c r="N206" i="2" s="1"/>
  <c r="N339" i="2" a="1"/>
  <c r="N339" i="2" s="1"/>
  <c r="N153" i="2" a="1"/>
  <c r="N153" i="2" s="1"/>
  <c r="N115" i="2" a="1"/>
  <c r="N115" i="2" s="1"/>
  <c r="N177" i="2" a="1"/>
  <c r="N177" i="2" s="1"/>
  <c r="N284" i="2" a="1"/>
  <c r="N284" i="2" s="1"/>
  <c r="O114" i="2" a="1"/>
  <c r="O114" i="2" s="1"/>
  <c r="O1086" i="2" a="1"/>
  <c r="O1086" i="2" s="1"/>
  <c r="O474" i="2" a="1"/>
  <c r="O474" i="2" s="1"/>
  <c r="O606" i="2" a="1"/>
  <c r="O606" i="2" s="1"/>
  <c r="O726" i="2" a="1"/>
  <c r="O726" i="2" s="1"/>
  <c r="O366" i="2" a="1"/>
  <c r="O366" i="2" s="1"/>
  <c r="O6" i="2" a="1"/>
  <c r="O6" i="2" s="1"/>
  <c r="O966" i="2" a="1"/>
  <c r="O966" i="2" s="1"/>
  <c r="O1194" i="2" a="1"/>
  <c r="O1194" i="2" s="1"/>
  <c r="O834" i="2" a="1"/>
  <c r="O834" i="2" s="1"/>
  <c r="O246" i="2" a="1"/>
  <c r="O246" i="2" s="1"/>
  <c r="O500" i="2" a="1"/>
  <c r="O500" i="2" s="1"/>
  <c r="O32" i="2" a="1"/>
  <c r="O32" i="2" s="1"/>
  <c r="O140" i="2" a="1"/>
  <c r="O140" i="2" s="1"/>
  <c r="O632" i="2" a="1"/>
  <c r="O632" i="2" s="1"/>
  <c r="O860" i="2" a="1"/>
  <c r="O860" i="2" s="1"/>
  <c r="O752" i="2" a="1"/>
  <c r="O752" i="2" s="1"/>
  <c r="O272" i="2" a="1"/>
  <c r="O272" i="2" s="1"/>
  <c r="O992" i="2" a="1"/>
  <c r="O992" i="2" s="1"/>
  <c r="O392" i="2" a="1"/>
  <c r="O392" i="2" s="1"/>
  <c r="O1112" i="2" a="1"/>
  <c r="O1112" i="2" s="1"/>
  <c r="O9" i="2" a="1"/>
  <c r="O9" i="2" s="1"/>
  <c r="O117" i="2" a="1"/>
  <c r="O117" i="2" s="1"/>
  <c r="O477" i="2" a="1"/>
  <c r="O477" i="2" s="1"/>
  <c r="O729" i="2" a="1"/>
  <c r="O729" i="2" s="1"/>
  <c r="O369" i="2" a="1"/>
  <c r="O369" i="2" s="1"/>
  <c r="O1089" i="2" a="1"/>
  <c r="O1089" i="2" s="1"/>
  <c r="O1197" i="2" a="1"/>
  <c r="O1197" i="2" s="1"/>
  <c r="O837" i="2" a="1"/>
  <c r="O837" i="2" s="1"/>
  <c r="O249" i="2" a="1"/>
  <c r="O249" i="2" s="1"/>
  <c r="O609" i="2" a="1"/>
  <c r="O609" i="2" s="1"/>
  <c r="O969" i="2" a="1"/>
  <c r="O969" i="2" s="1"/>
  <c r="O720" i="2" a="1"/>
  <c r="O720" i="2" s="1"/>
  <c r="O1080" i="2" a="1"/>
  <c r="O1080" i="2" s="1"/>
  <c r="O360" i="2" a="1"/>
  <c r="O360" i="2" s="1"/>
  <c r="O242" i="2" a="1"/>
  <c r="O242" i="2" s="1"/>
  <c r="O602" i="2" a="1"/>
  <c r="O602" i="2" s="1"/>
  <c r="O962" i="2" a="1"/>
  <c r="O962" i="2" s="1"/>
  <c r="O521" i="2" a="1"/>
  <c r="O521" i="2" s="1"/>
  <c r="O653" i="2" a="1"/>
  <c r="O653" i="2" s="1"/>
  <c r="O413" i="2" a="1"/>
  <c r="O413" i="2" s="1"/>
  <c r="O881" i="2" a="1"/>
  <c r="O881" i="2" s="1"/>
  <c r="O1133" i="2" a="1"/>
  <c r="O1133" i="2" s="1"/>
  <c r="O53" i="2" a="1"/>
  <c r="O53" i="2" s="1"/>
  <c r="O161" i="2" a="1"/>
  <c r="O161" i="2" s="1"/>
  <c r="O773" i="2" a="1"/>
  <c r="O773" i="2" s="1"/>
  <c r="O293" i="2" a="1"/>
  <c r="O293" i="2" s="1"/>
  <c r="O1013" i="2" a="1"/>
  <c r="O1013" i="2" s="1"/>
  <c r="O598" i="2" a="1"/>
  <c r="O598" i="2" s="1"/>
  <c r="O958" i="2" a="1"/>
  <c r="O958" i="2" s="1"/>
  <c r="O238" i="2" a="1"/>
  <c r="O238" i="2" s="1"/>
  <c r="O353" i="2" a="1"/>
  <c r="O353" i="2" s="1"/>
  <c r="O713" i="2" a="1"/>
  <c r="O713" i="2" s="1"/>
  <c r="O1073" i="2" a="1"/>
  <c r="O1073" i="2" s="1"/>
  <c r="O466" i="2" a="1"/>
  <c r="O466" i="2" s="1"/>
  <c r="O106" i="2" a="1"/>
  <c r="O106" i="2" s="1"/>
  <c r="O706" i="2" a="1"/>
  <c r="O706" i="2" s="1"/>
  <c r="O214" i="2" a="1"/>
  <c r="O214" i="2" s="1"/>
  <c r="O346" i="2" a="1"/>
  <c r="O346" i="2" s="1"/>
  <c r="O1066" i="2" a="1"/>
  <c r="O1066" i="2" s="1"/>
  <c r="O826" i="2" a="1"/>
  <c r="O826" i="2" s="1"/>
  <c r="O1186" i="2" a="1"/>
  <c r="O1186" i="2" s="1"/>
  <c r="O574" i="2" a="1"/>
  <c r="O574" i="2" s="1"/>
  <c r="O934" i="2" a="1"/>
  <c r="O934" i="2" s="1"/>
  <c r="O871" i="2" a="1"/>
  <c r="O871" i="2" s="1"/>
  <c r="O702" i="2" a="1"/>
  <c r="O702" i="2" s="1"/>
  <c r="O462" i="2" a="1"/>
  <c r="O462" i="2" s="1"/>
  <c r="O43" i="2" a="1"/>
  <c r="O43" i="2" s="1"/>
  <c r="O151" i="2" a="1"/>
  <c r="O151" i="2" s="1"/>
  <c r="O403" i="2" a="1"/>
  <c r="O403" i="2" s="1"/>
  <c r="O102" i="2" a="1"/>
  <c r="O102" i="2" s="1"/>
  <c r="O763" i="2" a="1"/>
  <c r="O763" i="2" s="1"/>
  <c r="O511" i="2" a="1"/>
  <c r="O511" i="2" s="1"/>
  <c r="O1182" i="2" a="1"/>
  <c r="O1182" i="2" s="1"/>
  <c r="O342" i="2" a="1"/>
  <c r="O342" i="2" s="1"/>
  <c r="O643" i="2" a="1"/>
  <c r="O643" i="2" s="1"/>
  <c r="O1123" i="2" a="1"/>
  <c r="O1123" i="2" s="1"/>
  <c r="O570" i="2" a="1"/>
  <c r="O570" i="2" s="1"/>
  <c r="O930" i="2" a="1"/>
  <c r="O930" i="2" s="1"/>
  <c r="O1062" i="2" a="1"/>
  <c r="O1062" i="2" s="1"/>
  <c r="O822" i="2" a="1"/>
  <c r="O822" i="2" s="1"/>
  <c r="O283" i="2" a="1"/>
  <c r="O283" i="2" s="1"/>
  <c r="O210" i="2" a="1"/>
  <c r="O210" i="2" s="1"/>
  <c r="O1003" i="2" a="1"/>
  <c r="O1003" i="2" s="1"/>
  <c r="O775" i="2" a="1"/>
  <c r="O775" i="2" s="1"/>
  <c r="O55" i="2" a="1"/>
  <c r="O55" i="2" s="1"/>
  <c r="O163" i="2" a="1"/>
  <c r="O163" i="2" s="1"/>
  <c r="O415" i="2" a="1"/>
  <c r="O415" i="2" s="1"/>
  <c r="O883" i="2" a="1"/>
  <c r="O883" i="2" s="1"/>
  <c r="O655" i="2" a="1"/>
  <c r="O655" i="2" s="1"/>
  <c r="O1015" i="2" a="1"/>
  <c r="O1015" i="2" s="1"/>
  <c r="O1135" i="2" a="1"/>
  <c r="O1135" i="2" s="1"/>
  <c r="O523" i="2" a="1"/>
  <c r="O523" i="2" s="1"/>
  <c r="O295" i="2" a="1"/>
  <c r="O295" i="2" s="1"/>
  <c r="N97" i="2" a="1"/>
  <c r="N97" i="2" s="1"/>
  <c r="N38" i="2" a="1"/>
  <c r="N38" i="2" s="1"/>
  <c r="N164" i="2" a="1"/>
  <c r="N164" i="2" s="1"/>
  <c r="N193" i="2" a="1"/>
  <c r="N193" i="2" s="1"/>
  <c r="N140" i="2" a="1"/>
  <c r="N140" i="2" s="1"/>
  <c r="N131" i="2" a="1"/>
  <c r="N131" i="2" s="1"/>
  <c r="N359" i="2" a="1"/>
  <c r="N359" i="2" s="1"/>
  <c r="N134" i="2" a="1"/>
  <c r="N134" i="2" s="1"/>
  <c r="N303" i="2" a="1"/>
  <c r="N303" i="2" s="1"/>
  <c r="N341" i="2" a="1"/>
  <c r="N341" i="2" s="1"/>
  <c r="N8" i="2" a="1"/>
  <c r="N8" i="2" s="1"/>
  <c r="N270" i="2" a="1"/>
  <c r="N270" i="2" s="1"/>
  <c r="S3" i="2"/>
  <c r="N265" i="2" a="1"/>
  <c r="N265" i="2" s="1"/>
  <c r="N48" i="2" a="1"/>
  <c r="N48" i="2" s="1"/>
  <c r="N7" i="2" a="1"/>
  <c r="N7" i="2" s="1"/>
  <c r="N253" i="2" a="1"/>
  <c r="N253" i="2" s="1"/>
  <c r="N360" i="2" a="1"/>
  <c r="N360" i="2" s="1"/>
  <c r="N296" i="2" a="1"/>
  <c r="N296" i="2" s="1"/>
  <c r="N232" i="2" a="1"/>
  <c r="N232" i="2" s="1"/>
  <c r="N119" i="2" a="1"/>
  <c r="N119" i="2" s="1"/>
  <c r="N110" i="2" a="1"/>
  <c r="N110" i="2" s="1"/>
  <c r="N278" i="2" a="1"/>
  <c r="N278" i="2" s="1"/>
  <c r="N334" i="2" a="1"/>
  <c r="N334" i="2" s="1"/>
  <c r="N82" i="2" a="1"/>
  <c r="N82" i="2" s="1"/>
  <c r="N290" i="2" a="1"/>
  <c r="N290" i="2" s="1"/>
  <c r="N57" i="2" a="1"/>
  <c r="N57" i="2" s="1"/>
  <c r="N214" i="2" a="1"/>
  <c r="N214" i="2" s="1"/>
  <c r="N154" i="2" a="1"/>
  <c r="N154" i="2" s="1"/>
  <c r="N213" i="2" a="1"/>
  <c r="N213" i="2" s="1"/>
  <c r="N39" i="2" a="1"/>
  <c r="N39" i="2" s="1"/>
  <c r="N144" i="2" a="1"/>
  <c r="N144" i="2" s="1"/>
  <c r="N27" i="2" a="1"/>
  <c r="N27" i="2" s="1"/>
  <c r="N222" i="2" a="1"/>
  <c r="N222" i="2" s="1"/>
  <c r="N81" i="2" a="1"/>
  <c r="N81" i="2" s="1"/>
  <c r="N70" i="2" a="1"/>
  <c r="N70" i="2" s="1"/>
  <c r="N242" i="2" a="1"/>
  <c r="N242" i="2" s="1"/>
  <c r="N230" i="2" a="1"/>
  <c r="N230" i="2" s="1"/>
  <c r="N12" i="2" a="1"/>
  <c r="N12" i="2" s="1"/>
  <c r="N171" i="2" a="1"/>
  <c r="N171" i="2" s="1"/>
  <c r="N53" i="2" a="1"/>
  <c r="N53" i="2" s="1"/>
  <c r="N295" i="2" a="1"/>
  <c r="N295" i="2" s="1"/>
  <c r="N98" i="2" a="1"/>
  <c r="N98" i="2" s="1"/>
  <c r="O742" i="2" a="1"/>
  <c r="O742" i="2" s="1"/>
  <c r="O1102" i="2" a="1"/>
  <c r="O1102" i="2" s="1"/>
  <c r="O382" i="2" a="1"/>
  <c r="O382" i="2" s="1"/>
  <c r="O22" i="2" a="1"/>
  <c r="O22" i="2" s="1"/>
  <c r="O490" i="2" a="1"/>
  <c r="O490" i="2" s="1"/>
  <c r="O130" i="2" a="1"/>
  <c r="O130" i="2" s="1"/>
  <c r="O622" i="2" a="1"/>
  <c r="O622" i="2" s="1"/>
  <c r="O850" i="2" a="1"/>
  <c r="O850" i="2" s="1"/>
  <c r="O262" i="2" a="1"/>
  <c r="O262" i="2" s="1"/>
  <c r="O982" i="2" a="1"/>
  <c r="O982" i="2" s="1"/>
  <c r="O587" i="2" a="1"/>
  <c r="O587" i="2" s="1"/>
  <c r="O227" i="2" a="1"/>
  <c r="O227" i="2" s="1"/>
  <c r="O947" i="2" a="1"/>
  <c r="O947" i="2" s="1"/>
  <c r="O197" i="2" a="1"/>
  <c r="O197" i="2" s="1"/>
  <c r="O421" i="2" a="1"/>
  <c r="O421" i="2" s="1"/>
  <c r="O889" i="2" a="1"/>
  <c r="O889" i="2" s="1"/>
  <c r="O61" i="2" a="1"/>
  <c r="O61" i="2" s="1"/>
  <c r="O809" i="2" a="1"/>
  <c r="O809" i="2" s="1"/>
  <c r="O169" i="2" a="1"/>
  <c r="O169" i="2" s="1"/>
  <c r="O917" i="2" a="1"/>
  <c r="O917" i="2" s="1"/>
  <c r="O529" i="2" a="1"/>
  <c r="O529" i="2" s="1"/>
  <c r="O557" i="2" a="1"/>
  <c r="O557" i="2" s="1"/>
  <c r="O449" i="2" a="1"/>
  <c r="O449" i="2" s="1"/>
  <c r="O89" i="2" a="1"/>
  <c r="O89" i="2" s="1"/>
  <c r="O1049" i="2" a="1"/>
  <c r="O1049" i="2" s="1"/>
  <c r="O781" i="2" a="1"/>
  <c r="O781" i="2" s="1"/>
  <c r="O1141" i="2" a="1"/>
  <c r="O1141" i="2" s="1"/>
  <c r="O1169" i="2" a="1"/>
  <c r="O1169" i="2" s="1"/>
  <c r="O301" i="2" a="1"/>
  <c r="O301" i="2" s="1"/>
  <c r="O689" i="2" a="1"/>
  <c r="O689" i="2" s="1"/>
  <c r="O329" i="2" a="1"/>
  <c r="O329" i="2" s="1"/>
  <c r="O661" i="2" a="1"/>
  <c r="O661" i="2" s="1"/>
  <c r="O1021" i="2" a="1"/>
  <c r="O1021" i="2" s="1"/>
  <c r="O817" i="2" a="1"/>
  <c r="O817" i="2" s="1"/>
  <c r="O565" i="2" a="1"/>
  <c r="O565" i="2" s="1"/>
  <c r="O457" i="2" a="1"/>
  <c r="O457" i="2" s="1"/>
  <c r="O925" i="2" a="1"/>
  <c r="O925" i="2" s="1"/>
  <c r="O97" i="2" a="1"/>
  <c r="O97" i="2" s="1"/>
  <c r="O697" i="2" a="1"/>
  <c r="O697" i="2" s="1"/>
  <c r="O205" i="2" a="1"/>
  <c r="O205" i="2" s="1"/>
  <c r="O337" i="2" a="1"/>
  <c r="O337" i="2" s="1"/>
  <c r="O1057" i="2" a="1"/>
  <c r="O1057" i="2" s="1"/>
  <c r="O1177" i="2" a="1"/>
  <c r="O1177" i="2" s="1"/>
  <c r="O712" i="2" a="1"/>
  <c r="O712" i="2" s="1"/>
  <c r="O1072" i="2" a="1"/>
  <c r="O1072" i="2" s="1"/>
  <c r="O352" i="2" a="1"/>
  <c r="O352" i="2" s="1"/>
  <c r="O355" i="2" a="1"/>
  <c r="O355" i="2" s="1"/>
  <c r="O715" i="2" a="1"/>
  <c r="O715" i="2" s="1"/>
  <c r="O1075" i="2" a="1"/>
  <c r="O1075" i="2" s="1"/>
  <c r="O493" i="2" a="1"/>
  <c r="O493" i="2" s="1"/>
  <c r="O133" i="2" a="1"/>
  <c r="O133" i="2" s="1"/>
  <c r="O745" i="2" a="1"/>
  <c r="O745" i="2" s="1"/>
  <c r="O625" i="2" a="1"/>
  <c r="O625" i="2" s="1"/>
  <c r="O985" i="2" a="1"/>
  <c r="O985" i="2" s="1"/>
  <c r="O1105" i="2" a="1"/>
  <c r="O1105" i="2" s="1"/>
  <c r="O385" i="2" a="1"/>
  <c r="O385" i="2" s="1"/>
  <c r="O853" i="2" a="1"/>
  <c r="O853" i="2" s="1"/>
  <c r="O25" i="2" a="1"/>
  <c r="O25" i="2" s="1"/>
  <c r="O265" i="2" a="1"/>
  <c r="O265" i="2" s="1"/>
  <c r="O190" i="2" a="1"/>
  <c r="O190" i="2" s="1"/>
  <c r="O910" i="2" a="1"/>
  <c r="O910" i="2" s="1"/>
  <c r="O802" i="2" a="1"/>
  <c r="O802" i="2" s="1"/>
  <c r="O550" i="2" a="1"/>
  <c r="O550" i="2" s="1"/>
  <c r="O594" i="2" a="1"/>
  <c r="O594" i="2" s="1"/>
  <c r="O954" i="2" a="1"/>
  <c r="O954" i="2" s="1"/>
  <c r="O82" i="2" a="1"/>
  <c r="O82" i="2" s="1"/>
  <c r="O234" i="2" a="1"/>
  <c r="O234" i="2" s="1"/>
  <c r="O442" i="2" a="1"/>
  <c r="O442" i="2" s="1"/>
  <c r="O1162" i="2" a="1"/>
  <c r="O1162" i="2" s="1"/>
  <c r="O1042" i="2" a="1"/>
  <c r="O1042" i="2" s="1"/>
  <c r="O682" i="2" a="1"/>
  <c r="O682" i="2" s="1"/>
  <c r="O322" i="2" a="1"/>
  <c r="O322" i="2" s="1"/>
  <c r="O997" i="2" a="1"/>
  <c r="O997" i="2" s="1"/>
  <c r="O505" i="2" a="1"/>
  <c r="O505" i="2" s="1"/>
  <c r="O865" i="2" a="1"/>
  <c r="O865" i="2" s="1"/>
  <c r="O397" i="2" a="1"/>
  <c r="O397" i="2" s="1"/>
  <c r="O757" i="2" a="1"/>
  <c r="O757" i="2" s="1"/>
  <c r="O637" i="2" a="1"/>
  <c r="O637" i="2" s="1"/>
  <c r="O37" i="2" a="1"/>
  <c r="O37" i="2" s="1"/>
  <c r="O145" i="2" a="1"/>
  <c r="O145" i="2" s="1"/>
  <c r="O1117" i="2" a="1"/>
  <c r="O1117" i="2" s="1"/>
  <c r="O277" i="2" a="1"/>
  <c r="O277" i="2" s="1"/>
  <c r="O586" i="2" a="1"/>
  <c r="O586" i="2" s="1"/>
  <c r="O226" i="2" a="1"/>
  <c r="O226" i="2" s="1"/>
  <c r="O946" i="2" a="1"/>
  <c r="O946" i="2" s="1"/>
  <c r="O631" i="2" a="1"/>
  <c r="O631" i="2" s="1"/>
  <c r="O751" i="2" a="1"/>
  <c r="O751" i="2" s="1"/>
  <c r="O391" i="2" a="1"/>
  <c r="O391" i="2" s="1"/>
  <c r="O499" i="2" a="1"/>
  <c r="O499" i="2" s="1"/>
  <c r="O1111" i="2" a="1"/>
  <c r="O1111" i="2" s="1"/>
  <c r="O31" i="2" a="1"/>
  <c r="O31" i="2" s="1"/>
  <c r="O139" i="2" a="1"/>
  <c r="O139" i="2" s="1"/>
  <c r="R139" i="2" s="1" a="1"/>
  <c r="R139" i="2" s="1"/>
  <c r="S499" i="2" s="1"/>
  <c r="T499" i="2" s="1"/>
  <c r="O859" i="2" a="1"/>
  <c r="O859" i="2" s="1"/>
  <c r="O271" i="2" a="1"/>
  <c r="O271" i="2" s="1"/>
  <c r="O991" i="2" a="1"/>
  <c r="O991" i="2" s="1"/>
  <c r="O52" i="2" a="1"/>
  <c r="O52" i="2" s="1"/>
  <c r="O907" i="2" a="1"/>
  <c r="O907" i="2" s="1"/>
  <c r="O412" i="2" a="1"/>
  <c r="O412" i="2" s="1"/>
  <c r="O892" i="2" a="1"/>
  <c r="O892" i="2" s="1"/>
  <c r="O799" i="2" a="1"/>
  <c r="O799" i="2" s="1"/>
  <c r="O79" i="2" a="1"/>
  <c r="O79" i="2" s="1"/>
  <c r="O64" i="2" a="1"/>
  <c r="O64" i="2" s="1"/>
  <c r="O172" i="2" a="1"/>
  <c r="O172" i="2" s="1"/>
  <c r="O772" i="2" a="1"/>
  <c r="O772" i="2" s="1"/>
  <c r="O547" i="2" a="1"/>
  <c r="O547" i="2" s="1"/>
  <c r="O160" i="2" a="1"/>
  <c r="O160" i="2" s="1"/>
  <c r="O1132" i="2" a="1"/>
  <c r="O1132" i="2" s="1"/>
  <c r="O532" i="2" a="1"/>
  <c r="O532" i="2" s="1"/>
  <c r="R532" i="2" s="1" a="1"/>
  <c r="R532" i="2" s="1"/>
  <c r="S892" i="2" s="1"/>
  <c r="T892" i="2" s="1"/>
  <c r="O439" i="2" a="1"/>
  <c r="O439" i="2" s="1"/>
  <c r="O187" i="2" a="1"/>
  <c r="O187" i="2" s="1"/>
  <c r="O424" i="2" a="1"/>
  <c r="O424" i="2" s="1"/>
  <c r="O1144" i="2" a="1"/>
  <c r="O1144" i="2" s="1"/>
  <c r="O652" i="2" a="1"/>
  <c r="O652" i="2" s="1"/>
  <c r="O880" i="2" a="1"/>
  <c r="O880" i="2" s="1"/>
  <c r="O304" i="2" a="1"/>
  <c r="O304" i="2" s="1"/>
  <c r="O292" i="2" a="1"/>
  <c r="O292" i="2" s="1"/>
  <c r="R292" i="2" s="1" a="1"/>
  <c r="R292" i="2" s="1"/>
  <c r="S652" i="2" s="1"/>
  <c r="T652" i="2" s="1"/>
  <c r="O319" i="2" a="1"/>
  <c r="O319" i="2" s="1"/>
  <c r="O679" i="2" a="1"/>
  <c r="O679" i="2" s="1"/>
  <c r="O1012" i="2" a="1"/>
  <c r="O1012" i="2" s="1"/>
  <c r="O520" i="2" a="1"/>
  <c r="O520" i="2" s="1"/>
  <c r="O1159" i="2" a="1"/>
  <c r="O1159" i="2" s="1"/>
  <c r="O1039" i="2" a="1"/>
  <c r="O1039" i="2" s="1"/>
  <c r="O664" i="2" a="1"/>
  <c r="O664" i="2" s="1"/>
  <c r="O1024" i="2" a="1"/>
  <c r="O1024" i="2" s="1"/>
  <c r="O784" i="2" a="1"/>
  <c r="O784" i="2" s="1"/>
  <c r="O893" i="2" a="1"/>
  <c r="O893" i="2" s="1"/>
  <c r="O785" i="2" a="1"/>
  <c r="O785" i="2" s="1"/>
  <c r="O425" i="2" a="1"/>
  <c r="O425" i="2" s="1"/>
  <c r="O65" i="2" a="1"/>
  <c r="O65" i="2" s="1"/>
  <c r="O173" i="2" a="1"/>
  <c r="O173" i="2" s="1"/>
  <c r="O533" i="2" a="1"/>
  <c r="O533" i="2" s="1"/>
  <c r="O665" i="2" a="1"/>
  <c r="O665" i="2" s="1"/>
  <c r="R665" i="2" s="1" a="1"/>
  <c r="R665" i="2" s="1"/>
  <c r="S1025" i="2" s="1"/>
  <c r="T1025" i="2" s="1"/>
  <c r="O305" i="2" a="1"/>
  <c r="O305" i="2" s="1"/>
  <c r="O1145" i="2" a="1"/>
  <c r="O1145" i="2" s="1"/>
  <c r="O1025" i="2" a="1"/>
  <c r="O1025" i="2" s="1"/>
  <c r="O29" i="2" a="1"/>
  <c r="O29" i="2" s="1"/>
  <c r="O497" i="2" a="1"/>
  <c r="O497" i="2" s="1"/>
  <c r="O137" i="2" a="1"/>
  <c r="O137" i="2" s="1"/>
  <c r="O857" i="2" a="1"/>
  <c r="O857" i="2" s="1"/>
  <c r="O629" i="2" a="1"/>
  <c r="O629" i="2" s="1"/>
  <c r="O1109" i="2" a="1"/>
  <c r="O1109" i="2" s="1"/>
  <c r="O389" i="2" a="1"/>
  <c r="O389" i="2" s="1"/>
  <c r="O269" i="2" a="1"/>
  <c r="O269" i="2" s="1"/>
  <c r="O749" i="2" a="1"/>
  <c r="O749" i="2" s="1"/>
  <c r="O989" i="2" a="1"/>
  <c r="O989" i="2" s="1"/>
  <c r="N93" i="2" a="1"/>
  <c r="N93" i="2" s="1"/>
  <c r="N292" i="2" a="1"/>
  <c r="N292" i="2" s="1"/>
  <c r="N200" i="2" a="1"/>
  <c r="N200" i="2" s="1"/>
  <c r="N128" i="2" a="1"/>
  <c r="N128" i="2" s="1"/>
  <c r="N304" i="2" a="1"/>
  <c r="N304" i="2" s="1"/>
  <c r="N319" i="2" a="1"/>
  <c r="N319" i="2" s="1"/>
  <c r="N320" i="2" a="1"/>
  <c r="N320" i="2" s="1"/>
  <c r="N233" i="2" a="1"/>
  <c r="N233" i="2" s="1"/>
  <c r="N160" i="2" a="1"/>
  <c r="N160" i="2" s="1"/>
  <c r="N293" i="2" a="1"/>
  <c r="N293" i="2" s="1"/>
  <c r="N60" i="2" a="1"/>
  <c r="N60" i="2" s="1"/>
  <c r="N361" i="2" a="1"/>
  <c r="N361" i="2" s="1"/>
  <c r="N19" i="2" a="1"/>
  <c r="N19" i="2" s="1"/>
  <c r="N266" i="2" a="1"/>
  <c r="N266" i="2" s="1"/>
  <c r="N75" i="2" a="1"/>
  <c r="N75" i="2" s="1"/>
  <c r="N327" i="2" a="1"/>
  <c r="N327" i="2" s="1"/>
  <c r="N237" i="2" a="1"/>
  <c r="N237" i="2" s="1"/>
  <c r="O691" i="2" a="1"/>
  <c r="O691" i="2" s="1"/>
  <c r="O1051" i="2" a="1"/>
  <c r="O1051" i="2" s="1"/>
  <c r="O91" i="2" a="1"/>
  <c r="O91" i="2" s="1"/>
  <c r="O199" i="2" a="1"/>
  <c r="O199" i="2" s="1"/>
  <c r="O451" i="2" a="1"/>
  <c r="O451" i="2" s="1"/>
  <c r="O559" i="2" a="1"/>
  <c r="O559" i="2" s="1"/>
  <c r="O919" i="2" a="1"/>
  <c r="O919" i="2" s="1"/>
  <c r="O811" i="2" a="1"/>
  <c r="O811" i="2" s="1"/>
  <c r="O1171" i="2" a="1"/>
  <c r="O1171" i="2" s="1"/>
  <c r="O331" i="2" a="1"/>
  <c r="O331" i="2" s="1"/>
  <c r="O839" i="2" a="1"/>
  <c r="O839" i="2" s="1"/>
  <c r="O371" i="2" a="1"/>
  <c r="O371" i="2" s="1"/>
  <c r="O479" i="2" a="1"/>
  <c r="O479" i="2" s="1"/>
  <c r="O11" i="2" a="1"/>
  <c r="O11" i="2" s="1"/>
  <c r="O731" i="2" a="1"/>
  <c r="O731" i="2" s="1"/>
  <c r="O119" i="2" a="1"/>
  <c r="O119" i="2" s="1"/>
  <c r="O1091" i="2" a="1"/>
  <c r="O1091" i="2" s="1"/>
  <c r="O1199" i="2" a="1"/>
  <c r="O1199" i="2" s="1"/>
  <c r="O611" i="2" a="1"/>
  <c r="O611" i="2" s="1"/>
  <c r="O251" i="2" a="1"/>
  <c r="O251" i="2" s="1"/>
  <c r="O971" i="2" a="1"/>
  <c r="O971" i="2" s="1"/>
  <c r="O590" i="2" a="1"/>
  <c r="O590" i="2" s="1"/>
  <c r="O230" i="2" a="1"/>
  <c r="O230" i="2" s="1"/>
  <c r="O950" i="2" a="1"/>
  <c r="O950" i="2" s="1"/>
  <c r="N258" i="2" a="1"/>
  <c r="N258" i="2" s="1"/>
  <c r="N36" i="2" a="1"/>
  <c r="N36" i="2" s="1"/>
  <c r="N207" i="2" a="1"/>
  <c r="N207" i="2" s="1"/>
  <c r="N198" i="2" a="1"/>
  <c r="N198" i="2" s="1"/>
  <c r="N345" i="2" a="1"/>
  <c r="N345" i="2" s="1"/>
  <c r="N349" i="2" a="1"/>
  <c r="N349" i="2" s="1"/>
  <c r="N85" i="2" a="1"/>
  <c r="N85" i="2" s="1"/>
  <c r="N350" i="2" a="1"/>
  <c r="N350" i="2" s="1"/>
  <c r="N101" i="2" a="1"/>
  <c r="N101" i="2" s="1"/>
  <c r="N80" i="2" a="1"/>
  <c r="N80" i="2" s="1"/>
  <c r="N24" i="2" a="1"/>
  <c r="N24" i="2" s="1"/>
  <c r="N15" i="2" a="1"/>
  <c r="N15" i="2" s="1"/>
  <c r="N316" i="2" a="1"/>
  <c r="N316" i="2" s="1"/>
  <c r="N228" i="2" a="1"/>
  <c r="N228" i="2" s="1"/>
  <c r="N55" i="2" a="1"/>
  <c r="N55" i="2" s="1"/>
  <c r="N297" i="2" a="1"/>
  <c r="N297" i="2" s="1"/>
  <c r="N117" i="2" a="1"/>
  <c r="N117" i="2" s="1"/>
  <c r="N61" i="2" a="1"/>
  <c r="N61" i="2" s="1"/>
  <c r="N348" i="2" a="1"/>
  <c r="N348" i="2" s="1"/>
  <c r="N245" i="2" a="1"/>
  <c r="N245" i="2" s="1"/>
  <c r="N309" i="2" a="1"/>
  <c r="N309" i="2" s="1"/>
  <c r="N257" i="2" a="1"/>
  <c r="N257" i="2" s="1"/>
  <c r="N282" i="2" a="1"/>
  <c r="N282" i="2" s="1"/>
  <c r="N192" i="2" a="1"/>
  <c r="N192" i="2" s="1"/>
  <c r="N100" i="2" a="1"/>
  <c r="N100" i="2" s="1"/>
  <c r="N88" i="2" a="1"/>
  <c r="N88" i="2" s="1"/>
  <c r="N79" i="2" a="1"/>
  <c r="N79" i="2" s="1"/>
  <c r="N145" i="2" a="1"/>
  <c r="N145" i="2" s="1"/>
  <c r="N91" i="2" a="1"/>
  <c r="N91" i="2" s="1"/>
  <c r="N37" i="2" a="1"/>
  <c r="N37" i="2" s="1"/>
  <c r="N238" i="2" a="1"/>
  <c r="N238" i="2" s="1"/>
  <c r="N240" i="2" a="1"/>
  <c r="N240" i="2" s="1"/>
  <c r="N322" i="2" a="1"/>
  <c r="N322" i="2" s="1"/>
  <c r="O111" i="2" a="1"/>
  <c r="O111" i="2" s="1"/>
  <c r="O1083" i="2" a="1"/>
  <c r="O1083" i="2" s="1"/>
  <c r="O363" i="2" a="1"/>
  <c r="O363" i="2" s="1"/>
  <c r="O471" i="2" a="1"/>
  <c r="O471" i="2" s="1"/>
  <c r="O723" i="2" a="1"/>
  <c r="O723" i="2" s="1"/>
  <c r="O831" i="2" a="1"/>
  <c r="O831" i="2" s="1"/>
  <c r="O1191" i="2" a="1"/>
  <c r="O1191" i="2" s="1"/>
  <c r="O243" i="2" a="1"/>
  <c r="O243" i="2" s="1"/>
  <c r="O603" i="2" a="1"/>
  <c r="O603" i="2" s="1"/>
  <c r="O963" i="2" a="1"/>
  <c r="O963" i="2" s="1"/>
  <c r="O115" i="2" a="1"/>
  <c r="O115" i="2" s="1"/>
  <c r="O967" i="2" a="1"/>
  <c r="O967" i="2" s="1"/>
  <c r="O727" i="2" a="1"/>
  <c r="O727" i="2" s="1"/>
  <c r="O367" i="2" a="1"/>
  <c r="O367" i="2" s="1"/>
  <c r="O1087" i="2" a="1"/>
  <c r="O1087" i="2" s="1"/>
  <c r="O475" i="2" a="1"/>
  <c r="O475" i="2" s="1"/>
  <c r="O7" i="2" a="1"/>
  <c r="O7" i="2" s="1"/>
  <c r="O1195" i="2" a="1"/>
  <c r="O1195" i="2" s="1"/>
  <c r="O607" i="2" a="1"/>
  <c r="O607" i="2" s="1"/>
  <c r="O835" i="2" a="1"/>
  <c r="O835" i="2" s="1"/>
  <c r="O247" i="2" a="1"/>
  <c r="O247" i="2" s="1"/>
  <c r="O556" i="2" a="1"/>
  <c r="O556" i="2" s="1"/>
  <c r="O196" i="2" a="1"/>
  <c r="O196" i="2" s="1"/>
  <c r="O448" i="2" a="1"/>
  <c r="O448" i="2" s="1"/>
  <c r="O916" i="2" a="1"/>
  <c r="O916" i="2" s="1"/>
  <c r="O88" i="2" a="1"/>
  <c r="O88" i="2" s="1"/>
  <c r="O688" i="2" a="1"/>
  <c r="O688" i="2" s="1"/>
  <c r="O1048" i="2" a="1"/>
  <c r="O1048" i="2" s="1"/>
  <c r="O1168" i="2" a="1"/>
  <c r="O1168" i="2" s="1"/>
  <c r="O808" i="2" a="1"/>
  <c r="O808" i="2" s="1"/>
  <c r="O328" i="2" a="1"/>
  <c r="O328" i="2" s="1"/>
  <c r="O716" i="2" a="1"/>
  <c r="O716" i="2" s="1"/>
  <c r="O356" i="2" a="1"/>
  <c r="O356" i="2" s="1"/>
  <c r="O1076" i="2" a="1"/>
  <c r="O1076" i="2" s="1"/>
  <c r="O229" i="2" a="1"/>
  <c r="O229" i="2" s="1"/>
  <c r="O589" i="2" a="1"/>
  <c r="O589" i="2" s="1"/>
  <c r="O949" i="2" a="1"/>
  <c r="O949" i="2" s="1"/>
  <c r="O496" i="2" a="1"/>
  <c r="O496" i="2" s="1"/>
  <c r="O407" i="2" a="1"/>
  <c r="O407" i="2" s="1"/>
  <c r="O767" i="2" a="1"/>
  <c r="O767" i="2" s="1"/>
  <c r="O515" i="2" a="1"/>
  <c r="O515" i="2" s="1"/>
  <c r="O136" i="2" a="1"/>
  <c r="O136" i="2" s="1"/>
  <c r="O491" i="2" a="1"/>
  <c r="O491" i="2" s="1"/>
  <c r="O388" i="2" a="1"/>
  <c r="O388" i="2" s="1"/>
  <c r="O983" i="2" a="1"/>
  <c r="O983" i="2" s="1"/>
  <c r="O856" i="2" a="1"/>
  <c r="O856" i="2" s="1"/>
  <c r="O47" i="2" a="1"/>
  <c r="O47" i="2" s="1"/>
  <c r="O155" i="2" a="1"/>
  <c r="O155" i="2" s="1"/>
  <c r="O28" i="2" a="1"/>
  <c r="O28" i="2" s="1"/>
  <c r="O743" i="2" a="1"/>
  <c r="O743" i="2" s="1"/>
  <c r="O1103" i="2" a="1"/>
  <c r="O1103" i="2" s="1"/>
  <c r="O1127" i="2" a="1"/>
  <c r="O1127" i="2" s="1"/>
  <c r="O23" i="2" a="1"/>
  <c r="O23" i="2" s="1"/>
  <c r="O131" i="2" a="1"/>
  <c r="O131" i="2" s="1"/>
  <c r="O383" i="2" a="1"/>
  <c r="O383" i="2" s="1"/>
  <c r="O1108" i="2" a="1"/>
  <c r="O1108" i="2" s="1"/>
  <c r="O988" i="2" a="1"/>
  <c r="O988" i="2" s="1"/>
  <c r="O748" i="2" a="1"/>
  <c r="O748" i="2" s="1"/>
  <c r="O851" i="2" a="1"/>
  <c r="O851" i="2" s="1"/>
  <c r="O268" i="2" a="1"/>
  <c r="O268" i="2" s="1"/>
  <c r="O263" i="2" a="1"/>
  <c r="O263" i="2" s="1"/>
  <c r="O1007" i="2" a="1"/>
  <c r="O1007" i="2" s="1"/>
  <c r="O647" i="2" a="1"/>
  <c r="O647" i="2" s="1"/>
  <c r="O287" i="2" a="1"/>
  <c r="O287" i="2" s="1"/>
  <c r="O628" i="2" a="1"/>
  <c r="O628" i="2" s="1"/>
  <c r="O875" i="2" a="1"/>
  <c r="O875" i="2" s="1"/>
  <c r="O623" i="2" a="1"/>
  <c r="O623" i="2" s="1"/>
  <c r="O54" i="2" a="1"/>
  <c r="O54" i="2" s="1"/>
  <c r="O774" i="2" a="1"/>
  <c r="O774" i="2" s="1"/>
  <c r="O162" i="2" a="1"/>
  <c r="O162" i="2" s="1"/>
  <c r="O414" i="2" a="1"/>
  <c r="O414" i="2" s="1"/>
  <c r="O294" i="2" a="1"/>
  <c r="O294" i="2" s="1"/>
  <c r="O522" i="2" a="1"/>
  <c r="O522" i="2" s="1"/>
  <c r="O1134" i="2" a="1"/>
  <c r="O1134" i="2" s="1"/>
  <c r="O654" i="2" a="1"/>
  <c r="O654" i="2" s="1"/>
  <c r="O882" i="2" a="1"/>
  <c r="O882" i="2" s="1"/>
  <c r="O1014" i="2" a="1"/>
  <c r="O1014" i="2" s="1"/>
  <c r="O525" i="2" a="1"/>
  <c r="O525" i="2" s="1"/>
  <c r="O885" i="2" a="1"/>
  <c r="O885" i="2" s="1"/>
  <c r="O417" i="2" a="1"/>
  <c r="O417" i="2" s="1"/>
  <c r="O165" i="2" a="1"/>
  <c r="O165" i="2" s="1"/>
  <c r="O777" i="2" a="1"/>
  <c r="O777" i="2" s="1"/>
  <c r="O1137" i="2" a="1"/>
  <c r="O1137" i="2" s="1"/>
  <c r="O297" i="2" a="1"/>
  <c r="O297" i="2" s="1"/>
  <c r="O657" i="2" a="1"/>
  <c r="O657" i="2" s="1"/>
  <c r="O1017" i="2" a="1"/>
  <c r="O1017" i="2" s="1"/>
  <c r="O57" i="2" a="1"/>
  <c r="O57" i="2" s="1"/>
  <c r="O938" i="2" a="1"/>
  <c r="O938" i="2" s="1"/>
  <c r="O110" i="2" a="1"/>
  <c r="O110" i="2" s="1"/>
  <c r="O470" i="2" a="1"/>
  <c r="O470" i="2" s="1"/>
  <c r="O218" i="2" a="1"/>
  <c r="O218" i="2" s="1"/>
  <c r="O350" i="2" a="1"/>
  <c r="O350" i="2" s="1"/>
  <c r="O1190" i="2" a="1"/>
  <c r="O1190" i="2" s="1"/>
  <c r="O830" i="2" a="1"/>
  <c r="O830" i="2" s="1"/>
  <c r="O1070" i="2" a="1"/>
  <c r="O1070" i="2" s="1"/>
  <c r="O578" i="2" a="1"/>
  <c r="O578" i="2" s="1"/>
  <c r="O710" i="2" a="1"/>
  <c r="O710" i="2" s="1"/>
  <c r="O436" i="2" a="1"/>
  <c r="O436" i="2" s="1"/>
  <c r="O184" i="2" a="1"/>
  <c r="O184" i="2" s="1"/>
  <c r="O1036" i="2" a="1"/>
  <c r="O1036" i="2" s="1"/>
  <c r="O904" i="2" a="1"/>
  <c r="O904" i="2" s="1"/>
  <c r="O544" i="2" a="1"/>
  <c r="O544" i="2" s="1"/>
  <c r="O76" i="2" a="1"/>
  <c r="O76" i="2" s="1"/>
  <c r="O796" i="2" a="1"/>
  <c r="O796" i="2" s="1"/>
  <c r="O1156" i="2" a="1"/>
  <c r="O1156" i="2" s="1"/>
  <c r="O316" i="2" a="1"/>
  <c r="O316" i="2" s="1"/>
  <c r="O676" i="2" a="1"/>
  <c r="O676" i="2" s="1"/>
  <c r="O404" i="2" a="1"/>
  <c r="O404" i="2" s="1"/>
  <c r="O44" i="2" a="1"/>
  <c r="O44" i="2" s="1"/>
  <c r="O1124" i="2" a="1"/>
  <c r="O1124" i="2" s="1"/>
  <c r="O764" i="2" a="1"/>
  <c r="O764" i="2" s="1"/>
  <c r="O152" i="2" a="1"/>
  <c r="O152" i="2" s="1"/>
  <c r="O644" i="2" a="1"/>
  <c r="O644" i="2" s="1"/>
  <c r="O872" i="2" a="1"/>
  <c r="O872" i="2" s="1"/>
  <c r="O284" i="2" a="1"/>
  <c r="O284" i="2" s="1"/>
  <c r="O512" i="2" a="1"/>
  <c r="O512" i="2" s="1"/>
  <c r="O1004" i="2" a="1"/>
  <c r="O1004" i="2" s="1"/>
  <c r="O432" i="2" a="1"/>
  <c r="O432" i="2" s="1"/>
  <c r="O900" i="2" a="1"/>
  <c r="O900" i="2" s="1"/>
  <c r="O792" i="2" a="1"/>
  <c r="O792" i="2" s="1"/>
  <c r="O672" i="2" a="1"/>
  <c r="O672" i="2" s="1"/>
  <c r="O1032" i="2" a="1"/>
  <c r="O1032" i="2" s="1"/>
  <c r="O540" i="2" a="1"/>
  <c r="O540" i="2" s="1"/>
  <c r="O1152" i="2" a="1"/>
  <c r="O1152" i="2" s="1"/>
  <c r="O72" i="2" a="1"/>
  <c r="O72" i="2" s="1"/>
  <c r="O180" i="2" a="1"/>
  <c r="O180" i="2" s="1"/>
  <c r="O312" i="2" a="1"/>
  <c r="O312" i="2" s="1"/>
  <c r="O761" i="2" a="1"/>
  <c r="O761" i="2" s="1"/>
  <c r="R761" i="2" s="1" a="1"/>
  <c r="R761" i="2" s="1"/>
  <c r="S1121" i="2" s="1"/>
  <c r="T1121" i="2" s="1"/>
  <c r="O509" i="2" a="1"/>
  <c r="O509" i="2" s="1"/>
  <c r="O869" i="2" a="1"/>
  <c r="O869" i="2" s="1"/>
  <c r="O401" i="2" a="1"/>
  <c r="O401" i="2" s="1"/>
  <c r="O41" i="2" a="1"/>
  <c r="O41" i="2" s="1"/>
  <c r="O149" i="2" a="1"/>
  <c r="O149" i="2" s="1"/>
  <c r="O1121" i="2" a="1"/>
  <c r="O1121" i="2" s="1"/>
  <c r="O641" i="2" a="1"/>
  <c r="O641" i="2" s="1"/>
  <c r="O1001" i="2" a="1"/>
  <c r="O1001" i="2" s="1"/>
  <c r="O281" i="2" a="1"/>
  <c r="O281" i="2" s="1"/>
  <c r="O394" i="2" a="1"/>
  <c r="O394" i="2" s="1"/>
  <c r="O862" i="2" a="1"/>
  <c r="O862" i="2" s="1"/>
  <c r="O502" i="2" a="1"/>
  <c r="O502" i="2" s="1"/>
  <c r="O34" i="2" a="1"/>
  <c r="O34" i="2" s="1"/>
  <c r="O142" i="2" a="1"/>
  <c r="O142" i="2" s="1"/>
  <c r="O634" i="2" a="1"/>
  <c r="O634" i="2" s="1"/>
  <c r="O754" i="2" a="1"/>
  <c r="O754" i="2" s="1"/>
  <c r="O994" i="2" a="1"/>
  <c r="O994" i="2" s="1"/>
  <c r="O1114" i="2" a="1"/>
  <c r="O1114" i="2" s="1"/>
  <c r="O274" i="2" a="1"/>
  <c r="O274" i="2" s="1"/>
  <c r="O903" i="2" a="1"/>
  <c r="O903" i="2" s="1"/>
  <c r="O435" i="2" a="1"/>
  <c r="O435" i="2" s="1"/>
  <c r="O543" i="2" a="1"/>
  <c r="O543" i="2" s="1"/>
  <c r="O941" i="2" a="1"/>
  <c r="O941" i="2" s="1"/>
  <c r="O75" i="2" a="1"/>
  <c r="O75" i="2" s="1"/>
  <c r="O183" i="2" a="1"/>
  <c r="O183" i="2" s="1"/>
  <c r="O221" i="2" a="1"/>
  <c r="O221" i="2" s="1"/>
  <c r="O675" i="2" a="1"/>
  <c r="O675" i="2" s="1"/>
  <c r="O315" i="2" a="1"/>
  <c r="O315" i="2" s="1"/>
  <c r="O1155" i="2" a="1"/>
  <c r="O1155" i="2" s="1"/>
  <c r="O795" i="2" a="1"/>
  <c r="O795" i="2" s="1"/>
  <c r="O581" i="2" a="1"/>
  <c r="O581" i="2" s="1"/>
  <c r="O1035" i="2" a="1"/>
  <c r="O1035" i="2" s="1"/>
  <c r="O444" i="2" a="1"/>
  <c r="O444" i="2" s="1"/>
  <c r="O84" i="2" a="1"/>
  <c r="O84" i="2" s="1"/>
  <c r="O192" i="2" a="1"/>
  <c r="O192" i="2" s="1"/>
  <c r="O684" i="2" a="1"/>
  <c r="O684" i="2" s="1"/>
  <c r="O552" i="2" a="1"/>
  <c r="O552" i="2" s="1"/>
  <c r="O1164" i="2" a="1"/>
  <c r="O1164" i="2" s="1"/>
  <c r="O804" i="2" a="1"/>
  <c r="O804" i="2" s="1"/>
  <c r="O1044" i="2" a="1"/>
  <c r="O1044" i="2" s="1"/>
  <c r="R1044" i="2" s="1" a="1"/>
  <c r="R1044" i="2" s="1"/>
  <c r="S1404" i="2" s="1"/>
  <c r="T1404" i="2" s="1"/>
  <c r="O324" i="2" a="1"/>
  <c r="O324" i="2" s="1"/>
  <c r="O912" i="2" a="1"/>
  <c r="O912" i="2" s="1"/>
  <c r="O905" i="2" a="1"/>
  <c r="O905" i="2" s="1"/>
  <c r="O797" i="2" a="1"/>
  <c r="O797" i="2" s="1"/>
  <c r="O77" i="2" a="1"/>
  <c r="O77" i="2" s="1"/>
  <c r="O185" i="2" a="1"/>
  <c r="O185" i="2" s="1"/>
  <c r="O545" i="2" a="1"/>
  <c r="O545" i="2" s="1"/>
  <c r="O437" i="2" a="1"/>
  <c r="O437" i="2" s="1"/>
  <c r="O1157" i="2" a="1"/>
  <c r="O1157" i="2" s="1"/>
  <c r="O677" i="2" a="1"/>
  <c r="O677" i="2" s="1"/>
  <c r="O1037" i="2" a="1"/>
  <c r="O1037" i="2" s="1"/>
  <c r="O317" i="2" a="1"/>
  <c r="O317" i="2" s="1"/>
  <c r="O753" i="2" a="1"/>
  <c r="O753" i="2" s="1"/>
  <c r="O393" i="2" a="1"/>
  <c r="O393" i="2" s="1"/>
  <c r="O861" i="2" a="1"/>
  <c r="O861" i="2" s="1"/>
  <c r="O33" i="2" a="1"/>
  <c r="O33" i="2" s="1"/>
  <c r="O501" i="2" a="1"/>
  <c r="O501" i="2" s="1"/>
  <c r="O141" i="2" a="1"/>
  <c r="O141" i="2" s="1"/>
  <c r="O1113" i="2" a="1"/>
  <c r="O1113" i="2" s="1"/>
  <c r="O273" i="2" a="1"/>
  <c r="O273" i="2" s="1"/>
  <c r="O633" i="2" a="1"/>
  <c r="O633" i="2" s="1"/>
  <c r="O993" i="2" a="1"/>
  <c r="O993" i="2" s="1"/>
  <c r="R993" i="2" s="1" a="1"/>
  <c r="R993" i="2" s="1"/>
  <c r="S1353" i="2" s="1"/>
  <c r="T1353" i="2" s="1"/>
  <c r="O601" i="2" a="1"/>
  <c r="O601" i="2" s="1"/>
  <c r="O961" i="2" a="1"/>
  <c r="O961" i="2" s="1"/>
  <c r="R961" i="2" s="1" a="1"/>
  <c r="R961" i="2" s="1"/>
  <c r="S1321" i="2" s="1"/>
  <c r="T1321" i="2" s="1"/>
  <c r="O241" i="2" a="1"/>
  <c r="O241" i="2" s="1"/>
  <c r="O901" i="2" a="1"/>
  <c r="O901" i="2" s="1"/>
  <c r="O541" i="2" a="1"/>
  <c r="O541" i="2" s="1"/>
  <c r="O73" i="2" a="1"/>
  <c r="O73" i="2" s="1"/>
  <c r="O1033" i="2" a="1"/>
  <c r="O1033" i="2" s="1"/>
  <c r="O181" i="2" a="1"/>
  <c r="O181" i="2" s="1"/>
  <c r="R181" i="2" s="1" a="1"/>
  <c r="R181" i="2" s="1"/>
  <c r="S541" i="2" s="1"/>
  <c r="T541" i="2" s="1"/>
  <c r="O433" i="2" a="1"/>
  <c r="O433" i="2" s="1"/>
  <c r="O1153" i="2" a="1"/>
  <c r="O1153" i="2" s="1"/>
  <c r="O793" i="2" a="1"/>
  <c r="O793" i="2" s="1"/>
  <c r="O313" i="2" a="1"/>
  <c r="O313" i="2" s="1"/>
  <c r="O673" i="2" a="1"/>
  <c r="O673" i="2" s="1"/>
  <c r="N312" i="2" a="1"/>
  <c r="N312" i="2" s="1"/>
  <c r="N181" i="2" a="1"/>
  <c r="N181" i="2" s="1"/>
  <c r="N205" i="2" a="1"/>
  <c r="N205" i="2" s="1"/>
  <c r="N261" i="2" a="1"/>
  <c r="N261" i="2" s="1"/>
  <c r="N41" i="2" a="1"/>
  <c r="N41" i="2" s="1"/>
  <c r="N102" i="2" a="1"/>
  <c r="N102" i="2" s="1"/>
  <c r="N10" i="2" a="1"/>
  <c r="N10" i="2" s="1"/>
  <c r="N105" i="2" a="1"/>
  <c r="N105" i="2" s="1"/>
  <c r="N118" i="2" a="1"/>
  <c r="N118" i="2" s="1"/>
  <c r="N255" i="2" a="1"/>
  <c r="N255" i="2" s="1"/>
  <c r="N63" i="2" a="1"/>
  <c r="N63" i="2" s="1"/>
  <c r="N354" i="2" a="1"/>
  <c r="N354" i="2" s="1"/>
  <c r="N34" i="2" a="1"/>
  <c r="N34" i="2" s="1"/>
  <c r="N155" i="2" a="1"/>
  <c r="N155" i="2" s="1"/>
  <c r="N357" i="2" a="1"/>
  <c r="N357" i="2" s="1"/>
  <c r="N313" i="2" a="1"/>
  <c r="N313" i="2" s="1"/>
  <c r="N151" i="2" a="1"/>
  <c r="N151" i="2" s="1"/>
  <c r="N332" i="2" a="1"/>
  <c r="N332" i="2" s="1"/>
  <c r="N123" i="2" a="1"/>
  <c r="N123" i="2" s="1"/>
  <c r="N109" i="2" a="1"/>
  <c r="N109" i="2" s="1"/>
  <c r="O459" i="2" a="1"/>
  <c r="O459" i="2" s="1"/>
  <c r="O99" i="2" a="1"/>
  <c r="O99" i="2" s="1"/>
  <c r="O819" i="2" a="1"/>
  <c r="O819" i="2" s="1"/>
  <c r="O699" i="2" a="1"/>
  <c r="O699" i="2" s="1"/>
  <c r="O1059" i="2" a="1"/>
  <c r="O1059" i="2" s="1"/>
  <c r="O927" i="2" a="1"/>
  <c r="O927" i="2" s="1"/>
  <c r="O1179" i="2" a="1"/>
  <c r="O1179" i="2" s="1"/>
  <c r="O567" i="2" a="1"/>
  <c r="O567" i="2" s="1"/>
  <c r="O339" i="2" a="1"/>
  <c r="O339" i="2" s="1"/>
  <c r="O207" i="2" a="1"/>
  <c r="O207" i="2" s="1"/>
  <c r="O186" i="2" a="1"/>
  <c r="O186" i="2" s="1"/>
  <c r="O438" i="2" a="1"/>
  <c r="O438" i="2" s="1"/>
  <c r="O798" i="2" a="1"/>
  <c r="O798" i="2" s="1"/>
  <c r="O78" i="2" a="1"/>
  <c r="O78" i="2" s="1"/>
  <c r="O1158" i="2" a="1"/>
  <c r="O1158" i="2" s="1"/>
  <c r="O906" i="2" a="1"/>
  <c r="O906" i="2" s="1"/>
  <c r="O1038" i="2" a="1"/>
  <c r="O1038" i="2" s="1"/>
  <c r="O546" i="2" a="1"/>
  <c r="O546" i="2" s="1"/>
  <c r="O678" i="2" a="1"/>
  <c r="O678" i="2" s="1"/>
  <c r="O318" i="2" a="1"/>
  <c r="O318" i="2" s="1"/>
  <c r="O359" i="2" a="1"/>
  <c r="O359" i="2" s="1"/>
  <c r="O719" i="2" a="1"/>
  <c r="O719" i="2" s="1"/>
  <c r="O1079" i="2" a="1"/>
  <c r="O1079" i="2" s="1"/>
  <c r="O812" i="2" a="1"/>
  <c r="O812" i="2" s="1"/>
  <c r="O92" i="2" a="1"/>
  <c r="O92" i="2" s="1"/>
  <c r="O200" i="2" a="1"/>
  <c r="O200" i="2" s="1"/>
  <c r="O452" i="2" a="1"/>
  <c r="O452" i="2" s="1"/>
  <c r="O560" i="2" a="1"/>
  <c r="O560" i="2" s="1"/>
  <c r="O692" i="2" a="1"/>
  <c r="O692" i="2" s="1"/>
  <c r="O1172" i="2" a="1"/>
  <c r="O1172" i="2" s="1"/>
  <c r="O920" i="2" a="1"/>
  <c r="O920" i="2" s="1"/>
  <c r="R920" i="2" s="1" a="1"/>
  <c r="R920" i="2" s="1"/>
  <c r="S1280" i="2" s="1"/>
  <c r="T1280" i="2" s="1"/>
  <c r="O332" i="2" a="1"/>
  <c r="O332" i="2" s="1"/>
  <c r="O1052" i="2" a="1"/>
  <c r="O1052" i="2" s="1"/>
  <c r="R1052" i="2" s="1" a="1"/>
  <c r="R1052" i="2" s="1"/>
  <c r="S1412" i="2" s="1"/>
  <c r="T1412" i="2" s="1"/>
  <c r="O740" i="2" a="1"/>
  <c r="O740" i="2" s="1"/>
  <c r="O1100" i="2" a="1"/>
  <c r="O1100" i="2" s="1"/>
  <c r="O128" i="2" a="1"/>
  <c r="O128" i="2" s="1"/>
  <c r="O20" i="2" a="1"/>
  <c r="O20" i="2" s="1"/>
  <c r="O380" i="2" a="1"/>
  <c r="O380" i="2" s="1"/>
  <c r="O980" i="2" a="1"/>
  <c r="O980" i="2" s="1"/>
  <c r="O488" i="2" a="1"/>
  <c r="O488" i="2" s="1"/>
  <c r="O260" i="2" a="1"/>
  <c r="O260" i="2" s="1"/>
  <c r="O620" i="2" a="1"/>
  <c r="O620" i="2" s="1"/>
  <c r="O848" i="2" a="1"/>
  <c r="O848" i="2" s="1"/>
  <c r="O1005" i="2" a="1"/>
  <c r="O1005" i="2" s="1"/>
  <c r="O513" i="2" a="1"/>
  <c r="O513" i="2" s="1"/>
  <c r="O765" i="2" a="1"/>
  <c r="O765" i="2" s="1"/>
  <c r="O873" i="2" a="1"/>
  <c r="O873" i="2" s="1"/>
  <c r="O405" i="2" a="1"/>
  <c r="O405" i="2" s="1"/>
  <c r="O45" i="2" a="1"/>
  <c r="O45" i="2" s="1"/>
  <c r="R45" i="2" s="1" a="1"/>
  <c r="R45" i="2" s="1"/>
  <c r="S405" i="2" s="1"/>
  <c r="T405" i="2" s="1"/>
  <c r="O153" i="2" a="1"/>
  <c r="O153" i="2" s="1"/>
  <c r="O1125" i="2" a="1"/>
  <c r="O1125" i="2" s="1"/>
  <c r="O285" i="2" a="1"/>
  <c r="O285" i="2" s="1"/>
  <c r="O645" i="2" a="1"/>
  <c r="O645" i="2" s="1"/>
  <c r="O103" i="2" a="1"/>
  <c r="O103" i="2" s="1"/>
  <c r="O823" i="2" a="1"/>
  <c r="O823" i="2" s="1"/>
  <c r="O571" i="2" a="1"/>
  <c r="O571" i="2" s="1"/>
  <c r="O463" i="2" a="1"/>
  <c r="O463" i="2" s="1"/>
  <c r="O931" i="2" a="1"/>
  <c r="O931" i="2" s="1"/>
  <c r="O343" i="2" a="1"/>
  <c r="O343" i="2" s="1"/>
  <c r="O1063" i="2" a="1"/>
  <c r="O1063" i="2" s="1"/>
  <c r="O211" i="2" a="1"/>
  <c r="O211" i="2" s="1"/>
  <c r="O1183" i="2" a="1"/>
  <c r="O1183" i="2" s="1"/>
  <c r="O703" i="2" a="1"/>
  <c r="O703" i="2" s="1"/>
  <c r="O503" i="2" a="1"/>
  <c r="O503" i="2" s="1"/>
  <c r="O35" i="2" a="1"/>
  <c r="O35" i="2" s="1"/>
  <c r="O143" i="2" a="1"/>
  <c r="O143" i="2" s="1"/>
  <c r="O395" i="2" a="1"/>
  <c r="O395" i="2" s="1"/>
  <c r="O995" i="2" a="1"/>
  <c r="O995" i="2" s="1"/>
  <c r="O755" i="2" a="1"/>
  <c r="O755" i="2" s="1"/>
  <c r="O275" i="2" a="1"/>
  <c r="O275" i="2" s="1"/>
  <c r="O863" i="2" a="1"/>
  <c r="O863" i="2" s="1"/>
  <c r="O635" i="2" a="1"/>
  <c r="O635" i="2" s="1"/>
  <c r="O1115" i="2" a="1"/>
  <c r="O1115" i="2" s="1"/>
  <c r="O447" i="2" a="1"/>
  <c r="O447" i="2" s="1"/>
  <c r="O87" i="2" a="1"/>
  <c r="O87" i="2" s="1"/>
  <c r="O555" i="2" a="1"/>
  <c r="O555" i="2" s="1"/>
  <c r="O807" i="2" a="1"/>
  <c r="O807" i="2" s="1"/>
  <c r="O195" i="2" a="1"/>
  <c r="O195" i="2" s="1"/>
  <c r="O1167" i="2" a="1"/>
  <c r="O1167" i="2" s="1"/>
  <c r="O915" i="2" a="1"/>
  <c r="O915" i="2" s="1"/>
  <c r="O327" i="2" a="1"/>
  <c r="O327" i="2" s="1"/>
  <c r="R327" i="2" s="1" a="1"/>
  <c r="R327" i="2" s="1"/>
  <c r="S687" i="2" s="1"/>
  <c r="T687" i="2" s="1"/>
  <c r="O1047" i="2" a="1"/>
  <c r="O1047" i="2" s="1"/>
  <c r="O687" i="2" a="1"/>
  <c r="O687" i="2" s="1"/>
  <c r="O960" i="2" a="1"/>
  <c r="O960" i="2" s="1"/>
  <c r="O600" i="2" a="1"/>
  <c r="O600" i="2" s="1"/>
  <c r="O240" i="2" a="1"/>
  <c r="O240" i="2" s="1"/>
  <c r="O1163" i="2" a="1"/>
  <c r="O1163" i="2" s="1"/>
  <c r="O443" i="2" a="1"/>
  <c r="O443" i="2" s="1"/>
  <c r="O83" i="2" a="1"/>
  <c r="O83" i="2" s="1"/>
  <c r="O683" i="2" a="1"/>
  <c r="O683" i="2" s="1"/>
  <c r="O1043" i="2" a="1"/>
  <c r="O1043" i="2" s="1"/>
  <c r="O191" i="2" a="1"/>
  <c r="O191" i="2" s="1"/>
  <c r="O911" i="2" a="1"/>
  <c r="O911" i="2" s="1"/>
  <c r="O551" i="2" a="1"/>
  <c r="O551" i="2" s="1"/>
  <c r="O803" i="2" a="1"/>
  <c r="O803" i="2" s="1"/>
  <c r="O323" i="2" a="1"/>
  <c r="O323" i="2" s="1"/>
  <c r="O705" i="2" a="1"/>
  <c r="O705" i="2" s="1"/>
  <c r="O109" i="2" a="1"/>
  <c r="O109" i="2" s="1"/>
  <c r="O829" i="2" a="1"/>
  <c r="O829" i="2" s="1"/>
  <c r="O1065" i="2" a="1"/>
  <c r="O1065" i="2" s="1"/>
  <c r="O105" i="2" a="1"/>
  <c r="O105" i="2" s="1"/>
  <c r="O465" i="2" a="1"/>
  <c r="O465" i="2" s="1"/>
  <c r="O469" i="2" a="1"/>
  <c r="O469" i="2" s="1"/>
  <c r="O1189" i="2" a="1"/>
  <c r="O1189" i="2" s="1"/>
  <c r="O937" i="2" a="1"/>
  <c r="O937" i="2" s="1"/>
  <c r="O577" i="2" a="1"/>
  <c r="O577" i="2" s="1"/>
  <c r="O573" i="2" a="1"/>
  <c r="O573" i="2" s="1"/>
  <c r="O213" i="2" a="1"/>
  <c r="O213" i="2" s="1"/>
  <c r="O349" i="2" a="1"/>
  <c r="O349" i="2" s="1"/>
  <c r="O709" i="2" a="1"/>
  <c r="O709" i="2" s="1"/>
  <c r="O1069" i="2" a="1"/>
  <c r="O1069" i="2" s="1"/>
  <c r="O825" i="2" a="1"/>
  <c r="O825" i="2" s="1"/>
  <c r="O1185" i="2" a="1"/>
  <c r="O1185" i="2" s="1"/>
  <c r="R1185" i="2" s="1" a="1"/>
  <c r="R1185" i="2" s="1"/>
  <c r="S1545" i="2" s="1"/>
  <c r="T1545" i="2" s="1"/>
  <c r="O217" i="2" a="1"/>
  <c r="O217" i="2" s="1"/>
  <c r="O345" i="2" a="1"/>
  <c r="O345" i="2" s="1"/>
  <c r="O933" i="2" a="1"/>
  <c r="O933" i="2" s="1"/>
  <c r="O582" i="2" a="1"/>
  <c r="O582" i="2" s="1"/>
  <c r="O942" i="2" a="1"/>
  <c r="O942" i="2" s="1"/>
  <c r="O222" i="2" a="1"/>
  <c r="O222" i="2" s="1"/>
  <c r="R222" i="2" s="1" a="1"/>
  <c r="R222" i="2" s="1"/>
  <c r="S582" i="2" s="1"/>
  <c r="T582" i="2" s="1"/>
  <c r="O189" i="2" a="1"/>
  <c r="O189" i="2" s="1"/>
  <c r="O549" i="2" a="1"/>
  <c r="O549" i="2" s="1"/>
  <c r="R549" i="2" s="1" a="1"/>
  <c r="R549" i="2" s="1"/>
  <c r="S909" i="2" s="1"/>
  <c r="T909" i="2" s="1"/>
  <c r="O909" i="2" a="1"/>
  <c r="O909" i="2" s="1"/>
  <c r="O441" i="2" a="1"/>
  <c r="O441" i="2" s="1"/>
  <c r="O81" i="2" a="1"/>
  <c r="O81" i="2" s="1"/>
  <c r="O801" i="2" a="1"/>
  <c r="O801" i="2" s="1"/>
  <c r="O681" i="2" a="1"/>
  <c r="O681" i="2" s="1"/>
  <c r="O1041" i="2" a="1"/>
  <c r="O1041" i="2" s="1"/>
  <c r="O1161" i="2" a="1"/>
  <c r="O1161" i="2" s="1"/>
  <c r="O321" i="2" a="1"/>
  <c r="O321" i="2" s="1"/>
  <c r="O118" i="2" a="1"/>
  <c r="O118" i="2" s="1"/>
  <c r="O478" i="2" a="1"/>
  <c r="O478" i="2" s="1"/>
  <c r="O610" i="2" a="1"/>
  <c r="O610" i="2" s="1"/>
  <c r="O370" i="2" a="1"/>
  <c r="O370" i="2" s="1"/>
  <c r="O10" i="2" a="1"/>
  <c r="O10" i="2" s="1"/>
  <c r="O838" i="2" a="1"/>
  <c r="O838" i="2" s="1"/>
  <c r="O970" i="2" a="1"/>
  <c r="O970" i="2" s="1"/>
  <c r="O1090" i="2" a="1"/>
  <c r="O1090" i="2" s="1"/>
  <c r="O730" i="2" a="1"/>
  <c r="O730" i="2" s="1"/>
  <c r="O1198" i="2" a="1"/>
  <c r="O1198" i="2" s="1"/>
  <c r="O250" i="2" a="1"/>
  <c r="O250" i="2" s="1"/>
  <c r="O568" i="2" a="1"/>
  <c r="O568" i="2" s="1"/>
  <c r="O460" i="2" a="1"/>
  <c r="O460" i="2" s="1"/>
  <c r="O820" i="2" a="1"/>
  <c r="O820" i="2" s="1"/>
  <c r="R820" i="2" s="1" a="1"/>
  <c r="R820" i="2" s="1"/>
  <c r="S1180" i="2" s="1"/>
  <c r="T1180" i="2" s="1"/>
  <c r="O100" i="2" a="1"/>
  <c r="O100" i="2" s="1"/>
  <c r="O1180" i="2" a="1"/>
  <c r="O1180" i="2" s="1"/>
  <c r="O1060" i="2" a="1"/>
  <c r="O1060" i="2" s="1"/>
  <c r="O928" i="2" a="1"/>
  <c r="O928" i="2" s="1"/>
  <c r="O340" i="2" a="1"/>
  <c r="O340" i="2" s="1"/>
  <c r="O208" i="2" a="1"/>
  <c r="O208" i="2" s="1"/>
  <c r="O700" i="2" a="1"/>
  <c r="O700" i="2" s="1"/>
  <c r="O913" i="2" a="1"/>
  <c r="O913" i="2" s="1"/>
  <c r="O193" i="2" a="1"/>
  <c r="O193" i="2" s="1"/>
  <c r="O1045" i="2" a="1"/>
  <c r="O1045" i="2" s="1"/>
  <c r="O553" i="2" a="1"/>
  <c r="O553" i="2" s="1"/>
  <c r="O85" i="2" a="1"/>
  <c r="O85" i="2" s="1"/>
  <c r="O445" i="2" a="1"/>
  <c r="O445" i="2" s="1"/>
  <c r="O805" i="2" a="1"/>
  <c r="O805" i="2" s="1"/>
  <c r="O325" i="2" a="1"/>
  <c r="O325" i="2" s="1"/>
  <c r="O685" i="2" a="1"/>
  <c r="O685" i="2" s="1"/>
  <c r="R685" i="2" s="1" a="1"/>
  <c r="R685" i="2" s="1"/>
  <c r="S1045" i="2" s="1"/>
  <c r="T1045" i="2" s="1"/>
  <c r="O1165" i="2" a="1"/>
  <c r="O1165" i="2" s="1"/>
  <c r="O1174" i="2" a="1"/>
  <c r="O1174" i="2" s="1"/>
  <c r="R1174" i="2" s="1" a="1"/>
  <c r="R1174" i="2" s="1"/>
  <c r="S1534" i="2" s="1"/>
  <c r="T1534" i="2" s="1"/>
  <c r="O398" i="2" a="1"/>
  <c r="O398" i="2" s="1"/>
  <c r="O506" i="2" a="1"/>
  <c r="O506" i="2" s="1"/>
  <c r="O814" i="2" a="1"/>
  <c r="O814" i="2" s="1"/>
  <c r="O1118" i="2" a="1"/>
  <c r="O1118" i="2" s="1"/>
  <c r="O38" i="2" a="1"/>
  <c r="O38" i="2" s="1"/>
  <c r="O758" i="2" a="1"/>
  <c r="O758" i="2" s="1"/>
  <c r="O1054" i="2" a="1"/>
  <c r="O1054" i="2" s="1"/>
  <c r="O94" i="2" a="1"/>
  <c r="O94" i="2" s="1"/>
  <c r="O146" i="2" a="1"/>
  <c r="O146" i="2" s="1"/>
  <c r="O998" i="2" a="1"/>
  <c r="O998" i="2" s="1"/>
  <c r="O202" i="2" a="1"/>
  <c r="O202" i="2" s="1"/>
  <c r="O562" i="2" a="1"/>
  <c r="O562" i="2" s="1"/>
  <c r="O454" i="2" a="1"/>
  <c r="O454" i="2" s="1"/>
  <c r="O694" i="2" a="1"/>
  <c r="O694" i="2" s="1"/>
  <c r="R694" i="2" s="1" a="1"/>
  <c r="R694" i="2" s="1"/>
  <c r="S1054" i="2" s="1"/>
  <c r="T1054" i="2" s="1"/>
  <c r="O638" i="2" a="1"/>
  <c r="O638" i="2" s="1"/>
  <c r="O922" i="2" a="1"/>
  <c r="O922" i="2" s="1"/>
  <c r="R922" i="2" s="1" a="1"/>
  <c r="R922" i="2" s="1"/>
  <c r="S1282" i="2" s="1"/>
  <c r="T1282" i="2" s="1"/>
  <c r="O278" i="2" a="1"/>
  <c r="O278" i="2" s="1"/>
  <c r="O334" i="2" a="1"/>
  <c r="O334" i="2" s="1"/>
  <c r="O866" i="2" a="1"/>
  <c r="O866" i="2" s="1"/>
  <c r="N283" i="2" a="1"/>
  <c r="N283" i="2" s="1"/>
  <c r="N210" i="2" a="1"/>
  <c r="N210" i="2" s="1"/>
  <c r="N156" i="2" a="1"/>
  <c r="N156" i="2" s="1"/>
  <c r="N268" i="2" a="1"/>
  <c r="N268" i="2" s="1"/>
  <c r="N263" i="2" a="1"/>
  <c r="N263" i="2" s="1"/>
  <c r="N287" i="2" a="1"/>
  <c r="N287" i="2" s="1"/>
  <c r="N330" i="2" a="1"/>
  <c r="N330" i="2" s="1"/>
  <c r="N343" i="2" a="1"/>
  <c r="N343" i="2" s="1"/>
  <c r="N186" i="2" a="1"/>
  <c r="N186" i="2" s="1"/>
  <c r="N94" i="2" a="1"/>
  <c r="N94" i="2" s="1"/>
  <c r="N310" i="2" a="1"/>
  <c r="N310" i="2" s="1"/>
  <c r="N89" i="2" a="1"/>
  <c r="N89" i="2" s="1"/>
  <c r="N275" i="2" a="1"/>
  <c r="N275" i="2" s="1"/>
  <c r="N74" i="2" a="1"/>
  <c r="N74" i="2" s="1"/>
  <c r="N6" i="2" a="1"/>
  <c r="N6" i="2" s="1"/>
  <c r="O107" i="2" a="1"/>
  <c r="O107" i="2" s="1"/>
  <c r="O766" i="2" a="1"/>
  <c r="O766" i="2" s="1"/>
  <c r="O46" i="2" a="1"/>
  <c r="O46" i="2" s="1"/>
  <c r="O827" i="2" a="1"/>
  <c r="O827" i="2" s="1"/>
  <c r="O406" i="2" a="1"/>
  <c r="O406" i="2" s="1"/>
  <c r="O467" i="2" a="1"/>
  <c r="O467" i="2" s="1"/>
  <c r="O154" i="2" a="1"/>
  <c r="O154" i="2" s="1"/>
  <c r="O1067" i="2" a="1"/>
  <c r="O1067" i="2" s="1"/>
  <c r="O215" i="2" a="1"/>
  <c r="O215" i="2" s="1"/>
  <c r="O1187" i="2" a="1"/>
  <c r="O1187" i="2" s="1"/>
  <c r="O707" i="2" a="1"/>
  <c r="O707" i="2" s="1"/>
  <c r="O514" i="2" a="1"/>
  <c r="O514" i="2" s="1"/>
  <c r="O1126" i="2" a="1"/>
  <c r="O1126" i="2" s="1"/>
  <c r="O347" i="2" a="1"/>
  <c r="O347" i="2" s="1"/>
  <c r="O575" i="2" a="1"/>
  <c r="O575" i="2" s="1"/>
  <c r="O935" i="2" a="1"/>
  <c r="O935" i="2" s="1"/>
  <c r="O874" i="2" a="1"/>
  <c r="O874" i="2" s="1"/>
  <c r="O286" i="2" a="1"/>
  <c r="O286" i="2" s="1"/>
  <c r="O646" i="2" a="1"/>
  <c r="O646" i="2" s="1"/>
  <c r="O1006" i="2" a="1"/>
  <c r="O1006" i="2" s="1"/>
  <c r="O384" i="2" a="1"/>
  <c r="O384" i="2" s="1"/>
  <c r="O492" i="2" a="1"/>
  <c r="O492" i="2" s="1"/>
  <c r="O852" i="2" a="1"/>
  <c r="O852" i="2" s="1"/>
  <c r="O24" i="2" a="1"/>
  <c r="O24" i="2" s="1"/>
  <c r="O132" i="2" a="1"/>
  <c r="O132" i="2" s="1"/>
  <c r="O624" i="2" a="1"/>
  <c r="O624" i="2" s="1"/>
  <c r="O1104" i="2" a="1"/>
  <c r="O1104" i="2" s="1"/>
  <c r="O744" i="2" a="1"/>
  <c r="O744" i="2" s="1"/>
  <c r="R744" i="2" s="1" a="1"/>
  <c r="R744" i="2" s="1"/>
  <c r="S1104" i="2" s="1"/>
  <c r="T1104" i="2" s="1"/>
  <c r="O984" i="2" a="1"/>
  <c r="O984" i="2" s="1"/>
  <c r="O264" i="2" a="1"/>
  <c r="O264" i="2" s="1"/>
  <c r="O95" i="2" a="1"/>
  <c r="O95" i="2" s="1"/>
  <c r="O1175" i="2" a="1"/>
  <c r="O1175" i="2" s="1"/>
  <c r="O695" i="2" a="1"/>
  <c r="O695" i="2" s="1"/>
  <c r="O1055" i="2" a="1"/>
  <c r="O1055" i="2" s="1"/>
  <c r="O815" i="2" a="1"/>
  <c r="O815" i="2" s="1"/>
  <c r="O203" i="2" a="1"/>
  <c r="O203" i="2" s="1"/>
  <c r="O455" i="2" a="1"/>
  <c r="O455" i="2" s="1"/>
  <c r="O563" i="2" a="1"/>
  <c r="O563" i="2" s="1"/>
  <c r="O923" i="2" a="1"/>
  <c r="O923" i="2" s="1"/>
  <c r="O335" i="2" a="1"/>
  <c r="O335" i="2" s="1"/>
  <c r="O21" i="2" a="1"/>
  <c r="O21" i="2" s="1"/>
  <c r="O129" i="2" a="1"/>
  <c r="O129" i="2" s="1"/>
  <c r="O849" i="2" a="1"/>
  <c r="O849" i="2" s="1"/>
  <c r="O381" i="2" a="1"/>
  <c r="O381" i="2" s="1"/>
  <c r="O489" i="2" a="1"/>
  <c r="O489" i="2" s="1"/>
  <c r="O741" i="2" a="1"/>
  <c r="O741" i="2" s="1"/>
  <c r="O981" i="2" a="1"/>
  <c r="O981" i="2" s="1"/>
  <c r="O261" i="2" a="1"/>
  <c r="O261" i="2" s="1"/>
  <c r="O621" i="2" a="1"/>
  <c r="O621" i="2" s="1"/>
  <c r="R621" i="2" s="1" a="1"/>
  <c r="R621" i="2" s="1"/>
  <c r="S981" i="2" s="1"/>
  <c r="T981" i="2" s="1"/>
  <c r="O1101" i="2" a="1"/>
  <c r="O1101" i="2" s="1"/>
  <c r="O884" i="2" a="1"/>
  <c r="O884" i="2" s="1"/>
  <c r="O592" i="2" a="1"/>
  <c r="O592" i="2" s="1"/>
  <c r="R592" i="2" s="1" a="1"/>
  <c r="R592" i="2" s="1"/>
  <c r="S952" i="2" s="1"/>
  <c r="T952" i="2" s="1"/>
  <c r="O524" i="2" a="1"/>
  <c r="O524" i="2" s="1"/>
  <c r="O56" i="2" a="1"/>
  <c r="O56" i="2" s="1"/>
  <c r="R56" i="2" s="1" a="1"/>
  <c r="R56" i="2" s="1"/>
  <c r="S416" i="2" s="1"/>
  <c r="T416" i="2" s="1"/>
  <c r="O164" i="2" a="1"/>
  <c r="O164" i="2" s="1"/>
  <c r="O1136" i="2" a="1"/>
  <c r="O1136" i="2" s="1"/>
  <c r="O656" i="2" a="1"/>
  <c r="O656" i="2" s="1"/>
  <c r="O1016" i="2" a="1"/>
  <c r="O1016" i="2" s="1"/>
  <c r="O952" i="2" a="1"/>
  <c r="O952" i="2" s="1"/>
  <c r="O232" i="2" a="1"/>
  <c r="O232" i="2" s="1"/>
  <c r="R232" i="2" s="1" a="1"/>
  <c r="R232" i="2" s="1"/>
  <c r="S592" i="2" s="1"/>
  <c r="T592" i="2" s="1"/>
  <c r="O416" i="2" a="1"/>
  <c r="O416" i="2" s="1"/>
  <c r="O296" i="2" a="1"/>
  <c r="O296" i="2" s="1"/>
  <c r="O776" i="2" a="1"/>
  <c r="O776" i="2" s="1"/>
  <c r="O144" i="2" a="1"/>
  <c r="O144" i="2" s="1"/>
  <c r="O36" i="2" a="1"/>
  <c r="O36" i="2" s="1"/>
  <c r="O420" i="2" a="1"/>
  <c r="O420" i="2" s="1"/>
  <c r="O396" i="2" a="1"/>
  <c r="O396" i="2" s="1"/>
  <c r="O1116" i="2" a="1"/>
  <c r="O1116" i="2" s="1"/>
  <c r="O780" i="2" a="1"/>
  <c r="O780" i="2" s="1"/>
  <c r="O168" i="2" a="1"/>
  <c r="O168" i="2" s="1"/>
  <c r="O528" i="2" a="1"/>
  <c r="O528" i="2" s="1"/>
  <c r="O1140" i="2" a="1"/>
  <c r="O1140" i="2" s="1"/>
  <c r="O756" i="2" a="1"/>
  <c r="O756" i="2" s="1"/>
  <c r="R756" i="2" s="1" a="1"/>
  <c r="R756" i="2" s="1"/>
  <c r="S1116" i="2" s="1"/>
  <c r="T1116" i="2" s="1"/>
  <c r="O60" i="2" a="1"/>
  <c r="O60" i="2" s="1"/>
  <c r="O504" i="2" a="1"/>
  <c r="O504" i="2" s="1"/>
  <c r="O864" i="2" a="1"/>
  <c r="O864" i="2" s="1"/>
  <c r="O636" i="2" a="1"/>
  <c r="O636" i="2" s="1"/>
  <c r="O888" i="2" a="1"/>
  <c r="O888" i="2" s="1"/>
  <c r="O996" i="2" a="1"/>
  <c r="O996" i="2" s="1"/>
  <c r="O276" i="2" a="1"/>
  <c r="O276" i="2" s="1"/>
  <c r="O300" i="2" a="1"/>
  <c r="O300" i="2" s="1"/>
  <c r="R300" i="2" s="1" a="1"/>
  <c r="R300" i="2" s="1"/>
  <c r="S660" i="2" s="1"/>
  <c r="T660" i="2" s="1"/>
  <c r="O660" i="2" a="1"/>
  <c r="O660" i="2" s="1"/>
  <c r="O1020" i="2" a="1"/>
  <c r="O1020" i="2" s="1"/>
  <c r="O718" i="2" a="1"/>
  <c r="O718" i="2" s="1"/>
  <c r="O358" i="2" a="1"/>
  <c r="O358" i="2" s="1"/>
  <c r="O1078" i="2" a="1"/>
  <c r="O1078" i="2" s="1"/>
  <c r="O80" i="2" a="1"/>
  <c r="O80" i="2" s="1"/>
  <c r="O188" i="2" a="1"/>
  <c r="O188" i="2" s="1"/>
  <c r="O548" i="2" a="1"/>
  <c r="O548" i="2" s="1"/>
  <c r="O1040" i="2" a="1"/>
  <c r="O1040" i="2" s="1"/>
  <c r="O908" i="2" a="1"/>
  <c r="O908" i="2" s="1"/>
  <c r="O1160" i="2" a="1"/>
  <c r="O1160" i="2" s="1"/>
  <c r="O440" i="2" a="1"/>
  <c r="O440" i="2" s="1"/>
  <c r="O320" i="2" a="1"/>
  <c r="O320" i="2" s="1"/>
  <c r="O680" i="2" a="1"/>
  <c r="O680" i="2" s="1"/>
  <c r="O800" i="2" a="1"/>
  <c r="O800" i="2" s="1"/>
  <c r="O704" i="2" a="1"/>
  <c r="O704" i="2" s="1"/>
  <c r="O1064" i="2" a="1"/>
  <c r="O1064" i="2" s="1"/>
  <c r="O104" i="2" a="1"/>
  <c r="O104" i="2" s="1"/>
  <c r="O464" i="2" a="1"/>
  <c r="O464" i="2" s="1"/>
  <c r="O824" i="2" a="1"/>
  <c r="O824" i="2" s="1"/>
  <c r="O344" i="2" a="1"/>
  <c r="O344" i="2" s="1"/>
  <c r="O212" i="2" a="1"/>
  <c r="O212" i="2" s="1"/>
  <c r="O932" i="2" a="1"/>
  <c r="O932" i="2" s="1"/>
  <c r="O1184" i="2" a="1"/>
  <c r="O1184" i="2" s="1"/>
  <c r="O572" i="2" a="1"/>
  <c r="O572" i="2" s="1"/>
  <c r="O759" i="2" a="1"/>
  <c r="O759" i="2" s="1"/>
  <c r="O39" i="2" a="1"/>
  <c r="O39" i="2" s="1"/>
  <c r="O147" i="2" a="1"/>
  <c r="O147" i="2" s="1"/>
  <c r="O639" i="2" a="1"/>
  <c r="O639" i="2" s="1"/>
  <c r="O399" i="2" a="1"/>
  <c r="O399" i="2" s="1"/>
  <c r="O507" i="2" a="1"/>
  <c r="O507" i="2" s="1"/>
  <c r="O1119" i="2" a="1"/>
  <c r="O1119" i="2" s="1"/>
  <c r="O867" i="2" a="1"/>
  <c r="O867" i="2" s="1"/>
  <c r="O999" i="2" a="1"/>
  <c r="O999" i="2" s="1"/>
  <c r="O279" i="2" a="1"/>
  <c r="O279" i="2" s="1"/>
  <c r="R279" i="2" s="1" a="1"/>
  <c r="R279" i="2" s="1"/>
  <c r="S639" i="2" s="1"/>
  <c r="T639" i="2" s="1"/>
  <c r="O747" i="2" a="1"/>
  <c r="O747" i="2" s="1"/>
  <c r="O987" i="2" a="1"/>
  <c r="O987" i="2" s="1"/>
  <c r="O372" i="2" a="1"/>
  <c r="O372" i="2" s="1"/>
  <c r="O732" i="2" a="1"/>
  <c r="O732" i="2" s="1"/>
  <c r="O387" i="2" a="1"/>
  <c r="O387" i="2" s="1"/>
  <c r="O495" i="2" a="1"/>
  <c r="O495" i="2" s="1"/>
  <c r="O855" i="2" a="1"/>
  <c r="O855" i="2" s="1"/>
  <c r="O12" i="2" a="1"/>
  <c r="O12" i="2" s="1"/>
  <c r="R12" i="2" s="1" a="1"/>
  <c r="R12" i="2" s="1"/>
  <c r="S372" i="2" s="1"/>
  <c r="T372" i="2" s="1"/>
  <c r="O27" i="2" a="1"/>
  <c r="O27" i="2" s="1"/>
  <c r="O135" i="2" a="1"/>
  <c r="O135" i="2" s="1"/>
  <c r="R135" i="2" s="1" a="1"/>
  <c r="R135" i="2" s="1"/>
  <c r="S495" i="2" s="1"/>
  <c r="T495" i="2" s="1"/>
  <c r="O480" i="2" a="1"/>
  <c r="O480" i="2" s="1"/>
  <c r="O1107" i="2" a="1"/>
  <c r="O1107" i="2" s="1"/>
  <c r="O840" i="2" a="1"/>
  <c r="O840" i="2" s="1"/>
  <c r="O1092" i="2" a="1"/>
  <c r="O1092" i="2" s="1"/>
  <c r="O267" i="2" a="1"/>
  <c r="O267" i="2" s="1"/>
  <c r="O972" i="2" a="1"/>
  <c r="O972" i="2" s="1"/>
  <c r="O1200" i="2" a="1"/>
  <c r="O1200" i="2" s="1"/>
  <c r="O252" i="2" a="1"/>
  <c r="O252" i="2" s="1"/>
  <c r="O612" i="2" a="1"/>
  <c r="O612" i="2" s="1"/>
  <c r="O120" i="2" a="1"/>
  <c r="O120" i="2" s="1"/>
  <c r="O627" i="2" a="1"/>
  <c r="O627" i="2" s="1"/>
  <c r="O40" i="2" a="1"/>
  <c r="O40" i="2" s="1"/>
  <c r="O148" i="2" a="1"/>
  <c r="O148" i="2" s="1"/>
  <c r="O508" i="2" a="1"/>
  <c r="O508" i="2" s="1"/>
  <c r="O868" i="2" a="1"/>
  <c r="O868" i="2" s="1"/>
  <c r="O760" i="2" a="1"/>
  <c r="O760" i="2" s="1"/>
  <c r="R760" i="2" s="1" a="1"/>
  <c r="R760" i="2" s="1"/>
  <c r="S1120" i="2" s="1"/>
  <c r="T1120" i="2" s="1"/>
  <c r="O640" i="2" a="1"/>
  <c r="O640" i="2" s="1"/>
  <c r="O280" i="2" a="1"/>
  <c r="O280" i="2" s="1"/>
  <c r="O400" i="2" a="1"/>
  <c r="O400" i="2" s="1"/>
  <c r="O1120" i="2" a="1"/>
  <c r="O1120" i="2" s="1"/>
  <c r="O1000" i="2" a="1"/>
  <c r="O1000" i="2" s="1"/>
  <c r="O223" i="2" a="1"/>
  <c r="O223" i="2" s="1"/>
  <c r="O583" i="2" a="1"/>
  <c r="O583" i="2" s="1"/>
  <c r="O943" i="2" a="1"/>
  <c r="O943" i="2" s="1"/>
  <c r="R943" i="2" s="1" a="1"/>
  <c r="R943" i="2" s="1"/>
  <c r="S1303" i="2" s="1"/>
  <c r="T1303" i="2" s="1"/>
  <c r="O419" i="2" a="1"/>
  <c r="O419" i="2" s="1"/>
  <c r="O59" i="2" a="1"/>
  <c r="O59" i="2" s="1"/>
  <c r="O167" i="2" a="1"/>
  <c r="O167" i="2" s="1"/>
  <c r="O527" i="2" a="1"/>
  <c r="O527" i="2" s="1"/>
  <c r="O659" i="2" a="1"/>
  <c r="O659" i="2" s="1"/>
  <c r="O887" i="2" a="1"/>
  <c r="O887" i="2" s="1"/>
  <c r="O1139" i="2" a="1"/>
  <c r="O1139" i="2" s="1"/>
  <c r="O1019" i="2" a="1"/>
  <c r="O1019" i="2" s="1"/>
  <c r="O779" i="2" a="1"/>
  <c r="O779" i="2" s="1"/>
  <c r="O299" i="2" a="1"/>
  <c r="O299" i="2" s="1"/>
  <c r="O878" i="2" a="1"/>
  <c r="O878" i="2" s="1"/>
  <c r="O518" i="2" a="1"/>
  <c r="O518" i="2" s="1"/>
  <c r="O50" i="2" a="1"/>
  <c r="O50" i="2" s="1"/>
  <c r="O410" i="2" a="1"/>
  <c r="O410" i="2" s="1"/>
  <c r="R410" i="2" s="1" a="1"/>
  <c r="R410" i="2" s="1"/>
  <c r="S770" i="2" s="1"/>
  <c r="T770" i="2" s="1"/>
  <c r="O1010" i="2" a="1"/>
  <c r="O1010" i="2" s="1"/>
  <c r="O158" i="2" a="1"/>
  <c r="O158" i="2" s="1"/>
  <c r="O770" i="2" a="1"/>
  <c r="O770" i="2" s="1"/>
  <c r="O650" i="2" a="1"/>
  <c r="O650" i="2" s="1"/>
  <c r="O290" i="2" a="1"/>
  <c r="O290" i="2" s="1"/>
  <c r="R290" i="2" s="1" a="1"/>
  <c r="R290" i="2" s="1"/>
  <c r="S650" i="2" s="1"/>
  <c r="T650" i="2" s="1"/>
  <c r="O1130" i="2" a="1"/>
  <c r="O1130" i="2" s="1"/>
  <c r="N248" i="2" a="1"/>
  <c r="N248" i="2" s="1"/>
  <c r="N58" i="2" a="1"/>
  <c r="N58" i="2" s="1"/>
  <c r="N239" i="2" a="1"/>
  <c r="N239" i="2" s="1"/>
  <c r="N170" i="2" a="1"/>
  <c r="N170" i="2" s="1"/>
  <c r="N180" i="2" a="1"/>
  <c r="N180" i="2" s="1"/>
  <c r="N324" i="2" a="1"/>
  <c r="N324" i="2" s="1"/>
  <c r="N33" i="2" a="1"/>
  <c r="N33" i="2" s="1"/>
  <c r="N325" i="2" a="1"/>
  <c r="N325" i="2" s="1"/>
  <c r="N54" i="2" a="1"/>
  <c r="N54" i="2" s="1"/>
  <c r="N133" i="2" a="1"/>
  <c r="N133" i="2" s="1"/>
  <c r="N116" i="2" a="1"/>
  <c r="N116" i="2" s="1"/>
  <c r="N68" i="2" a="1"/>
  <c r="N68" i="2" s="1"/>
  <c r="N46" i="2" a="1"/>
  <c r="N46" i="2" s="1"/>
  <c r="N347" i="2" a="1"/>
  <c r="N347" i="2" s="1"/>
  <c r="N276" i="2" a="1"/>
  <c r="N276" i="2" s="1"/>
  <c r="N300" i="2" a="1"/>
  <c r="N300" i="2" s="1"/>
  <c r="N286" i="2" a="1"/>
  <c r="N286" i="2" s="1"/>
  <c r="N209" i="2" a="1"/>
  <c r="N209" i="2" s="1"/>
  <c r="N148" i="2" a="1"/>
  <c r="N148" i="2" s="1"/>
  <c r="N143" i="2" a="1"/>
  <c r="N143" i="2" s="1"/>
  <c r="N277" i="2" a="1"/>
  <c r="N277" i="2" s="1"/>
  <c r="N95" i="2" a="1"/>
  <c r="N95" i="2" s="1"/>
  <c r="N120" i="2" a="1"/>
  <c r="N120" i="2" s="1"/>
  <c r="N203" i="2" a="1"/>
  <c r="N203" i="2" s="1"/>
  <c r="N83" i="2" a="1"/>
  <c r="N83" i="2" s="1"/>
  <c r="N5" i="2" a="1"/>
  <c r="N5" i="2" s="1"/>
  <c r="N174" i="2" a="1"/>
  <c r="N174" i="2" s="1"/>
  <c r="N99" i="2" a="1"/>
  <c r="N99" i="2" s="1"/>
  <c r="N165" i="2" a="1"/>
  <c r="N165" i="2" s="1"/>
  <c r="N260" i="2" a="1"/>
  <c r="N260" i="2" s="1"/>
  <c r="N103" i="2" a="1"/>
  <c r="N103" i="2" s="1"/>
  <c r="N114" i="2" a="1"/>
  <c r="N114" i="2" s="1"/>
  <c r="N84" i="2" a="1"/>
  <c r="N84" i="2" s="1"/>
  <c r="N219" i="2" a="1"/>
  <c r="N219" i="2" s="1"/>
  <c r="N321" i="2" a="1"/>
  <c r="N321" i="2" s="1"/>
  <c r="N189" i="2" a="1"/>
  <c r="N189" i="2" s="1"/>
  <c r="N323" i="2" a="1"/>
  <c r="N323" i="2" s="1"/>
  <c r="N23" i="2" a="1"/>
  <c r="N23" i="2" s="1"/>
  <c r="N195" i="2" a="1"/>
  <c r="N195" i="2" s="1"/>
  <c r="N52" i="2" a="1"/>
  <c r="N52" i="2" s="1"/>
  <c r="N246" i="2" a="1"/>
  <c r="N246" i="2" s="1"/>
  <c r="N4" i="2" a="1"/>
  <c r="N4" i="2" s="1"/>
  <c r="N17" i="2" a="1"/>
  <c r="N17" i="2" s="1"/>
  <c r="N141" i="2" a="1"/>
  <c r="N141" i="2" s="1"/>
  <c r="O566" i="2" a="1"/>
  <c r="O566" i="2" s="1"/>
  <c r="O926" i="2" a="1"/>
  <c r="O926" i="2" s="1"/>
  <c r="O98" i="2" a="1"/>
  <c r="O98" i="2" s="1"/>
  <c r="O206" i="2" a="1"/>
  <c r="O206" i="2" s="1"/>
  <c r="O458" i="2" a="1"/>
  <c r="O458" i="2" s="1"/>
  <c r="O338" i="2" a="1"/>
  <c r="O338" i="2" s="1"/>
  <c r="O1178" i="2" a="1"/>
  <c r="O1178" i="2" s="1"/>
  <c r="O818" i="2" a="1"/>
  <c r="O818" i="2" s="1"/>
  <c r="R818" i="2" s="1" a="1"/>
  <c r="R818" i="2" s="1"/>
  <c r="S1178" i="2" s="1"/>
  <c r="T1178" i="2" s="1"/>
  <c r="O698" i="2" a="1"/>
  <c r="O698" i="2" s="1"/>
  <c r="O1058" i="2" a="1"/>
  <c r="O1058" i="2" s="1"/>
  <c r="O929" i="2" a="1"/>
  <c r="O929" i="2" s="1"/>
  <c r="O63" i="2" a="1"/>
  <c r="O63" i="2" s="1"/>
  <c r="O531" i="2" a="1"/>
  <c r="O531" i="2" s="1"/>
  <c r="O171" i="2" a="1"/>
  <c r="O171" i="2" s="1"/>
  <c r="O101" i="2" a="1"/>
  <c r="O101" i="2" s="1"/>
  <c r="O701" i="2" a="1"/>
  <c r="O701" i="2" s="1"/>
  <c r="R701" i="2" s="1" a="1"/>
  <c r="R701" i="2" s="1"/>
  <c r="S1061" i="2" s="1"/>
  <c r="T1061" i="2" s="1"/>
  <c r="O461" i="2" a="1"/>
  <c r="O461" i="2" s="1"/>
  <c r="R461" i="2" s="1" a="1"/>
  <c r="R461" i="2" s="1"/>
  <c r="S821" i="2" s="1"/>
  <c r="T821" i="2" s="1"/>
  <c r="O423" i="2" a="1"/>
  <c r="O423" i="2" s="1"/>
  <c r="O821" i="2" a="1"/>
  <c r="O821" i="2" s="1"/>
  <c r="O341" i="2" a="1"/>
  <c r="O341" i="2" s="1"/>
  <c r="O663" i="2" a="1"/>
  <c r="O663" i="2" s="1"/>
  <c r="O303" i="2" a="1"/>
  <c r="O303" i="2" s="1"/>
  <c r="O891" i="2" a="1"/>
  <c r="O891" i="2" s="1"/>
  <c r="O1061" i="2" a="1"/>
  <c r="O1061" i="2" s="1"/>
  <c r="R1061" i="2" s="1" a="1"/>
  <c r="R1061" i="2" s="1"/>
  <c r="S1421" i="2" s="1"/>
  <c r="T1421" i="2" s="1"/>
  <c r="O1023" i="2" a="1"/>
  <c r="O1023" i="2" s="1"/>
  <c r="O569" i="2" a="1"/>
  <c r="O569" i="2" s="1"/>
  <c r="O783" i="2" a="1"/>
  <c r="O783" i="2" s="1"/>
  <c r="O1181" i="2" a="1"/>
  <c r="O1181" i="2" s="1"/>
  <c r="O1143" i="2" a="1"/>
  <c r="O1143" i="2" s="1"/>
  <c r="O209" i="2" a="1"/>
  <c r="O209" i="2" s="1"/>
  <c r="O841" i="2" a="1"/>
  <c r="O841" i="2" s="1"/>
  <c r="O13" i="2" a="1"/>
  <c r="O13" i="2" s="1"/>
  <c r="R13" i="2" s="1" a="1"/>
  <c r="R13" i="2" s="1"/>
  <c r="S373" i="2" s="1"/>
  <c r="T373" i="2" s="1"/>
  <c r="O121" i="2" a="1"/>
  <c r="O121" i="2" s="1"/>
  <c r="O1201" i="2" a="1"/>
  <c r="O1201" i="2" s="1"/>
  <c r="O481" i="2" a="1"/>
  <c r="O481" i="2" s="1"/>
  <c r="O1093" i="2" a="1"/>
  <c r="O1093" i="2" s="1"/>
  <c r="O733" i="2" a="1"/>
  <c r="O733" i="2" s="1"/>
  <c r="O613" i="2" a="1"/>
  <c r="O613" i="2" s="1"/>
  <c r="O973" i="2" a="1"/>
  <c r="O973" i="2" s="1"/>
  <c r="O373" i="2" a="1"/>
  <c r="O373" i="2" s="1"/>
  <c r="R373" i="2" s="1" a="1"/>
  <c r="R373" i="2" s="1"/>
  <c r="S733" i="2" s="1"/>
  <c r="T733" i="2" s="1"/>
  <c r="O253" i="2" a="1"/>
  <c r="O253" i="2" s="1"/>
  <c r="O595" i="2" a="1"/>
  <c r="O595" i="2" s="1"/>
  <c r="O955" i="2" a="1"/>
  <c r="O955" i="2" s="1"/>
  <c r="O235" i="2" a="1"/>
  <c r="O235" i="2" s="1"/>
  <c r="O17" i="2" a="1"/>
  <c r="O17" i="2" s="1"/>
  <c r="O125" i="2" a="1"/>
  <c r="O125" i="2" s="1"/>
  <c r="O617" i="2" a="1"/>
  <c r="O617" i="2" s="1"/>
  <c r="O377" i="2" a="1"/>
  <c r="O377" i="2" s="1"/>
  <c r="R377" i="2" s="1" a="1"/>
  <c r="R377" i="2" s="1"/>
  <c r="S737" i="2" s="1"/>
  <c r="T737" i="2" s="1"/>
  <c r="O737" i="2" a="1"/>
  <c r="O737" i="2" s="1"/>
  <c r="O485" i="2" a="1"/>
  <c r="O485" i="2" s="1"/>
  <c r="O845" i="2" a="1"/>
  <c r="O845" i="2" s="1"/>
  <c r="O257" i="2" a="1"/>
  <c r="O257" i="2" s="1"/>
  <c r="O1097" i="2" a="1"/>
  <c r="O1097" i="2" s="1"/>
  <c r="O977" i="2" a="1"/>
  <c r="O977" i="2" s="1"/>
  <c r="O4" i="2" a="1"/>
  <c r="O4" i="2" s="1"/>
  <c r="O364" i="2" a="1"/>
  <c r="O364" i="2" s="1"/>
  <c r="R364" i="2" s="1" a="1"/>
  <c r="R364" i="2" s="1"/>
  <c r="S724" i="2" s="1"/>
  <c r="T724" i="2" s="1"/>
  <c r="O964" i="2" a="1"/>
  <c r="O964" i="2" s="1"/>
  <c r="O112" i="2" a="1"/>
  <c r="O112" i="2" s="1"/>
  <c r="O832" i="2" a="1"/>
  <c r="O832" i="2" s="1"/>
  <c r="O244" i="2" a="1"/>
  <c r="O244" i="2" s="1"/>
  <c r="O472" i="2" a="1"/>
  <c r="O472" i="2" s="1"/>
  <c r="O1192" i="2" a="1"/>
  <c r="O1192" i="2" s="1"/>
  <c r="R1192" i="2" s="1" a="1"/>
  <c r="R1192" i="2" s="1"/>
  <c r="S1552" i="2" s="1"/>
  <c r="T1552" i="2" s="1"/>
  <c r="O724" i="2" a="1"/>
  <c r="O724" i="2" s="1"/>
  <c r="O1084" i="2" a="1"/>
  <c r="O1084" i="2" s="1"/>
  <c r="O604" i="2" a="1"/>
  <c r="O604" i="2" s="1"/>
  <c r="O74" i="2" a="1"/>
  <c r="O74" i="2" s="1"/>
  <c r="R74" i="2" s="1" a="1"/>
  <c r="R74" i="2" s="1"/>
  <c r="S434" i="2" s="1"/>
  <c r="T434" i="2" s="1"/>
  <c r="O182" i="2" a="1"/>
  <c r="O182" i="2" s="1"/>
  <c r="O434" i="2" a="1"/>
  <c r="O434" i="2" s="1"/>
  <c r="O902" i="2" a="1"/>
  <c r="O902" i="2" s="1"/>
  <c r="O542" i="2" a="1"/>
  <c r="O542" i="2" s="1"/>
  <c r="O794" i="2" a="1"/>
  <c r="O794" i="2" s="1"/>
  <c r="O1154" i="2" a="1"/>
  <c r="O1154" i="2" s="1"/>
  <c r="R1154" i="2" s="1" a="1"/>
  <c r="R1154" i="2" s="1"/>
  <c r="S1514" i="2" s="1"/>
  <c r="T1514" i="2" s="1"/>
  <c r="O1034" i="2" a="1"/>
  <c r="O1034" i="2" s="1"/>
  <c r="O314" i="2" a="1"/>
  <c r="O314" i="2" s="1"/>
  <c r="O674" i="2" a="1"/>
  <c r="O674" i="2" s="1"/>
  <c r="O1110" i="2" a="1"/>
  <c r="O1110" i="2" s="1"/>
  <c r="O750" i="2" a="1"/>
  <c r="O750" i="2" s="1"/>
  <c r="O390" i="2" a="1"/>
  <c r="O390" i="2" s="1"/>
  <c r="O30" i="2" a="1"/>
  <c r="O30" i="2" s="1"/>
  <c r="O138" i="2" a="1"/>
  <c r="O138" i="2" s="1"/>
  <c r="R138" i="2" s="1" a="1"/>
  <c r="R138" i="2" s="1"/>
  <c r="S498" i="2" s="1"/>
  <c r="T498" i="2" s="1"/>
  <c r="O498" i="2" a="1"/>
  <c r="O498" i="2" s="1"/>
  <c r="O858" i="2" a="1"/>
  <c r="O858" i="2" s="1"/>
  <c r="O270" i="2" a="1"/>
  <c r="O270" i="2" s="1"/>
  <c r="O630" i="2" a="1"/>
  <c r="O630" i="2" s="1"/>
  <c r="O990" i="2" a="1"/>
  <c r="O990" i="2" s="1"/>
  <c r="O921" i="2" a="1"/>
  <c r="O921" i="2" s="1"/>
  <c r="O201" i="2" a="1"/>
  <c r="O201" i="2" s="1"/>
  <c r="O561" i="2" a="1"/>
  <c r="O561" i="2" s="1"/>
  <c r="R561" i="2" s="1" a="1"/>
  <c r="R561" i="2" s="1"/>
  <c r="S921" i="2" s="1"/>
  <c r="T921" i="2" s="1"/>
  <c r="O93" i="2" a="1"/>
  <c r="O93" i="2" s="1"/>
  <c r="O813" i="2" a="1"/>
  <c r="O813" i="2" s="1"/>
  <c r="R813" i="2" s="1" a="1"/>
  <c r="R813" i="2" s="1"/>
  <c r="S1173" i="2" s="1"/>
  <c r="T1173" i="2" s="1"/>
  <c r="O453" i="2" a="1"/>
  <c r="O453" i="2" s="1"/>
  <c r="O333" i="2" a="1"/>
  <c r="O333" i="2" s="1"/>
  <c r="O693" i="2" a="1"/>
  <c r="O693" i="2" s="1"/>
  <c r="O1053" i="2" a="1"/>
  <c r="O1053" i="2" s="1"/>
  <c r="R1053" i="2" s="1" a="1"/>
  <c r="R1053" i="2" s="1"/>
  <c r="S1413" i="2" s="1"/>
  <c r="T1413" i="2" s="1"/>
  <c r="O1173" i="2" a="1"/>
  <c r="O1173" i="2" s="1"/>
  <c r="O580" i="2" a="1"/>
  <c r="O580" i="2" s="1"/>
  <c r="R580" i="2" s="1" a="1"/>
  <c r="R580" i="2" s="1"/>
  <c r="S940" i="2" s="1"/>
  <c r="T940" i="2" s="1"/>
  <c r="O940" i="2" a="1"/>
  <c r="O940" i="2" s="1"/>
  <c r="O220" i="2" a="1"/>
  <c r="O220" i="2" s="1"/>
  <c r="O686" i="2" a="1"/>
  <c r="O686" i="2" s="1"/>
  <c r="O806" i="2" a="1"/>
  <c r="O806" i="2" s="1"/>
  <c r="O554" i="2" a="1"/>
  <c r="O554" i="2" s="1"/>
  <c r="O446" i="2" a="1"/>
  <c r="O446" i="2" s="1"/>
  <c r="O86" i="2" a="1"/>
  <c r="O86" i="2" s="1"/>
  <c r="O1166" i="2" a="1"/>
  <c r="O1166" i="2" s="1"/>
  <c r="O194" i="2" a="1"/>
  <c r="O194" i="2" s="1"/>
  <c r="O914" i="2" a="1"/>
  <c r="O914" i="2" s="1"/>
  <c r="O326" i="2" a="1"/>
  <c r="O326" i="2" s="1"/>
  <c r="O1046" i="2" a="1"/>
  <c r="O1046" i="2" s="1"/>
  <c r="O584" i="2" a="1"/>
  <c r="O584" i="2" s="1"/>
  <c r="O224" i="2" a="1"/>
  <c r="O224" i="2" s="1"/>
  <c r="O944" i="2" a="1"/>
  <c r="O944" i="2" s="1"/>
  <c r="R944" i="2" s="1" a="1"/>
  <c r="R944" i="2" s="1"/>
  <c r="S1304" i="2" s="1"/>
  <c r="T1304" i="2" s="1"/>
  <c r="O1071" i="2" a="1"/>
  <c r="O1071" i="2" s="1"/>
  <c r="O351" i="2" a="1"/>
  <c r="O351" i="2" s="1"/>
  <c r="O711" i="2" a="1"/>
  <c r="O711" i="2" s="1"/>
  <c r="O953" i="2" a="1"/>
  <c r="O953" i="2" s="1"/>
  <c r="O233" i="2" a="1"/>
  <c r="O233" i="2" s="1"/>
  <c r="O593" i="2" a="1"/>
  <c r="O593" i="2" s="1"/>
  <c r="O66" i="2" a="1"/>
  <c r="O66" i="2" s="1"/>
  <c r="O174" i="2" a="1"/>
  <c r="O174" i="2" s="1"/>
  <c r="O534" i="2" a="1"/>
  <c r="O534" i="2" s="1"/>
  <c r="R534" i="2" s="1" a="1"/>
  <c r="R534" i="2" s="1"/>
  <c r="S894" i="2" s="1"/>
  <c r="T894" i="2" s="1"/>
  <c r="O894" i="2" a="1"/>
  <c r="O894" i="2" s="1"/>
  <c r="O306" i="2" a="1"/>
  <c r="O306" i="2" s="1"/>
  <c r="O666" i="2" a="1"/>
  <c r="O666" i="2" s="1"/>
  <c r="O1026" i="2" a="1"/>
  <c r="O1026" i="2" s="1"/>
  <c r="O426" i="2" a="1"/>
  <c r="O426" i="2" s="1"/>
  <c r="O1146" i="2" a="1"/>
  <c r="O1146" i="2" s="1"/>
  <c r="R1146" i="2" s="1" a="1"/>
  <c r="R1146" i="2" s="1"/>
  <c r="S1506" i="2" s="1"/>
  <c r="T1506" i="2" s="1"/>
  <c r="O786" i="2" a="1"/>
  <c r="O786" i="2" s="1"/>
  <c r="O71" i="2" a="1"/>
  <c r="O71" i="2" s="1"/>
  <c r="O431" i="2" a="1"/>
  <c r="O431" i="2" s="1"/>
  <c r="R431" i="2" s="1" a="1"/>
  <c r="R431" i="2" s="1"/>
  <c r="S791" i="2" s="1"/>
  <c r="T791" i="2" s="1"/>
  <c r="O179" i="2" a="1"/>
  <c r="O179" i="2" s="1"/>
  <c r="O791" i="2" a="1"/>
  <c r="O791" i="2" s="1"/>
  <c r="O539" i="2" a="1"/>
  <c r="O539" i="2" s="1"/>
  <c r="O1151" i="2" a="1"/>
  <c r="O1151" i="2" s="1"/>
  <c r="O311" i="2" a="1"/>
  <c r="O311" i="2" s="1"/>
  <c r="R311" i="2" s="1" a="1"/>
  <c r="R311" i="2" s="1"/>
  <c r="S671" i="2" s="1"/>
  <c r="T671" i="2" s="1"/>
  <c r="O671" i="2" a="1"/>
  <c r="O671" i="2" s="1"/>
  <c r="O899" i="2" a="1"/>
  <c r="O899" i="2" s="1"/>
  <c r="R899" i="2" s="1" a="1"/>
  <c r="R899" i="2" s="1"/>
  <c r="S1259" i="2" s="1"/>
  <c r="T1259" i="2" s="1"/>
  <c r="O1031" i="2" a="1"/>
  <c r="O1031" i="2" s="1"/>
  <c r="R1031" i="2" s="1" a="1"/>
  <c r="R1031" i="2" s="1"/>
  <c r="S1391" i="2" s="1"/>
  <c r="T1391" i="2" s="1"/>
  <c r="O959" i="2" a="1"/>
  <c r="O959" i="2" s="1"/>
  <c r="O599" i="2" a="1"/>
  <c r="O599" i="2" s="1"/>
  <c r="O239" i="2" a="1"/>
  <c r="O239" i="2" s="1"/>
  <c r="O198" i="2" a="1"/>
  <c r="O198" i="2" s="1"/>
  <c r="O918" i="2" a="1"/>
  <c r="O918" i="2" s="1"/>
  <c r="O690" i="2" a="1"/>
  <c r="O690" i="2" s="1"/>
  <c r="O90" i="2" a="1"/>
  <c r="O90" i="2" s="1"/>
  <c r="O558" i="2" a="1"/>
  <c r="O558" i="2" s="1"/>
  <c r="O810" i="2" a="1"/>
  <c r="O810" i="2" s="1"/>
  <c r="O330" i="2" a="1"/>
  <c r="O330" i="2" s="1"/>
  <c r="O1170" i="2" a="1"/>
  <c r="O1170" i="2" s="1"/>
  <c r="O450" i="2" a="1"/>
  <c r="O450" i="2" s="1"/>
  <c r="R450" i="2" s="1" a="1"/>
  <c r="R450" i="2" s="1"/>
  <c r="S810" i="2" s="1"/>
  <c r="T810" i="2" s="1"/>
  <c r="O1050" i="2" a="1"/>
  <c r="O1050" i="2" s="1"/>
  <c r="O204" i="2" a="1"/>
  <c r="O204" i="2" s="1"/>
  <c r="R204" i="2" s="1" a="1"/>
  <c r="R204" i="2" s="1"/>
  <c r="S564" i="2" s="1"/>
  <c r="T564" i="2" s="1"/>
  <c r="O564" i="2" a="1"/>
  <c r="O564" i="2" s="1"/>
  <c r="R564" i="2" s="1" a="1"/>
  <c r="R564" i="2" s="1"/>
  <c r="S924" i="2" s="1"/>
  <c r="T924" i="2" s="1"/>
  <c r="O696" i="2" a="1"/>
  <c r="O696" i="2" s="1"/>
  <c r="O924" i="2" a="1"/>
  <c r="O924" i="2" s="1"/>
  <c r="O96" i="2" a="1"/>
  <c r="O96" i="2" s="1"/>
  <c r="O1056" i="2" a="1"/>
  <c r="O1056" i="2" s="1"/>
  <c r="O1176" i="2" a="1"/>
  <c r="O1176" i="2" s="1"/>
  <c r="O456" i="2" a="1"/>
  <c r="O456" i="2" s="1"/>
  <c r="O336" i="2" a="1"/>
  <c r="O336" i="2" s="1"/>
  <c r="O816" i="2" a="1"/>
  <c r="O816" i="2" s="1"/>
  <c r="R816" i="2" s="1" a="1"/>
  <c r="R816" i="2" s="1"/>
  <c r="S1176" i="2" s="1"/>
  <c r="T1176" i="2" s="1"/>
  <c r="N22" i="2" a="1"/>
  <c r="N22" i="2" s="1"/>
  <c r="N69" i="2" a="1"/>
  <c r="N69" i="2" s="1"/>
  <c r="N65" i="2" a="1"/>
  <c r="N65" i="2" s="1"/>
  <c r="N249" i="2" a="1"/>
  <c r="N249" i="2" s="1"/>
  <c r="N43" i="2" a="1"/>
  <c r="N43" i="2" s="1"/>
  <c r="N358" i="2" a="1"/>
  <c r="N358" i="2" s="1"/>
  <c r="N45" i="2" a="1"/>
  <c r="N45" i="2" s="1"/>
  <c r="N44" i="2" a="1"/>
  <c r="N44" i="2" s="1"/>
  <c r="N351" i="2" a="1"/>
  <c r="N351" i="2" s="1"/>
  <c r="N229" i="2" a="1"/>
  <c r="N229" i="2" s="1"/>
  <c r="N194" i="2" a="1"/>
  <c r="N194" i="2" s="1"/>
  <c r="N267" i="2" a="1"/>
  <c r="N267" i="2" s="1"/>
  <c r="N252" i="2" a="1"/>
  <c r="N252" i="2" s="1"/>
  <c r="N175" i="2" a="1"/>
  <c r="N175" i="2" s="1"/>
  <c r="N212" i="2" a="1"/>
  <c r="N212" i="2" s="1"/>
  <c r="N202" i="2" a="1"/>
  <c r="N202" i="2" s="1"/>
  <c r="N187" i="2" a="1"/>
  <c r="N187" i="2" s="1"/>
  <c r="N299" i="2" a="1"/>
  <c r="N299" i="2" s="1"/>
  <c r="N13" i="2" a="1"/>
  <c r="N13" i="2" s="1"/>
  <c r="N92" i="2" a="1"/>
  <c r="N92" i="2" s="1"/>
  <c r="N172" i="2" a="1"/>
  <c r="N172" i="2" s="1"/>
  <c r="N77" i="2" a="1"/>
  <c r="N77" i="2" s="1"/>
  <c r="N26" i="2" a="1"/>
  <c r="N26" i="2" s="1"/>
  <c r="N9" i="2" a="1"/>
  <c r="N9" i="2" s="1"/>
  <c r="N220" i="2" a="1"/>
  <c r="N220" i="2" s="1"/>
  <c r="N317" i="2" a="1"/>
  <c r="N317" i="2" s="1"/>
  <c r="N111" i="2" a="1"/>
  <c r="N111" i="2" s="1"/>
  <c r="N344" i="2" a="1"/>
  <c r="N344" i="2" s="1"/>
  <c r="N226" i="2" a="1"/>
  <c r="N226" i="2" s="1"/>
  <c r="N201" i="2" a="1"/>
  <c r="N201" i="2" s="1"/>
  <c r="N306" i="2" a="1"/>
  <c r="N306" i="2" s="1"/>
  <c r="N190" i="2" a="1"/>
  <c r="N190" i="2" s="1"/>
  <c r="N32" i="2" a="1"/>
  <c r="N32" i="2" s="1"/>
  <c r="N176" i="2" a="1"/>
  <c r="N176" i="2" s="1"/>
  <c r="N107" i="2" a="1"/>
  <c r="N107" i="2" s="1"/>
  <c r="N178" i="2" a="1"/>
  <c r="N178" i="2" s="1"/>
  <c r="N285" i="2" a="1"/>
  <c r="N285" i="2" s="1"/>
  <c r="N346" i="2" a="1"/>
  <c r="N346" i="2" s="1"/>
  <c r="N184" i="2" a="1"/>
  <c r="N184" i="2" s="1"/>
  <c r="N340" i="2" a="1"/>
  <c r="N340" i="2" s="1"/>
  <c r="O409" i="2" a="1"/>
  <c r="O409" i="2" s="1"/>
  <c r="O122" i="2" a="1"/>
  <c r="O122" i="2" s="1"/>
  <c r="O526" i="2" a="1"/>
  <c r="O526" i="2" s="1"/>
  <c r="R526" i="2" s="1" a="1"/>
  <c r="R526" i="2" s="1"/>
  <c r="S886" i="2" s="1"/>
  <c r="T886" i="2" s="1"/>
  <c r="O877" i="2" a="1"/>
  <c r="O877" i="2" s="1"/>
  <c r="O734" i="2" a="1"/>
  <c r="O734" i="2" s="1"/>
  <c r="O58" i="2" a="1"/>
  <c r="O58" i="2" s="1"/>
  <c r="O166" i="2" a="1"/>
  <c r="O166" i="2" s="1"/>
  <c r="O49" i="2" a="1"/>
  <c r="O49" i="2" s="1"/>
  <c r="O157" i="2" a="1"/>
  <c r="O157" i="2" s="1"/>
  <c r="O14" i="2" a="1"/>
  <c r="O14" i="2" s="1"/>
  <c r="R14" i="2" s="1" a="1"/>
  <c r="R14" i="2" s="1"/>
  <c r="S374" i="2" s="1"/>
  <c r="T374" i="2" s="1"/>
  <c r="O517" i="2" a="1"/>
  <c r="O517" i="2" s="1"/>
  <c r="O374" i="2" a="1"/>
  <c r="O374" i="2" s="1"/>
  <c r="O886" i="2" a="1"/>
  <c r="O886" i="2" s="1"/>
  <c r="O769" i="2" a="1"/>
  <c r="O769" i="2" s="1"/>
  <c r="O1129" i="2" a="1"/>
  <c r="O1129" i="2" s="1"/>
  <c r="O649" i="2" a="1"/>
  <c r="O649" i="2" s="1"/>
  <c r="R649" i="2" s="1" a="1"/>
  <c r="R649" i="2" s="1"/>
  <c r="S1009" i="2" s="1"/>
  <c r="T1009" i="2" s="1"/>
  <c r="O1094" i="2" a="1"/>
  <c r="O1094" i="2" s="1"/>
  <c r="O1138" i="2" a="1"/>
  <c r="O1138" i="2" s="1"/>
  <c r="O298" i="2" a="1"/>
  <c r="O298" i="2" s="1"/>
  <c r="O254" i="2" a="1"/>
  <c r="O254" i="2" s="1"/>
  <c r="O1009" i="2" a="1"/>
  <c r="O1009" i="2" s="1"/>
  <c r="O842" i="2" a="1"/>
  <c r="O842" i="2" s="1"/>
  <c r="R842" i="2" s="1" a="1"/>
  <c r="R842" i="2" s="1"/>
  <c r="S1202" i="2" s="1"/>
  <c r="T1202" i="2" s="1"/>
  <c r="O482" i="2" a="1"/>
  <c r="O482" i="2" s="1"/>
  <c r="O974" i="2" a="1"/>
  <c r="O974" i="2" s="1"/>
  <c r="R974" i="2" s="1" a="1"/>
  <c r="R974" i="2" s="1"/>
  <c r="S1334" i="2" s="1"/>
  <c r="T1334" i="2" s="1"/>
  <c r="O418" i="2" a="1"/>
  <c r="O418" i="2" s="1"/>
  <c r="O778" i="2" a="1"/>
  <c r="O778" i="2" s="1"/>
  <c r="O1202" i="2" a="1"/>
  <c r="O1202" i="2" s="1"/>
  <c r="R1202" i="2" s="1" a="1"/>
  <c r="R1202" i="2" s="1"/>
  <c r="S1562" i="2" s="1"/>
  <c r="T1562" i="2" s="1"/>
  <c r="O614" i="2" a="1"/>
  <c r="O614" i="2" s="1"/>
  <c r="O289" i="2" a="1"/>
  <c r="O289" i="2" s="1"/>
  <c r="O658" i="2" a="1"/>
  <c r="O658" i="2" s="1"/>
  <c r="O1018" i="2" a="1"/>
  <c r="O1018" i="2" s="1"/>
  <c r="O468" i="2" a="1"/>
  <c r="O468" i="2" s="1"/>
  <c r="R468" i="2" s="1" a="1"/>
  <c r="R468" i="2" s="1"/>
  <c r="S828" i="2" s="1"/>
  <c r="T828" i="2" s="1"/>
  <c r="O828" i="2" a="1"/>
  <c r="O828" i="2" s="1"/>
  <c r="O108" i="2" a="1"/>
  <c r="O108" i="2" s="1"/>
  <c r="O348" i="2" a="1"/>
  <c r="O348" i="2" s="1"/>
  <c r="O936" i="2" a="1"/>
  <c r="O936" i="2" s="1"/>
  <c r="O576" i="2" a="1"/>
  <c r="O576" i="2" s="1"/>
  <c r="R576" i="2" s="1" a="1"/>
  <c r="R576" i="2" s="1"/>
  <c r="S936" i="2" s="1"/>
  <c r="T936" i="2" s="1"/>
  <c r="O1188" i="2" a="1"/>
  <c r="O1188" i="2" s="1"/>
  <c r="O216" i="2" a="1"/>
  <c r="O216" i="2" s="1"/>
  <c r="O708" i="2" a="1"/>
  <c r="O708" i="2" s="1"/>
  <c r="R708" i="2" s="1" a="1"/>
  <c r="R708" i="2" s="1"/>
  <c r="S1068" i="2" s="1"/>
  <c r="T1068" i="2" s="1"/>
  <c r="O1068" i="2" a="1"/>
  <c r="O1068" i="2" s="1"/>
  <c r="O126" i="2" a="1"/>
  <c r="O126" i="2" s="1"/>
  <c r="O486" i="2" a="1"/>
  <c r="O486" i="2" s="1"/>
  <c r="R486" i="2" s="1" a="1"/>
  <c r="R486" i="2" s="1"/>
  <c r="S846" i="2" s="1"/>
  <c r="T846" i="2" s="1"/>
  <c r="O378" i="2" a="1"/>
  <c r="O378" i="2" s="1"/>
  <c r="O18" i="2" a="1"/>
  <c r="O18" i="2" s="1"/>
  <c r="O258" i="2" a="1"/>
  <c r="O258" i="2" s="1"/>
  <c r="R258" i="2" s="1" a="1"/>
  <c r="R258" i="2" s="1"/>
  <c r="S618" i="2" s="1"/>
  <c r="T618" i="2" s="1"/>
  <c r="O618" i="2" a="1"/>
  <c r="O618" i="2" s="1"/>
  <c r="O846" i="2" a="1"/>
  <c r="O846" i="2" s="1"/>
  <c r="R846" i="2" s="1" a="1"/>
  <c r="R846" i="2" s="1"/>
  <c r="S1206" i="2" s="1"/>
  <c r="T1206" i="2" s="1"/>
  <c r="O978" i="2" a="1"/>
  <c r="O978" i="2" s="1"/>
  <c r="O738" i="2" a="1"/>
  <c r="O738" i="2" s="1"/>
  <c r="O1098" i="2" a="1"/>
  <c r="O1098" i="2" s="1"/>
  <c r="O48" i="2" a="1"/>
  <c r="O48" i="2" s="1"/>
  <c r="O156" i="2" a="1"/>
  <c r="O156" i="2" s="1"/>
  <c r="O1008" i="2" a="1"/>
  <c r="O1008" i="2" s="1"/>
  <c r="O408" i="2" a="1"/>
  <c r="O408" i="2" s="1"/>
  <c r="O876" i="2" a="1"/>
  <c r="O876" i="2" s="1"/>
  <c r="R876" i="2" s="1" a="1"/>
  <c r="R876" i="2" s="1"/>
  <c r="S1236" i="2" s="1"/>
  <c r="T1236" i="2" s="1"/>
  <c r="O516" i="2" a="1"/>
  <c r="O516" i="2" s="1"/>
  <c r="O288" i="2" a="1"/>
  <c r="O288" i="2" s="1"/>
  <c r="O1128" i="2" a="1"/>
  <c r="O1128" i="2" s="1"/>
  <c r="O648" i="2" a="1"/>
  <c r="O648" i="2" s="1"/>
  <c r="O768" i="2" a="1"/>
  <c r="O768" i="2" s="1"/>
  <c r="O735" i="2" a="1"/>
  <c r="O735" i="2" s="1"/>
  <c r="R735" i="2" s="1" a="1"/>
  <c r="R735" i="2" s="1"/>
  <c r="S1095" i="2" s="1"/>
  <c r="T1095" i="2" s="1"/>
  <c r="O975" i="2" a="1"/>
  <c r="O975" i="2" s="1"/>
  <c r="O483" i="2" a="1"/>
  <c r="O483" i="2" s="1"/>
  <c r="O375" i="2" a="1"/>
  <c r="O375" i="2" s="1"/>
  <c r="O843" i="2" a="1"/>
  <c r="O843" i="2" s="1"/>
  <c r="R843" i="2" s="1" a="1"/>
  <c r="R843" i="2" s="1"/>
  <c r="S1203" i="2" s="1"/>
  <c r="T1203" i="2" s="1"/>
  <c r="O15" i="2" a="1"/>
  <c r="O15" i="2" s="1"/>
  <c r="R15" i="2" s="1" a="1"/>
  <c r="R15" i="2" s="1"/>
  <c r="S375" i="2" s="1"/>
  <c r="T375" i="2" s="1"/>
  <c r="O1095" i="2" a="1"/>
  <c r="O1095" i="2" s="1"/>
  <c r="O123" i="2" a="1"/>
  <c r="O123" i="2" s="1"/>
  <c r="O255" i="2" a="1"/>
  <c r="O255" i="2" s="1"/>
  <c r="R255" i="2" s="1" a="1"/>
  <c r="R255" i="2" s="1"/>
  <c r="S615" i="2" s="1"/>
  <c r="T615" i="2" s="1"/>
  <c r="O615" i="2" a="1"/>
  <c r="O615" i="2" s="1"/>
  <c r="O844" i="2" a="1"/>
  <c r="O844" i="2" s="1"/>
  <c r="O16" i="2" a="1"/>
  <c r="O16" i="2" s="1"/>
  <c r="O124" i="2" a="1"/>
  <c r="O124" i="2" s="1"/>
  <c r="O484" i="2" a="1"/>
  <c r="O484" i="2" s="1"/>
  <c r="R484" i="2" s="1" a="1"/>
  <c r="R484" i="2" s="1"/>
  <c r="S844" i="2" s="1"/>
  <c r="T844" i="2" s="1"/>
  <c r="O256" i="2" a="1"/>
  <c r="O256" i="2" s="1"/>
  <c r="O1096" i="2" a="1"/>
  <c r="O1096" i="2" s="1"/>
  <c r="R1096" i="2" s="1" a="1"/>
  <c r="R1096" i="2" s="1"/>
  <c r="S1456" i="2" s="1"/>
  <c r="T1456" i="2" s="1"/>
  <c r="O736" i="2" a="1"/>
  <c r="O736" i="2" s="1"/>
  <c r="O616" i="2" a="1"/>
  <c r="O616" i="2" s="1"/>
  <c r="O376" i="2" a="1"/>
  <c r="O376" i="2" s="1"/>
  <c r="R376" i="2" s="1" a="1"/>
  <c r="R376" i="2" s="1"/>
  <c r="S736" i="2" s="1"/>
  <c r="T736" i="2" s="1"/>
  <c r="O976" i="2" a="1"/>
  <c r="O976" i="2" s="1"/>
  <c r="O379" i="2" a="1"/>
  <c r="O379" i="2" s="1"/>
  <c r="O487" i="2" a="1"/>
  <c r="O487" i="2" s="1"/>
  <c r="O847" i="2" a="1"/>
  <c r="O847" i="2" s="1"/>
  <c r="O1099" i="2" a="1"/>
  <c r="O1099" i="2" s="1"/>
  <c r="O739" i="2" a="1"/>
  <c r="O739" i="2" s="1"/>
  <c r="O19" i="2" a="1"/>
  <c r="O19" i="2" s="1"/>
  <c r="R19" i="2" s="1" a="1"/>
  <c r="R19" i="2" s="1"/>
  <c r="S379" i="2" s="1"/>
  <c r="T379" i="2" s="1"/>
  <c r="O127" i="2" a="1"/>
  <c r="O127" i="2" s="1"/>
  <c r="O619" i="2" a="1"/>
  <c r="O619" i="2" s="1"/>
  <c r="O979" i="2" a="1"/>
  <c r="O979" i="2" s="1"/>
  <c r="O259" i="2" a="1"/>
  <c r="O259" i="2" s="1"/>
  <c r="O1149" i="2" a="1"/>
  <c r="O1149" i="2" s="1"/>
  <c r="O669" i="2" a="1"/>
  <c r="O669" i="2" s="1"/>
  <c r="O1029" i="2" a="1"/>
  <c r="O1029" i="2" s="1"/>
  <c r="O897" i="2" a="1"/>
  <c r="O897" i="2" s="1"/>
  <c r="O69" i="2" a="1"/>
  <c r="O69" i="2" s="1"/>
  <c r="R69" i="2" s="1" a="1"/>
  <c r="R69" i="2" s="1"/>
  <c r="S429" i="2" s="1"/>
  <c r="T429" i="2" s="1"/>
  <c r="O177" i="2" a="1"/>
  <c r="O177" i="2" s="1"/>
  <c r="O429" i="2" a="1"/>
  <c r="O429" i="2" s="1"/>
  <c r="O537" i="2" a="1"/>
  <c r="O537" i="2" s="1"/>
  <c r="O789" i="2" a="1"/>
  <c r="O789" i="2" s="1"/>
  <c r="O309" i="2" a="1"/>
  <c r="O309" i="2" s="1"/>
  <c r="O588" i="2" a="1"/>
  <c r="O588" i="2" s="1"/>
  <c r="R588" i="2" s="1" a="1"/>
  <c r="R588" i="2" s="1"/>
  <c r="S948" i="2" s="1"/>
  <c r="T948" i="2" s="1"/>
  <c r="O948" i="2" a="1"/>
  <c r="O948" i="2" s="1"/>
  <c r="O228" i="2" a="1"/>
  <c r="O228" i="2" s="1"/>
  <c r="R228" i="2" s="1" a="1"/>
  <c r="R228" i="2" s="1"/>
  <c r="S588" i="2" s="1"/>
  <c r="T588" i="2" s="1"/>
  <c r="O714" i="2" a="1"/>
  <c r="O714" i="2" s="1"/>
  <c r="O1074" i="2" a="1"/>
  <c r="O1074" i="2" s="1"/>
  <c r="O354" i="2" a="1"/>
  <c r="O354" i="2" s="1"/>
  <c r="O591" i="2" a="1"/>
  <c r="O591" i="2" s="1"/>
  <c r="O951" i="2" a="1"/>
  <c r="O951" i="2" s="1"/>
  <c r="R951" i="2" s="1" a="1"/>
  <c r="R951" i="2" s="1"/>
  <c r="S1311" i="2" s="1"/>
  <c r="T1311" i="2" s="1"/>
  <c r="O231" i="2" a="1"/>
  <c r="O231" i="2" s="1"/>
  <c r="R231" i="2" s="1" a="1"/>
  <c r="R231" i="2" s="1"/>
  <c r="S591" i="2" s="1"/>
  <c r="T591" i="2" s="1"/>
  <c r="O608" i="2" a="1"/>
  <c r="O608" i="2" s="1"/>
  <c r="O368" i="2" a="1"/>
  <c r="O368" i="2" s="1"/>
  <c r="O728" i="2" a="1"/>
  <c r="O728" i="2" s="1"/>
  <c r="R728" i="2" s="1" a="1"/>
  <c r="R728" i="2" s="1"/>
  <c r="S1088" i="2" s="1"/>
  <c r="T1088" i="2" s="1"/>
  <c r="O8" i="2" a="1"/>
  <c r="O8" i="2" s="1"/>
  <c r="O836" i="2" a="1"/>
  <c r="O836" i="2" s="1"/>
  <c r="O116" i="2" a="1"/>
  <c r="O116" i="2" s="1"/>
  <c r="O476" i="2" a="1"/>
  <c r="O476" i="2" s="1"/>
  <c r="O1196" i="2" a="1"/>
  <c r="O1196" i="2" s="1"/>
  <c r="O248" i="2" a="1"/>
  <c r="O248" i="2" s="1"/>
  <c r="R248" i="2" s="1" a="1"/>
  <c r="R248" i="2" s="1"/>
  <c r="S608" i="2" s="1"/>
  <c r="T608" i="2" s="1"/>
  <c r="O968" i="2" a="1"/>
  <c r="O968" i="2" s="1"/>
  <c r="O1088" i="2" a="1"/>
  <c r="O1088" i="2" s="1"/>
  <c r="O357" i="2" a="1"/>
  <c r="O357" i="2" s="1"/>
  <c r="O717" i="2" a="1"/>
  <c r="O717" i="2" s="1"/>
  <c r="R717" i="2" s="1" a="1"/>
  <c r="R717" i="2" s="1"/>
  <c r="S1077" i="2" s="1"/>
  <c r="T1077" i="2" s="1"/>
  <c r="O1077" i="2" a="1"/>
  <c r="O1077" i="2" s="1"/>
  <c r="O510" i="2" a="1"/>
  <c r="O510" i="2" s="1"/>
  <c r="O870" i="2" a="1"/>
  <c r="O870" i="2" s="1"/>
  <c r="O42" i="2" a="1"/>
  <c r="O42" i="2" s="1"/>
  <c r="O150" i="2" a="1"/>
  <c r="O150" i="2" s="1"/>
  <c r="R150" i="2" s="1" a="1"/>
  <c r="R150" i="2" s="1"/>
  <c r="S510" i="2" s="1"/>
  <c r="T510" i="2" s="1"/>
  <c r="O642" i="2" a="1"/>
  <c r="O642" i="2" s="1"/>
  <c r="O762" i="2" a="1"/>
  <c r="O762" i="2" s="1"/>
  <c r="R762" i="2" s="1" a="1"/>
  <c r="R762" i="2" s="1"/>
  <c r="S1122" i="2" s="1"/>
  <c r="T1122" i="2" s="1"/>
  <c r="O402" i="2" a="1"/>
  <c r="O402" i="2" s="1"/>
  <c r="O1002" i="2" a="1"/>
  <c r="O1002" i="2" s="1"/>
  <c r="O282" i="2" a="1"/>
  <c r="O282" i="2" s="1"/>
  <c r="O1122" i="2" a="1"/>
  <c r="O1122" i="2" s="1"/>
  <c r="O219" i="2" a="1"/>
  <c r="O219" i="2" s="1"/>
  <c r="O579" i="2" a="1"/>
  <c r="O579" i="2" s="1"/>
  <c r="R579" i="2" s="1" a="1"/>
  <c r="R579" i="2" s="1"/>
  <c r="S939" i="2" s="1"/>
  <c r="T939" i="2" s="1"/>
  <c r="O939" i="2" a="1"/>
  <c r="O939" i="2" s="1"/>
  <c r="R382" i="2" a="1"/>
  <c r="R382" i="2" s="1"/>
  <c r="S742" i="2" s="1"/>
  <c r="T742" i="2" s="1"/>
  <c r="R1191" i="2" a="1"/>
  <c r="R1191" i="2" s="1"/>
  <c r="S1551" i="2" s="1"/>
  <c r="T1551" i="2" s="1"/>
  <c r="R747" i="2" a="1"/>
  <c r="R747" i="2" s="1"/>
  <c r="S1107" i="2" s="1"/>
  <c r="T1107" i="2" s="1"/>
  <c r="R822" i="2" a="1"/>
  <c r="R822" i="2" s="1"/>
  <c r="S1182" i="2" s="1"/>
  <c r="T1182" i="2" s="1"/>
  <c r="R171" i="2" a="1"/>
  <c r="R171" i="2" s="1"/>
  <c r="S531" i="2" s="1"/>
  <c r="T531" i="2" s="1"/>
  <c r="R151" i="2" a="1"/>
  <c r="R151" i="2" s="1"/>
  <c r="S511" i="2" s="1"/>
  <c r="T511" i="2" s="1"/>
  <c r="R481" i="2" a="1"/>
  <c r="R481" i="2" s="1"/>
  <c r="S841" i="2" s="1"/>
  <c r="T841" i="2" s="1"/>
  <c r="R811" i="2" a="1"/>
  <c r="R811" i="2" s="1"/>
  <c r="S1171" i="2" s="1"/>
  <c r="T1171" i="2" s="1"/>
  <c r="R384" i="2" a="1"/>
  <c r="R384" i="2" s="1"/>
  <c r="S744" i="2" s="1"/>
  <c r="T744" i="2" s="1"/>
  <c r="R634" i="2" a="1"/>
  <c r="R634" i="2" s="1"/>
  <c r="S994" i="2" s="1"/>
  <c r="T994" i="2" s="1"/>
  <c r="R261" i="2" a="1"/>
  <c r="R261" i="2" s="1"/>
  <c r="S621" i="2" s="1"/>
  <c r="T621" i="2" s="1"/>
  <c r="R98" i="2" a="1"/>
  <c r="R98" i="2" s="1"/>
  <c r="S458" i="2" s="1"/>
  <c r="T458" i="2" s="1"/>
  <c r="R676" i="2" a="1"/>
  <c r="R676" i="2" s="1"/>
  <c r="S1036" i="2" s="1"/>
  <c r="T1036" i="2" s="1"/>
  <c r="R333" i="2" a="1"/>
  <c r="R333" i="2" s="1"/>
  <c r="S693" i="2" s="1"/>
  <c r="T693" i="2" s="1"/>
  <c r="R254" i="2" a="1"/>
  <c r="R254" i="2" s="1"/>
  <c r="S614" i="2" s="1"/>
  <c r="T614" i="2" s="1"/>
  <c r="R1059" i="2" a="1"/>
  <c r="R1059" i="2" s="1"/>
  <c r="S1419" i="2" s="1"/>
  <c r="T1419" i="2" s="1"/>
  <c r="R358" i="2" a="1"/>
  <c r="R358" i="2" s="1"/>
  <c r="S718" i="2" s="1"/>
  <c r="T718" i="2" s="1"/>
  <c r="R122" i="2" a="1"/>
  <c r="R122" i="2" s="1"/>
  <c r="S482" i="2" s="1"/>
  <c r="T482" i="2" s="1"/>
  <c r="R841" i="2" a="1"/>
  <c r="R841" i="2" s="1"/>
  <c r="S1201" i="2" s="1"/>
  <c r="T1201" i="2" s="1"/>
  <c r="R684" i="2" a="1"/>
  <c r="R684" i="2" s="1"/>
  <c r="S1044" i="2" s="1"/>
  <c r="T1044" i="2" s="1"/>
  <c r="R772" i="2" a="1"/>
  <c r="R772" i="2" s="1"/>
  <c r="S1132" i="2" s="1"/>
  <c r="T1132" i="2" s="1"/>
  <c r="R405" i="2" a="1"/>
  <c r="R405" i="2" s="1"/>
  <c r="S765" i="2" s="1"/>
  <c r="T765" i="2" s="1"/>
  <c r="R662" i="2" a="1"/>
  <c r="R662" i="2" s="1"/>
  <c r="S1022" i="2" s="1"/>
  <c r="T1022" i="2" s="1"/>
  <c r="R233" i="2" a="1"/>
  <c r="R233" i="2" s="1"/>
  <c r="S593" i="2" s="1"/>
  <c r="T593" i="2" s="1"/>
  <c r="R630" i="2" a="1"/>
  <c r="R630" i="2" s="1"/>
  <c r="S990" i="2" s="1"/>
  <c r="T990" i="2" s="1"/>
  <c r="R1085" i="2" a="1"/>
  <c r="R1085" i="2" s="1"/>
  <c r="S1445" i="2" s="1"/>
  <c r="T1445" i="2" s="1"/>
  <c r="R699" i="2" a="1"/>
  <c r="R699" i="2" s="1"/>
  <c r="S1059" i="2" s="1"/>
  <c r="T1059" i="2" s="1"/>
  <c r="R749" i="2" a="1"/>
  <c r="R749" i="2" s="1"/>
  <c r="S1109" i="2" s="1"/>
  <c r="T1109" i="2" s="1"/>
  <c r="R637" i="2" a="1"/>
  <c r="R637" i="2" s="1"/>
  <c r="S997" i="2" s="1"/>
  <c r="T997" i="2" s="1"/>
  <c r="R1149" i="2" a="1"/>
  <c r="R1149" i="2" s="1"/>
  <c r="S1509" i="2" s="1"/>
  <c r="T1509" i="2" s="1"/>
  <c r="R1060" i="2" a="1"/>
  <c r="R1060" i="2" s="1"/>
  <c r="S1420" i="2" s="1"/>
  <c r="T1420" i="2" s="1"/>
  <c r="R79" i="2" a="1"/>
  <c r="R79" i="2" s="1"/>
  <c r="S439" i="2" s="1"/>
  <c r="T439" i="2" s="1"/>
  <c r="R200" i="2" a="1"/>
  <c r="R200" i="2" s="1"/>
  <c r="S560" i="2" s="1"/>
  <c r="T560" i="2" s="1"/>
  <c r="R571" i="2" a="1"/>
  <c r="R571" i="2" s="1"/>
  <c r="S931" i="2" s="1"/>
  <c r="T931" i="2" s="1"/>
  <c r="R1016" i="2" a="1"/>
  <c r="R1016" i="2" s="1"/>
  <c r="S1376" i="2" s="1"/>
  <c r="T1376" i="2" s="1"/>
  <c r="R130" i="2" a="1"/>
  <c r="R130" i="2" s="1"/>
  <c r="S490" i="2" s="1"/>
  <c r="T490" i="2" s="1"/>
  <c r="R1190" i="2" a="1"/>
  <c r="R1190" i="2" s="1"/>
  <c r="S1550" i="2" s="1"/>
  <c r="T1550" i="2" s="1"/>
  <c r="R367" i="2" a="1"/>
  <c r="R367" i="2" s="1"/>
  <c r="S727" i="2" s="1"/>
  <c r="T727" i="2" s="1"/>
  <c r="R536" i="2" a="1"/>
  <c r="R536" i="2" s="1"/>
  <c r="S896" i="2" s="1"/>
  <c r="T896" i="2" s="1"/>
  <c r="R480" i="2" a="1"/>
  <c r="R480" i="2" s="1"/>
  <c r="S840" i="2" s="1"/>
  <c r="T840" i="2" s="1"/>
  <c r="R28" i="2" a="1"/>
  <c r="R28" i="2" s="1"/>
  <c r="S388" i="2" s="1"/>
  <c r="T388" i="2" s="1"/>
  <c r="R312" i="2" a="1"/>
  <c r="R312" i="2" s="1"/>
  <c r="S672" i="2" s="1"/>
  <c r="T672" i="2" s="1"/>
  <c r="R399" i="2" a="1"/>
  <c r="R399" i="2" s="1"/>
  <c r="S759" i="2" s="1"/>
  <c r="T759" i="2" s="1"/>
  <c r="R1171" i="2" a="1"/>
  <c r="R1171" i="2" s="1"/>
  <c r="S1531" i="2" s="1"/>
  <c r="T1531" i="2" s="1"/>
  <c r="R1100" i="2" a="1"/>
  <c r="R1100" i="2" s="1"/>
  <c r="S1460" i="2" s="1"/>
  <c r="T1460" i="2" s="1"/>
  <c r="R722" i="2" a="1"/>
  <c r="R722" i="2" s="1"/>
  <c r="S1082" i="2" s="1"/>
  <c r="T1082" i="2" s="1"/>
  <c r="R1111" i="2" a="1"/>
  <c r="R1111" i="2" s="1"/>
  <c r="S1471" i="2" s="1"/>
  <c r="T1471" i="2" s="1"/>
  <c r="R731" i="2" a="1"/>
  <c r="R731" i="2" s="1"/>
  <c r="S1091" i="2" s="1"/>
  <c r="T1091" i="2" s="1"/>
  <c r="R790" i="2" a="1"/>
  <c r="R790" i="2" s="1"/>
  <c r="S1150" i="2" s="1"/>
  <c r="T1150" i="2" s="1"/>
  <c r="R65" i="2" a="1"/>
  <c r="R65" i="2" s="1"/>
  <c r="S425" i="2" s="1"/>
  <c r="T425" i="2" s="1"/>
  <c r="R100" i="2" a="1"/>
  <c r="R100" i="2" s="1"/>
  <c r="S460" i="2" s="1"/>
  <c r="T460" i="2" s="1"/>
  <c r="R86" i="2" a="1"/>
  <c r="R86" i="2" s="1"/>
  <c r="S446" i="2" s="1"/>
  <c r="T446" i="2" s="1"/>
  <c r="R63" i="2" a="1"/>
  <c r="R63" i="2" s="1"/>
  <c r="S423" i="2" s="1"/>
  <c r="T423" i="2" s="1"/>
  <c r="R622" i="2" a="1"/>
  <c r="R622" i="2" s="1"/>
  <c r="S982" i="2" s="1"/>
  <c r="T982" i="2" s="1"/>
  <c r="R186" i="2" a="1"/>
  <c r="R186" i="2" s="1"/>
  <c r="S546" i="2" s="1"/>
  <c r="T546" i="2" s="1"/>
  <c r="R220" i="2" a="1"/>
  <c r="R220" i="2" s="1"/>
  <c r="S580" i="2" s="1"/>
  <c r="T580" i="2" s="1"/>
  <c r="R275" i="2" a="1"/>
  <c r="R275" i="2" s="1"/>
  <c r="S635" i="2" s="1"/>
  <c r="T635" i="2" s="1"/>
  <c r="R506" i="2" a="1"/>
  <c r="R506" i="2" s="1"/>
  <c r="S866" i="2" s="1"/>
  <c r="T866" i="2" s="1"/>
  <c r="R499" i="2" a="1"/>
  <c r="R499" i="2" s="1"/>
  <c r="S859" i="2" s="1"/>
  <c r="T859" i="2" s="1"/>
  <c r="R715" i="2" a="1"/>
  <c r="R715" i="2" s="1"/>
  <c r="S1075" i="2" s="1"/>
  <c r="T1075" i="2" s="1"/>
  <c r="R89" i="2" a="1"/>
  <c r="R89" i="2" s="1"/>
  <c r="S449" i="2" s="1"/>
  <c r="T449" i="2" s="1"/>
  <c r="R523" i="2" a="1"/>
  <c r="R523" i="2" s="1"/>
  <c r="S883" i="2" s="1"/>
  <c r="T883" i="2" s="1"/>
  <c r="R994" i="2" a="1"/>
  <c r="R994" i="2" s="1"/>
  <c r="S1354" i="2" s="1"/>
  <c r="T1354" i="2" s="1"/>
  <c r="R672" i="2" a="1"/>
  <c r="R672" i="2" s="1"/>
  <c r="S1032" i="2" s="1"/>
  <c r="T1032" i="2" s="1"/>
  <c r="R388" i="2" a="1"/>
  <c r="R388" i="2" s="1"/>
  <c r="S748" i="2" s="1"/>
  <c r="T748" i="2" s="1"/>
  <c r="R273" i="2" a="1"/>
  <c r="R273" i="2" s="1"/>
  <c r="S633" i="2" s="1"/>
  <c r="T633" i="2" s="1"/>
  <c r="R487" i="2" a="1"/>
  <c r="R487" i="2" s="1"/>
  <c r="S847" i="2" s="1"/>
  <c r="T847" i="2" s="1"/>
  <c r="R116" i="2" a="1"/>
  <c r="R116" i="2" s="1"/>
  <c r="S476" i="2" s="1"/>
  <c r="T476" i="2" s="1"/>
  <c r="R509" i="2" a="1"/>
  <c r="R509" i="2" s="1"/>
  <c r="S869" i="2" s="1"/>
  <c r="T869" i="2" s="1"/>
  <c r="R812" i="2" a="1"/>
  <c r="R812" i="2" s="1"/>
  <c r="S1172" i="2" s="1"/>
  <c r="T1172" i="2" s="1"/>
  <c r="R1200" i="2" a="1"/>
  <c r="R1200" i="2" s="1"/>
  <c r="S1560" i="2" s="1"/>
  <c r="T1560" i="2" s="1"/>
  <c r="T3" i="2"/>
  <c r="R108" i="2" a="1"/>
  <c r="R108" i="2" s="1"/>
  <c r="S468" i="2" s="1"/>
  <c r="T468" i="2" s="1"/>
  <c r="R317" i="2" a="1"/>
  <c r="R317" i="2" s="1"/>
  <c r="S677" i="2" s="1"/>
  <c r="T677" i="2" s="1"/>
  <c r="R923" i="2" a="1"/>
  <c r="R923" i="2" s="1"/>
  <c r="S1283" i="2" s="1"/>
  <c r="T1283" i="2" s="1"/>
  <c r="R1131" i="2" a="1"/>
  <c r="R1131" i="2" s="1"/>
  <c r="S1491" i="2" s="1"/>
  <c r="T1491" i="2" s="1"/>
  <c r="R1177" i="2" a="1"/>
  <c r="R1177" i="2" s="1"/>
  <c r="S1537" i="2" s="1"/>
  <c r="T1537" i="2" s="1"/>
  <c r="R494" i="2" a="1"/>
  <c r="R494" i="2" s="1"/>
  <c r="S854" i="2" s="1"/>
  <c r="T854" i="2" s="1"/>
  <c r="R1163" i="2" a="1"/>
  <c r="R1163" i="2" s="1"/>
  <c r="S1523" i="2" s="1"/>
  <c r="T1523" i="2" s="1"/>
  <c r="R169" i="2" a="1"/>
  <c r="R169" i="2" s="1"/>
  <c r="S529" i="2" s="1"/>
  <c r="T529" i="2" s="1"/>
  <c r="R360" i="2" a="1"/>
  <c r="R360" i="2" s="1"/>
  <c r="S720" i="2" s="1"/>
  <c r="T720" i="2" s="1"/>
  <c r="R689" i="2" a="1"/>
  <c r="R689" i="2" s="1"/>
  <c r="S1049" i="2" s="1"/>
  <c r="T1049" i="2" s="1"/>
  <c r="R660" i="2" a="1"/>
  <c r="R660" i="2" s="1"/>
  <c r="S1020" i="2" s="1"/>
  <c r="T1020" i="2" s="1"/>
  <c r="R1114" i="2" a="1"/>
  <c r="R1114" i="2" s="1"/>
  <c r="S1474" i="2" s="1"/>
  <c r="T1474" i="2" s="1"/>
  <c r="R611" i="2" a="1"/>
  <c r="R611" i="2" s="1"/>
  <c r="S971" i="2" s="1"/>
  <c r="T971" i="2" s="1"/>
  <c r="R225" i="2" a="1"/>
  <c r="R225" i="2" s="1"/>
  <c r="S585" i="2" s="1"/>
  <c r="T585" i="2" s="1"/>
  <c r="R607" i="2" a="1"/>
  <c r="R607" i="2" s="1"/>
  <c r="S967" i="2" s="1"/>
  <c r="T967" i="2" s="1"/>
  <c r="R249" i="2" a="1"/>
  <c r="R249" i="2" s="1"/>
  <c r="S609" i="2" s="1"/>
  <c r="T609" i="2" s="1"/>
  <c r="R572" i="2" a="1"/>
  <c r="R572" i="2" s="1"/>
  <c r="S932" i="2" s="1"/>
  <c r="T932" i="2" s="1"/>
  <c r="R794" i="2" a="1"/>
  <c r="R794" i="2" s="1"/>
  <c r="S1154" i="2" s="1"/>
  <c r="T1154" i="2" s="1"/>
  <c r="R984" i="2" a="1"/>
  <c r="R984" i="2" s="1"/>
  <c r="S1344" i="2" s="1"/>
  <c r="T1344" i="2" s="1"/>
  <c r="R1133" i="2" a="1"/>
  <c r="R1133" i="2" s="1"/>
  <c r="S1493" i="2" s="1"/>
  <c r="T1493" i="2" s="1"/>
  <c r="R673" i="2" a="1"/>
  <c r="R673" i="2" s="1"/>
  <c r="S1033" i="2" s="1"/>
  <c r="T1033" i="2" s="1"/>
  <c r="R950" i="2" a="1"/>
  <c r="R950" i="2" s="1"/>
  <c r="S1310" i="2" s="1"/>
  <c r="T1310" i="2" s="1"/>
  <c r="R313" i="2" a="1"/>
  <c r="R313" i="2" s="1"/>
  <c r="S673" i="2" s="1"/>
  <c r="T673" i="2" s="1"/>
  <c r="R807" i="2" a="1"/>
  <c r="R807" i="2" s="1"/>
  <c r="S1167" i="2" s="1"/>
  <c r="T1167" i="2" s="1"/>
  <c r="R272" i="2" a="1"/>
  <c r="R272" i="2" s="1"/>
  <c r="S632" i="2" s="1"/>
  <c r="T632" i="2" s="1"/>
  <c r="R432" i="2" a="1"/>
  <c r="R432" i="2" s="1"/>
  <c r="S792" i="2" s="1"/>
  <c r="T792" i="2" s="1"/>
  <c r="R424" i="2" a="1"/>
  <c r="R424" i="2" s="1"/>
  <c r="S784" i="2" s="1"/>
  <c r="T784" i="2" s="1"/>
  <c r="R874" i="2" a="1"/>
  <c r="R874" i="2" s="1"/>
  <c r="S1234" i="2" s="1"/>
  <c r="T1234" i="2" s="1"/>
  <c r="R540" i="2" a="1"/>
  <c r="R540" i="2" s="1"/>
  <c r="S900" i="2" s="1"/>
  <c r="T900" i="2" s="1"/>
  <c r="R1186" i="2" a="1"/>
  <c r="R1186" i="2" s="1"/>
  <c r="S1546" i="2" s="1"/>
  <c r="T1546" i="2" s="1"/>
  <c r="R871" i="2" a="1"/>
  <c r="R871" i="2" s="1"/>
  <c r="S1231" i="2" s="1"/>
  <c r="T1231" i="2" s="1"/>
  <c r="R1104" i="2" a="1"/>
  <c r="R1104" i="2" s="1"/>
  <c r="S1464" i="2" s="1"/>
  <c r="T1464" i="2" s="1"/>
  <c r="R192" i="2" a="1"/>
  <c r="R192" i="2" s="1"/>
  <c r="S552" i="2" s="1"/>
  <c r="T552" i="2" s="1"/>
  <c r="R915" i="2" a="1"/>
  <c r="R915" i="2" s="1"/>
  <c r="S1275" i="2" s="1"/>
  <c r="T1275" i="2" s="1"/>
  <c r="R352" i="2" a="1"/>
  <c r="R352" i="2" s="1"/>
  <c r="S712" i="2" s="1"/>
  <c r="T712" i="2" s="1"/>
  <c r="R1126" i="2" a="1"/>
  <c r="R1126" i="2" s="1"/>
  <c r="S1486" i="2" s="1"/>
  <c r="T1486" i="2" s="1"/>
  <c r="R659" i="2" a="1"/>
  <c r="R659" i="2" s="1"/>
  <c r="S1019" i="2" s="1"/>
  <c r="T1019" i="2" s="1"/>
  <c r="R988" i="2" a="1"/>
  <c r="R988" i="2" s="1"/>
  <c r="S1348" i="2" s="1"/>
  <c r="T1348" i="2" s="1"/>
  <c r="R77" i="2" a="1"/>
  <c r="R77" i="2" s="1"/>
  <c r="S437" i="2" s="1"/>
  <c r="T437" i="2" s="1"/>
  <c r="R30" i="2" a="1"/>
  <c r="R30" i="2" s="1"/>
  <c r="S390" i="2" s="1"/>
  <c r="T390" i="2" s="1"/>
  <c r="R531" i="2" a="1"/>
  <c r="R531" i="2" s="1"/>
  <c r="S891" i="2" s="1"/>
  <c r="T891" i="2" s="1"/>
  <c r="R815" i="2" a="1"/>
  <c r="R815" i="2" s="1"/>
  <c r="S1175" i="2" s="1"/>
  <c r="T1175" i="2" s="1"/>
  <c r="R636" i="2" a="1"/>
  <c r="R636" i="2" s="1"/>
  <c r="S996" i="2" s="1"/>
  <c r="T996" i="2" s="1"/>
  <c r="R657" i="2" a="1"/>
  <c r="R657" i="2" s="1"/>
  <c r="S1017" i="2" s="1"/>
  <c r="T1017" i="2" s="1"/>
  <c r="R274" i="2" a="1"/>
  <c r="R274" i="2" s="1"/>
  <c r="S634" i="2" s="1"/>
  <c r="T634" i="2" s="1"/>
  <c r="R331" i="2" a="1"/>
  <c r="R331" i="2" s="1"/>
  <c r="S691" i="2" s="1"/>
  <c r="T691" i="2" s="1"/>
  <c r="R457" i="2" a="1"/>
  <c r="R457" i="2" s="1"/>
  <c r="S817" i="2" s="1"/>
  <c r="T817" i="2" s="1"/>
  <c r="R806" i="2" a="1"/>
  <c r="R806" i="2" s="1"/>
  <c r="S1166" i="2" s="1"/>
  <c r="T1166" i="2" s="1"/>
  <c r="R1167" i="2" a="1"/>
  <c r="R1167" i="2" s="1"/>
  <c r="S1527" i="2" s="1"/>
  <c r="T1527" i="2" s="1"/>
  <c r="R889" i="2" a="1"/>
  <c r="R889" i="2" s="1"/>
  <c r="S1249" i="2" s="1"/>
  <c r="T1249" i="2" s="1"/>
  <c r="R895" i="2" a="1"/>
  <c r="R895" i="2" s="1"/>
  <c r="S1255" i="2" s="1"/>
  <c r="T1255" i="2" s="1"/>
  <c r="R746" i="2" a="1"/>
  <c r="R746" i="2" s="1"/>
  <c r="S1106" i="2" s="1"/>
  <c r="T1106" i="2" s="1"/>
  <c r="R269" i="2" a="1"/>
  <c r="R269" i="2" s="1"/>
  <c r="S629" i="2" s="1"/>
  <c r="T629" i="2" s="1"/>
  <c r="R340" i="2" a="1"/>
  <c r="R340" i="2" s="1"/>
  <c r="S700" i="2" s="1"/>
  <c r="T700" i="2" s="1"/>
  <c r="R301" i="2" a="1"/>
  <c r="R301" i="2" s="1"/>
  <c r="S661" i="2" s="1"/>
  <c r="T661" i="2" s="1"/>
  <c r="R1170" i="2" a="1"/>
  <c r="R1170" i="2" s="1"/>
  <c r="S1530" i="2" s="1"/>
  <c r="T1530" i="2" s="1"/>
  <c r="R535" i="2" a="1"/>
  <c r="R535" i="2" s="1"/>
  <c r="S895" i="2" s="1"/>
  <c r="T895" i="2" s="1"/>
  <c r="R400" i="2" a="1"/>
  <c r="R400" i="2" s="1"/>
  <c r="S760" i="2" s="1"/>
  <c r="T760" i="2" s="1"/>
  <c r="R1048" i="2" a="1"/>
  <c r="R1048" i="2" s="1"/>
  <c r="S1408" i="2" s="1"/>
  <c r="T1408" i="2" s="1"/>
  <c r="R933" i="2" a="1"/>
  <c r="R933" i="2" s="1"/>
  <c r="S1293" i="2" s="1"/>
  <c r="T1293" i="2" s="1"/>
  <c r="R724" i="2" a="1"/>
  <c r="R724" i="2" s="1"/>
  <c r="S1084" i="2" s="1"/>
  <c r="T1084" i="2" s="1"/>
  <c r="R704" i="2" a="1"/>
  <c r="R704" i="2" s="1"/>
  <c r="S1064" i="2" s="1"/>
  <c r="T1064" i="2" s="1"/>
  <c r="R775" i="2" a="1"/>
  <c r="R775" i="2" s="1"/>
  <c r="S1135" i="2" s="1"/>
  <c r="T1135" i="2" s="1"/>
  <c r="R421" i="2" a="1"/>
  <c r="R421" i="2" s="1"/>
  <c r="S781" i="2" s="1"/>
  <c r="T781" i="2" s="1"/>
  <c r="R858" i="2" a="1"/>
  <c r="R858" i="2" s="1"/>
  <c r="S1218" i="2" s="1"/>
  <c r="T1218" i="2" s="1"/>
  <c r="R112" i="2" a="1"/>
  <c r="R112" i="2" s="1"/>
  <c r="S472" i="2" s="1"/>
  <c r="T472" i="2" s="1"/>
  <c r="R101" i="2" a="1"/>
  <c r="R101" i="2" s="1"/>
  <c r="S461" i="2" s="1"/>
  <c r="T461" i="2" s="1"/>
  <c r="R465" i="2" a="1"/>
  <c r="R465" i="2" s="1"/>
  <c r="S825" i="2" s="1"/>
  <c r="T825" i="2" s="1"/>
  <c r="R872" i="2" a="1"/>
  <c r="R872" i="2" s="1"/>
  <c r="S1232" i="2" s="1"/>
  <c r="T1232" i="2" s="1"/>
  <c r="R754" i="2" a="1"/>
  <c r="R754" i="2" s="1"/>
  <c r="S1114" i="2" s="1"/>
  <c r="T1114" i="2" s="1"/>
  <c r="R43" i="2" a="1"/>
  <c r="R43" i="2" s="1"/>
  <c r="S403" i="2" s="1"/>
  <c r="T403" i="2" s="1"/>
  <c r="R835" i="2" a="1"/>
  <c r="R835" i="2" s="1"/>
  <c r="S1195" i="2" s="1"/>
  <c r="T1195" i="2" s="1"/>
  <c r="R924" i="2" a="1"/>
  <c r="R924" i="2" s="1"/>
  <c r="S1284" i="2" s="1"/>
  <c r="T1284" i="2" s="1"/>
  <c r="R894" i="2" a="1"/>
  <c r="R894" i="2" s="1"/>
  <c r="S1254" i="2" s="1"/>
  <c r="T1254" i="2" s="1"/>
  <c r="R1182" i="2" a="1"/>
  <c r="R1182" i="2" s="1"/>
  <c r="S1542" i="2" s="1"/>
  <c r="T1542" i="2" s="1"/>
  <c r="R866" i="2" a="1"/>
  <c r="R866" i="2" s="1"/>
  <c r="S1226" i="2" s="1"/>
  <c r="T1226" i="2" s="1"/>
  <c r="R27" i="2" a="1"/>
  <c r="R27" i="2" s="1"/>
  <c r="S387" i="2" s="1"/>
  <c r="T387" i="2" s="1"/>
  <c r="R245" i="2" a="1"/>
  <c r="R245" i="2" s="1"/>
  <c r="S605" i="2" s="1"/>
  <c r="T605" i="2" s="1"/>
  <c r="R193" i="2" a="1"/>
  <c r="R193" i="2" s="1"/>
  <c r="S553" i="2" s="1"/>
  <c r="T553" i="2" s="1"/>
  <c r="R983" i="2" a="1"/>
  <c r="R983" i="2" s="1"/>
  <c r="S1343" i="2" s="1"/>
  <c r="T1343" i="2" s="1"/>
  <c r="R315" i="2" a="1"/>
  <c r="R315" i="2" s="1"/>
  <c r="S675" i="2" s="1"/>
  <c r="T675" i="2" s="1"/>
  <c r="R91" i="2" a="1"/>
  <c r="R91" i="2" s="1"/>
  <c r="S451" i="2" s="1"/>
  <c r="T451" i="2" s="1"/>
  <c r="R989" i="2" a="1"/>
  <c r="R989" i="2" s="1"/>
  <c r="S1349" i="2" s="1"/>
  <c r="T1349" i="2" s="1"/>
  <c r="R546" i="2" a="1"/>
  <c r="R546" i="2" s="1"/>
  <c r="S906" i="2" s="1"/>
  <c r="T906" i="2" s="1"/>
  <c r="R154" i="2" a="1"/>
  <c r="R154" i="2" s="1"/>
  <c r="S514" i="2" s="1"/>
  <c r="T514" i="2" s="1"/>
  <c r="R362" i="2" a="1"/>
  <c r="R362" i="2" s="1"/>
  <c r="S722" i="2" s="1"/>
  <c r="T722" i="2" s="1"/>
  <c r="R764" i="2" a="1"/>
  <c r="R764" i="2" s="1"/>
  <c r="S1124" i="2" s="1"/>
  <c r="T1124" i="2" s="1"/>
  <c r="R1123" i="2" a="1"/>
  <c r="R1123" i="2" s="1"/>
  <c r="S1483" i="2" s="1"/>
  <c r="T1483" i="2" s="1"/>
  <c r="R861" i="2" a="1"/>
  <c r="R861" i="2" s="1"/>
  <c r="S1221" i="2" s="1"/>
  <c r="T1221" i="2" s="1"/>
  <c r="R126" i="2" a="1"/>
  <c r="R126" i="2" s="1"/>
  <c r="S486" i="2" s="1"/>
  <c r="T486" i="2" s="1"/>
  <c r="R291" i="2" a="1"/>
  <c r="R291" i="2" s="1"/>
  <c r="S651" i="2" s="1"/>
  <c r="T651" i="2" s="1"/>
  <c r="R833" i="2" a="1"/>
  <c r="R833" i="2" s="1"/>
  <c r="S1193" i="2" s="1"/>
  <c r="T1193" i="2" s="1"/>
  <c r="R809" i="2" a="1"/>
  <c r="R809" i="2" s="1"/>
  <c r="S1169" i="2" s="1"/>
  <c r="T1169" i="2" s="1"/>
  <c r="R1125" i="2" a="1"/>
  <c r="R1125" i="2" s="1"/>
  <c r="S1485" i="2" s="1"/>
  <c r="T1485" i="2" s="1"/>
  <c r="R996" i="2" a="1"/>
  <c r="R996" i="2" s="1"/>
  <c r="S1356" i="2" s="1"/>
  <c r="T1356" i="2" s="1"/>
  <c r="R730" i="2" a="1"/>
  <c r="R730" i="2" s="1"/>
  <c r="S1090" i="2" s="1"/>
  <c r="T1090" i="2" s="1"/>
  <c r="R1051" i="2" a="1"/>
  <c r="R1051" i="2" s="1"/>
  <c r="S1411" i="2" s="1"/>
  <c r="T1411" i="2" s="1"/>
  <c r="R638" i="2" a="1"/>
  <c r="R638" i="2" s="1"/>
  <c r="S998" i="2" s="1"/>
  <c r="T998" i="2" s="1"/>
  <c r="R719" i="2" a="1"/>
  <c r="R719" i="2" s="1"/>
  <c r="S1079" i="2" s="1"/>
  <c r="T1079" i="2" s="1"/>
  <c r="R648" i="2" a="1"/>
  <c r="R648" i="2" s="1"/>
  <c r="S1008" i="2" s="1"/>
  <c r="T1008" i="2" s="1"/>
  <c r="R75" i="2" a="1"/>
  <c r="R75" i="2" s="1"/>
  <c r="S435" i="2" s="1"/>
  <c r="T435" i="2" s="1"/>
  <c r="R986" i="2" a="1"/>
  <c r="R986" i="2" s="1"/>
  <c r="S1346" i="2" s="1"/>
  <c r="T1346" i="2" s="1"/>
  <c r="R1000" i="2" a="1"/>
  <c r="R1000" i="2" s="1"/>
  <c r="S1360" i="2" s="1"/>
  <c r="T1360" i="2" s="1"/>
  <c r="R470" i="2" a="1"/>
  <c r="R470" i="2" s="1"/>
  <c r="S830" i="2" s="1"/>
  <c r="T830" i="2" s="1"/>
  <c r="R407" i="2" a="1"/>
  <c r="R407" i="2" s="1"/>
  <c r="S767" i="2" s="1"/>
  <c r="T767" i="2" s="1"/>
  <c r="R1006" i="2" a="1"/>
  <c r="R1006" i="2" s="1"/>
  <c r="S1366" i="2" s="1"/>
  <c r="T1366" i="2" s="1"/>
  <c r="R530" i="2" a="1"/>
  <c r="R530" i="2" s="1"/>
  <c r="S890" i="2" s="1"/>
  <c r="T890" i="2" s="1"/>
  <c r="R1156" i="2" a="1"/>
  <c r="R1156" i="2" s="1"/>
  <c r="S1516" i="2" s="1"/>
  <c r="T1516" i="2" s="1"/>
  <c r="R85" i="2" a="1"/>
  <c r="R85" i="2" s="1"/>
  <c r="S445" i="2" s="1"/>
  <c r="T445" i="2" s="1"/>
  <c r="R25" i="2" a="1"/>
  <c r="R25" i="2" s="1"/>
  <c r="S385" i="2" s="1"/>
  <c r="T385" i="2" s="1"/>
  <c r="R900" i="2" a="1"/>
  <c r="R900" i="2" s="1"/>
  <c r="S1260" i="2" s="1"/>
  <c r="T1260" i="2" s="1"/>
  <c r="R297" i="2" a="1"/>
  <c r="R297" i="2" s="1"/>
  <c r="S657" i="2" s="1"/>
  <c r="T657" i="2" s="1"/>
  <c r="R750" i="2" a="1"/>
  <c r="R750" i="2" s="1"/>
  <c r="S1110" i="2" s="1"/>
  <c r="T1110" i="2" s="1"/>
  <c r="R845" i="2" a="1"/>
  <c r="R845" i="2" s="1"/>
  <c r="S1205" i="2" s="1"/>
  <c r="T1205" i="2" s="1"/>
  <c r="R36" i="2" a="1"/>
  <c r="R36" i="2" s="1"/>
  <c r="S396" i="2" s="1"/>
  <c r="T396" i="2" s="1"/>
  <c r="R664" i="2" a="1"/>
  <c r="R664" i="2" s="1"/>
  <c r="S1024" i="2" s="1"/>
  <c r="T1024" i="2" s="1"/>
  <c r="R293" i="2" a="1"/>
  <c r="R293" i="2" s="1"/>
  <c r="S653" i="2" s="1"/>
  <c r="T653" i="2" s="1"/>
  <c r="R646" i="2" a="1"/>
  <c r="R646" i="2" s="1"/>
  <c r="S1006" i="2" s="1"/>
  <c r="T1006" i="2" s="1"/>
  <c r="R555" i="2" a="1"/>
  <c r="R555" i="2" s="1"/>
  <c r="S915" i="2" s="1"/>
  <c r="T915" i="2" s="1"/>
  <c r="R962" i="2" a="1"/>
  <c r="R962" i="2" s="1"/>
  <c r="S1322" i="2" s="1"/>
  <c r="T1322" i="2" s="1"/>
  <c r="R495" i="2" a="1"/>
  <c r="R495" i="2" s="1"/>
  <c r="S855" i="2" s="1"/>
  <c r="T855" i="2" s="1"/>
  <c r="R645" i="2" a="1"/>
  <c r="R645" i="2" s="1"/>
  <c r="S1005" i="2" s="1"/>
  <c r="T1005" i="2" s="1"/>
  <c r="R850" i="2" a="1"/>
  <c r="R850" i="2" s="1"/>
  <c r="S1210" i="2" s="1"/>
  <c r="T1210" i="2" s="1"/>
  <c r="R793" i="2" a="1"/>
  <c r="R793" i="2" s="1"/>
  <c r="S1153" i="2" s="1"/>
  <c r="T1153" i="2" s="1"/>
  <c r="R491" i="2" a="1"/>
  <c r="R491" i="2" s="1"/>
  <c r="S851" i="2" s="1"/>
  <c r="T851" i="2" s="1"/>
  <c r="R606" i="2" a="1"/>
  <c r="R606" i="2" s="1"/>
  <c r="S966" i="2" s="1"/>
  <c r="T966" i="2" s="1"/>
  <c r="R238" i="2" a="1"/>
  <c r="R238" i="2" s="1"/>
  <c r="S598" i="2" s="1"/>
  <c r="T598" i="2" s="1"/>
  <c r="R1077" i="2" a="1"/>
  <c r="R1077" i="2" s="1"/>
  <c r="S1437" i="2" s="1"/>
  <c r="T1437" i="2" s="1"/>
  <c r="R440" i="2" a="1"/>
  <c r="R440" i="2" s="1"/>
  <c r="S800" i="2" s="1"/>
  <c r="T800" i="2" s="1"/>
  <c r="R1020" i="2" a="1"/>
  <c r="R1020" i="2" s="1"/>
  <c r="S1380" i="2" s="1"/>
  <c r="T1380" i="2" s="1"/>
  <c r="R1109" i="2" a="1"/>
  <c r="R1109" i="2" s="1"/>
  <c r="S1469" i="2" s="1"/>
  <c r="T1469" i="2" s="1"/>
  <c r="R740" i="2" a="1"/>
  <c r="R740" i="2" s="1"/>
  <c r="S1100" i="2" s="1"/>
  <c r="T1100" i="2" s="1"/>
  <c r="R4" i="2" a="1"/>
  <c r="R4" i="2" s="1"/>
  <c r="S364" i="2" s="1"/>
  <c r="T364" i="2" s="1"/>
  <c r="R1169" i="2" a="1"/>
  <c r="R1169" i="2" s="1"/>
  <c r="S1529" i="2" s="1"/>
  <c r="T1529" i="2" s="1"/>
  <c r="R336" i="2" a="1"/>
  <c r="R336" i="2" s="1"/>
  <c r="S696" i="2" s="1"/>
  <c r="T696" i="2" s="1"/>
  <c r="R428" i="2" a="1"/>
  <c r="R428" i="2" s="1"/>
  <c r="S788" i="2" s="1"/>
  <c r="T788" i="2" s="1"/>
  <c r="R227" i="2" a="1"/>
  <c r="R227" i="2" s="1"/>
  <c r="S587" i="2" s="1"/>
  <c r="T587" i="2" s="1"/>
  <c r="R67" i="2" a="1"/>
  <c r="R67" i="2" s="1"/>
  <c r="S427" i="2" s="1"/>
  <c r="T427" i="2" s="1"/>
  <c r="R52" i="2" a="1"/>
  <c r="R52" i="2" s="1"/>
  <c r="S412" i="2" s="1"/>
  <c r="T412" i="2" s="1"/>
  <c r="R936" i="2" a="1"/>
  <c r="R936" i="2" s="1"/>
  <c r="S1296" i="2" s="1"/>
  <c r="T1296" i="2" s="1"/>
  <c r="R777" i="2" a="1"/>
  <c r="R777" i="2" s="1"/>
  <c r="S1137" i="2" s="1"/>
  <c r="T1137" i="2" s="1"/>
  <c r="R379" i="2" a="1"/>
  <c r="R379" i="2" s="1"/>
  <c r="S739" i="2" s="1"/>
  <c r="T739" i="2" s="1"/>
  <c r="R443" i="2" a="1"/>
  <c r="R443" i="2" s="1"/>
  <c r="S803" i="2" s="1"/>
  <c r="T803" i="2" s="1"/>
  <c r="R867" i="2" a="1"/>
  <c r="R867" i="2" s="1"/>
  <c r="S1227" i="2" s="1"/>
  <c r="T1227" i="2" s="1"/>
  <c r="R773" i="2" a="1"/>
  <c r="R773" i="2" s="1"/>
  <c r="S1133" i="2" s="1"/>
  <c r="T1133" i="2" s="1"/>
  <c r="R427" i="2" a="1"/>
  <c r="R427" i="2" s="1"/>
  <c r="S787" i="2" s="1"/>
  <c r="T787" i="2" s="1"/>
  <c r="R1026" i="2" a="1"/>
  <c r="R1026" i="2" s="1"/>
  <c r="S1386" i="2" s="1"/>
  <c r="T1386" i="2" s="1"/>
  <c r="R577" i="2" a="1"/>
  <c r="R577" i="2" s="1"/>
  <c r="S937" i="2" s="1"/>
  <c r="T937" i="2" s="1"/>
  <c r="R459" i="2" a="1"/>
  <c r="R459" i="2" s="1"/>
  <c r="S819" i="2" s="1"/>
  <c r="T819" i="2" s="1"/>
  <c r="R584" i="2" a="1"/>
  <c r="R584" i="2" s="1"/>
  <c r="S944" i="2" s="1"/>
  <c r="T944" i="2" s="1"/>
  <c r="R305" i="2" a="1"/>
  <c r="R305" i="2" s="1"/>
  <c r="S665" i="2" s="1"/>
  <c r="T665" i="2" s="1"/>
  <c r="R318" i="2" a="1"/>
  <c r="R318" i="2" s="1"/>
  <c r="S678" i="2" s="1"/>
  <c r="T678" i="2" s="1"/>
  <c r="R455" i="2" a="1"/>
  <c r="R455" i="2" s="1"/>
  <c r="S815" i="2" s="1"/>
  <c r="T815" i="2" s="1"/>
  <c r="R965" i="2" a="1"/>
  <c r="R965" i="2" s="1"/>
  <c r="S1325" i="2" s="1"/>
  <c r="T1325" i="2" s="1"/>
  <c r="R1127" i="2" a="1"/>
  <c r="R1127" i="2" s="1"/>
  <c r="S1487" i="2" s="1"/>
  <c r="T1487" i="2" s="1"/>
  <c r="R1015" i="2" a="1"/>
  <c r="R1015" i="2" s="1"/>
  <c r="S1375" i="2" s="1"/>
  <c r="T1375" i="2" s="1"/>
  <c r="R464" i="2" a="1"/>
  <c r="R464" i="2" s="1"/>
  <c r="S824" i="2" s="1"/>
  <c r="T824" i="2" s="1"/>
  <c r="R214" i="2" a="1"/>
  <c r="R214" i="2" s="1"/>
  <c r="S574" i="2" s="1"/>
  <c r="T574" i="2" s="1"/>
  <c r="R616" i="2" a="1"/>
  <c r="R616" i="2" s="1"/>
  <c r="S976" i="2" s="1"/>
  <c r="T976" i="2" s="1"/>
  <c r="R651" i="2" a="1"/>
  <c r="R651" i="2" s="1"/>
  <c r="S1011" i="2" s="1"/>
  <c r="T1011" i="2" s="1"/>
  <c r="R1161" i="2" a="1"/>
  <c r="R1161" i="2" s="1"/>
  <c r="S1521" i="2" s="1"/>
  <c r="T1521" i="2" s="1"/>
  <c r="R174" i="2" a="1"/>
  <c r="R174" i="2" s="1"/>
  <c r="S534" i="2" s="1"/>
  <c r="T534" i="2" s="1"/>
  <c r="R609" i="2" a="1"/>
  <c r="R609" i="2" s="1"/>
  <c r="S969" i="2" s="1"/>
  <c r="T969" i="2" s="1"/>
  <c r="R164" i="2" a="1"/>
  <c r="R164" i="2" s="1"/>
  <c r="S524" i="2" s="1"/>
  <c r="T524" i="2" s="1"/>
  <c r="R54" i="2" a="1"/>
  <c r="R54" i="2" s="1"/>
  <c r="S414" i="2" s="1"/>
  <c r="T414" i="2" s="1"/>
  <c r="R1108" i="2" a="1"/>
  <c r="R1108" i="2" s="1"/>
  <c r="S1468" i="2" s="1"/>
  <c r="T1468" i="2" s="1"/>
  <c r="R1164" i="2" a="1"/>
  <c r="R1164" i="2" s="1"/>
  <c r="S1524" i="2" s="1"/>
  <c r="T1524" i="2" s="1"/>
  <c r="R34" i="2" a="1"/>
  <c r="R34" i="2" s="1"/>
  <c r="S394" i="2" s="1"/>
  <c r="T394" i="2" s="1"/>
  <c r="R33" i="2" a="1"/>
  <c r="R33" i="2" s="1"/>
  <c r="S393" i="2" s="1"/>
  <c r="T393" i="2" s="1"/>
  <c r="R1076" i="2" a="1"/>
  <c r="R1076" i="2" s="1"/>
  <c r="S1436" i="2" s="1"/>
  <c r="T1436" i="2" s="1"/>
  <c r="R1157" i="2" a="1"/>
  <c r="R1157" i="2" s="1"/>
  <c r="S1517" i="2" s="1"/>
  <c r="T1517" i="2" s="1"/>
  <c r="R1132" i="2" a="1"/>
  <c r="R1132" i="2" s="1"/>
  <c r="S1492" i="2" s="1"/>
  <c r="T1492" i="2" s="1"/>
  <c r="R146" i="2" a="1"/>
  <c r="R146" i="2" s="1"/>
  <c r="S506" i="2" s="1"/>
  <c r="T506" i="2" s="1"/>
  <c r="R103" i="2" a="1"/>
  <c r="R103" i="2" s="1"/>
  <c r="S463" i="2" s="1"/>
  <c r="T463" i="2" s="1"/>
  <c r="R990" i="2" a="1"/>
  <c r="R990" i="2" s="1"/>
  <c r="S1350" i="2" s="1"/>
  <c r="T1350" i="2" s="1"/>
  <c r="R325" i="2" a="1"/>
  <c r="R325" i="2" s="1"/>
  <c r="S685" i="2" s="1"/>
  <c r="T685" i="2" s="1"/>
  <c r="R406" i="2" a="1"/>
  <c r="R406" i="2" s="1"/>
  <c r="S766" i="2" s="1"/>
  <c r="T766" i="2" s="1"/>
  <c r="R1001" i="2" a="1"/>
  <c r="R1001" i="2" s="1"/>
  <c r="S1361" i="2" s="1"/>
  <c r="T1361" i="2" s="1"/>
  <c r="R928" i="2" a="1"/>
  <c r="R928" i="2" s="1"/>
  <c r="S1288" i="2" s="1"/>
  <c r="T1288" i="2" s="1"/>
  <c r="R209" i="2" a="1"/>
  <c r="R209" i="2" s="1"/>
  <c r="S569" i="2" s="1"/>
  <c r="T569" i="2" s="1"/>
  <c r="R366" i="2" a="1"/>
  <c r="R366" i="2" s="1"/>
  <c r="S726" i="2" s="1"/>
  <c r="T726" i="2" s="1"/>
  <c r="R514" i="2" a="1"/>
  <c r="R514" i="2" s="1"/>
  <c r="S874" i="2" s="1"/>
  <c r="T874" i="2" s="1"/>
  <c r="R1097" i="2" a="1"/>
  <c r="R1097" i="2" s="1"/>
  <c r="S1457" i="2" s="1"/>
  <c r="T1457" i="2" s="1"/>
  <c r="R51" i="2" a="1"/>
  <c r="R51" i="2" s="1"/>
  <c r="S411" i="2" s="1"/>
  <c r="T411" i="2" s="1"/>
  <c r="R929" i="2" a="1"/>
  <c r="R929" i="2" s="1"/>
  <c r="S1289" i="2" s="1"/>
  <c r="T1289" i="2" s="1"/>
  <c r="R141" i="2" a="1"/>
  <c r="R141" i="2" s="1"/>
  <c r="S501" i="2" s="1"/>
  <c r="T501" i="2" s="1"/>
  <c r="R692" i="2" a="1"/>
  <c r="R692" i="2" s="1"/>
  <c r="S1052" i="2" s="1"/>
  <c r="T1052" i="2" s="1"/>
  <c r="R599" i="2" a="1"/>
  <c r="R599" i="2" s="1"/>
  <c r="S959" i="2" s="1"/>
  <c r="T959" i="2" s="1"/>
  <c r="R883" i="2" a="1"/>
  <c r="R883" i="2" s="1"/>
  <c r="S1243" i="2" s="1"/>
  <c r="T1243" i="2" s="1"/>
  <c r="R59" i="2" a="1"/>
  <c r="R59" i="2" s="1"/>
  <c r="S419" i="2" s="1"/>
  <c r="T419" i="2" s="1"/>
  <c r="R341" i="2" a="1"/>
  <c r="R341" i="2" s="1"/>
  <c r="S701" i="2" s="1"/>
  <c r="T701" i="2" s="1"/>
  <c r="R64" i="2" a="1"/>
  <c r="R64" i="2" s="1"/>
  <c r="S424" i="2" s="1"/>
  <c r="T424" i="2" s="1"/>
  <c r="R387" i="2" a="1"/>
  <c r="R387" i="2" s="1"/>
  <c r="S747" i="2" s="1"/>
  <c r="T747" i="2" s="1"/>
  <c r="R172" i="2" a="1"/>
  <c r="R172" i="2" s="1"/>
  <c r="S532" i="2" s="1"/>
  <c r="T532" i="2" s="1"/>
  <c r="R679" i="2" a="1"/>
  <c r="R679" i="2" s="1"/>
  <c r="S1039" i="2" s="1"/>
  <c r="T1039" i="2" s="1"/>
  <c r="R982" i="2" a="1"/>
  <c r="R982" i="2" s="1"/>
  <c r="S1342" i="2" s="1"/>
  <c r="T1342" i="2" s="1"/>
  <c r="R860" i="2" a="1"/>
  <c r="R860" i="2" s="1"/>
  <c r="S1220" i="2" s="1"/>
  <c r="T1220" i="2" s="1"/>
  <c r="R631" i="2" a="1"/>
  <c r="R631" i="2" s="1"/>
  <c r="S991" i="2" s="1"/>
  <c r="T991" i="2" s="1"/>
  <c r="R1135" i="2" a="1"/>
  <c r="R1135" i="2" s="1"/>
  <c r="S1495" i="2" s="1"/>
  <c r="T1495" i="2" s="1"/>
  <c r="R647" i="2" a="1"/>
  <c r="R647" i="2" s="1"/>
  <c r="S1007" i="2" s="1"/>
  <c r="T1007" i="2" s="1"/>
  <c r="R690" i="2" a="1"/>
  <c r="R690" i="2" s="1"/>
  <c r="S1050" i="2" s="1"/>
  <c r="T1050" i="2" s="1"/>
  <c r="R346" i="2" a="1"/>
  <c r="R346" i="2" s="1"/>
  <c r="S706" i="2" s="1"/>
  <c r="T706" i="2" s="1"/>
  <c r="R357" i="2" a="1"/>
  <c r="R357" i="2" s="1"/>
  <c r="S717" i="2" s="1"/>
  <c r="T717" i="2" s="1"/>
  <c r="R1103" i="2" a="1"/>
  <c r="R1103" i="2" s="1"/>
  <c r="S1463" i="2" s="1"/>
  <c r="T1463" i="2" s="1"/>
  <c r="R696" i="2" a="1"/>
  <c r="R696" i="2" s="1"/>
  <c r="S1056" i="2" s="1"/>
  <c r="T1056" i="2" s="1"/>
  <c r="R167" i="2" a="1"/>
  <c r="R167" i="2" s="1"/>
  <c r="S527" i="2" s="1"/>
  <c r="T527" i="2" s="1"/>
  <c r="R111" i="2" a="1"/>
  <c r="R111" i="2" s="1"/>
  <c r="S471" i="2" s="1"/>
  <c r="T471" i="2" s="1"/>
  <c r="R131" i="2" a="1"/>
  <c r="R131" i="2" s="1"/>
  <c r="S491" i="2" s="1"/>
  <c r="T491" i="2" s="1"/>
  <c r="R107" i="2" a="1"/>
  <c r="R107" i="2" s="1"/>
  <c r="S467" i="2" s="1"/>
  <c r="T467" i="2" s="1"/>
  <c r="R667" i="2" a="1"/>
  <c r="R667" i="2" s="1"/>
  <c r="S1027" i="2" s="1"/>
  <c r="T1027" i="2" s="1"/>
  <c r="R84" i="2" a="1"/>
  <c r="R84" i="2" s="1"/>
  <c r="S444" i="2" s="1"/>
  <c r="T444" i="2" s="1"/>
  <c r="R594" i="2" a="1"/>
  <c r="R594" i="2" s="1"/>
  <c r="S954" i="2" s="1"/>
  <c r="T954" i="2" s="1"/>
  <c r="R917" i="2" a="1"/>
  <c r="R917" i="2" s="1"/>
  <c r="S1277" i="2" s="1"/>
  <c r="T1277" i="2" s="1"/>
  <c r="R698" i="2" a="1"/>
  <c r="R698" i="2" s="1"/>
  <c r="S1058" i="2" s="1"/>
  <c r="T1058" i="2" s="1"/>
  <c r="R1121" i="2" a="1"/>
  <c r="R1121" i="2" s="1"/>
  <c r="S1481" i="2" s="1"/>
  <c r="T1481" i="2" s="1"/>
  <c r="R394" i="2" a="1"/>
  <c r="R394" i="2" s="1"/>
  <c r="S754" i="2" s="1"/>
  <c r="T754" i="2" s="1"/>
  <c r="R70" i="2" a="1"/>
  <c r="R70" i="2" s="1"/>
  <c r="S430" i="2" s="1"/>
  <c r="T430" i="2" s="1"/>
  <c r="R916" i="2" a="1"/>
  <c r="R916" i="2" s="1"/>
  <c r="S1276" i="2" s="1"/>
  <c r="T1276" i="2" s="1"/>
  <c r="R781" i="2" a="1"/>
  <c r="R781" i="2" s="1"/>
  <c r="S1141" i="2" s="1"/>
  <c r="T1141" i="2" s="1"/>
  <c r="R941" i="2" a="1"/>
  <c r="R941" i="2" s="1"/>
  <c r="S1301" i="2" s="1"/>
  <c r="T1301" i="2" s="1"/>
  <c r="R705" i="2" a="1"/>
  <c r="R705" i="2" s="1"/>
  <c r="S1065" i="2" s="1"/>
  <c r="T1065" i="2" s="1"/>
  <c r="R500" i="2" a="1"/>
  <c r="R500" i="2" s="1"/>
  <c r="S860" i="2" s="1"/>
  <c r="T860" i="2" s="1"/>
  <c r="R8" i="2" a="1"/>
  <c r="R8" i="2" s="1"/>
  <c r="S368" i="2" s="1"/>
  <c r="T368" i="2" s="1"/>
  <c r="R1082" i="2" a="1"/>
  <c r="R1082" i="2" s="1"/>
  <c r="S1442" i="2" s="1"/>
  <c r="T1442" i="2" s="1"/>
  <c r="R397" i="2" a="1"/>
  <c r="R397" i="2" s="1"/>
  <c r="S757" i="2" s="1"/>
  <c r="T757" i="2" s="1"/>
  <c r="R361" i="2" a="1"/>
  <c r="R361" i="2" s="1"/>
  <c r="S721" i="2" s="1"/>
  <c r="T721" i="2" s="1"/>
  <c r="R595" i="2" a="1"/>
  <c r="R595" i="2" s="1"/>
  <c r="S955" i="2" s="1"/>
  <c r="T955" i="2" s="1"/>
  <c r="R148" i="2" a="1"/>
  <c r="R148" i="2" s="1"/>
  <c r="S508" i="2" s="1"/>
  <c r="T508" i="2" s="1"/>
  <c r="R1165" i="2" a="1"/>
  <c r="R1165" i="2" s="1"/>
  <c r="S1525" i="2" s="1"/>
  <c r="T1525" i="2" s="1"/>
  <c r="R629" i="2" a="1"/>
  <c r="R629" i="2" s="1"/>
  <c r="S989" i="2" s="1"/>
  <c r="T989" i="2" s="1"/>
  <c r="R930" i="2" a="1"/>
  <c r="R930" i="2" s="1"/>
  <c r="S1290" i="2" s="1"/>
  <c r="T1290" i="2" s="1"/>
  <c r="R211" i="2" a="1"/>
  <c r="R211" i="2" s="1"/>
  <c r="S571" i="2" s="1"/>
  <c r="T571" i="2" s="1"/>
  <c r="R102" i="2" a="1"/>
  <c r="R102" i="2" s="1"/>
  <c r="S462" i="2" s="1"/>
  <c r="T462" i="2" s="1"/>
  <c r="R477" i="2" a="1"/>
  <c r="R477" i="2" s="1"/>
  <c r="S837" i="2" s="1"/>
  <c r="T837" i="2" s="1"/>
  <c r="R356" i="2" a="1"/>
  <c r="R356" i="2" s="1"/>
  <c r="S716" i="2" s="1"/>
  <c r="T716" i="2" s="1"/>
  <c r="R425" i="2" a="1"/>
  <c r="R425" i="2" s="1"/>
  <c r="S785" i="2" s="1"/>
  <c r="T785" i="2" s="1"/>
  <c r="R785" i="2" a="1"/>
  <c r="R785" i="2" s="1"/>
  <c r="S1145" i="2" s="1"/>
  <c r="T1145" i="2" s="1"/>
  <c r="R797" i="2" a="1"/>
  <c r="R797" i="2" s="1"/>
  <c r="S1157" i="2" s="1"/>
  <c r="T1157" i="2" s="1"/>
  <c r="R183" i="2" a="1"/>
  <c r="R183" i="2" s="1"/>
  <c r="S543" i="2" s="1"/>
  <c r="T543" i="2" s="1"/>
  <c r="R712" i="2" a="1"/>
  <c r="R712" i="2" s="1"/>
  <c r="S1072" i="2" s="1"/>
  <c r="T1072" i="2" s="1"/>
  <c r="R515" i="2" a="1"/>
  <c r="R515" i="2" s="1"/>
  <c r="S875" i="2" s="1"/>
  <c r="T875" i="2" s="1"/>
  <c r="R1115" i="2" a="1"/>
  <c r="R1115" i="2" s="1"/>
  <c r="S1475" i="2" s="1"/>
  <c r="T1475" i="2" s="1"/>
  <c r="R948" i="2" a="1"/>
  <c r="R948" i="2" s="1"/>
  <c r="S1308" i="2" s="1"/>
  <c r="T1308" i="2" s="1"/>
  <c r="R1075" i="2" a="1"/>
  <c r="R1075" i="2" s="1"/>
  <c r="S1435" i="2" s="1"/>
  <c r="T1435" i="2" s="1"/>
  <c r="R22" i="2" a="1"/>
  <c r="R22" i="2" s="1"/>
  <c r="S382" i="2" s="1"/>
  <c r="T382" i="2" s="1"/>
  <c r="R953" i="2" a="1"/>
  <c r="R953" i="2" s="1"/>
  <c r="S1313" i="2" s="1"/>
  <c r="T1313" i="2" s="1"/>
  <c r="R1068" i="2" a="1"/>
  <c r="R1068" i="2" s="1"/>
  <c r="S1428" i="2" s="1"/>
  <c r="T1428" i="2" s="1"/>
  <c r="R589" i="2" a="1"/>
  <c r="R589" i="2" s="1"/>
  <c r="S949" i="2" s="1"/>
  <c r="T949" i="2" s="1"/>
  <c r="R142" i="2" a="1"/>
  <c r="R142" i="2" s="1"/>
  <c r="S502" i="2" s="1"/>
  <c r="T502" i="2" s="1"/>
  <c r="R497" i="2" a="1"/>
  <c r="R497" i="2" s="1"/>
  <c r="S857" i="2" s="1"/>
  <c r="T857" i="2" s="1"/>
  <c r="R808" i="2" a="1"/>
  <c r="R808" i="2" s="1"/>
  <c r="S1168" i="2" s="1"/>
  <c r="T1168" i="2" s="1"/>
  <c r="R23" i="2" a="1"/>
  <c r="R23" i="2" s="1"/>
  <c r="S383" i="2" s="1"/>
  <c r="T383" i="2" s="1"/>
  <c r="R490" i="2" a="1"/>
  <c r="R490" i="2" s="1"/>
  <c r="S850" i="2" s="1"/>
  <c r="T850" i="2" s="1"/>
  <c r="R219" i="2" a="1"/>
  <c r="R219" i="2" s="1"/>
  <c r="S579" i="2" s="1"/>
  <c r="T579" i="2" s="1"/>
  <c r="R529" i="2" a="1"/>
  <c r="R529" i="2" s="1"/>
  <c r="S889" i="2" s="1"/>
  <c r="T889" i="2" s="1"/>
  <c r="R259" i="2" a="1"/>
  <c r="R259" i="2" s="1"/>
  <c r="S619" i="2" s="1"/>
  <c r="T619" i="2" s="1"/>
  <c r="R216" i="2" a="1"/>
  <c r="R216" i="2" s="1"/>
  <c r="S576" i="2" s="1"/>
  <c r="T576" i="2" s="1"/>
  <c r="R61" i="2" a="1"/>
  <c r="R61" i="2" s="1"/>
  <c r="S421" i="2" s="1"/>
  <c r="T421" i="2" s="1"/>
  <c r="R591" i="2" a="1"/>
  <c r="R591" i="2" s="1"/>
  <c r="S951" i="2" s="1"/>
  <c r="T951" i="2" s="1"/>
  <c r="R927" i="2" a="1"/>
  <c r="R927" i="2" s="1"/>
  <c r="S1287" i="2" s="1"/>
  <c r="T1287" i="2" s="1"/>
  <c r="R1160" i="2" a="1"/>
  <c r="R1160" i="2" s="1"/>
  <c r="S1520" i="2" s="1"/>
  <c r="T1520" i="2" s="1"/>
  <c r="R586" i="2" a="1"/>
  <c r="R586" i="2" s="1"/>
  <c r="S946" i="2" s="1"/>
  <c r="T946" i="2" s="1"/>
  <c r="R753" i="2" a="1"/>
  <c r="R753" i="2" s="1"/>
  <c r="S1113" i="2" s="1"/>
  <c r="T1113" i="2" s="1"/>
  <c r="R1122" i="2" a="1"/>
  <c r="R1122" i="2" s="1"/>
  <c r="S1482" i="2" s="1"/>
  <c r="T1482" i="2" s="1"/>
  <c r="R489" i="2" a="1"/>
  <c r="R489" i="2" s="1"/>
  <c r="S849" i="2" s="1"/>
  <c r="T849" i="2" s="1"/>
  <c r="R391" i="2" a="1"/>
  <c r="R391" i="2" s="1"/>
  <c r="S751" i="2" s="1"/>
  <c r="T751" i="2" s="1"/>
  <c r="R544" i="2" a="1"/>
  <c r="R544" i="2" s="1"/>
  <c r="S904" i="2" s="1"/>
  <c r="T904" i="2" s="1"/>
  <c r="R623" i="2" a="1"/>
  <c r="R623" i="2" s="1"/>
  <c r="S983" i="2" s="1"/>
  <c r="T983" i="2" s="1"/>
  <c r="R522" i="2" a="1"/>
  <c r="R522" i="2" s="1"/>
  <c r="S882" i="2" s="1"/>
  <c r="T882" i="2" s="1"/>
  <c r="R1155" i="2" a="1"/>
  <c r="R1155" i="2" s="1"/>
  <c r="S1515" i="2" s="1"/>
  <c r="T1515" i="2" s="1"/>
  <c r="R624" i="2" a="1"/>
  <c r="R624" i="2" s="1"/>
  <c r="S984" i="2" s="1"/>
  <c r="T984" i="2" s="1"/>
  <c r="R981" i="2" a="1"/>
  <c r="R981" i="2" s="1"/>
  <c r="S1341" i="2" s="1"/>
  <c r="T1341" i="2" s="1"/>
  <c r="R109" i="2" a="1"/>
  <c r="R109" i="2" s="1"/>
  <c r="S469" i="2" s="1"/>
  <c r="T469" i="2" s="1"/>
  <c r="R613" i="2" a="1"/>
  <c r="R613" i="2" s="1"/>
  <c r="S973" i="2" s="1"/>
  <c r="T973" i="2" s="1"/>
  <c r="R1037" i="2" a="1"/>
  <c r="R1037" i="2" s="1"/>
  <c r="S1397" i="2" s="1"/>
  <c r="T1397" i="2" s="1"/>
  <c r="R1179" i="2" a="1"/>
  <c r="R1179" i="2" s="1"/>
  <c r="S1539" i="2" s="1"/>
  <c r="T1539" i="2" s="1"/>
  <c r="R308" i="2" a="1"/>
  <c r="R308" i="2" s="1"/>
  <c r="S668" i="2" s="1"/>
  <c r="T668" i="2" s="1"/>
  <c r="R1198" i="2" a="1"/>
  <c r="R1198" i="2" s="1"/>
  <c r="S1558" i="2" s="1"/>
  <c r="T1558" i="2" s="1"/>
  <c r="R911" i="2" a="1"/>
  <c r="R911" i="2" s="1"/>
  <c r="S1271" i="2" s="1"/>
  <c r="T1271" i="2" s="1"/>
  <c r="R419" i="2" a="1"/>
  <c r="R419" i="2" s="1"/>
  <c r="S779" i="2" s="1"/>
  <c r="T779" i="2" s="1"/>
  <c r="R538" i="2" a="1"/>
  <c r="R538" i="2" s="1"/>
  <c r="S898" i="2" s="1"/>
  <c r="T898" i="2" s="1"/>
  <c r="R975" i="2" a="1"/>
  <c r="R975" i="2" s="1"/>
  <c r="S1335" i="2" s="1"/>
  <c r="T1335" i="2" s="1"/>
  <c r="R955" i="2" a="1"/>
  <c r="R955" i="2" s="1"/>
  <c r="S1315" i="2" s="1"/>
  <c r="T1315" i="2" s="1"/>
  <c r="R952" i="2" a="1"/>
  <c r="R952" i="2" s="1"/>
  <c r="S1312" i="2" s="1"/>
  <c r="T1312" i="2" s="1"/>
  <c r="R853" i="2" a="1"/>
  <c r="R853" i="2" s="1"/>
  <c r="S1213" i="2" s="1"/>
  <c r="T1213" i="2" s="1"/>
  <c r="R1107" i="2" a="1"/>
  <c r="R1107" i="2" s="1"/>
  <c r="S1467" i="2" s="1"/>
  <c r="T1467" i="2" s="1"/>
  <c r="R741" i="2" a="1"/>
  <c r="R741" i="2" s="1"/>
  <c r="S1101" i="2" s="1"/>
  <c r="T1101" i="2" s="1"/>
  <c r="R859" i="2" a="1"/>
  <c r="R859" i="2" s="1"/>
  <c r="S1219" i="2" s="1"/>
  <c r="T1219" i="2" s="1"/>
  <c r="R776" i="2" a="1"/>
  <c r="R776" i="2" s="1"/>
  <c r="S1136" i="2" s="1"/>
  <c r="T1136" i="2" s="1"/>
  <c r="R426" i="2" a="1"/>
  <c r="R426" i="2" s="1"/>
  <c r="S786" i="2" s="1"/>
  <c r="T786" i="2" s="1"/>
  <c r="R1199" i="2" a="1"/>
  <c r="R1199" i="2" s="1"/>
  <c r="S1559" i="2" s="1"/>
  <c r="T1559" i="2" s="1"/>
  <c r="R1072" i="2" a="1"/>
  <c r="R1072" i="2" s="1"/>
  <c r="S1432" i="2" s="1"/>
  <c r="T1432" i="2" s="1"/>
  <c r="R857" i="2" a="1"/>
  <c r="R857" i="2" s="1"/>
  <c r="S1217" i="2" s="1"/>
  <c r="T1217" i="2" s="1"/>
  <c r="R947" i="2" a="1"/>
  <c r="R947" i="2" s="1"/>
  <c r="S1307" i="2" s="1"/>
  <c r="T1307" i="2" s="1"/>
  <c r="R758" i="2" a="1"/>
  <c r="R758" i="2" s="1"/>
  <c r="S1118" i="2" s="1"/>
  <c r="T1118" i="2" s="1"/>
  <c r="R1101" i="2" a="1"/>
  <c r="R1101" i="2" s="1"/>
  <c r="S1461" i="2" s="1"/>
  <c r="T1461" i="2" s="1"/>
  <c r="R985" i="2" a="1"/>
  <c r="R985" i="2" s="1"/>
  <c r="S1345" i="2" s="1"/>
  <c r="T1345" i="2" s="1"/>
  <c r="R392" i="2" a="1"/>
  <c r="R392" i="2" s="1"/>
  <c r="S752" i="2" s="1"/>
  <c r="T752" i="2" s="1"/>
  <c r="R908" i="2" a="1"/>
  <c r="R908" i="2" s="1"/>
  <c r="S1268" i="2" s="1"/>
  <c r="T1268" i="2" s="1"/>
  <c r="R907" i="2" a="1"/>
  <c r="R907" i="2" s="1"/>
  <c r="S1267" i="2" s="1"/>
  <c r="T1267" i="2" s="1"/>
  <c r="R286" i="2" a="1"/>
  <c r="R286" i="2" s="1"/>
  <c r="S646" i="2" s="1"/>
  <c r="T646" i="2" s="1"/>
  <c r="R959" i="2" a="1"/>
  <c r="R959" i="2" s="1"/>
  <c r="S1319" i="2" s="1"/>
  <c r="T1319" i="2" s="1"/>
  <c r="R1112" i="2" a="1"/>
  <c r="R1112" i="2" s="1"/>
  <c r="S1472" i="2" s="1"/>
  <c r="T1472" i="2" s="1"/>
  <c r="R774" i="2" a="1"/>
  <c r="R774" i="2" s="1"/>
  <c r="S1134" i="2" s="1"/>
  <c r="T1134" i="2" s="1"/>
  <c r="R738" i="2" a="1"/>
  <c r="R738" i="2" s="1"/>
  <c r="S1098" i="2" s="1"/>
  <c r="T1098" i="2" s="1"/>
  <c r="R1087" i="2" a="1"/>
  <c r="R1087" i="2" s="1"/>
  <c r="S1447" i="2" s="1"/>
  <c r="T1447" i="2" s="1"/>
  <c r="R517" i="2" a="1"/>
  <c r="R517" i="2" s="1"/>
  <c r="S877" i="2" s="1"/>
  <c r="T877" i="2" s="1"/>
  <c r="R37" i="2" a="1"/>
  <c r="R37" i="2" s="1"/>
  <c r="S397" i="2" s="1"/>
  <c r="T397" i="2" s="1"/>
  <c r="R435" i="2" a="1"/>
  <c r="R435" i="2" s="1"/>
  <c r="S795" i="2" s="1"/>
  <c r="T795" i="2" s="1"/>
  <c r="R414" i="2" a="1"/>
  <c r="R414" i="2" s="1"/>
  <c r="S774" i="2" s="1"/>
  <c r="T774" i="2" s="1"/>
  <c r="R1042" i="2" a="1"/>
  <c r="R1042" i="2" s="1"/>
  <c r="S1402" i="2" s="1"/>
  <c r="T1402" i="2" s="1"/>
  <c r="R641" i="2" a="1"/>
  <c r="R641" i="2" s="1"/>
  <c r="S1001" i="2" s="1"/>
  <c r="T1001" i="2" s="1"/>
  <c r="R612" i="2" a="1"/>
  <c r="R612" i="2" s="1"/>
  <c r="S972" i="2" s="1"/>
  <c r="T972" i="2" s="1"/>
  <c r="R681" i="2" a="1"/>
  <c r="R681" i="2" s="1"/>
  <c r="S1041" i="2" s="1"/>
  <c r="T1041" i="2" s="1"/>
  <c r="R287" i="2" a="1"/>
  <c r="R287" i="2" s="1"/>
  <c r="S647" i="2" s="1"/>
  <c r="T647" i="2" s="1"/>
  <c r="R136" i="2" a="1"/>
  <c r="R136" i="2" s="1"/>
  <c r="S496" i="2" s="1"/>
  <c r="T496" i="2" s="1"/>
  <c r="R430" i="2" a="1"/>
  <c r="R430" i="2" s="1"/>
  <c r="S790" i="2" s="1"/>
  <c r="T790" i="2" s="1"/>
  <c r="R1175" i="2" a="1"/>
  <c r="R1175" i="2" s="1"/>
  <c r="S1535" i="2" s="1"/>
  <c r="T1535" i="2" s="1"/>
  <c r="R1120" i="2" a="1"/>
  <c r="R1120" i="2" s="1"/>
  <c r="S1480" i="2" s="1"/>
  <c r="T1480" i="2" s="1"/>
  <c r="R92" i="2" a="1"/>
  <c r="R92" i="2" s="1"/>
  <c r="S452" i="2" s="1"/>
  <c r="T452" i="2" s="1"/>
  <c r="R280" i="2" a="1"/>
  <c r="R280" i="2" s="1"/>
  <c r="S640" i="2" s="1"/>
  <c r="T640" i="2" s="1"/>
  <c r="R502" i="2" a="1"/>
  <c r="R502" i="2" s="1"/>
  <c r="S862" i="2" s="1"/>
  <c r="T862" i="2" s="1"/>
  <c r="R355" i="2" a="1"/>
  <c r="R355" i="2" s="1"/>
  <c r="S715" i="2" s="1"/>
  <c r="T715" i="2" s="1"/>
  <c r="R31" i="2" a="1"/>
  <c r="R31" i="2" s="1"/>
  <c r="S391" i="2" s="1"/>
  <c r="T391" i="2" s="1"/>
  <c r="R155" i="2" a="1"/>
  <c r="R155" i="2" s="1"/>
  <c r="S515" i="2" s="1"/>
  <c r="T515" i="2" s="1"/>
  <c r="R663" i="2" a="1"/>
  <c r="R663" i="2" s="1"/>
  <c r="S1023" i="2" s="1"/>
  <c r="T1023" i="2" s="1"/>
  <c r="R865" i="2" a="1"/>
  <c r="R865" i="2" s="1"/>
  <c r="S1225" i="2" s="1"/>
  <c r="T1225" i="2" s="1"/>
  <c r="R782" i="2" a="1"/>
  <c r="R782" i="2" s="1"/>
  <c r="S1142" i="2" s="1"/>
  <c r="T1142" i="2" s="1"/>
  <c r="R385" i="2" a="1"/>
  <c r="R385" i="2" s="1"/>
  <c r="S745" i="2" s="1"/>
  <c r="T745" i="2" s="1"/>
  <c r="R1140" i="2" a="1"/>
  <c r="R1140" i="2" s="1"/>
  <c r="S1500" i="2" s="1"/>
  <c r="T1500" i="2" s="1"/>
  <c r="R890" i="2" a="1"/>
  <c r="R890" i="2" s="1"/>
  <c r="S1250" i="2" s="1"/>
  <c r="T1250" i="2" s="1"/>
  <c r="R632" i="2" a="1"/>
  <c r="R632" i="2" s="1"/>
  <c r="S992" i="2" s="1"/>
  <c r="T992" i="2" s="1"/>
  <c r="R121" i="2" a="1"/>
  <c r="R121" i="2" s="1"/>
  <c r="S481" i="2" s="1"/>
  <c r="T481" i="2" s="1"/>
  <c r="R737" i="2" a="1"/>
  <c r="R737" i="2" s="1"/>
  <c r="S1097" i="2" s="1"/>
  <c r="T1097" i="2" s="1"/>
  <c r="R770" i="2" a="1"/>
  <c r="R770" i="2" s="1"/>
  <c r="S1130" i="2" s="1"/>
  <c r="T1130" i="2" s="1"/>
  <c r="R836" i="2" a="1"/>
  <c r="R836" i="2" s="1"/>
  <c r="S1196" i="2" s="1"/>
  <c r="T1196" i="2" s="1"/>
  <c r="R412" i="2" a="1"/>
  <c r="R412" i="2" s="1"/>
  <c r="S772" i="2" s="1"/>
  <c r="T772" i="2" s="1"/>
  <c r="R320" i="2" a="1"/>
  <c r="R320" i="2" s="1"/>
  <c r="S680" i="2" s="1"/>
  <c r="T680" i="2" s="1"/>
  <c r="R229" i="2" a="1"/>
  <c r="R229" i="2" s="1"/>
  <c r="S589" i="2" s="1"/>
  <c r="T589" i="2" s="1"/>
  <c r="R1181" i="2" a="1"/>
  <c r="R1181" i="2" s="1"/>
  <c r="S1541" i="2" s="1"/>
  <c r="T1541" i="2" s="1"/>
  <c r="R1197" i="2" a="1"/>
  <c r="R1197" i="2" s="1"/>
  <c r="S1557" i="2" s="1"/>
  <c r="T1557" i="2" s="1"/>
  <c r="R335" i="2" a="1"/>
  <c r="R335" i="2" s="1"/>
  <c r="S695" i="2" s="1"/>
  <c r="T695" i="2" s="1"/>
  <c r="R1056" i="2" a="1"/>
  <c r="R1056" i="2" s="1"/>
  <c r="S1416" i="2" s="1"/>
  <c r="T1416" i="2" s="1"/>
  <c r="R9" i="2" a="1"/>
  <c r="R9" i="2" s="1"/>
  <c r="S369" i="2" s="1"/>
  <c r="T369" i="2" s="1"/>
  <c r="R429" i="2" a="1"/>
  <c r="R429" i="2" s="1"/>
  <c r="S789" i="2" s="1"/>
  <c r="T789" i="2" s="1"/>
  <c r="R201" i="2" a="1"/>
  <c r="R201" i="2" s="1"/>
  <c r="S561" i="2" s="1"/>
  <c r="T561" i="2" s="1"/>
  <c r="R240" i="2" a="1"/>
  <c r="R240" i="2" s="1"/>
  <c r="S600" i="2" s="1"/>
  <c r="T600" i="2" s="1"/>
  <c r="R669" i="2" a="1"/>
  <c r="R669" i="2" s="1"/>
  <c r="S1029" i="2" s="1"/>
  <c r="T1029" i="2" s="1"/>
  <c r="R556" i="2" a="1"/>
  <c r="R556" i="2" s="1"/>
  <c r="S916" i="2" s="1"/>
  <c r="T916" i="2" s="1"/>
  <c r="R180" i="2" a="1"/>
  <c r="R180" i="2" s="1"/>
  <c r="S540" i="2" s="1"/>
  <c r="T540" i="2" s="1"/>
  <c r="R460" i="2" a="1"/>
  <c r="R460" i="2" s="1"/>
  <c r="S820" i="2" s="1"/>
  <c r="T820" i="2" s="1"/>
  <c r="R161" i="2" a="1"/>
  <c r="R161" i="2" s="1"/>
  <c r="S521" i="2" s="1"/>
  <c r="T521" i="2" s="1"/>
  <c r="R321" i="2" a="1"/>
  <c r="R321" i="2" s="1"/>
  <c r="S681" i="2" s="1"/>
  <c r="T681" i="2" s="1"/>
  <c r="R501" i="2" a="1"/>
  <c r="R501" i="2" s="1"/>
  <c r="S861" i="2" s="1"/>
  <c r="T861" i="2" s="1"/>
  <c r="R1022" i="2" a="1"/>
  <c r="R1022" i="2" s="1"/>
  <c r="S1382" i="2" s="1"/>
  <c r="T1382" i="2" s="1"/>
  <c r="R445" i="2" a="1"/>
  <c r="R445" i="2" s="1"/>
  <c r="S805" i="2" s="1"/>
  <c r="T805" i="2" s="1"/>
  <c r="R789" i="2" a="1"/>
  <c r="R789" i="2" s="1"/>
  <c r="S1149" i="2" s="1"/>
  <c r="T1149" i="2" s="1"/>
  <c r="R1159" i="2" a="1"/>
  <c r="R1159" i="2" s="1"/>
  <c r="S1519" i="2" s="1"/>
  <c r="T1519" i="2" s="1"/>
  <c r="R152" i="2" a="1"/>
  <c r="R152" i="2" s="1"/>
  <c r="S512" i="2" s="1"/>
  <c r="T512" i="2" s="1"/>
  <c r="R854" i="2" a="1"/>
  <c r="R854" i="2" s="1"/>
  <c r="S1214" i="2" s="1"/>
  <c r="T1214" i="2" s="1"/>
  <c r="R559" i="2" a="1"/>
  <c r="R559" i="2" s="1"/>
  <c r="S919" i="2" s="1"/>
  <c r="T919" i="2" s="1"/>
  <c r="R925" i="2" a="1"/>
  <c r="R925" i="2" s="1"/>
  <c r="S1285" i="2" s="1"/>
  <c r="T1285" i="2" s="1"/>
  <c r="R702" i="2" a="1"/>
  <c r="R702" i="2" s="1"/>
  <c r="S1062" i="2" s="1"/>
  <c r="T1062" i="2" s="1"/>
  <c r="R525" i="2" a="1"/>
  <c r="R525" i="2" s="1"/>
  <c r="S885" i="2" s="1"/>
  <c r="T885" i="2" s="1"/>
  <c r="R449" i="2" a="1"/>
  <c r="R449" i="2" s="1"/>
  <c r="S809" i="2" s="1"/>
  <c r="T809" i="2" s="1"/>
  <c r="R512" i="2" a="1"/>
  <c r="R512" i="2" s="1"/>
  <c r="S872" i="2" s="1"/>
  <c r="T872" i="2" s="1"/>
  <c r="R906" i="2" a="1"/>
  <c r="R906" i="2" s="1"/>
  <c r="S1266" i="2" s="1"/>
  <c r="T1266" i="2" s="1"/>
  <c r="R766" i="2" a="1"/>
  <c r="R766" i="2" s="1"/>
  <c r="S1126" i="2" s="1"/>
  <c r="T1126" i="2" s="1"/>
  <c r="R350" i="2" a="1"/>
  <c r="R350" i="2" s="1"/>
  <c r="S710" i="2" s="1"/>
  <c r="T710" i="2" s="1"/>
  <c r="R117" i="2" a="1"/>
  <c r="R117" i="2" s="1"/>
  <c r="S477" i="2" s="1"/>
  <c r="T477" i="2" s="1"/>
  <c r="R454" i="2" a="1"/>
  <c r="R454" i="2" s="1"/>
  <c r="S814" i="2" s="1"/>
  <c r="T814" i="2" s="1"/>
  <c r="R1172" i="2" a="1"/>
  <c r="R1172" i="2" s="1"/>
  <c r="S1532" i="2" s="1"/>
  <c r="T1532" i="2" s="1"/>
  <c r="R306" i="2" a="1"/>
  <c r="R306" i="2" s="1"/>
  <c r="S666" i="2" s="1"/>
  <c r="T666" i="2" s="1"/>
  <c r="R1089" i="2" a="1"/>
  <c r="R1089" i="2" s="1"/>
  <c r="S1449" i="2" s="1"/>
  <c r="T1449" i="2" s="1"/>
  <c r="R837" i="2" a="1"/>
  <c r="R837" i="2" s="1"/>
  <c r="S1197" i="2" s="1"/>
  <c r="T1197" i="2" s="1"/>
  <c r="R721" i="2" a="1"/>
  <c r="R721" i="2" s="1"/>
  <c r="S1081" i="2" s="1"/>
  <c r="T1081" i="2" s="1"/>
  <c r="R1046" i="2" a="1"/>
  <c r="R1046" i="2" s="1"/>
  <c r="S1406" i="2" s="1"/>
  <c r="T1406" i="2" s="1"/>
  <c r="R263" i="2" a="1"/>
  <c r="R263" i="2" s="1"/>
  <c r="S623" i="2" s="1"/>
  <c r="T623" i="2" s="1"/>
  <c r="R528" i="2" a="1"/>
  <c r="R528" i="2" s="1"/>
  <c r="S888" i="2" s="1"/>
  <c r="T888" i="2" s="1"/>
  <c r="R680" i="2" a="1"/>
  <c r="R680" i="2" s="1"/>
  <c r="S1040" i="2" s="1"/>
  <c r="T1040" i="2" s="1"/>
  <c r="R380" i="2" a="1"/>
  <c r="R380" i="2" s="1"/>
  <c r="S740" i="2" s="1"/>
  <c r="T740" i="2" s="1"/>
  <c r="R156" i="2" a="1"/>
  <c r="R156" i="2" s="1"/>
  <c r="S516" i="2" s="1"/>
  <c r="T516" i="2" s="1"/>
  <c r="R516" i="2" a="1"/>
  <c r="R516" i="2" s="1"/>
  <c r="S876" i="2" s="1"/>
  <c r="T876" i="2" s="1"/>
  <c r="R271" i="2" a="1"/>
  <c r="R271" i="2" s="1"/>
  <c r="S631" i="2" s="1"/>
  <c r="T631" i="2" s="1"/>
  <c r="R1039" i="2" a="1"/>
  <c r="R1039" i="2" s="1"/>
  <c r="S1399" i="2" s="1"/>
  <c r="T1399" i="2" s="1"/>
  <c r="R324" i="2" a="1"/>
  <c r="R324" i="2" s="1"/>
  <c r="S684" i="2" s="1"/>
  <c r="T684" i="2" s="1"/>
  <c r="R337" i="2" a="1"/>
  <c r="R337" i="2" s="1"/>
  <c r="S697" i="2" s="1"/>
  <c r="T697" i="2" s="1"/>
  <c r="R332" i="2" a="1"/>
  <c r="R332" i="2" s="1"/>
  <c r="S692" i="2" s="1"/>
  <c r="T692" i="2" s="1"/>
  <c r="R713" i="2" a="1"/>
  <c r="R713" i="2" s="1"/>
  <c r="S1073" i="2" s="1"/>
  <c r="T1073" i="2" s="1"/>
  <c r="R902" i="2" a="1"/>
  <c r="R902" i="2" s="1"/>
  <c r="S1262" i="2" s="1"/>
  <c r="T1262" i="2" s="1"/>
  <c r="R163" i="2" a="1"/>
  <c r="R163" i="2" s="1"/>
  <c r="S523" i="2" s="1"/>
  <c r="T523" i="2" s="1"/>
  <c r="R375" i="2" a="1"/>
  <c r="R375" i="2" s="1"/>
  <c r="S735" i="2" s="1"/>
  <c r="T735" i="2" s="1"/>
  <c r="R855" i="2" a="1"/>
  <c r="R855" i="2" s="1"/>
  <c r="S1215" i="2" s="1"/>
  <c r="T1215" i="2" s="1"/>
  <c r="R877" i="2" a="1"/>
  <c r="R877" i="2" s="1"/>
  <c r="S1237" i="2" s="1"/>
  <c r="T1237" i="2" s="1"/>
  <c r="R354" i="2" a="1"/>
  <c r="R354" i="2" s="1"/>
  <c r="S714" i="2" s="1"/>
  <c r="T714" i="2" s="1"/>
  <c r="R298" i="2" a="1"/>
  <c r="R298" i="2" s="1"/>
  <c r="S658" i="2" s="1"/>
  <c r="T658" i="2" s="1"/>
  <c r="R567" i="2" a="1"/>
  <c r="R567" i="2" s="1"/>
  <c r="S927" i="2" s="1"/>
  <c r="T927" i="2" s="1"/>
  <c r="R1033" i="2" a="1"/>
  <c r="R1033" i="2" s="1"/>
  <c r="S1393" i="2" s="1"/>
  <c r="T1393" i="2" s="1"/>
  <c r="R826" i="2" a="1"/>
  <c r="R826" i="2" s="1"/>
  <c r="S1186" i="2" s="1"/>
  <c r="T1186" i="2" s="1"/>
  <c r="R1074" i="2" a="1"/>
  <c r="R1074" i="2" s="1"/>
  <c r="S1434" i="2" s="1"/>
  <c r="T1434" i="2" s="1"/>
  <c r="R1078" i="2" a="1"/>
  <c r="R1078" i="2" s="1"/>
  <c r="S1438" i="2" s="1"/>
  <c r="T1438" i="2" s="1"/>
  <c r="R492" i="2" a="1"/>
  <c r="R492" i="2" s="1"/>
  <c r="S852" i="2" s="1"/>
  <c r="T852" i="2" s="1"/>
  <c r="R1055" i="2" a="1"/>
  <c r="R1055" i="2" s="1"/>
  <c r="S1415" i="2" s="1"/>
  <c r="T1415" i="2" s="1"/>
  <c r="R937" i="2" a="1"/>
  <c r="R937" i="2" s="1"/>
  <c r="S1297" i="2" s="1"/>
  <c r="T1297" i="2" s="1"/>
  <c r="R1152" i="2" a="1"/>
  <c r="R1152" i="2" s="1"/>
  <c r="S1512" i="2" s="1"/>
  <c r="T1512" i="2" s="1"/>
  <c r="R887" i="2" a="1"/>
  <c r="R887" i="2" s="1"/>
  <c r="S1247" i="2" s="1"/>
  <c r="T1247" i="2" s="1"/>
  <c r="R76" i="2" a="1"/>
  <c r="R76" i="2" s="1"/>
  <c r="S436" i="2" s="1"/>
  <c r="T436" i="2" s="1"/>
  <c r="R1119" i="2" a="1"/>
  <c r="R1119" i="2" s="1"/>
  <c r="S1479" i="2" s="1"/>
  <c r="T1479" i="2" s="1"/>
  <c r="R1173" i="2" a="1"/>
  <c r="R1173" i="2" s="1"/>
  <c r="S1533" i="2" s="1"/>
  <c r="T1533" i="2" s="1"/>
  <c r="R801" i="2" a="1"/>
  <c r="R801" i="2" s="1"/>
  <c r="S1161" i="2" s="1"/>
  <c r="T1161" i="2" s="1"/>
  <c r="R597" i="2" a="1"/>
  <c r="R597" i="2" s="1"/>
  <c r="S957" i="2" s="1"/>
  <c r="T957" i="2" s="1"/>
  <c r="R727" i="2" a="1"/>
  <c r="R727" i="2" s="1"/>
  <c r="S1087" i="2" s="1"/>
  <c r="T1087" i="2" s="1"/>
  <c r="R779" i="2" a="1"/>
  <c r="R779" i="2" s="1"/>
  <c r="S1139" i="2" s="1"/>
  <c r="T1139" i="2" s="1"/>
  <c r="R716" i="2" a="1"/>
  <c r="R716" i="2" s="1"/>
  <c r="S1076" i="2" s="1"/>
  <c r="T1076" i="2" s="1"/>
  <c r="R184" i="2" a="1"/>
  <c r="R184" i="2" s="1"/>
  <c r="S544" i="2" s="1"/>
  <c r="T544" i="2" s="1"/>
  <c r="R912" i="2" a="1"/>
  <c r="R912" i="2" s="1"/>
  <c r="S1272" i="2" s="1"/>
  <c r="T1272" i="2" s="1"/>
  <c r="R949" i="2" a="1"/>
  <c r="R949" i="2" s="1"/>
  <c r="S1309" i="2" s="1"/>
  <c r="T1309" i="2" s="1"/>
  <c r="R505" i="2" a="1"/>
  <c r="R505" i="2" s="1"/>
  <c r="S865" i="2" s="1"/>
  <c r="T865" i="2" s="1"/>
  <c r="R946" i="2" a="1"/>
  <c r="R946" i="2" s="1"/>
  <c r="S1306" i="2" s="1"/>
  <c r="T1306" i="2" s="1"/>
  <c r="R1032" i="2" a="1"/>
  <c r="R1032" i="2" s="1"/>
  <c r="S1392" i="2" s="1"/>
  <c r="T1392" i="2" s="1"/>
  <c r="R919" i="2" a="1"/>
  <c r="R919" i="2" s="1"/>
  <c r="S1279" i="2" s="1"/>
  <c r="T1279" i="2" s="1"/>
  <c r="R1188" i="2" a="1"/>
  <c r="R1188" i="2" s="1"/>
  <c r="S1548" i="2" s="1"/>
  <c r="T1548" i="2" s="1"/>
  <c r="R386" i="2" a="1"/>
  <c r="R386" i="2" s="1"/>
  <c r="S746" i="2" s="1"/>
  <c r="T746" i="2" s="1"/>
  <c r="R314" i="2" a="1"/>
  <c r="R314" i="2" s="1"/>
  <c r="S674" i="2" s="1"/>
  <c r="T674" i="2" s="1"/>
  <c r="R1183" i="2" a="1"/>
  <c r="R1183" i="2" s="1"/>
  <c r="S1543" i="2" s="1"/>
  <c r="T1543" i="2" s="1"/>
  <c r="R411" i="2" a="1"/>
  <c r="R411" i="2" s="1"/>
  <c r="S771" i="2" s="1"/>
  <c r="T771" i="2" s="1"/>
  <c r="R598" i="2" a="1"/>
  <c r="R598" i="2" s="1"/>
  <c r="S958" i="2" s="1"/>
  <c r="T958" i="2" s="1"/>
  <c r="R603" i="2" a="1"/>
  <c r="R603" i="2" s="1"/>
  <c r="S963" i="2" s="1"/>
  <c r="T963" i="2" s="1"/>
  <c r="R270" i="2" a="1"/>
  <c r="R270" i="2" s="1"/>
  <c r="S630" i="2" s="1"/>
  <c r="T630" i="2" s="1"/>
  <c r="R504" i="2" a="1"/>
  <c r="R504" i="2" s="1"/>
  <c r="S864" i="2" s="1"/>
  <c r="T864" i="2" s="1"/>
  <c r="R47" i="2" a="1"/>
  <c r="R47" i="2" s="1"/>
  <c r="S407" i="2" s="1"/>
  <c r="T407" i="2" s="1"/>
  <c r="R1118" i="2" a="1"/>
  <c r="R1118" i="2" s="1"/>
  <c r="S1478" i="2" s="1"/>
  <c r="T1478" i="2" s="1"/>
  <c r="R614" i="2" a="1"/>
  <c r="R614" i="2" s="1"/>
  <c r="S974" i="2" s="1"/>
  <c r="T974" i="2" s="1"/>
  <c r="R552" i="2" a="1"/>
  <c r="R552" i="2" s="1"/>
  <c r="S912" i="2" s="1"/>
  <c r="T912" i="2" s="1"/>
  <c r="R176" i="2" a="1"/>
  <c r="R176" i="2" s="1"/>
  <c r="S536" i="2" s="1"/>
  <c r="T536" i="2" s="1"/>
  <c r="R262" i="2" a="1"/>
  <c r="R262" i="2" s="1"/>
  <c r="S622" i="2" s="1"/>
  <c r="T622" i="2" s="1"/>
  <c r="R456" i="2" a="1"/>
  <c r="R456" i="2" s="1"/>
  <c r="S816" i="2" s="1"/>
  <c r="T816" i="2" s="1"/>
  <c r="R945" i="2" a="1"/>
  <c r="R945" i="2" s="1"/>
  <c r="S1305" i="2" s="1"/>
  <c r="T1305" i="2" s="1"/>
  <c r="R35" i="2" a="1"/>
  <c r="R35" i="2" s="1"/>
  <c r="S395" i="2" s="1"/>
  <c r="T395" i="2" s="1"/>
  <c r="R901" i="2" a="1"/>
  <c r="R901" i="2" s="1"/>
  <c r="S1261" i="2" s="1"/>
  <c r="T1261" i="2" s="1"/>
  <c r="R1066" i="2" a="1"/>
  <c r="R1066" i="2" s="1"/>
  <c r="S1426" i="2" s="1"/>
  <c r="T1426" i="2" s="1"/>
  <c r="R991" i="2" a="1"/>
  <c r="R991" i="2" s="1"/>
  <c r="S1351" i="2" s="1"/>
  <c r="T1351" i="2" s="1"/>
  <c r="R973" i="2" a="1"/>
  <c r="R973" i="2" s="1"/>
  <c r="S1333" i="2" s="1"/>
  <c r="T1333" i="2" s="1"/>
  <c r="R187" i="2" a="1"/>
  <c r="R187" i="2" s="1"/>
  <c r="S547" i="2" s="1"/>
  <c r="T547" i="2" s="1"/>
  <c r="R972" i="2" a="1"/>
  <c r="R972" i="2" s="1"/>
  <c r="S1332" i="2" s="1"/>
  <c r="T1332" i="2" s="1"/>
  <c r="R420" i="2" a="1"/>
  <c r="R420" i="2" s="1"/>
  <c r="S780" i="2" s="1"/>
  <c r="T780" i="2" s="1"/>
  <c r="R302" i="2" a="1"/>
  <c r="R302" i="2" s="1"/>
  <c r="S662" i="2" s="1"/>
  <c r="T662" i="2" s="1"/>
  <c r="R493" i="2" a="1"/>
  <c r="R493" i="2" s="1"/>
  <c r="S853" i="2" s="1"/>
  <c r="T853" i="2" s="1"/>
  <c r="R422" i="2" a="1"/>
  <c r="R422" i="2" s="1"/>
  <c r="S782" i="2" s="1"/>
  <c r="T782" i="2" s="1"/>
  <c r="R1065" i="2" a="1"/>
  <c r="R1065" i="2" s="1"/>
  <c r="S1425" i="2" s="1"/>
  <c r="T1425" i="2" s="1"/>
  <c r="R149" i="2" a="1"/>
  <c r="R149" i="2" s="1"/>
  <c r="S509" i="2" s="1"/>
  <c r="T509" i="2" s="1"/>
  <c r="R574" i="2" a="1"/>
  <c r="R574" i="2" s="1"/>
  <c r="S934" i="2" s="1"/>
  <c r="T934" i="2" s="1"/>
  <c r="R353" i="2" a="1"/>
  <c r="R353" i="2" s="1"/>
  <c r="S713" i="2" s="1"/>
  <c r="T713" i="2" s="1"/>
  <c r="R50" i="2" a="1"/>
  <c r="R50" i="2" s="1"/>
  <c r="S410" i="2" s="1"/>
  <c r="T410" i="2" s="1"/>
  <c r="R736" i="2" a="1"/>
  <c r="R736" i="2" s="1"/>
  <c r="S1096" i="2" s="1"/>
  <c r="T1096" i="2" s="1"/>
  <c r="R438" i="2" a="1"/>
  <c r="R438" i="2" s="1"/>
  <c r="S798" i="2" s="1"/>
  <c r="T798" i="2" s="1"/>
  <c r="R329" i="2" a="1"/>
  <c r="R329" i="2" s="1"/>
  <c r="S689" i="2" s="1"/>
  <c r="T689" i="2" s="1"/>
  <c r="R798" i="2" a="1"/>
  <c r="R798" i="2" s="1"/>
  <c r="S1158" i="2" s="1"/>
  <c r="T1158" i="2" s="1"/>
  <c r="R415" i="2" a="1"/>
  <c r="R415" i="2" s="1"/>
  <c r="S775" i="2" s="1"/>
  <c r="T775" i="2" s="1"/>
  <c r="R334" i="2" a="1"/>
  <c r="R334" i="2" s="1"/>
  <c r="S694" i="2" s="1"/>
  <c r="T694" i="2" s="1"/>
  <c r="R177" i="2" a="1"/>
  <c r="R177" i="2" s="1"/>
  <c r="S537" i="2" s="1"/>
  <c r="T537" i="2" s="1"/>
  <c r="R282" i="2" a="1"/>
  <c r="R282" i="2" s="1"/>
  <c r="S642" i="2" s="1"/>
  <c r="T642" i="2" s="1"/>
  <c r="R96" i="2" a="1"/>
  <c r="R96" i="2" s="1"/>
  <c r="S456" i="2" s="1"/>
  <c r="T456" i="2" s="1"/>
  <c r="R518" i="2" a="1"/>
  <c r="R518" i="2" s="1"/>
  <c r="S878" i="2" s="1"/>
  <c r="T878" i="2" s="1"/>
  <c r="R478" i="2" a="1"/>
  <c r="R478" i="2" s="1"/>
  <c r="S838" i="2" s="1"/>
  <c r="T838" i="2" s="1"/>
  <c r="R710" i="2" a="1"/>
  <c r="R710" i="2" s="1"/>
  <c r="S1070" i="2" s="1"/>
  <c r="T1070" i="2" s="1"/>
  <c r="R625" i="2" a="1"/>
  <c r="R625" i="2" s="1"/>
  <c r="S985" i="2" s="1"/>
  <c r="T985" i="2" s="1"/>
  <c r="R1162" i="2" a="1"/>
  <c r="R1162" i="2" s="1"/>
  <c r="S1522" i="2" s="1"/>
  <c r="T1522" i="2" s="1"/>
  <c r="R1050" i="2" a="1"/>
  <c r="R1050" i="2" s="1"/>
  <c r="S1410" i="2" s="1"/>
  <c r="T1410" i="2" s="1"/>
  <c r="R134" i="2" a="1"/>
  <c r="R134" i="2" s="1"/>
  <c r="S494" i="2" s="1"/>
  <c r="T494" i="2" s="1"/>
  <c r="R344" i="2" a="1"/>
  <c r="R344" i="2" s="1"/>
  <c r="S704" i="2" s="1"/>
  <c r="T704" i="2" s="1"/>
  <c r="R369" i="2" a="1"/>
  <c r="R369" i="2" s="1"/>
  <c r="S729" i="2" s="1"/>
  <c r="T729" i="2" s="1"/>
  <c r="R452" i="2" a="1"/>
  <c r="R452" i="2" s="1"/>
  <c r="S812" i="2" s="1"/>
  <c r="T812" i="2" s="1"/>
  <c r="R140" i="2" a="1"/>
  <c r="R140" i="2" s="1"/>
  <c r="S500" i="2" s="1"/>
  <c r="T500" i="2" s="1"/>
  <c r="R999" i="2" a="1"/>
  <c r="R999" i="2" s="1"/>
  <c r="S1359" i="2" s="1"/>
  <c r="T1359" i="2" s="1"/>
  <c r="R243" i="2" a="1"/>
  <c r="R243" i="2" s="1"/>
  <c r="S603" i="2" s="1"/>
  <c r="T603" i="2" s="1"/>
  <c r="R888" i="2" a="1"/>
  <c r="R888" i="2" s="1"/>
  <c r="S1248" i="2" s="1"/>
  <c r="T1248" i="2" s="1"/>
  <c r="R693" i="2" a="1"/>
  <c r="R693" i="2" s="1"/>
  <c r="S1053" i="2" s="1"/>
  <c r="T1053" i="2" s="1"/>
  <c r="R688" i="2" a="1"/>
  <c r="R688" i="2" s="1"/>
  <c r="S1048" i="2" s="1"/>
  <c r="T1048" i="2" s="1"/>
  <c r="R125" i="2" a="1"/>
  <c r="R125" i="2" s="1"/>
  <c r="S485" i="2" s="1"/>
  <c r="T485" i="2" s="1"/>
  <c r="R474" i="2" a="1"/>
  <c r="R474" i="2" s="1"/>
  <c r="S834" i="2" s="1"/>
  <c r="T834" i="2" s="1"/>
  <c r="R16" i="2" a="1"/>
  <c r="R16" i="2" s="1"/>
  <c r="S376" i="2" s="1"/>
  <c r="T376" i="2" s="1"/>
  <c r="R1007" i="2" a="1"/>
  <c r="R1007" i="2" s="1"/>
  <c r="S1367" i="2" s="1"/>
  <c r="T1367" i="2" s="1"/>
  <c r="R521" i="2" a="1"/>
  <c r="R521" i="2" s="1"/>
  <c r="S881" i="2" s="1"/>
  <c r="T881" i="2" s="1"/>
  <c r="R527" i="2" a="1"/>
  <c r="R527" i="2" s="1"/>
  <c r="S887" i="2" s="1"/>
  <c r="T887" i="2" s="1"/>
  <c r="R1194" i="2" a="1"/>
  <c r="R1194" i="2" s="1"/>
  <c r="S1554" i="2" s="1"/>
  <c r="T1554" i="2" s="1"/>
  <c r="R958" i="2" a="1"/>
  <c r="R958" i="2" s="1"/>
  <c r="S1318" i="2" s="1"/>
  <c r="T1318" i="2" s="1"/>
  <c r="R29" i="2" a="1"/>
  <c r="R29" i="2" s="1"/>
  <c r="S389" i="2" s="1"/>
  <c r="T389" i="2" s="1"/>
  <c r="R644" i="2" a="1"/>
  <c r="R644" i="2" s="1"/>
  <c r="S1004" i="2" s="1"/>
  <c r="T1004" i="2" s="1"/>
  <c r="R1180" i="2" a="1"/>
  <c r="R1180" i="2" s="1"/>
  <c r="S1540" i="2" s="1"/>
  <c r="T1540" i="2" s="1"/>
  <c r="R608" i="2" a="1"/>
  <c r="R608" i="2" s="1"/>
  <c r="S968" i="2" s="1"/>
  <c r="T968" i="2" s="1"/>
  <c r="R1137" i="2" a="1"/>
  <c r="R1137" i="2" s="1"/>
  <c r="S1497" i="2" s="1"/>
  <c r="T1497" i="2" s="1"/>
  <c r="R670" i="2" a="1"/>
  <c r="R670" i="2" s="1"/>
  <c r="S1030" i="2" s="1"/>
  <c r="T1030" i="2" s="1"/>
  <c r="R496" i="2" a="1"/>
  <c r="R496" i="2" s="1"/>
  <c r="S856" i="2" s="1"/>
  <c r="T856" i="2" s="1"/>
  <c r="R771" i="2" a="1"/>
  <c r="R771" i="2" s="1"/>
  <c r="S1131" i="2" s="1"/>
  <c r="T1131" i="2" s="1"/>
  <c r="R675" i="2" a="1"/>
  <c r="R675" i="2" s="1"/>
  <c r="S1035" i="2" s="1"/>
  <c r="T1035" i="2" s="1"/>
  <c r="R726" i="2" a="1"/>
  <c r="R726" i="2" s="1"/>
  <c r="S1086" i="2" s="1"/>
  <c r="T1086" i="2" s="1"/>
  <c r="R110" i="2" a="1"/>
  <c r="R110" i="2" s="1"/>
  <c r="S470" i="2" s="1"/>
  <c r="T470" i="2" s="1"/>
  <c r="R568" i="2" a="1"/>
  <c r="R568" i="2" s="1"/>
  <c r="S928" i="2" s="1"/>
  <c r="T928" i="2" s="1"/>
  <c r="R1021" i="2" a="1"/>
  <c r="R1021" i="2" s="1"/>
  <c r="S1381" i="2" s="1"/>
  <c r="T1381" i="2" s="1"/>
  <c r="R1095" i="2" a="1"/>
  <c r="R1095" i="2" s="1"/>
  <c r="S1455" i="2" s="1"/>
  <c r="T1455" i="2" s="1"/>
  <c r="R551" i="2" a="1"/>
  <c r="R551" i="2" s="1"/>
  <c r="S911" i="2" s="1"/>
  <c r="T911" i="2" s="1"/>
  <c r="R803" i="2" a="1"/>
  <c r="R803" i="2" s="1"/>
  <c r="S1163" i="2" s="1"/>
  <c r="T1163" i="2" s="1"/>
  <c r="R80" i="2" a="1"/>
  <c r="R80" i="2" s="1"/>
  <c r="S440" i="2" s="1"/>
  <c r="T440" i="2" s="1"/>
  <c r="R1024" i="2" a="1"/>
  <c r="R1024" i="2" s="1"/>
  <c r="S1384" i="2" s="1"/>
  <c r="T1384" i="2" s="1"/>
  <c r="R342" i="2" a="1"/>
  <c r="R342" i="2" s="1"/>
  <c r="S702" i="2" s="1"/>
  <c r="T702" i="2" s="1"/>
  <c r="R830" i="2" a="1"/>
  <c r="R830" i="2" s="1"/>
  <c r="S1190" i="2" s="1"/>
  <c r="T1190" i="2" s="1"/>
  <c r="R132" i="2" a="1"/>
  <c r="R132" i="2" s="1"/>
  <c r="S492" i="2" s="1"/>
  <c r="T492" i="2" s="1"/>
  <c r="R1067" i="2" a="1"/>
  <c r="R1067" i="2" s="1"/>
  <c r="S1427" i="2" s="1"/>
  <c r="T1427" i="2" s="1"/>
  <c r="R896" i="2" a="1"/>
  <c r="R896" i="2" s="1"/>
  <c r="S1256" i="2" s="1"/>
  <c r="T1256" i="2" s="1"/>
  <c r="R956" i="2" a="1"/>
  <c r="R956" i="2" s="1"/>
  <c r="S1316" i="2" s="1"/>
  <c r="T1316" i="2" s="1"/>
  <c r="R189" i="2" a="1"/>
  <c r="R189" i="2" s="1"/>
  <c r="S549" i="2" s="1"/>
  <c r="T549" i="2" s="1"/>
  <c r="R242" i="2" a="1"/>
  <c r="R242" i="2" s="1"/>
  <c r="S602" i="2" s="1"/>
  <c r="T602" i="2" s="1"/>
  <c r="R304" i="2" a="1"/>
  <c r="R304" i="2" s="1"/>
  <c r="S664" i="2" s="1"/>
  <c r="T664" i="2" s="1"/>
  <c r="R196" i="2" a="1"/>
  <c r="R196" i="2" s="1"/>
  <c r="S556" i="2" s="1"/>
  <c r="T556" i="2" s="1"/>
  <c r="R123" i="2" a="1"/>
  <c r="R123" i="2" s="1"/>
  <c r="S483" i="2" s="1"/>
  <c r="T483" i="2" s="1"/>
  <c r="R159" i="2" a="1"/>
  <c r="R159" i="2" s="1"/>
  <c r="S519" i="2" s="1"/>
  <c r="T519" i="2" s="1"/>
  <c r="R862" i="2" a="1"/>
  <c r="R862" i="2" s="1"/>
  <c r="S1222" i="2" s="1"/>
  <c r="T1222" i="2" s="1"/>
  <c r="R398" i="2" a="1"/>
  <c r="R398" i="2" s="1"/>
  <c r="S758" i="2" s="1"/>
  <c r="T758" i="2" s="1"/>
  <c r="R800" i="2" a="1"/>
  <c r="R800" i="2" s="1"/>
  <c r="S1160" i="2" s="1"/>
  <c r="T1160" i="2" s="1"/>
  <c r="R97" i="2" a="1"/>
  <c r="R97" i="2" s="1"/>
  <c r="S457" i="2" s="1"/>
  <c r="T457" i="2" s="1"/>
  <c r="R374" i="2" a="1"/>
  <c r="R374" i="2" s="1"/>
  <c r="S734" i="2" s="1"/>
  <c r="T734" i="2" s="1"/>
  <c r="R453" i="2" a="1"/>
  <c r="R453" i="2" s="1"/>
  <c r="S813" i="2" s="1"/>
  <c r="T813" i="2" s="1"/>
  <c r="R62" i="2" a="1"/>
  <c r="R62" i="2" s="1"/>
  <c r="S422" i="2" s="1"/>
  <c r="T422" i="2" s="1"/>
  <c r="R742" i="2" a="1"/>
  <c r="R742" i="2" s="1"/>
  <c r="S1102" i="2" s="1"/>
  <c r="T1102" i="2" s="1"/>
  <c r="R444" i="2" a="1"/>
  <c r="R444" i="2" s="1"/>
  <c r="S804" i="2" s="1"/>
  <c r="T804" i="2" s="1"/>
  <c r="R824" i="2" a="1"/>
  <c r="R824" i="2" s="1"/>
  <c r="S1184" i="2" s="1"/>
  <c r="T1184" i="2" s="1"/>
  <c r="R1176" i="2" a="1"/>
  <c r="R1176" i="2" s="1"/>
  <c r="S1536" i="2" s="1"/>
  <c r="T1536" i="2" s="1"/>
  <c r="R1040" i="2" a="1"/>
  <c r="R1040" i="2" s="1"/>
  <c r="S1400" i="2" s="1"/>
  <c r="T1400" i="2" s="1"/>
  <c r="R578" i="2" a="1"/>
  <c r="R578" i="2" s="1"/>
  <c r="S938" i="2" s="1"/>
  <c r="T938" i="2" s="1"/>
  <c r="R942" i="2" a="1"/>
  <c r="R942" i="2" s="1"/>
  <c r="S1302" i="2" s="1"/>
  <c r="T1302" i="2" s="1"/>
  <c r="R475" i="2" a="1"/>
  <c r="R475" i="2" s="1"/>
  <c r="S835" i="2" s="1"/>
  <c r="T835" i="2" s="1"/>
  <c r="R804" i="2" a="1"/>
  <c r="R804" i="2" s="1"/>
  <c r="S1164" i="2" s="1"/>
  <c r="T1164" i="2" s="1"/>
  <c r="R687" i="2" a="1"/>
  <c r="R687" i="2" s="1"/>
  <c r="S1047" i="2" s="1"/>
  <c r="T1047" i="2" s="1"/>
  <c r="R266" i="2" a="1"/>
  <c r="R266" i="2" s="1"/>
  <c r="S626" i="2" s="1"/>
  <c r="T626" i="2" s="1"/>
  <c r="R267" i="2" a="1"/>
  <c r="R267" i="2" s="1"/>
  <c r="S627" i="2" s="1"/>
  <c r="T627" i="2" s="1"/>
  <c r="R508" i="2" a="1"/>
  <c r="R508" i="2" s="1"/>
  <c r="S868" i="2" s="1"/>
  <c r="T868" i="2" s="1"/>
  <c r="R881" i="2" a="1"/>
  <c r="R881" i="2" s="1"/>
  <c r="S1241" i="2" s="1"/>
  <c r="T1241" i="2" s="1"/>
  <c r="R799" i="2" a="1"/>
  <c r="R799" i="2" s="1"/>
  <c r="S1159" i="2" s="1"/>
  <c r="T1159" i="2" s="1"/>
  <c r="R733" i="2" a="1"/>
  <c r="R733" i="2" s="1"/>
  <c r="S1093" i="2" s="1"/>
  <c r="T1093" i="2" s="1"/>
  <c r="R1083" i="2" a="1"/>
  <c r="R1083" i="2" s="1"/>
  <c r="S1443" i="2" s="1"/>
  <c r="T1443" i="2" s="1"/>
  <c r="R42" i="2" a="1"/>
  <c r="R42" i="2" s="1"/>
  <c r="S402" i="2" s="1"/>
  <c r="T402" i="2" s="1"/>
  <c r="R543" i="2" a="1"/>
  <c r="R543" i="2" s="1"/>
  <c r="S903" i="2" s="1"/>
  <c r="T903" i="2" s="1"/>
  <c r="R784" i="2" a="1"/>
  <c r="R784" i="2" s="1"/>
  <c r="S1144" i="2" s="1"/>
  <c r="T1144" i="2" s="1"/>
  <c r="R814" i="2" a="1"/>
  <c r="R814" i="2" s="1"/>
  <c r="S1174" i="2" s="1"/>
  <c r="T1174" i="2" s="1"/>
  <c r="R768" i="2" a="1"/>
  <c r="R768" i="2" s="1"/>
  <c r="S1128" i="2" s="1"/>
  <c r="T1128" i="2" s="1"/>
  <c r="R212" i="2" a="1"/>
  <c r="R212" i="2" s="1"/>
  <c r="S572" i="2" s="1"/>
  <c r="T572" i="2" s="1"/>
  <c r="R792" i="2" a="1"/>
  <c r="R792" i="2" s="1"/>
  <c r="S1152" i="2" s="1"/>
  <c r="T1152" i="2" s="1"/>
  <c r="R602" i="2" a="1"/>
  <c r="R602" i="2" s="1"/>
  <c r="S962" i="2" s="1"/>
  <c r="T962" i="2" s="1"/>
  <c r="R897" i="2" a="1"/>
  <c r="R897" i="2" s="1"/>
  <c r="S1257" i="2" s="1"/>
  <c r="T1257" i="2" s="1"/>
  <c r="R498" i="2" a="1"/>
  <c r="R498" i="2" s="1"/>
  <c r="S858" i="2" s="1"/>
  <c r="T858" i="2" s="1"/>
  <c r="R1062" i="2" a="1"/>
  <c r="R1062" i="2" s="1"/>
  <c r="S1422" i="2" s="1"/>
  <c r="T1422" i="2" s="1"/>
  <c r="R745" i="2" a="1"/>
  <c r="R745" i="2" s="1"/>
  <c r="S1105" i="2" s="1"/>
  <c r="T1105" i="2" s="1"/>
  <c r="R202" i="2" a="1"/>
  <c r="R202" i="2" s="1"/>
  <c r="S562" i="2" s="1"/>
  <c r="T562" i="2" s="1"/>
  <c r="R1027" i="2" a="1"/>
  <c r="R1027" i="2" s="1"/>
  <c r="S1387" i="2" s="1"/>
  <c r="T1387" i="2" s="1"/>
  <c r="R276" i="2" a="1"/>
  <c r="R276" i="2" s="1"/>
  <c r="S636" i="2" s="1"/>
  <c r="T636" i="2" s="1"/>
  <c r="R303" i="2" a="1"/>
  <c r="R303" i="2" s="1"/>
  <c r="S663" i="2" s="1"/>
  <c r="T663" i="2" s="1"/>
  <c r="R257" i="2" a="1"/>
  <c r="R257" i="2" s="1"/>
  <c r="S617" i="2" s="1"/>
  <c r="T617" i="2" s="1"/>
  <c r="R533" i="2" a="1"/>
  <c r="R533" i="2" s="1"/>
  <c r="S893" i="2" s="1"/>
  <c r="T893" i="2" s="1"/>
  <c r="R878" i="2" a="1"/>
  <c r="R878" i="2" s="1"/>
  <c r="S1238" i="2" s="1"/>
  <c r="T1238" i="2" s="1"/>
  <c r="R345" i="2" a="1"/>
  <c r="R345" i="2" s="1"/>
  <c r="S705" i="2" s="1"/>
  <c r="T705" i="2" s="1"/>
  <c r="R1049" i="2" a="1"/>
  <c r="R1049" i="2" s="1"/>
  <c r="S1409" i="2" s="1"/>
  <c r="T1409" i="2" s="1"/>
  <c r="R10" i="2" a="1"/>
  <c r="R10" i="2" s="1"/>
  <c r="S370" i="2" s="1"/>
  <c r="T370" i="2" s="1"/>
  <c r="R55" i="2" a="1"/>
  <c r="R55" i="2" s="1"/>
  <c r="S415" i="2" s="1"/>
  <c r="T415" i="2" s="1"/>
  <c r="R1043" i="2" a="1"/>
  <c r="R1043" i="2" s="1"/>
  <c r="S1403" i="2" s="1"/>
  <c r="T1403" i="2" s="1"/>
  <c r="R1047" i="2" a="1"/>
  <c r="R1047" i="2" s="1"/>
  <c r="S1407" i="2" s="1"/>
  <c r="T1407" i="2" s="1"/>
  <c r="R145" i="2" a="1"/>
  <c r="R145" i="2" s="1"/>
  <c r="S505" i="2" s="1"/>
  <c r="T505" i="2" s="1"/>
  <c r="R244" i="2" a="1"/>
  <c r="R244" i="2" s="1"/>
  <c r="S604" i="2" s="1"/>
  <c r="T604" i="2" s="1"/>
  <c r="R1189" i="2" a="1"/>
  <c r="R1189" i="2" s="1"/>
  <c r="S1549" i="2" s="1"/>
  <c r="T1549" i="2" s="1"/>
  <c r="R1045" i="2" a="1"/>
  <c r="R1045" i="2" s="1"/>
  <c r="S1405" i="2" s="1"/>
  <c r="T1405" i="2" s="1"/>
  <c r="R87" i="2" a="1"/>
  <c r="R87" i="2" s="1"/>
  <c r="S447" i="2" s="1"/>
  <c r="T447" i="2" s="1"/>
  <c r="R964" i="2" a="1"/>
  <c r="R964" i="2" s="1"/>
  <c r="S1324" i="2" s="1"/>
  <c r="T1324" i="2" s="1"/>
  <c r="R408" i="2" a="1"/>
  <c r="R408" i="2" s="1"/>
  <c r="S768" i="2" s="1"/>
  <c r="T768" i="2" s="1"/>
  <c r="R1081" i="2" a="1"/>
  <c r="R1081" i="2" s="1"/>
  <c r="S1441" i="2" s="1"/>
  <c r="T1441" i="2" s="1"/>
  <c r="R351" i="2" a="1"/>
  <c r="R351" i="2" s="1"/>
  <c r="S711" i="2" s="1"/>
  <c r="T711" i="2" s="1"/>
  <c r="R463" i="2" a="1"/>
  <c r="R463" i="2" s="1"/>
  <c r="S823" i="2" s="1"/>
  <c r="T823" i="2" s="1"/>
  <c r="R73" i="2" a="1"/>
  <c r="R73" i="2" s="1"/>
  <c r="S433" i="2" s="1"/>
  <c r="T433" i="2" s="1"/>
  <c r="R256" i="2" a="1"/>
  <c r="R256" i="2" s="1"/>
  <c r="S616" i="2" s="1"/>
  <c r="T616" i="2" s="1"/>
  <c r="R437" i="2" a="1"/>
  <c r="R437" i="2" s="1"/>
  <c r="S797" i="2" s="1"/>
  <c r="T797" i="2" s="1"/>
  <c r="R829" i="2" a="1"/>
  <c r="R829" i="2" s="1"/>
  <c r="S1189" i="2" s="1"/>
  <c r="T1189" i="2" s="1"/>
  <c r="R207" i="2" a="1"/>
  <c r="R207" i="2" s="1"/>
  <c r="S567" i="2" s="1"/>
  <c r="T567" i="2" s="1"/>
  <c r="R1128" i="2" a="1"/>
  <c r="R1128" i="2" s="1"/>
  <c r="S1488" i="2" s="1"/>
  <c r="T1488" i="2" s="1"/>
  <c r="R168" i="2" a="1"/>
  <c r="R168" i="2" s="1"/>
  <c r="S528" i="2" s="1"/>
  <c r="T528" i="2" s="1"/>
  <c r="R1086" i="2" a="1"/>
  <c r="R1086" i="2" s="1"/>
  <c r="S1446" i="2" s="1"/>
  <c r="T1446" i="2" s="1"/>
  <c r="R113" i="2" a="1"/>
  <c r="R113" i="2" s="1"/>
  <c r="S473" i="2" s="1"/>
  <c r="T473" i="2" s="1"/>
  <c r="R1054" i="2" a="1"/>
  <c r="R1054" i="2" s="1"/>
  <c r="S1414" i="2" s="1"/>
  <c r="T1414" i="2" s="1"/>
  <c r="R686" i="2" a="1"/>
  <c r="R686" i="2" s="1"/>
  <c r="S1046" i="2" s="1"/>
  <c r="T1046" i="2" s="1"/>
  <c r="R253" i="2" a="1"/>
  <c r="R253" i="2" s="1"/>
  <c r="S613" i="2" s="1"/>
  <c r="T613" i="2" s="1"/>
  <c r="R979" i="2" a="1"/>
  <c r="R979" i="2" s="1"/>
  <c r="S1339" i="2" s="1"/>
  <c r="T1339" i="2" s="1"/>
  <c r="R170" i="2" a="1"/>
  <c r="R170" i="2" s="1"/>
  <c r="S530" i="2" s="1"/>
  <c r="T530" i="2" s="1"/>
  <c r="R839" i="2" a="1"/>
  <c r="R839" i="2" s="1"/>
  <c r="S1199" i="2" s="1"/>
  <c r="T1199" i="2" s="1"/>
  <c r="R932" i="2" a="1"/>
  <c r="R932" i="2" s="1"/>
  <c r="S1292" i="2" s="1"/>
  <c r="T1292" i="2" s="1"/>
  <c r="R446" i="2" a="1"/>
  <c r="R446" i="2" s="1"/>
  <c r="S806" i="2" s="1"/>
  <c r="T806" i="2" s="1"/>
  <c r="R1013" i="2" a="1"/>
  <c r="R1013" i="2" s="1"/>
  <c r="S1373" i="2" s="1"/>
  <c r="T1373" i="2" s="1"/>
  <c r="R1084" i="2" a="1"/>
  <c r="R1084" i="2" s="1"/>
  <c r="S1444" i="2" s="1"/>
  <c r="T1444" i="2" s="1"/>
  <c r="R381" i="2" a="1"/>
  <c r="R381" i="2" s="1"/>
  <c r="S741" i="2" s="1"/>
  <c r="T741" i="2" s="1"/>
  <c r="R560" i="2" a="1"/>
  <c r="R560" i="2" s="1"/>
  <c r="S920" i="2" s="1"/>
  <c r="T920" i="2" s="1"/>
  <c r="R348" i="2" a="1"/>
  <c r="R348" i="2" s="1"/>
  <c r="S708" i="2" s="1"/>
  <c r="T708" i="2" s="1"/>
  <c r="R1030" i="2" a="1"/>
  <c r="R1030" i="2" s="1"/>
  <c r="S1390" i="2" s="1"/>
  <c r="T1390" i="2" s="1"/>
  <c r="R1063" i="2" a="1"/>
  <c r="R1063" i="2" s="1"/>
  <c r="S1423" i="2" s="1"/>
  <c r="T1423" i="2" s="1"/>
  <c r="R513" i="2" a="1"/>
  <c r="R513" i="2" s="1"/>
  <c r="S873" i="2" s="1"/>
  <c r="T873" i="2" s="1"/>
  <c r="R619" i="2" a="1"/>
  <c r="R619" i="2" s="1"/>
  <c r="S979" i="2" s="1"/>
  <c r="T979" i="2" s="1"/>
  <c r="R1008" i="2" a="1"/>
  <c r="R1008" i="2" s="1"/>
  <c r="S1368" i="2" s="1"/>
  <c r="T1368" i="2" s="1"/>
  <c r="R739" i="2" a="1"/>
  <c r="R739" i="2" s="1"/>
  <c r="S1099" i="2" s="1"/>
  <c r="T1099" i="2" s="1"/>
  <c r="R18" i="2" a="1"/>
  <c r="R18" i="2" s="1"/>
  <c r="S378" i="2" s="1"/>
  <c r="T378" i="2" s="1"/>
  <c r="R1201" i="2" a="1"/>
  <c r="R1201" i="2" s="1"/>
  <c r="S1561" i="2" s="1"/>
  <c r="T1561" i="2" s="1"/>
  <c r="R236" i="2" a="1"/>
  <c r="R236" i="2" s="1"/>
  <c r="S596" i="2" s="1"/>
  <c r="T596" i="2" s="1"/>
  <c r="R66" i="2" a="1"/>
  <c r="R66" i="2" s="1"/>
  <c r="S426" i="2" s="1"/>
  <c r="T426" i="2" s="1"/>
  <c r="R479" i="2" a="1"/>
  <c r="R479" i="2" s="1"/>
  <c r="S839" i="2" s="1"/>
  <c r="T839" i="2" s="1"/>
  <c r="R57" i="2" a="1"/>
  <c r="R57" i="2" s="1"/>
  <c r="S417" i="2" s="1"/>
  <c r="T417" i="2" s="1"/>
  <c r="R935" i="2" a="1"/>
  <c r="R935" i="2" s="1"/>
  <c r="S1295" i="2" s="1"/>
  <c r="T1295" i="2" s="1"/>
  <c r="R593" i="2" a="1"/>
  <c r="R593" i="2" s="1"/>
  <c r="S953" i="2" s="1"/>
  <c r="T953" i="2" s="1"/>
  <c r="R997" i="2" a="1"/>
  <c r="R997" i="2" s="1"/>
  <c r="S1357" i="2" s="1"/>
  <c r="T1357" i="2" s="1"/>
  <c r="R7" i="2" a="1"/>
  <c r="R7" i="2" s="1"/>
  <c r="S367" i="2" s="1"/>
  <c r="T367" i="2" s="1"/>
  <c r="R448" i="2" a="1"/>
  <c r="R448" i="2" s="1"/>
  <c r="S808" i="2" s="1"/>
  <c r="T808" i="2" s="1"/>
  <c r="R95" i="2" a="1"/>
  <c r="R95" i="2" s="1"/>
  <c r="S455" i="2" s="1"/>
  <c r="T455" i="2" s="1"/>
  <c r="R714" i="2" a="1"/>
  <c r="R714" i="2" s="1"/>
  <c r="S1074" i="2" s="1"/>
  <c r="T1074" i="2" s="1"/>
  <c r="R106" i="2" a="1"/>
  <c r="R106" i="2" s="1"/>
  <c r="S466" i="2" s="1"/>
  <c r="T466" i="2" s="1"/>
  <c r="R627" i="2" a="1"/>
  <c r="R627" i="2" s="1"/>
  <c r="S987" i="2" s="1"/>
  <c r="T987" i="2" s="1"/>
  <c r="R1029" i="2" a="1"/>
  <c r="R1029" i="2" s="1"/>
  <c r="S1389" i="2" s="1"/>
  <c r="T1389" i="2" s="1"/>
  <c r="R921" i="2" a="1"/>
  <c r="R921" i="2" s="1"/>
  <c r="S1281" i="2" s="1"/>
  <c r="T1281" i="2" s="1"/>
  <c r="R573" i="2" a="1"/>
  <c r="R573" i="2" s="1"/>
  <c r="S933" i="2" s="1"/>
  <c r="T933" i="2" s="1"/>
  <c r="R971" i="2" a="1"/>
  <c r="R971" i="2" s="1"/>
  <c r="S1331" i="2" s="1"/>
  <c r="T1331" i="2" s="1"/>
  <c r="R115" i="2" a="1"/>
  <c r="R115" i="2" s="1"/>
  <c r="S475" i="2" s="1"/>
  <c r="T475" i="2" s="1"/>
  <c r="R720" i="2" a="1"/>
  <c r="R720" i="2" s="1"/>
  <c r="S1080" i="2" s="1"/>
  <c r="T1080" i="2" s="1"/>
  <c r="R119" i="2" a="1"/>
  <c r="R119" i="2" s="1"/>
  <c r="S479" i="2" s="1"/>
  <c r="T479" i="2" s="1"/>
  <c r="R957" i="2" a="1"/>
  <c r="R957" i="2" s="1"/>
  <c r="S1317" i="2" s="1"/>
  <c r="T1317" i="2" s="1"/>
  <c r="R129" i="2" a="1"/>
  <c r="R129" i="2" s="1"/>
  <c r="S489" i="2" s="1"/>
  <c r="T489" i="2" s="1"/>
  <c r="R40" i="2" a="1"/>
  <c r="R40" i="2" s="1"/>
  <c r="S400" i="2" s="1"/>
  <c r="T400" i="2" s="1"/>
  <c r="R488" i="2" a="1"/>
  <c r="R488" i="2" s="1"/>
  <c r="S848" i="2" s="1"/>
  <c r="T848" i="2" s="1"/>
  <c r="R277" i="2" a="1"/>
  <c r="R277" i="2" s="1"/>
  <c r="S637" i="2" s="1"/>
  <c r="T637" i="2" s="1"/>
  <c r="R1009" i="2" a="1"/>
  <c r="R1009" i="2" s="1"/>
  <c r="S1369" i="2" s="1"/>
  <c r="T1369" i="2" s="1"/>
  <c r="R241" i="2" a="1"/>
  <c r="R241" i="2" s="1"/>
  <c r="S601" i="2" s="1"/>
  <c r="T601" i="2" s="1"/>
  <c r="R114" i="2" a="1"/>
  <c r="R114" i="2" s="1"/>
  <c r="S474" i="2" s="1"/>
  <c r="T474" i="2" s="1"/>
  <c r="R940" i="2" a="1"/>
  <c r="R940" i="2" s="1"/>
  <c r="S1300" i="2" s="1"/>
  <c r="T1300" i="2" s="1"/>
  <c r="R78" i="2" a="1"/>
  <c r="R78" i="2" s="1"/>
  <c r="S438" i="2" s="1"/>
  <c r="T438" i="2" s="1"/>
  <c r="R1018" i="2" a="1"/>
  <c r="R1018" i="2" s="1"/>
  <c r="S1378" i="2" s="1"/>
  <c r="T1378" i="2" s="1"/>
  <c r="R892" i="2" a="1"/>
  <c r="R892" i="2" s="1"/>
  <c r="S1252" i="2" s="1"/>
  <c r="T1252" i="2" s="1"/>
  <c r="R905" i="2" a="1"/>
  <c r="R905" i="2" s="1"/>
  <c r="S1265" i="2" s="1"/>
  <c r="T1265" i="2" s="1"/>
  <c r="R188" i="2" a="1"/>
  <c r="R188" i="2" s="1"/>
  <c r="S548" i="2" s="1"/>
  <c r="T548" i="2" s="1"/>
  <c r="R620" i="2" a="1"/>
  <c r="R620" i="2" s="1"/>
  <c r="S980" i="2" s="1"/>
  <c r="T980" i="2" s="1"/>
  <c r="R1117" i="2" a="1"/>
  <c r="R1117" i="2" s="1"/>
  <c r="S1477" i="2" s="1"/>
  <c r="T1477" i="2" s="1"/>
  <c r="R173" i="2" a="1"/>
  <c r="R173" i="2" s="1"/>
  <c r="S533" i="2" s="1"/>
  <c r="T533" i="2" s="1"/>
  <c r="R668" i="2" a="1"/>
  <c r="R668" i="2" s="1"/>
  <c r="S1028" i="2" s="1"/>
  <c r="T1028" i="2" s="1"/>
  <c r="R485" i="2" a="1"/>
  <c r="R485" i="2" s="1"/>
  <c r="S845" i="2" s="1"/>
  <c r="T845" i="2" s="1"/>
  <c r="R404" i="2" a="1"/>
  <c r="R404" i="2" s="1"/>
  <c r="S764" i="2" s="1"/>
  <c r="T764" i="2" s="1"/>
  <c r="R875" i="2" a="1"/>
  <c r="R875" i="2" s="1"/>
  <c r="S1235" i="2" s="1"/>
  <c r="T1235" i="2" s="1"/>
  <c r="R299" i="2" a="1"/>
  <c r="R299" i="2" s="1"/>
  <c r="S659" i="2" s="1"/>
  <c r="T659" i="2" s="1"/>
  <c r="R823" i="2" a="1"/>
  <c r="R823" i="2" s="1"/>
  <c r="S1183" i="2" s="1"/>
  <c r="T1183" i="2" s="1"/>
  <c r="R1094" i="2" a="1"/>
  <c r="R1094" i="2" s="1"/>
  <c r="S1454" i="2" s="1"/>
  <c r="T1454" i="2" s="1"/>
  <c r="R396" i="2" a="1"/>
  <c r="R396" i="2" s="1"/>
  <c r="S756" i="2" s="1"/>
  <c r="T756" i="2" s="1"/>
  <c r="R466" i="2" a="1"/>
  <c r="R466" i="2" s="1"/>
  <c r="S826" i="2" s="1"/>
  <c r="T826" i="2" s="1"/>
  <c r="R1079" i="2" a="1"/>
  <c r="R1079" i="2" s="1"/>
  <c r="S1439" i="2" s="1"/>
  <c r="T1439" i="2" s="1"/>
  <c r="R390" i="2" a="1"/>
  <c r="R390" i="2" s="1"/>
  <c r="S750" i="2" s="1"/>
  <c r="T750" i="2" s="1"/>
  <c r="R1069" i="2" a="1"/>
  <c r="R1069" i="2" s="1"/>
  <c r="S1429" i="2" s="1"/>
  <c r="T1429" i="2" s="1"/>
  <c r="R239" i="2" a="1"/>
  <c r="R239" i="2" s="1"/>
  <c r="S599" i="2" s="1"/>
  <c r="T599" i="2" s="1"/>
  <c r="R1193" i="2" a="1"/>
  <c r="R1193" i="2" s="1"/>
  <c r="S1553" i="2" s="1"/>
  <c r="T1553" i="2" s="1"/>
  <c r="R458" i="2" a="1"/>
  <c r="R458" i="2" s="1"/>
  <c r="S818" i="2" s="1"/>
  <c r="T818" i="2" s="1"/>
  <c r="R939" i="2" a="1"/>
  <c r="R939" i="2" s="1"/>
  <c r="S1299" i="2" s="1"/>
  <c r="T1299" i="2" s="1"/>
  <c r="R288" i="2" a="1"/>
  <c r="R288" i="2" s="1"/>
  <c r="S648" i="2" s="1"/>
  <c r="T648" i="2" s="1"/>
  <c r="R834" i="2" a="1"/>
  <c r="R834" i="2" s="1"/>
  <c r="S1194" i="2" s="1"/>
  <c r="T1194" i="2" s="1"/>
  <c r="R752" i="2" a="1"/>
  <c r="R752" i="2" s="1"/>
  <c r="S1112" i="2" s="1"/>
  <c r="T1112" i="2" s="1"/>
  <c r="R296" i="2" a="1"/>
  <c r="R296" i="2" s="1"/>
  <c r="S656" i="2" s="1"/>
  <c r="T656" i="2" s="1"/>
  <c r="R53" i="2" a="1"/>
  <c r="R53" i="2" s="1"/>
  <c r="S413" i="2" s="1"/>
  <c r="T413" i="2" s="1"/>
  <c r="R402" i="2" a="1"/>
  <c r="R402" i="2" s="1"/>
  <c r="S762" i="2" s="1"/>
  <c r="T762" i="2" s="1"/>
  <c r="R309" i="2" a="1"/>
  <c r="R309" i="2" s="1"/>
  <c r="S669" i="2" s="1"/>
  <c r="T669" i="2" s="1"/>
  <c r="R821" i="2" a="1"/>
  <c r="R821" i="2" s="1"/>
  <c r="S1181" i="2" s="1"/>
  <c r="T1181" i="2" s="1"/>
  <c r="R217" i="2" a="1"/>
  <c r="R217" i="2" s="1"/>
  <c r="S577" i="2" s="1"/>
  <c r="T577" i="2" s="1"/>
  <c r="R143" i="2" a="1"/>
  <c r="R143" i="2" s="1"/>
  <c r="S503" i="2" s="1"/>
  <c r="T503" i="2" s="1"/>
  <c r="R851" i="2" a="1"/>
  <c r="R851" i="2" s="1"/>
  <c r="S1211" i="2" s="1"/>
  <c r="T1211" i="2" s="1"/>
  <c r="R21" i="2" a="1"/>
  <c r="R21" i="2" s="1"/>
  <c r="S381" i="2" s="1"/>
  <c r="T381" i="2" s="1"/>
  <c r="R1110" i="2" a="1"/>
  <c r="R1110" i="2" s="1"/>
  <c r="S1470" i="2" s="1"/>
  <c r="T1470" i="2" s="1"/>
  <c r="R869" i="2" a="1"/>
  <c r="R869" i="2" s="1"/>
  <c r="S1229" i="2" s="1"/>
  <c r="T1229" i="2" s="1"/>
  <c r="R24" i="2" a="1"/>
  <c r="R24" i="2" s="1"/>
  <c r="S384" i="2" s="1"/>
  <c r="T384" i="2" s="1"/>
  <c r="R5" i="2" a="1"/>
  <c r="R5" i="2" s="1"/>
  <c r="S365" i="2" s="1"/>
  <c r="T365" i="2" s="1"/>
  <c r="R1139" i="2" a="1"/>
  <c r="R1139" i="2" s="1"/>
  <c r="S1499" i="2" s="1"/>
  <c r="T1499" i="2" s="1"/>
  <c r="R190" i="2" a="1"/>
  <c r="R190" i="2" s="1"/>
  <c r="S550" i="2" s="1"/>
  <c r="T550" i="2" s="1"/>
  <c r="R548" i="2" a="1"/>
  <c r="R548" i="2" s="1"/>
  <c r="S908" i="2" s="1"/>
  <c r="T908" i="2" s="1"/>
  <c r="R601" i="2" a="1"/>
  <c r="R601" i="2" s="1"/>
  <c r="S961" i="2" s="1"/>
  <c r="T961" i="2" s="1"/>
  <c r="R469" i="2" a="1"/>
  <c r="R469" i="2" s="1"/>
  <c r="S829" i="2" s="1"/>
  <c r="T829" i="2" s="1"/>
  <c r="R403" i="2" a="1"/>
  <c r="R403" i="2" s="1"/>
  <c r="S763" i="2" s="1"/>
  <c r="T763" i="2" s="1"/>
  <c r="R218" i="2" a="1"/>
  <c r="R218" i="2" s="1"/>
  <c r="S578" i="2" s="1"/>
  <c r="T578" i="2" s="1"/>
  <c r="R617" i="2" a="1"/>
  <c r="R617" i="2" s="1"/>
  <c r="S977" i="2" s="1"/>
  <c r="T977" i="2" s="1"/>
  <c r="R650" i="2" a="1"/>
  <c r="R650" i="2" s="1"/>
  <c r="S1010" i="2" s="1"/>
  <c r="T1010" i="2" s="1"/>
  <c r="R237" i="2" a="1"/>
  <c r="R237" i="2" s="1"/>
  <c r="S597" i="2" s="1"/>
  <c r="T597" i="2" s="1"/>
  <c r="R884" i="2" a="1"/>
  <c r="R884" i="2" s="1"/>
  <c r="S1244" i="2" s="1"/>
  <c r="T1244" i="2" s="1"/>
  <c r="R389" i="2" a="1"/>
  <c r="R389" i="2" s="1"/>
  <c r="S749" i="2" s="1"/>
  <c r="T749" i="2" s="1"/>
  <c r="R283" i="2" a="1"/>
  <c r="R283" i="2" s="1"/>
  <c r="S643" i="2" s="1"/>
  <c r="T643" i="2" s="1"/>
  <c r="R848" i="2" a="1"/>
  <c r="R848" i="2" s="1"/>
  <c r="S1208" i="2" s="1"/>
  <c r="T1208" i="2" s="1"/>
  <c r="R323" i="2" a="1"/>
  <c r="R323" i="2" s="1"/>
  <c r="S683" i="2" s="1"/>
  <c r="T683" i="2" s="1"/>
  <c r="R234" i="2" a="1"/>
  <c r="R234" i="2" s="1"/>
  <c r="S594" i="2" s="1"/>
  <c r="T594" i="2" s="1"/>
  <c r="R938" i="2" a="1"/>
  <c r="R938" i="2" s="1"/>
  <c r="S1298" i="2" s="1"/>
  <c r="T1298" i="2" s="1"/>
  <c r="R963" i="2" a="1"/>
  <c r="R963" i="2" s="1"/>
  <c r="S1323" i="2" s="1"/>
  <c r="T1323" i="2" s="1"/>
  <c r="R339" i="2" a="1"/>
  <c r="R339" i="2" s="1"/>
  <c r="S699" i="2" s="1"/>
  <c r="T699" i="2" s="1"/>
  <c r="R825" i="2" a="1"/>
  <c r="R825" i="2" s="1"/>
  <c r="S1185" i="2" s="1"/>
  <c r="T1185" i="2" s="1"/>
  <c r="R224" i="2" a="1"/>
  <c r="R224" i="2" s="1"/>
  <c r="S584" i="2" s="1"/>
  <c r="T584" i="2" s="1"/>
  <c r="R885" i="2" a="1"/>
  <c r="R885" i="2" s="1"/>
  <c r="S1245" i="2" s="1"/>
  <c r="T1245" i="2" s="1"/>
  <c r="R1005" i="2" a="1"/>
  <c r="R1005" i="2" s="1"/>
  <c r="S1365" i="2" s="1"/>
  <c r="T1365" i="2" s="1"/>
  <c r="R265" i="2" a="1"/>
  <c r="R265" i="2" s="1"/>
  <c r="S625" i="2" s="1"/>
  <c r="T625" i="2" s="1"/>
  <c r="R697" i="2" a="1"/>
  <c r="R697" i="2" s="1"/>
  <c r="S1057" i="2" s="1"/>
  <c r="T1057" i="2" s="1"/>
  <c r="R817" i="2" a="1"/>
  <c r="R817" i="2" s="1"/>
  <c r="S1177" i="2" s="1"/>
  <c r="T1177" i="2" s="1"/>
  <c r="R565" i="2" a="1"/>
  <c r="R565" i="2" s="1"/>
  <c r="S925" i="2" s="1"/>
  <c r="T925" i="2" s="1"/>
  <c r="R208" i="2" a="1"/>
  <c r="R208" i="2" s="1"/>
  <c r="S568" i="2" s="1"/>
  <c r="T568" i="2" s="1"/>
  <c r="R995" i="2" a="1"/>
  <c r="R995" i="2" s="1"/>
  <c r="S1355" i="2" s="1"/>
  <c r="T1355" i="2" s="1"/>
  <c r="R442" i="2" a="1"/>
  <c r="R442" i="2" s="1"/>
  <c r="S802" i="2" s="1"/>
  <c r="T802" i="2" s="1"/>
  <c r="R678" i="2" a="1"/>
  <c r="R678" i="2" s="1"/>
  <c r="S1038" i="2" s="1"/>
  <c r="T1038" i="2" s="1"/>
  <c r="R330" i="2" a="1"/>
  <c r="R330" i="2" s="1"/>
  <c r="S690" i="2" s="1"/>
  <c r="T690" i="2" s="1"/>
  <c r="R769" i="2" a="1"/>
  <c r="R769" i="2" s="1"/>
  <c r="S1129" i="2" s="1"/>
  <c r="T1129" i="2" s="1"/>
  <c r="R124" i="2" a="1"/>
  <c r="R124" i="2" s="1"/>
  <c r="S484" i="2" s="1"/>
  <c r="T484" i="2" s="1"/>
  <c r="R1025" i="2" a="1"/>
  <c r="R1025" i="2" s="1"/>
  <c r="S1385" i="2" s="1"/>
  <c r="T1385" i="2" s="1"/>
  <c r="R863" i="2" a="1"/>
  <c r="R863" i="2" s="1"/>
  <c r="S1223" i="2" s="1"/>
  <c r="T1223" i="2" s="1"/>
  <c r="R160" i="2" a="1"/>
  <c r="R160" i="2" s="1"/>
  <c r="S520" i="2" s="1"/>
  <c r="T520" i="2" s="1"/>
  <c r="R365" i="2" a="1"/>
  <c r="R365" i="2" s="1"/>
  <c r="S725" i="2" s="1"/>
  <c r="T725" i="2" s="1"/>
  <c r="R711" i="2" a="1"/>
  <c r="R711" i="2" s="1"/>
  <c r="S1071" i="2" s="1"/>
  <c r="T1071" i="2" s="1"/>
  <c r="R882" i="2" a="1"/>
  <c r="R882" i="2" s="1"/>
  <c r="S1242" i="2" s="1"/>
  <c r="T1242" i="2" s="1"/>
  <c r="R934" i="2" a="1"/>
  <c r="R934" i="2" s="1"/>
  <c r="S1294" i="2" s="1"/>
  <c r="T1294" i="2" s="1"/>
  <c r="R1106" i="2" a="1"/>
  <c r="R1106" i="2" s="1"/>
  <c r="S1466" i="2" s="1"/>
  <c r="T1466" i="2" s="1"/>
  <c r="R1019" i="2" a="1"/>
  <c r="R1019" i="2" s="1"/>
  <c r="S1379" i="2" s="1"/>
  <c r="T1379" i="2" s="1"/>
  <c r="R250" i="2" a="1"/>
  <c r="R250" i="2" s="1"/>
  <c r="S610" i="2" s="1"/>
  <c r="T610" i="2" s="1"/>
  <c r="R791" i="2" a="1"/>
  <c r="R791" i="2" s="1"/>
  <c r="S1151" i="2" s="1"/>
  <c r="T1151" i="2" s="1"/>
  <c r="R1105" i="2" a="1"/>
  <c r="R1105" i="2" s="1"/>
  <c r="S1465" i="2" s="1"/>
  <c r="T1465" i="2" s="1"/>
  <c r="R401" i="2" a="1"/>
  <c r="R401" i="2" s="1"/>
  <c r="S761" i="2" s="1"/>
  <c r="T761" i="2" s="1"/>
  <c r="R260" i="2" a="1"/>
  <c r="R260" i="2" s="1"/>
  <c r="S620" i="2" s="1"/>
  <c r="T620" i="2" s="1"/>
  <c r="R703" i="2" a="1"/>
  <c r="R703" i="2" s="1"/>
  <c r="S1063" i="2" s="1"/>
  <c r="T1063" i="2" s="1"/>
  <c r="R1070" i="2" a="1"/>
  <c r="R1070" i="2" s="1"/>
  <c r="S1430" i="2" s="1"/>
  <c r="T1430" i="2" s="1"/>
  <c r="R618" i="2" a="1"/>
  <c r="R618" i="2" s="1"/>
  <c r="S978" i="2" s="1"/>
  <c r="T978" i="2" s="1"/>
  <c r="R575" i="2" a="1"/>
  <c r="R575" i="2" s="1"/>
  <c r="S935" i="2" s="1"/>
  <c r="T935" i="2" s="1"/>
  <c r="R666" i="2" a="1"/>
  <c r="R666" i="2" s="1"/>
  <c r="S1026" i="2" s="1"/>
  <c r="T1026" i="2" s="1"/>
  <c r="R195" i="2" a="1"/>
  <c r="R195" i="2" s="1"/>
  <c r="S555" i="2" s="1"/>
  <c r="T555" i="2" s="1"/>
  <c r="R158" i="2" a="1"/>
  <c r="R158" i="2" s="1"/>
  <c r="S518" i="2" s="1"/>
  <c r="T518" i="2" s="1"/>
  <c r="R661" i="2" a="1"/>
  <c r="R661" i="2" s="1"/>
  <c r="S1021" i="2" s="1"/>
  <c r="T1021" i="2" s="1"/>
  <c r="R1090" i="2" a="1"/>
  <c r="R1090" i="2" s="1"/>
  <c r="S1450" i="2" s="1"/>
  <c r="T1450" i="2" s="1"/>
  <c r="R604" i="2" a="1"/>
  <c r="R604" i="2" s="1"/>
  <c r="S964" i="2" s="1"/>
  <c r="T964" i="2" s="1"/>
  <c r="R914" i="2" a="1"/>
  <c r="R914" i="2" s="1"/>
  <c r="S1274" i="2" s="1"/>
  <c r="T1274" i="2" s="1"/>
  <c r="R326" i="2" a="1"/>
  <c r="R326" i="2" s="1"/>
  <c r="S686" i="2" s="1"/>
  <c r="T686" i="2" s="1"/>
  <c r="R467" i="2" a="1"/>
  <c r="R467" i="2" s="1"/>
  <c r="S827" i="2" s="1"/>
  <c r="T827" i="2" s="1"/>
  <c r="R913" i="2" a="1"/>
  <c r="R913" i="2" s="1"/>
  <c r="S1273" i="2" s="1"/>
  <c r="T1273" i="2" s="1"/>
  <c r="R695" i="2" a="1"/>
  <c r="R695" i="2" s="1"/>
  <c r="S1055" i="2" s="1"/>
  <c r="T1055" i="2" s="1"/>
  <c r="R1178" i="2" a="1"/>
  <c r="R1178" i="2" s="1"/>
  <c r="S1538" i="2" s="1"/>
  <c r="T1538" i="2" s="1"/>
  <c r="R725" i="2" a="1"/>
  <c r="R725" i="2" s="1"/>
  <c r="S1085" i="2" s="1"/>
  <c r="T1085" i="2" s="1"/>
  <c r="R1195" i="2" a="1"/>
  <c r="R1195" i="2" s="1"/>
  <c r="S1555" i="2" s="1"/>
  <c r="T1555" i="2" s="1"/>
  <c r="R179" i="2" a="1"/>
  <c r="R179" i="2" s="1"/>
  <c r="S539" i="2" s="1"/>
  <c r="T539" i="2" s="1"/>
  <c r="R1003" i="2" a="1"/>
  <c r="R1003" i="2" s="1"/>
  <c r="S1363" i="2" s="1"/>
  <c r="T1363" i="2" s="1"/>
  <c r="R873" i="2" a="1"/>
  <c r="R873" i="2" s="1"/>
  <c r="S1233" i="2" s="1"/>
  <c r="T1233" i="2" s="1"/>
  <c r="R1187" i="2" a="1"/>
  <c r="R1187" i="2" s="1"/>
  <c r="S1547" i="2" s="1"/>
  <c r="T1547" i="2" s="1"/>
  <c r="R1124" i="2" a="1"/>
  <c r="R1124" i="2" s="1"/>
  <c r="S1484" i="2" s="1"/>
  <c r="T1484" i="2" s="1"/>
  <c r="R1143" i="2" a="1"/>
  <c r="R1143" i="2" s="1"/>
  <c r="S1503" i="2" s="1"/>
  <c r="T1503" i="2" s="1"/>
  <c r="R94" i="2" a="1"/>
  <c r="R94" i="2" s="1"/>
  <c r="S454" i="2" s="1"/>
  <c r="T454" i="2" s="1"/>
  <c r="R441" i="2" a="1"/>
  <c r="R441" i="2" s="1"/>
  <c r="S801" i="2" s="1"/>
  <c r="T801" i="2" s="1"/>
  <c r="R880" i="2" a="1"/>
  <c r="R880" i="2" s="1"/>
  <c r="S1240" i="2" s="1"/>
  <c r="T1240" i="2" s="1"/>
  <c r="R307" i="2" a="1"/>
  <c r="R307" i="2" s="1"/>
  <c r="S667" i="2" s="1"/>
  <c r="T667" i="2" s="1"/>
  <c r="R178" i="2" a="1"/>
  <c r="R178" i="2" s="1"/>
  <c r="S538" i="2" s="1"/>
  <c r="T538" i="2" s="1"/>
  <c r="R264" i="2" a="1"/>
  <c r="R264" i="2" s="1"/>
  <c r="S624" i="2" s="1"/>
  <c r="T624" i="2" s="1"/>
  <c r="R1099" i="2" a="1"/>
  <c r="R1099" i="2" s="1"/>
  <c r="S1459" i="2" s="1"/>
  <c r="T1459" i="2" s="1"/>
  <c r="R118" i="2" a="1"/>
  <c r="R118" i="2" s="1"/>
  <c r="S478" i="2" s="1"/>
  <c r="T478" i="2" s="1"/>
  <c r="R226" i="2" a="1"/>
  <c r="R226" i="2" s="1"/>
  <c r="S586" i="2" s="1"/>
  <c r="T586" i="2" s="1"/>
  <c r="R418" i="2" a="1"/>
  <c r="R418" i="2" s="1"/>
  <c r="S778" i="2" s="1"/>
  <c r="T778" i="2" s="1"/>
  <c r="R476" i="2" a="1"/>
  <c r="R476" i="2" s="1"/>
  <c r="S836" i="2" s="1"/>
  <c r="T836" i="2" s="1"/>
  <c r="R563" i="2" a="1"/>
  <c r="R563" i="2" s="1"/>
  <c r="S923" i="2" s="1"/>
  <c r="T923" i="2" s="1"/>
  <c r="R903" i="2" a="1"/>
  <c r="R903" i="2" s="1"/>
  <c r="S1263" i="2" s="1"/>
  <c r="T1263" i="2" s="1"/>
  <c r="R416" i="2" a="1"/>
  <c r="R416" i="2" s="1"/>
  <c r="S776" i="2" s="1"/>
  <c r="T776" i="2" s="1"/>
  <c r="R44" i="2" a="1"/>
  <c r="R44" i="2" s="1"/>
  <c r="S404" i="2" s="1"/>
  <c r="T404" i="2" s="1"/>
  <c r="R967" i="2" a="1"/>
  <c r="R967" i="2" s="1"/>
  <c r="S1327" i="2" s="1"/>
  <c r="T1327" i="2" s="1"/>
  <c r="R658" i="2" a="1"/>
  <c r="R658" i="2" s="1"/>
  <c r="S1018" i="2" s="1"/>
  <c r="T1018" i="2" s="1"/>
  <c r="R316" i="2" a="1"/>
  <c r="R316" i="2" s="1"/>
  <c r="S676" i="2" s="1"/>
  <c r="T676" i="2" s="1"/>
  <c r="R133" i="2" a="1"/>
  <c r="R133" i="2" s="1"/>
  <c r="S493" i="2" s="1"/>
  <c r="T493" i="2" s="1"/>
  <c r="R215" i="2" a="1"/>
  <c r="R215" i="2" s="1"/>
  <c r="S575" i="2" s="1"/>
  <c r="T575" i="2" s="1"/>
  <c r="R787" i="2" a="1"/>
  <c r="R787" i="2" s="1"/>
  <c r="S1147" i="2" s="1"/>
  <c r="T1147" i="2" s="1"/>
  <c r="R1129" i="2" a="1"/>
  <c r="R1129" i="2" s="1"/>
  <c r="S1489" i="2" s="1"/>
  <c r="T1489" i="2" s="1"/>
  <c r="R840" i="2" a="1"/>
  <c r="R840" i="2" s="1"/>
  <c r="S1200" i="2" s="1"/>
  <c r="T1200" i="2" s="1"/>
  <c r="R542" i="2" a="1"/>
  <c r="R542" i="2" s="1"/>
  <c r="S902" i="2" s="1"/>
  <c r="T902" i="2" s="1"/>
  <c r="R590" i="2" a="1"/>
  <c r="R590" i="2" s="1"/>
  <c r="S950" i="2" s="1"/>
  <c r="T950" i="2" s="1"/>
  <c r="R1136" i="2" a="1"/>
  <c r="R1136" i="2" s="1"/>
  <c r="S1496" i="2" s="1"/>
  <c r="T1496" i="2" s="1"/>
  <c r="R90" i="2" a="1"/>
  <c r="R90" i="2" s="1"/>
  <c r="S450" i="2" s="1"/>
  <c r="T450" i="2" s="1"/>
  <c r="R221" i="2" a="1"/>
  <c r="R221" i="2" s="1"/>
  <c r="S581" i="2" s="1"/>
  <c r="T581" i="2" s="1"/>
  <c r="R1011" i="2" a="1"/>
  <c r="R1011" i="2" s="1"/>
  <c r="S1371" i="2" s="1"/>
  <c r="T1371" i="2" s="1"/>
  <c r="R856" i="2" a="1"/>
  <c r="R856" i="2" s="1"/>
  <c r="S1216" i="2" s="1"/>
  <c r="T1216" i="2" s="1"/>
  <c r="R783" i="2" a="1"/>
  <c r="R783" i="2" s="1"/>
  <c r="S1143" i="2" s="1"/>
  <c r="T1143" i="2" s="1"/>
  <c r="R60" i="2" a="1"/>
  <c r="R60" i="2" s="1"/>
  <c r="S420" i="2" s="1"/>
  <c r="T420" i="2" s="1"/>
  <c r="R831" i="2" a="1"/>
  <c r="R831" i="2" s="1"/>
  <c r="S1191" i="2" s="1"/>
  <c r="T1191" i="2" s="1"/>
  <c r="R1017" i="2" a="1"/>
  <c r="R1017" i="2" s="1"/>
  <c r="S1377" i="2" s="1"/>
  <c r="T1377" i="2" s="1"/>
  <c r="R433" i="2" a="1"/>
  <c r="R433" i="2" s="1"/>
  <c r="S793" i="2" s="1"/>
  <c r="T793" i="2" s="1"/>
  <c r="R294" i="2" a="1"/>
  <c r="R294" i="2" s="1"/>
  <c r="S654" i="2" s="1"/>
  <c r="T654" i="2" s="1"/>
  <c r="R852" i="2" a="1"/>
  <c r="R852" i="2" s="1"/>
  <c r="S1212" i="2" s="1"/>
  <c r="T1212" i="2" s="1"/>
  <c r="R734" i="2" a="1"/>
  <c r="R734" i="2" s="1"/>
  <c r="S1094" i="2" s="1"/>
  <c r="T1094" i="2" s="1"/>
  <c r="R718" i="2" a="1"/>
  <c r="R718" i="2" s="1"/>
  <c r="S1078" i="2" s="1"/>
  <c r="T1078" i="2" s="1"/>
  <c r="R788" i="2" a="1"/>
  <c r="R788" i="2" s="1"/>
  <c r="S1148" i="2" s="1"/>
  <c r="T1148" i="2" s="1"/>
  <c r="R643" i="2" a="1"/>
  <c r="R643" i="2" s="1"/>
  <c r="S1003" i="2" s="1"/>
  <c r="T1003" i="2" s="1"/>
  <c r="R205" i="2" a="1"/>
  <c r="R205" i="2" s="1"/>
  <c r="S565" i="2" s="1"/>
  <c r="T565" i="2" s="1"/>
  <c r="R72" i="2" a="1"/>
  <c r="R72" i="2" s="1"/>
  <c r="S432" i="2" s="1"/>
  <c r="T432" i="2" s="1"/>
  <c r="R235" i="2" a="1"/>
  <c r="R235" i="2" s="1"/>
  <c r="S595" i="2" s="1"/>
  <c r="T595" i="2" s="1"/>
  <c r="R706" i="2" a="1"/>
  <c r="R706" i="2" s="1"/>
  <c r="S1066" i="2" s="1"/>
  <c r="T1066" i="2" s="1"/>
  <c r="R162" i="2" a="1"/>
  <c r="R162" i="2" s="1"/>
  <c r="S522" i="2" s="1"/>
  <c r="T522" i="2" s="1"/>
  <c r="R251" i="2" a="1"/>
  <c r="R251" i="2" s="1"/>
  <c r="S611" i="2" s="1"/>
  <c r="T611" i="2" s="1"/>
  <c r="R147" i="2" a="1"/>
  <c r="R147" i="2" s="1"/>
  <c r="S507" i="2" s="1"/>
  <c r="T507" i="2" s="1"/>
  <c r="R1035" i="2" a="1"/>
  <c r="R1035" i="2" s="1"/>
  <c r="S1395" i="2" s="1"/>
  <c r="T1395" i="2" s="1"/>
  <c r="R786" i="2" a="1"/>
  <c r="R786" i="2" s="1"/>
  <c r="S1146" i="2" s="1"/>
  <c r="T1146" i="2" s="1"/>
  <c r="R473" i="2" a="1"/>
  <c r="R473" i="2" s="1"/>
  <c r="S833" i="2" s="1"/>
  <c r="T833" i="2" s="1"/>
  <c r="R610" i="2" a="1"/>
  <c r="R610" i="2" s="1"/>
  <c r="S970" i="2" s="1"/>
  <c r="T970" i="2" s="1"/>
  <c r="R558" i="2" a="1"/>
  <c r="R558" i="2" s="1"/>
  <c r="S918" i="2" s="1"/>
  <c r="T918" i="2" s="1"/>
  <c r="R539" i="2" a="1"/>
  <c r="R539" i="2" s="1"/>
  <c r="S899" i="2" s="1"/>
  <c r="T899" i="2" s="1"/>
  <c r="R653" i="2" a="1"/>
  <c r="R653" i="2" s="1"/>
  <c r="S1013" i="2" s="1"/>
  <c r="T1013" i="2" s="1"/>
  <c r="R210" i="2" a="1"/>
  <c r="R210" i="2" s="1"/>
  <c r="S570" i="2" s="1"/>
  <c r="T570" i="2" s="1"/>
  <c r="R1142" i="2" a="1"/>
  <c r="R1142" i="2" s="1"/>
  <c r="S1502" i="2" s="1"/>
  <c r="T1502" i="2" s="1"/>
  <c r="R434" i="2" a="1"/>
  <c r="R434" i="2" s="1"/>
  <c r="S794" i="2" s="1"/>
  <c r="T794" i="2" s="1"/>
  <c r="R1144" i="2" a="1"/>
  <c r="R1144" i="2" s="1"/>
  <c r="S1504" i="2" s="1"/>
  <c r="T1504" i="2" s="1"/>
  <c r="R295" i="2" a="1"/>
  <c r="R295" i="2" s="1"/>
  <c r="S655" i="2" s="1"/>
  <c r="T655" i="2" s="1"/>
  <c r="R368" i="2" a="1"/>
  <c r="R368" i="2" s="1"/>
  <c r="S728" i="2" s="1"/>
  <c r="T728" i="2" s="1"/>
  <c r="R1057" i="2" a="1"/>
  <c r="R1057" i="2" s="1"/>
  <c r="S1417" i="2" s="1"/>
  <c r="T1417" i="2" s="1"/>
  <c r="R157" i="2" a="1"/>
  <c r="R157" i="2" s="1"/>
  <c r="S517" i="2" s="1"/>
  <c r="T517" i="2" s="1"/>
  <c r="R247" i="2" a="1"/>
  <c r="R247" i="2" s="1"/>
  <c r="S607" i="2" s="1"/>
  <c r="T607" i="2" s="1"/>
  <c r="R1034" i="2" a="1"/>
  <c r="R1034" i="2" s="1"/>
  <c r="S1394" i="2" s="1"/>
  <c r="T1394" i="2" s="1"/>
  <c r="R759" i="2" a="1"/>
  <c r="R759" i="2" s="1"/>
  <c r="S1119" i="2" s="1"/>
  <c r="T1119" i="2" s="1"/>
  <c r="R992" i="2" a="1"/>
  <c r="R992" i="2" s="1"/>
  <c r="S1352" i="2" s="1"/>
  <c r="T1352" i="2" s="1"/>
  <c r="R569" i="2" a="1"/>
  <c r="R569" i="2" s="1"/>
  <c r="S929" i="2" s="1"/>
  <c r="T929" i="2" s="1"/>
  <c r="R1036" i="2" a="1"/>
  <c r="R1036" i="2" s="1"/>
  <c r="S1396" i="2" s="1"/>
  <c r="T1396" i="2" s="1"/>
  <c r="R88" i="2" a="1"/>
  <c r="R88" i="2" s="1"/>
  <c r="S448" i="2" s="1"/>
  <c r="T448" i="2" s="1"/>
  <c r="R281" i="2" a="1"/>
  <c r="R281" i="2" s="1"/>
  <c r="S641" i="2" s="1"/>
  <c r="T641" i="2" s="1"/>
  <c r="R537" i="2" a="1"/>
  <c r="R537" i="2" s="1"/>
  <c r="S897" i="2" s="1"/>
  <c r="T897" i="2" s="1"/>
  <c r="R635" i="2" a="1"/>
  <c r="R635" i="2" s="1"/>
  <c r="S995" i="2" s="1"/>
  <c r="T995" i="2" s="1"/>
  <c r="R32" i="2" a="1"/>
  <c r="R32" i="2" s="1"/>
  <c r="S392" i="2" s="1"/>
  <c r="T392" i="2" s="1"/>
  <c r="R886" i="2" a="1"/>
  <c r="R886" i="2" s="1"/>
  <c r="S1246" i="2" s="1"/>
  <c r="T1246" i="2" s="1"/>
  <c r="R1028" i="2" a="1"/>
  <c r="R1028" i="2" s="1"/>
  <c r="S1388" i="2" s="1"/>
  <c r="T1388" i="2" s="1"/>
  <c r="R810" i="2" a="1"/>
  <c r="R810" i="2" s="1"/>
  <c r="S1170" i="2" s="1"/>
  <c r="T1170" i="2" s="1"/>
  <c r="R554" i="2" a="1"/>
  <c r="R554" i="2" s="1"/>
  <c r="S914" i="2" s="1"/>
  <c r="T914" i="2" s="1"/>
  <c r="R1196" i="2" a="1"/>
  <c r="R1196" i="2" s="1"/>
  <c r="S1556" i="2" s="1"/>
  <c r="T1556" i="2" s="1"/>
  <c r="R978" i="2" a="1"/>
  <c r="R978" i="2" s="1"/>
  <c r="S1338" i="2" s="1"/>
  <c r="T1338" i="2" s="1"/>
  <c r="R868" i="2" a="1"/>
  <c r="R868" i="2" s="1"/>
  <c r="S1228" i="2" s="1"/>
  <c r="T1228" i="2" s="1"/>
  <c r="R1116" i="2" a="1"/>
  <c r="R1116" i="2" s="1"/>
  <c r="S1476" i="2" s="1"/>
  <c r="T1476" i="2" s="1"/>
  <c r="R819" i="2" a="1"/>
  <c r="R819" i="2" s="1"/>
  <c r="S1179" i="2" s="1"/>
  <c r="T1179" i="2" s="1"/>
  <c r="R328" i="2" a="1"/>
  <c r="R328" i="2" s="1"/>
  <c r="S688" i="2" s="1"/>
  <c r="T688" i="2" s="1"/>
  <c r="R206" i="2" a="1"/>
  <c r="R206" i="2" s="1"/>
  <c r="S566" i="2" s="1"/>
  <c r="T566" i="2" s="1"/>
  <c r="R191" i="2" a="1"/>
  <c r="R191" i="2" s="1"/>
  <c r="S551" i="2" s="1"/>
  <c r="T551" i="2" s="1"/>
  <c r="R1147" i="2" a="1"/>
  <c r="R1147" i="2" s="1"/>
  <c r="S1507" i="2" s="1"/>
  <c r="T1507" i="2" s="1"/>
  <c r="R213" i="2" a="1"/>
  <c r="R213" i="2" s="1"/>
  <c r="S573" i="2" s="1"/>
  <c r="T573" i="2" s="1"/>
  <c r="R671" i="2" a="1"/>
  <c r="R671" i="2" s="1"/>
  <c r="S1031" i="2" s="1"/>
  <c r="T1031" i="2" s="1"/>
  <c r="R1073" i="2" a="1"/>
  <c r="R1073" i="2" s="1"/>
  <c r="S1433" i="2" s="1"/>
  <c r="T1433" i="2" s="1"/>
  <c r="R383" i="2" a="1"/>
  <c r="R383" i="2" s="1"/>
  <c r="S743" i="2" s="1"/>
  <c r="T743" i="2" s="1"/>
  <c r="R1091" i="2" a="1"/>
  <c r="R1091" i="2" s="1"/>
  <c r="S1451" i="2" s="1"/>
  <c r="T1451" i="2" s="1"/>
  <c r="R976" i="2" a="1"/>
  <c r="R976" i="2" s="1"/>
  <c r="S1336" i="2" s="1"/>
  <c r="T1336" i="2" s="1"/>
  <c r="R926" i="2" a="1"/>
  <c r="R926" i="2" s="1"/>
  <c r="S1286" i="2" s="1"/>
  <c r="T1286" i="2" s="1"/>
  <c r="R1012" i="2" a="1"/>
  <c r="R1012" i="2" s="1"/>
  <c r="S1372" i="2" s="1"/>
  <c r="T1372" i="2" s="1"/>
  <c r="R120" i="2" a="1"/>
  <c r="R120" i="2" s="1"/>
  <c r="S480" i="2" s="1"/>
  <c r="T480" i="2" s="1"/>
  <c r="R844" i="2" a="1"/>
  <c r="R844" i="2" s="1"/>
  <c r="S1204" i="2" s="1"/>
  <c r="T1204" i="2" s="1"/>
  <c r="R417" i="2" a="1"/>
  <c r="R417" i="2" s="1"/>
  <c r="S777" i="2" s="1"/>
  <c r="T777" i="2" s="1"/>
  <c r="R583" i="2" a="1"/>
  <c r="R583" i="2" s="1"/>
  <c r="S943" i="2" s="1"/>
  <c r="T943" i="2" s="1"/>
  <c r="R166" i="2" a="1"/>
  <c r="R166" i="2" s="1"/>
  <c r="S526" i="2" s="1"/>
  <c r="T526" i="2" s="1"/>
  <c r="R847" i="2" a="1"/>
  <c r="R847" i="2" s="1"/>
  <c r="S1207" i="2" s="1"/>
  <c r="T1207" i="2" s="1"/>
  <c r="R175" i="2" a="1"/>
  <c r="R175" i="2" s="1"/>
  <c r="S535" i="2" s="1"/>
  <c r="T535" i="2" s="1"/>
  <c r="R511" i="2" a="1"/>
  <c r="R511" i="2" s="1"/>
  <c r="S871" i="2" s="1"/>
  <c r="T871" i="2" s="1"/>
  <c r="R17" i="2" a="1"/>
  <c r="R17" i="2" s="1"/>
  <c r="S377" i="2" s="1"/>
  <c r="T377" i="2" s="1"/>
  <c r="R767" i="2" a="1"/>
  <c r="R767" i="2" s="1"/>
  <c r="S1127" i="2" s="1"/>
  <c r="T1127" i="2" s="1"/>
  <c r="R524" i="2" a="1"/>
  <c r="R524" i="2" s="1"/>
  <c r="S884" i="2" s="1"/>
  <c r="T884" i="2" s="1"/>
  <c r="R359" i="2" a="1"/>
  <c r="R359" i="2" s="1"/>
  <c r="S719" i="2" s="1"/>
  <c r="T719" i="2" s="1"/>
  <c r="R310" i="2" a="1"/>
  <c r="R310" i="2" s="1"/>
  <c r="S670" i="2" s="1"/>
  <c r="T670" i="2" s="1"/>
  <c r="R832" i="2" a="1"/>
  <c r="R832" i="2" s="1"/>
  <c r="S1192" i="2" s="1"/>
  <c r="T1192" i="2" s="1"/>
  <c r="R289" i="2" a="1"/>
  <c r="R289" i="2" s="1"/>
  <c r="S649" i="2" s="1"/>
  <c r="T649" i="2" s="1"/>
  <c r="R587" i="2" a="1"/>
  <c r="R587" i="2" s="1"/>
  <c r="S947" i="2" s="1"/>
  <c r="T947" i="2" s="1"/>
  <c r="R547" i="2" a="1"/>
  <c r="R547" i="2" s="1"/>
  <c r="S907" i="2" s="1"/>
  <c r="T907" i="2" s="1"/>
  <c r="R723" i="2" a="1"/>
  <c r="R723" i="2" s="1"/>
  <c r="S1083" i="2" s="1"/>
  <c r="T1083" i="2" s="1"/>
  <c r="R557" i="2" a="1"/>
  <c r="R557" i="2" s="1"/>
  <c r="S917" i="2" s="1"/>
  <c r="T917" i="2" s="1"/>
  <c r="R626" i="2" a="1"/>
  <c r="R626" i="2" s="1"/>
  <c r="S986" i="2" s="1"/>
  <c r="T986" i="2" s="1"/>
  <c r="R26" i="2" a="1"/>
  <c r="R26" i="2" s="1"/>
  <c r="S386" i="2" s="1"/>
  <c r="T386" i="2" s="1"/>
  <c r="R372" i="2" a="1"/>
  <c r="R372" i="2" s="1"/>
  <c r="S732" i="2" s="1"/>
  <c r="T732" i="2" s="1"/>
  <c r="R1158" i="2" a="1"/>
  <c r="R1158" i="2" s="1"/>
  <c r="S1518" i="2" s="1"/>
  <c r="T1518" i="2" s="1"/>
  <c r="R1098" i="2" a="1"/>
  <c r="R1098" i="2" s="1"/>
  <c r="S1458" i="2" s="1"/>
  <c r="T1458" i="2" s="1"/>
  <c r="R71" i="2" a="1"/>
  <c r="R71" i="2" s="1"/>
  <c r="S431" i="2" s="1"/>
  <c r="T431" i="2" s="1"/>
  <c r="R197" i="2" a="1"/>
  <c r="R197" i="2" s="1"/>
  <c r="S557" i="2" s="1"/>
  <c r="T557" i="2" s="1"/>
  <c r="R185" i="2" a="1"/>
  <c r="R185" i="2" s="1"/>
  <c r="S545" i="2" s="1"/>
  <c r="T545" i="2" s="1"/>
  <c r="R413" i="2" a="1"/>
  <c r="R413" i="2" s="1"/>
  <c r="S773" i="2" s="1"/>
  <c r="T773" i="2" s="1"/>
  <c r="R652" i="2" a="1"/>
  <c r="R652" i="2" s="1"/>
  <c r="S1012" i="2" s="1"/>
  <c r="T1012" i="2" s="1"/>
  <c r="R99" i="2" a="1"/>
  <c r="R99" i="2" s="1"/>
  <c r="S459" i="2" s="1"/>
  <c r="T459" i="2" s="1"/>
  <c r="R969" i="2" a="1"/>
  <c r="R969" i="2" s="1"/>
  <c r="S1329" i="2" s="1"/>
  <c r="T1329" i="2" s="1"/>
  <c r="R562" i="2" a="1"/>
  <c r="R562" i="2" s="1"/>
  <c r="S922" i="2" s="1"/>
  <c r="T922" i="2" s="1"/>
  <c r="R541" i="2" a="1"/>
  <c r="R541" i="2" s="1"/>
  <c r="S901" i="2" s="1"/>
  <c r="T901" i="2" s="1"/>
  <c r="R763" i="2" a="1"/>
  <c r="R763" i="2" s="1"/>
  <c r="S1123" i="2" s="1"/>
  <c r="T1123" i="2" s="1"/>
  <c r="R1092" i="2" a="1"/>
  <c r="R1092" i="2" s="1"/>
  <c r="S1452" i="2" s="1"/>
  <c r="T1452" i="2" s="1"/>
  <c r="R898" i="2" a="1"/>
  <c r="R898" i="2" s="1"/>
  <c r="S1258" i="2" s="1"/>
  <c r="T1258" i="2" s="1"/>
  <c r="R105" i="2" a="1"/>
  <c r="R105" i="2" s="1"/>
  <c r="S465" i="2" s="1"/>
  <c r="T465" i="2" s="1"/>
  <c r="R838" i="2" a="1"/>
  <c r="R838" i="2" s="1"/>
  <c r="S1198" i="2" s="1"/>
  <c r="T1198" i="2" s="1"/>
  <c r="R199" i="2" a="1"/>
  <c r="R199" i="2" s="1"/>
  <c r="S559" i="2" s="1"/>
  <c r="T559" i="2" s="1"/>
  <c r="R1153" i="2" a="1"/>
  <c r="R1153" i="2" s="1"/>
  <c r="S1513" i="2" s="1"/>
  <c r="T1513" i="2" s="1"/>
  <c r="R471" i="2" a="1"/>
  <c r="R471" i="2" s="1"/>
  <c r="S831" i="2" s="1"/>
  <c r="T831" i="2" s="1"/>
  <c r="R970" i="2" a="1"/>
  <c r="R970" i="2" s="1"/>
  <c r="S1330" i="2" s="1"/>
  <c r="T1330" i="2" s="1"/>
  <c r="R447" i="2" a="1"/>
  <c r="R447" i="2" s="1"/>
  <c r="S807" i="2" s="1"/>
  <c r="T807" i="2" s="1"/>
  <c r="R1080" i="2" a="1"/>
  <c r="R1080" i="2" s="1"/>
  <c r="S1440" i="2" s="1"/>
  <c r="T1440" i="2" s="1"/>
  <c r="R550" i="2" a="1"/>
  <c r="R550" i="2" s="1"/>
  <c r="S910" i="2" s="1"/>
  <c r="T910" i="2" s="1"/>
  <c r="R20" i="2" a="1"/>
  <c r="R20" i="2" s="1"/>
  <c r="S380" i="2" s="1"/>
  <c r="T380" i="2" s="1"/>
  <c r="R1151" i="2" a="1"/>
  <c r="R1151" i="2" s="1"/>
  <c r="S1511" i="2" s="1"/>
  <c r="T1511" i="2" s="1"/>
  <c r="R748" i="2" a="1"/>
  <c r="R748" i="2" s="1"/>
  <c r="S1108" i="2" s="1"/>
  <c r="T1108" i="2" s="1"/>
  <c r="R849" i="2" a="1"/>
  <c r="R849" i="2" s="1"/>
  <c r="S1209" i="2" s="1"/>
  <c r="T1209" i="2" s="1"/>
  <c r="R879" i="2" a="1"/>
  <c r="R879" i="2" s="1"/>
  <c r="S1239" i="2" s="1"/>
  <c r="T1239" i="2" s="1"/>
  <c r="R39" i="2" a="1"/>
  <c r="R39" i="2" s="1"/>
  <c r="S399" i="2" s="1"/>
  <c r="T399" i="2" s="1"/>
  <c r="R349" i="2" a="1"/>
  <c r="R349" i="2" s="1"/>
  <c r="S709" i="2" s="1"/>
  <c r="T709" i="2" s="1"/>
  <c r="R910" i="2" a="1"/>
  <c r="R910" i="2" s="1"/>
  <c r="S1270" i="2" s="1"/>
  <c r="T1270" i="2" s="1"/>
  <c r="R980" i="2" a="1"/>
  <c r="R980" i="2" s="1"/>
  <c r="S1340" i="2" s="1"/>
  <c r="T1340" i="2" s="1"/>
  <c r="R677" i="2" a="1"/>
  <c r="R677" i="2" s="1"/>
  <c r="S1037" i="2" s="1"/>
  <c r="T1037" i="2" s="1"/>
  <c r="R596" i="2" a="1"/>
  <c r="R596" i="2" s="1"/>
  <c r="S956" i="2" s="1"/>
  <c r="T956" i="2" s="1"/>
  <c r="R655" i="2" a="1"/>
  <c r="R655" i="2" s="1"/>
  <c r="S1015" i="2" s="1"/>
  <c r="T1015" i="2" s="1"/>
  <c r="R1113" i="2" a="1"/>
  <c r="R1113" i="2" s="1"/>
  <c r="S1473" i="2" s="1"/>
  <c r="T1473" i="2" s="1"/>
  <c r="R605" i="2" a="1"/>
  <c r="R605" i="2" s="1"/>
  <c r="S965" i="2" s="1"/>
  <c r="T965" i="2" s="1"/>
  <c r="R795" i="2" a="1"/>
  <c r="R795" i="2" s="1"/>
  <c r="S1155" i="2" s="1"/>
  <c r="T1155" i="2" s="1"/>
  <c r="R507" i="2" a="1"/>
  <c r="R507" i="2" s="1"/>
  <c r="S867" i="2" s="1"/>
  <c r="T867" i="2" s="1"/>
  <c r="R968" i="2" a="1"/>
  <c r="R968" i="2" s="1"/>
  <c r="S1328" i="2" s="1"/>
  <c r="T1328" i="2" s="1"/>
  <c r="R1130" i="2" a="1"/>
  <c r="R1130" i="2" s="1"/>
  <c r="S1490" i="2" s="1"/>
  <c r="T1490" i="2" s="1"/>
  <c r="R780" i="2" a="1"/>
  <c r="R780" i="2" s="1"/>
  <c r="S1140" i="2" s="1"/>
  <c r="T1140" i="2" s="1"/>
  <c r="R520" i="2" a="1"/>
  <c r="R520" i="2" s="1"/>
  <c r="S880" i="2" s="1"/>
  <c r="T880" i="2" s="1"/>
  <c r="R347" i="2" a="1"/>
  <c r="R347" i="2" s="1"/>
  <c r="S707" i="2" s="1"/>
  <c r="T707" i="2" s="1"/>
  <c r="R1168" i="2" a="1"/>
  <c r="R1168" i="2" s="1"/>
  <c r="S1528" i="2" s="1"/>
  <c r="T1528" i="2" s="1"/>
  <c r="R1150" i="2" a="1"/>
  <c r="R1150" i="2" s="1"/>
  <c r="S1510" i="2" s="1"/>
  <c r="T1510" i="2" s="1"/>
  <c r="R732" i="2" a="1"/>
  <c r="R732" i="2" s="1"/>
  <c r="S1092" i="2" s="1"/>
  <c r="T1092" i="2" s="1"/>
  <c r="R81" i="2" a="1"/>
  <c r="R81" i="2" s="1"/>
  <c r="S441" i="2" s="1"/>
  <c r="T441" i="2" s="1"/>
  <c r="R1184" i="2" a="1"/>
  <c r="R1184" i="2" s="1"/>
  <c r="S1544" i="2" s="1"/>
  <c r="T1544" i="2" s="1"/>
  <c r="R370" i="2" a="1"/>
  <c r="R370" i="2" s="1"/>
  <c r="S730" i="2" s="1"/>
  <c r="T730" i="2" s="1"/>
  <c r="R198" i="2" a="1"/>
  <c r="R198" i="2" s="1"/>
  <c r="S558" i="2" s="1"/>
  <c r="T558" i="2" s="1"/>
  <c r="R615" i="2" a="1"/>
  <c r="R615" i="2" s="1"/>
  <c r="S975" i="2" s="1"/>
  <c r="T975" i="2" s="1"/>
  <c r="R778" i="2" a="1"/>
  <c r="R778" i="2" s="1"/>
  <c r="S1138" i="2" s="1"/>
  <c r="T1138" i="2" s="1"/>
  <c r="R223" i="2" a="1"/>
  <c r="R223" i="2" s="1"/>
  <c r="S583" i="2" s="1"/>
  <c r="T583" i="2" s="1"/>
  <c r="R931" i="2" a="1"/>
  <c r="R931" i="2" s="1"/>
  <c r="S1291" i="2" s="1"/>
  <c r="T1291" i="2" s="1"/>
  <c r="R628" i="2" a="1"/>
  <c r="R628" i="2" s="1"/>
  <c r="S988" i="2" s="1"/>
  <c r="T988" i="2" s="1"/>
  <c r="R395" i="2" a="1"/>
  <c r="R395" i="2" s="1"/>
  <c r="S755" i="2" s="1"/>
  <c r="T755" i="2" s="1"/>
  <c r="R566" i="2" a="1"/>
  <c r="R566" i="2" s="1"/>
  <c r="S926" i="2" s="1"/>
  <c r="T926" i="2" s="1"/>
  <c r="R48" i="2" a="1"/>
  <c r="R48" i="2" s="1"/>
  <c r="S408" i="2" s="1"/>
  <c r="T408" i="2" s="1"/>
  <c r="R393" i="2" a="1"/>
  <c r="R393" i="2" s="1"/>
  <c r="S753" i="2" s="1"/>
  <c r="T753" i="2" s="1"/>
  <c r="R1102" i="2" a="1"/>
  <c r="R1102" i="2" s="1"/>
  <c r="S1462" i="2" s="1"/>
  <c r="T1462" i="2" s="1"/>
  <c r="R343" i="2" a="1"/>
  <c r="R343" i="2" s="1"/>
  <c r="S703" i="2" s="1"/>
  <c r="T703" i="2" s="1"/>
  <c r="R409" i="2" a="1"/>
  <c r="R409" i="2" s="1"/>
  <c r="S769" i="2" s="1"/>
  <c r="T769" i="2" s="1"/>
  <c r="R639" i="2" a="1"/>
  <c r="R639" i="2" s="1"/>
  <c r="S999" i="2" s="1"/>
  <c r="T999" i="2" s="1"/>
  <c r="R483" i="2" a="1"/>
  <c r="R483" i="2" s="1"/>
  <c r="S843" i="2" s="1"/>
  <c r="T843" i="2" s="1"/>
  <c r="R1041" i="2" a="1"/>
  <c r="R1041" i="2" s="1"/>
  <c r="S1401" i="2" s="1"/>
  <c r="T1401" i="2" s="1"/>
  <c r="R954" i="2" a="1"/>
  <c r="R954" i="2" s="1"/>
  <c r="S1314" i="2" s="1"/>
  <c r="T1314" i="2" s="1"/>
  <c r="R585" i="2" a="1"/>
  <c r="R585" i="2" s="1"/>
  <c r="S945" i="2" s="1"/>
  <c r="T945" i="2" s="1"/>
  <c r="R128" i="2" a="1"/>
  <c r="R128" i="2" s="1"/>
  <c r="S488" i="2" s="1"/>
  <c r="T488" i="2" s="1"/>
  <c r="R864" i="2" a="1"/>
  <c r="R864" i="2" s="1"/>
  <c r="S1224" i="2" s="1"/>
  <c r="T1224" i="2" s="1"/>
  <c r="R439" i="2" a="1"/>
  <c r="R439" i="2" s="1"/>
  <c r="S799" i="2" s="1"/>
  <c r="T799" i="2" s="1"/>
  <c r="R729" i="2" a="1"/>
  <c r="R729" i="2" s="1"/>
  <c r="S1089" i="2" s="1"/>
  <c r="T1089" i="2" s="1"/>
  <c r="R268" i="2" a="1"/>
  <c r="R268" i="2" s="1"/>
  <c r="S628" i="2" s="1"/>
  <c r="T628" i="2" s="1"/>
  <c r="R1093" i="2" a="1"/>
  <c r="R1093" i="2" s="1"/>
  <c r="S1453" i="2" s="1"/>
  <c r="T1453" i="2" s="1"/>
  <c r="R153" i="2" a="1"/>
  <c r="R153" i="2" s="1"/>
  <c r="S513" i="2" s="1"/>
  <c r="T513" i="2" s="1"/>
  <c r="R1145" i="2" a="1"/>
  <c r="R1145" i="2" s="1"/>
  <c r="S1505" i="2" s="1"/>
  <c r="T1505" i="2" s="1"/>
  <c r="R757" i="2" a="1"/>
  <c r="R757" i="2" s="1"/>
  <c r="S1117" i="2" s="1"/>
  <c r="T1117" i="2" s="1"/>
  <c r="R203" i="2" a="1"/>
  <c r="R203" i="2" s="1"/>
  <c r="S563" i="2" s="1"/>
  <c r="T563" i="2" s="1"/>
  <c r="R1138" i="2" a="1"/>
  <c r="R1138" i="2" s="1"/>
  <c r="S1498" i="2" s="1"/>
  <c r="T1498" i="2" s="1"/>
  <c r="R46" i="2" a="1"/>
  <c r="R46" i="2" s="1"/>
  <c r="S406" i="2" s="1"/>
  <c r="T406" i="2" s="1"/>
  <c r="R600" i="2" a="1"/>
  <c r="R600" i="2" s="1"/>
  <c r="S960" i="2" s="1"/>
  <c r="T960" i="2" s="1"/>
  <c r="R642" i="2" a="1"/>
  <c r="R642" i="2" s="1"/>
  <c r="S1002" i="2" s="1"/>
  <c r="T1002" i="2" s="1"/>
  <c r="R827" i="2" a="1"/>
  <c r="R827" i="2" s="1"/>
  <c r="S1187" i="2" s="1"/>
  <c r="T1187" i="2" s="1"/>
  <c r="R41" i="2" a="1"/>
  <c r="R41" i="2" s="1"/>
  <c r="S401" i="2" s="1"/>
  <c r="T401" i="2" s="1"/>
  <c r="R893" i="2" a="1"/>
  <c r="R893" i="2" s="1"/>
  <c r="S1253" i="2" s="1"/>
  <c r="T1253" i="2" s="1"/>
  <c r="R654" i="2" a="1"/>
  <c r="R654" i="2" s="1"/>
  <c r="S1014" i="2" s="1"/>
  <c r="T1014" i="2" s="1"/>
  <c r="R755" i="2" a="1"/>
  <c r="R755" i="2" s="1"/>
  <c r="S1115" i="2" s="1"/>
  <c r="T1115" i="2" s="1"/>
  <c r="R472" i="2" a="1"/>
  <c r="R472" i="2" s="1"/>
  <c r="S832" i="2" s="1"/>
  <c r="T832" i="2" s="1"/>
  <c r="R246" i="2" a="1"/>
  <c r="R246" i="2" s="1"/>
  <c r="S606" i="2" s="1"/>
  <c r="T606" i="2" s="1"/>
  <c r="R6" i="2" a="1"/>
  <c r="R6" i="2" s="1"/>
  <c r="S366" i="2" s="1"/>
  <c r="T366" i="2" s="1"/>
  <c r="R581" i="2" a="1"/>
  <c r="R581" i="2" s="1"/>
  <c r="S941" i="2" s="1"/>
  <c r="T941" i="2" s="1"/>
  <c r="R796" i="2" a="1"/>
  <c r="R796" i="2" s="1"/>
  <c r="S1156" i="2" s="1"/>
  <c r="T1156" i="2" s="1"/>
  <c r="R104" i="2" a="1"/>
  <c r="R104" i="2" s="1"/>
  <c r="S464" i="2" s="1"/>
  <c r="T464" i="2" s="1"/>
  <c r="R966" i="2" a="1"/>
  <c r="R966" i="2" s="1"/>
  <c r="S1326" i="2" s="1"/>
  <c r="T1326" i="2" s="1"/>
  <c r="R371" i="2" a="1"/>
  <c r="R371" i="2" s="1"/>
  <c r="S731" i="2" s="1"/>
  <c r="T731" i="2" s="1"/>
  <c r="R1088" i="2" a="1"/>
  <c r="R1088" i="2" s="1"/>
  <c r="S1448" i="2" s="1"/>
  <c r="T1448" i="2" s="1"/>
  <c r="R144" i="2" a="1"/>
  <c r="R144" i="2" s="1"/>
  <c r="S504" i="2" s="1"/>
  <c r="T504" i="2" s="1"/>
  <c r="R436" i="2" a="1"/>
  <c r="R436" i="2" s="1"/>
  <c r="S796" i="2" s="1"/>
  <c r="T796" i="2" s="1"/>
  <c r="R765" i="2" a="1"/>
  <c r="R765" i="2" s="1"/>
  <c r="S1125" i="2" s="1"/>
  <c r="T1125" i="2" s="1"/>
  <c r="R805" i="2" a="1"/>
  <c r="R805" i="2" s="1"/>
  <c r="S1165" i="2" s="1"/>
  <c r="T1165" i="2" s="1"/>
  <c r="R582" i="2" a="1"/>
  <c r="R582" i="2" s="1"/>
  <c r="S942" i="2" s="1"/>
  <c r="T942" i="2" s="1"/>
  <c r="R904" i="2" a="1"/>
  <c r="R904" i="2" s="1"/>
  <c r="S1264" i="2" s="1"/>
  <c r="T1264" i="2" s="1"/>
  <c r="R11" i="2" a="1"/>
  <c r="R11" i="2" s="1"/>
  <c r="S371" i="2" s="1"/>
  <c r="T371" i="2" s="1"/>
  <c r="R93" i="2" a="1"/>
  <c r="R93" i="2" s="1"/>
  <c r="S453" i="2" s="1"/>
  <c r="T453" i="2" s="1"/>
  <c r="R284" i="2" a="1"/>
  <c r="R284" i="2" s="1"/>
  <c r="S644" i="2" s="1"/>
  <c r="T644" i="2" s="1"/>
  <c r="R751" i="2" a="1"/>
  <c r="R751" i="2" s="1"/>
  <c r="S1111" i="2" s="1"/>
  <c r="T1111" i="2" s="1"/>
  <c r="R870" i="2" a="1"/>
  <c r="R870" i="2" s="1"/>
  <c r="S1230" i="2" s="1"/>
  <c r="T1230" i="2" s="1"/>
  <c r="R322" i="2" a="1"/>
  <c r="R322" i="2" s="1"/>
  <c r="S682" i="2" s="1"/>
  <c r="T682" i="2" s="1"/>
  <c r="R510" i="2" a="1"/>
  <c r="R510" i="2" s="1"/>
  <c r="S870" i="2" s="1"/>
  <c r="T870" i="2" s="1"/>
  <c r="R918" i="2" a="1"/>
  <c r="R918" i="2" s="1"/>
  <c r="S1278" i="2" s="1"/>
  <c r="T1278" i="2" s="1"/>
  <c r="R503" i="2" a="1"/>
  <c r="R503" i="2" s="1"/>
  <c r="S863" i="2" s="1"/>
  <c r="T863" i="2" s="1"/>
  <c r="R1134" i="2" a="1"/>
  <c r="R1134" i="2" s="1"/>
  <c r="S1494" i="2" s="1"/>
  <c r="T1494" i="2" s="1"/>
  <c r="R49" i="2" a="1"/>
  <c r="R49" i="2" s="1"/>
  <c r="S409" i="2" s="1"/>
  <c r="T409" i="2" s="1"/>
  <c r="R633" i="2" a="1"/>
  <c r="R633" i="2" s="1"/>
  <c r="S993" i="2" s="1"/>
  <c r="T993" i="2" s="1"/>
  <c r="R570" i="2" a="1"/>
  <c r="R570" i="2" s="1"/>
  <c r="S930" i="2" s="1"/>
  <c r="T930" i="2" s="1"/>
  <c r="R423" i="2" a="1"/>
  <c r="R423" i="2" s="1"/>
  <c r="S783" i="2" s="1"/>
  <c r="T783" i="2" s="1"/>
  <c r="R709" i="2" a="1"/>
  <c r="R709" i="2" s="1"/>
  <c r="S1069" i="2" s="1"/>
  <c r="T1069" i="2" s="1"/>
  <c r="R1071" i="2" a="1"/>
  <c r="R1071" i="2" s="1"/>
  <c r="S1431" i="2" s="1"/>
  <c r="T1431" i="2" s="1"/>
  <c r="R1038" i="2" a="1"/>
  <c r="R1038" i="2" s="1"/>
  <c r="S1398" i="2" s="1"/>
  <c r="T1398" i="2" s="1"/>
  <c r="R891" i="2" a="1"/>
  <c r="R891" i="2" s="1"/>
  <c r="S1251" i="2" s="1"/>
  <c r="T1251" i="2" s="1"/>
  <c r="R545" i="2" a="1"/>
  <c r="R545" i="2" s="1"/>
  <c r="S905" i="2" s="1"/>
  <c r="T905" i="2" s="1"/>
  <c r="R252" i="2" a="1"/>
  <c r="R252" i="2" s="1"/>
  <c r="S612" i="2" s="1"/>
  <c r="T612" i="2" s="1"/>
  <c r="R691" i="2" a="1"/>
  <c r="R691" i="2" s="1"/>
  <c r="S1051" i="2" s="1"/>
  <c r="T1051" i="2" s="1"/>
  <c r="R802" i="2" a="1"/>
  <c r="R802" i="2" s="1"/>
  <c r="S1162" i="2" s="1"/>
  <c r="T1162" i="2" s="1"/>
  <c r="R462" i="2" a="1"/>
  <c r="R462" i="2" s="1"/>
  <c r="S822" i="2" s="1"/>
  <c r="T822" i="2" s="1"/>
  <c r="R38" i="2" a="1"/>
  <c r="R38" i="2" s="1"/>
  <c r="S398" i="2" s="1"/>
  <c r="T398" i="2" s="1"/>
  <c r="R194" i="2" a="1"/>
  <c r="R194" i="2" s="1"/>
  <c r="S554" i="2" s="1"/>
  <c r="T554" i="2" s="1"/>
  <c r="R683" i="2" a="1"/>
  <c r="R683" i="2" s="1"/>
  <c r="S1043" i="2" s="1"/>
  <c r="T1043" i="2" s="1"/>
  <c r="R1148" i="2" a="1"/>
  <c r="R1148" i="2" s="1"/>
  <c r="S1508" i="2" s="1"/>
  <c r="T1508" i="2" s="1"/>
  <c r="R1004" i="2" a="1"/>
  <c r="R1004" i="2" s="1"/>
  <c r="S1364" i="2" s="1"/>
  <c r="T1364" i="2" s="1"/>
  <c r="R656" i="2" a="1"/>
  <c r="R656" i="2" s="1"/>
  <c r="S1016" i="2" s="1"/>
  <c r="T1016" i="2" s="1"/>
  <c r="R1023" i="2" a="1"/>
  <c r="R1023" i="2" s="1"/>
  <c r="S1383" i="2" s="1"/>
  <c r="T1383" i="2" s="1"/>
  <c r="R640" i="2" a="1"/>
  <c r="R640" i="2" s="1"/>
  <c r="S1000" i="2" s="1"/>
  <c r="T1000" i="2" s="1"/>
  <c r="R58" i="2" a="1"/>
  <c r="R58" i="2" s="1"/>
  <c r="S418" i="2" s="1"/>
  <c r="T418" i="2" s="1"/>
  <c r="R451" i="2" a="1"/>
  <c r="R451" i="2" s="1"/>
  <c r="S811" i="2" s="1"/>
  <c r="T811" i="2" s="1"/>
  <c r="R338" i="2" a="1"/>
  <c r="R338" i="2" s="1"/>
  <c r="S698" i="2" s="1"/>
  <c r="T698" i="2" s="1"/>
  <c r="R165" i="2" a="1"/>
  <c r="R165" i="2" s="1"/>
  <c r="S525" i="2" s="1"/>
  <c r="T525" i="2" s="1"/>
  <c r="R68" i="2" a="1"/>
  <c r="R68" i="2" s="1"/>
  <c r="S428" i="2" s="1"/>
  <c r="T428" i="2" s="1"/>
  <c r="R363" i="2" a="1"/>
  <c r="R363" i="2" s="1"/>
  <c r="S723" i="2" s="1"/>
  <c r="T723" i="2" s="1"/>
  <c r="R682" i="2" a="1"/>
  <c r="R682" i="2" s="1"/>
  <c r="S1042" i="2" s="1"/>
  <c r="T1042" i="2" s="1"/>
  <c r="R82" i="2" a="1"/>
  <c r="R82" i="2" s="1"/>
  <c r="S442" i="2" s="1"/>
  <c r="T442" i="2" s="1"/>
  <c r="R83" i="2" a="1"/>
  <c r="R83" i="2" s="1"/>
  <c r="S443" i="2" s="1"/>
  <c r="T443" i="2" s="1"/>
  <c r="R828" i="2" a="1"/>
  <c r="R828" i="2" s="1"/>
  <c r="S1188" i="2" s="1"/>
  <c r="T1188" i="2" s="1"/>
  <c r="R1010" i="2" a="1"/>
  <c r="R1010" i="2" s="1"/>
  <c r="S1370" i="2" s="1"/>
  <c r="T1370" i="2" s="1"/>
  <c r="R987" i="2" a="1"/>
  <c r="R987" i="2" s="1"/>
  <c r="S1347" i="2" s="1"/>
  <c r="T1347" i="2" s="1"/>
  <c r="R960" i="2" a="1"/>
  <c r="R960" i="2" s="1"/>
  <c r="S1320" i="2" s="1"/>
  <c r="T1320" i="2" s="1"/>
  <c r="R137" i="2" a="1"/>
  <c r="R137" i="2" s="1"/>
  <c r="S497" i="2" s="1"/>
  <c r="T497" i="2" s="1"/>
  <c r="R977" i="2" a="1"/>
  <c r="R977" i="2" s="1"/>
  <c r="S1337" i="2" s="1"/>
  <c r="T1337" i="2" s="1"/>
  <c r="R1141" i="2" a="1"/>
  <c r="R1141" i="2" s="1"/>
  <c r="S1501" i="2" s="1"/>
  <c r="T1501" i="2" s="1"/>
  <c r="R1002" i="2" a="1"/>
  <c r="R1002" i="2" s="1"/>
  <c r="S1362" i="2" s="1"/>
  <c r="T1362" i="2" s="1"/>
  <c r="R285" i="2" a="1"/>
  <c r="R285" i="2" s="1"/>
  <c r="S645" i="2" s="1"/>
  <c r="T645" i="2" s="1"/>
  <c r="R674" i="2" a="1"/>
  <c r="R674" i="2" s="1"/>
  <c r="S1034" i="2" s="1"/>
  <c r="T1034" i="2" s="1"/>
  <c r="R700" i="2" a="1"/>
  <c r="R700" i="2" s="1"/>
  <c r="S1060" i="2" s="1"/>
  <c r="T1060" i="2" s="1"/>
  <c r="R182" i="2" a="1"/>
  <c r="R182" i="2" s="1"/>
  <c r="S542" i="2" s="1"/>
  <c r="T542" i="2" s="1"/>
  <c r="R319" i="2" a="1"/>
  <c r="R319" i="2" s="1"/>
  <c r="S679" i="2" s="1"/>
  <c r="T679" i="2" s="1"/>
  <c r="R1166" i="2" a="1"/>
  <c r="R1166" i="2" s="1"/>
  <c r="S1526" i="2" s="1"/>
  <c r="T1526" i="2" s="1"/>
  <c r="R519" i="2" a="1"/>
  <c r="R519" i="2" s="1"/>
  <c r="S879" i="2" s="1"/>
  <c r="T879" i="2" s="1"/>
  <c r="R707" i="2" a="1"/>
  <c r="R707" i="2" s="1"/>
  <c r="S1067" i="2" s="1"/>
  <c r="T1067" i="2" s="1"/>
  <c r="R278" i="2" a="1"/>
  <c r="R278" i="2" s="1"/>
  <c r="S638" i="2" s="1"/>
  <c r="T638" i="2" s="1"/>
  <c r="R482" i="2" a="1"/>
  <c r="R482" i="2" s="1"/>
  <c r="S842" i="2" s="1"/>
  <c r="T842" i="2" s="1"/>
  <c r="R378" i="2" a="1"/>
  <c r="R378" i="2" s="1"/>
  <c r="S738" i="2" s="1"/>
  <c r="T738" i="2" s="1"/>
  <c r="R1014" i="2" a="1"/>
  <c r="R1014" i="2" s="1"/>
  <c r="S1374" i="2" s="1"/>
  <c r="T1374" i="2" s="1"/>
  <c r="R909" i="2" a="1"/>
  <c r="R909" i="2" s="1"/>
  <c r="S1269" i="2" s="1"/>
  <c r="T1269" i="2" s="1"/>
  <c r="R743" i="2" a="1"/>
  <c r="R743" i="2" s="1"/>
  <c r="S1103" i="2" s="1"/>
  <c r="T1103" i="2" s="1"/>
  <c r="R1064" i="2" a="1"/>
  <c r="R1064" i="2" s="1"/>
  <c r="S1424" i="2" s="1"/>
  <c r="T1424" i="2" s="1"/>
  <c r="R230" i="2" a="1"/>
  <c r="R230" i="2" s="1"/>
  <c r="S590" i="2" s="1"/>
  <c r="T590" i="2" s="1"/>
  <c r="R998" i="2" a="1"/>
  <c r="R998" i="2" s="1"/>
  <c r="S1358" i="2" s="1"/>
  <c r="T1358" i="2" s="1"/>
  <c r="R127" i="2" a="1"/>
  <c r="R127" i="2" s="1"/>
  <c r="S487" i="2" s="1"/>
  <c r="T487" i="2" s="1"/>
  <c r="R1058" i="2" a="1"/>
  <c r="R1058" i="2" s="1"/>
  <c r="S1418" i="2" s="1"/>
  <c r="T1418" i="2" s="1"/>
  <c r="R553" i="2" a="1"/>
  <c r="R553" i="2" s="1"/>
  <c r="S913" i="2" s="1"/>
  <c r="T913" i="2" s="1"/>
  <c r="Q285" i="2" a="1"/>
  <c r="Q285" i="2" s="1"/>
  <c r="S285" i="2" s="1"/>
  <c r="T285" i="2" s="1"/>
  <c r="Q350" i="2" a="1"/>
  <c r="Q350" i="2" s="1"/>
  <c r="S350" i="2" s="1"/>
  <c r="T350" i="2" s="1"/>
  <c r="Q163" i="2" a="1"/>
  <c r="Q163" i="2" s="1"/>
  <c r="S163" i="2" s="1"/>
  <c r="T163" i="2" s="1"/>
  <c r="Q143" i="2" a="1"/>
  <c r="Q143" i="2" s="1"/>
  <c r="S143" i="2" s="1"/>
  <c r="T143" i="2" s="1"/>
  <c r="Q251" i="2" a="1"/>
  <c r="Q251" i="2" s="1"/>
  <c r="S251" i="2" s="1"/>
  <c r="T251" i="2" s="1"/>
  <c r="Q318" i="2" a="1"/>
  <c r="Q318" i="2" s="1"/>
  <c r="S318" i="2" s="1"/>
  <c r="T318" i="2" s="1"/>
  <c r="Q166" i="2" a="1"/>
  <c r="Q166" i="2" s="1"/>
  <c r="S166" i="2" s="1"/>
  <c r="T166" i="2" s="1"/>
  <c r="Q175" i="2" a="1"/>
  <c r="Q175" i="2" s="1"/>
  <c r="S175" i="2" s="1"/>
  <c r="T175" i="2" s="1"/>
  <c r="Q126" i="2" a="1"/>
  <c r="Q126" i="2" s="1"/>
  <c r="S126" i="2" s="1"/>
  <c r="T126" i="2" s="1"/>
  <c r="Q287" i="2" a="1"/>
  <c r="Q287" i="2" s="1"/>
  <c r="S287" i="2" s="1"/>
  <c r="T287" i="2" s="1"/>
  <c r="Q96" i="2" a="1"/>
  <c r="Q96" i="2" s="1"/>
  <c r="S96" i="2" s="1"/>
  <c r="T96" i="2" s="1"/>
  <c r="Q198" i="2" a="1"/>
  <c r="Q198" i="2" s="1"/>
  <c r="S198" i="2" s="1"/>
  <c r="T198" i="2" s="1"/>
  <c r="Q141" i="2" a="1"/>
  <c r="Q141" i="2" s="1"/>
  <c r="S141" i="2" s="1"/>
  <c r="T141" i="2" s="1"/>
  <c r="Q9" i="2" a="1"/>
  <c r="Q9" i="2" s="1"/>
  <c r="S9" i="2" s="1"/>
  <c r="T9" i="2" s="1"/>
  <c r="Q157" i="2" a="1"/>
  <c r="Q157" i="2" s="1"/>
  <c r="S157" i="2" s="1"/>
  <c r="T157" i="2" s="1"/>
  <c r="Q336" i="2" a="1"/>
  <c r="Q336" i="2" s="1"/>
  <c r="S336" i="2" s="1"/>
  <c r="T336" i="2" s="1"/>
  <c r="Q54" i="2" a="1"/>
  <c r="Q54" i="2" s="1"/>
  <c r="S54" i="2" s="1"/>
  <c r="T54" i="2" s="1"/>
  <c r="Q74" i="2" a="1"/>
  <c r="Q74" i="2" s="1"/>
  <c r="S74" i="2" s="1"/>
  <c r="T74" i="2" s="1"/>
  <c r="Q284" i="2" a="1"/>
  <c r="Q284" i="2" s="1"/>
  <c r="S284" i="2" s="1"/>
  <c r="T284" i="2" s="1"/>
  <c r="Q176" i="2" a="1"/>
  <c r="Q176" i="2" s="1"/>
  <c r="S176" i="2" s="1"/>
  <c r="T176" i="2" s="1"/>
  <c r="Q286" i="2" a="1"/>
  <c r="Q286" i="2" s="1"/>
  <c r="S286" i="2" s="1"/>
  <c r="T286" i="2" s="1"/>
  <c r="Q180" i="2" a="1"/>
  <c r="Q180" i="2" s="1"/>
  <c r="S180" i="2" s="1"/>
  <c r="T180" i="2" s="1"/>
  <c r="Q65" i="2" a="1"/>
  <c r="Q65" i="2" s="1"/>
  <c r="S65" i="2" s="1"/>
  <c r="T65" i="2" s="1"/>
  <c r="Q182" i="2" a="1"/>
  <c r="Q182" i="2" s="1"/>
  <c r="S182" i="2" s="1"/>
  <c r="T182" i="2" s="1"/>
  <c r="Q343" i="2" a="1"/>
  <c r="Q343" i="2" s="1"/>
  <c r="S343" i="2" s="1"/>
  <c r="T343" i="2" s="1"/>
  <c r="Q30" i="2" a="1"/>
  <c r="Q30" i="2" s="1"/>
  <c r="S30" i="2" s="1"/>
  <c r="T30" i="2" s="1"/>
  <c r="Q32" i="2" a="1"/>
  <c r="Q32" i="2" s="1"/>
  <c r="S32" i="2" s="1"/>
  <c r="T32" i="2" s="1"/>
  <c r="Q63" i="2" a="1"/>
  <c r="Q63" i="2" s="1"/>
  <c r="S63" i="2" s="1"/>
  <c r="T63" i="2" s="1"/>
  <c r="Q155" i="2" a="1"/>
  <c r="Q155" i="2" s="1"/>
  <c r="S155" i="2" s="1"/>
  <c r="T155" i="2" s="1"/>
  <c r="Q39" i="2" a="1"/>
  <c r="Q39" i="2" s="1"/>
  <c r="S39" i="2" s="1"/>
  <c r="T39" i="2" s="1"/>
  <c r="Q358" i="2" a="1"/>
  <c r="Q358" i="2" s="1"/>
  <c r="S358" i="2" s="1"/>
  <c r="T358" i="2" s="1"/>
  <c r="Q81" i="2" a="1"/>
  <c r="Q81" i="2" s="1"/>
  <c r="S81" i="2" s="1"/>
  <c r="T81" i="2" s="1"/>
  <c r="Q60" i="2" a="1"/>
  <c r="Q60" i="2" s="1"/>
  <c r="S60" i="2" s="1"/>
  <c r="T60" i="2" s="1"/>
  <c r="Q12" i="2" a="1"/>
  <c r="Q12" i="2" s="1"/>
  <c r="S12" i="2" s="1"/>
  <c r="T12" i="2" s="1"/>
  <c r="Q235" i="2" a="1"/>
  <c r="Q235" i="2" s="1"/>
  <c r="S235" i="2" s="1"/>
  <c r="T235" i="2" s="1"/>
  <c r="Q253" i="2" a="1"/>
  <c r="Q253" i="2" s="1"/>
  <c r="S253" i="2" s="1"/>
  <c r="T253" i="2" s="1"/>
  <c r="Q119" i="2" a="1"/>
  <c r="Q119" i="2" s="1"/>
  <c r="S119" i="2" s="1"/>
  <c r="T119" i="2" s="1"/>
  <c r="Q320" i="2" a="1"/>
  <c r="Q320" i="2" s="1"/>
  <c r="S320" i="2" s="1"/>
  <c r="T320" i="2" s="1"/>
  <c r="Q309" i="2" a="1"/>
  <c r="Q309" i="2" s="1"/>
  <c r="S309" i="2" s="1"/>
  <c r="T309" i="2" s="1"/>
  <c r="Q283" i="2" a="1"/>
  <c r="Q283" i="2" s="1"/>
  <c r="S283" i="2" s="1"/>
  <c r="T283" i="2" s="1"/>
  <c r="Q331" i="2" a="1"/>
  <c r="Q331" i="2" s="1"/>
  <c r="S331" i="2" s="1"/>
  <c r="T331" i="2" s="1"/>
  <c r="Q169" i="2" a="1"/>
  <c r="Q169" i="2" s="1"/>
  <c r="S169" i="2" s="1"/>
  <c r="T169" i="2" s="1"/>
  <c r="Q279" i="2" a="1"/>
  <c r="Q279" i="2" s="1"/>
  <c r="S279" i="2" s="1"/>
  <c r="T279" i="2" s="1"/>
  <c r="Q273" i="2" a="1"/>
  <c r="Q273" i="2" s="1"/>
  <c r="S273" i="2" s="1"/>
  <c r="T273" i="2" s="1"/>
  <c r="Q321" i="2" a="1"/>
  <c r="Q321" i="2" s="1"/>
  <c r="S321" i="2" s="1"/>
  <c r="T321" i="2" s="1"/>
  <c r="Q317" i="2" a="1"/>
  <c r="Q317" i="2" s="1"/>
  <c r="S317" i="2" s="1"/>
  <c r="T317" i="2" s="1"/>
  <c r="Q84" i="2" a="1"/>
  <c r="Q84" i="2" s="1"/>
  <c r="S84" i="2" s="1"/>
  <c r="T84" i="2" s="1"/>
  <c r="Q254" i="2" a="1"/>
  <c r="Q254" i="2" s="1"/>
  <c r="S254" i="2" s="1"/>
  <c r="T254" i="2" s="1"/>
  <c r="Q24" i="2" a="1"/>
  <c r="Q24" i="2" s="1"/>
  <c r="S24" i="2" s="1"/>
  <c r="T24" i="2" s="1"/>
  <c r="Q77" i="2" a="1"/>
  <c r="Q77" i="2" s="1"/>
  <c r="S77" i="2" s="1"/>
  <c r="T77" i="2" s="1"/>
  <c r="Q272" i="2" a="1"/>
  <c r="Q272" i="2" s="1"/>
  <c r="S272" i="2" s="1"/>
  <c r="T272" i="2" s="1"/>
  <c r="Q203" i="2" a="1"/>
  <c r="Q203" i="2" s="1"/>
  <c r="S203" i="2" s="1"/>
  <c r="T203" i="2" s="1"/>
  <c r="Q307" i="2" a="1"/>
  <c r="Q307" i="2" s="1"/>
  <c r="S307" i="2" s="1"/>
  <c r="T307" i="2" s="1"/>
  <c r="Q125" i="2" a="1"/>
  <c r="Q125" i="2" s="1"/>
  <c r="S125" i="2" s="1"/>
  <c r="T125" i="2" s="1"/>
  <c r="Q138" i="2" a="1"/>
  <c r="Q138" i="2" s="1"/>
  <c r="S138" i="2" s="1"/>
  <c r="T138" i="2" s="1"/>
  <c r="Q355" i="2" a="1"/>
  <c r="Q355" i="2" s="1"/>
  <c r="S355" i="2" s="1"/>
  <c r="T355" i="2" s="1"/>
  <c r="Q218" i="2" a="1"/>
  <c r="Q218" i="2" s="1"/>
  <c r="S218" i="2" s="1"/>
  <c r="T218" i="2" s="1"/>
  <c r="Q6" i="2" a="1"/>
  <c r="Q6" i="2" s="1"/>
  <c r="S6" i="2" s="1"/>
  <c r="T6" i="2" s="1"/>
  <c r="Q288" i="2" a="1"/>
  <c r="Q288" i="2" s="1"/>
  <c r="S288" i="2" s="1"/>
  <c r="T288" i="2" s="1"/>
  <c r="Q232" i="2" a="1"/>
  <c r="Q232" i="2" s="1"/>
  <c r="S232" i="2" s="1"/>
  <c r="T232" i="2" s="1"/>
  <c r="Q45" i="2" a="1"/>
  <c r="Q45" i="2" s="1"/>
  <c r="S45" i="2" s="1"/>
  <c r="T45" i="2" s="1"/>
  <c r="Q229" i="2" a="1"/>
  <c r="Q229" i="2" s="1"/>
  <c r="S229" i="2" s="1"/>
  <c r="T229" i="2" s="1"/>
  <c r="Q299" i="2" a="1"/>
  <c r="Q299" i="2" s="1"/>
  <c r="S299" i="2" s="1"/>
  <c r="T299" i="2" s="1"/>
  <c r="Q123" i="2" a="1"/>
  <c r="Q123" i="2" s="1"/>
  <c r="S123" i="2" s="1"/>
  <c r="T123" i="2" s="1"/>
  <c r="Q179" i="2" a="1"/>
  <c r="Q179" i="2" s="1"/>
  <c r="S179" i="2" s="1"/>
  <c r="T179" i="2" s="1"/>
  <c r="Q342" i="2" a="1"/>
  <c r="Q342" i="2" s="1"/>
  <c r="S342" i="2" s="1"/>
  <c r="T342" i="2" s="1"/>
  <c r="Q306" i="2" a="1"/>
  <c r="Q306" i="2" s="1"/>
  <c r="S306" i="2" s="1"/>
  <c r="T306" i="2" s="1"/>
  <c r="Q227" i="2" a="1"/>
  <c r="Q227" i="2" s="1"/>
  <c r="S227" i="2" s="1"/>
  <c r="T227" i="2" s="1"/>
  <c r="Q319" i="2" a="1"/>
  <c r="Q319" i="2" s="1"/>
  <c r="S319" i="2" s="1"/>
  <c r="T319" i="2" s="1"/>
  <c r="Q337" i="2" a="1"/>
  <c r="Q337" i="2" s="1"/>
  <c r="S337" i="2" s="1"/>
  <c r="T337" i="2" s="1"/>
  <c r="Q341" i="2" a="1"/>
  <c r="Q341" i="2" s="1"/>
  <c r="S341" i="2" s="1"/>
  <c r="T341" i="2" s="1"/>
  <c r="Q158" i="2" a="1"/>
  <c r="Q158" i="2" s="1"/>
  <c r="S158" i="2" s="1"/>
  <c r="T158" i="2" s="1"/>
  <c r="Q14" i="2" a="1"/>
  <c r="Q14" i="2" s="1"/>
  <c r="S14" i="2" s="1"/>
  <c r="T14" i="2" s="1"/>
  <c r="Q53" i="2" a="1"/>
  <c r="Q53" i="2" s="1"/>
  <c r="S53" i="2" s="1"/>
  <c r="T53" i="2" s="1"/>
  <c r="Q174" i="2" a="1"/>
  <c r="Q174" i="2" s="1"/>
  <c r="S174" i="2" s="1"/>
  <c r="T174" i="2" s="1"/>
  <c r="Q21" i="2" a="1"/>
  <c r="Q21" i="2" s="1"/>
  <c r="S21" i="2" s="1"/>
  <c r="T21" i="2" s="1"/>
  <c r="Q36" i="2" a="1"/>
  <c r="Q36" i="2" s="1"/>
  <c r="S36" i="2" s="1"/>
  <c r="T36" i="2" s="1"/>
  <c r="Q178" i="2" a="1"/>
  <c r="Q178" i="2" s="1"/>
  <c r="S178" i="2" s="1"/>
  <c r="T178" i="2" s="1"/>
  <c r="Q89" i="2" a="1"/>
  <c r="Q89" i="2" s="1"/>
  <c r="S89" i="2" s="1"/>
  <c r="T89" i="2" s="1"/>
  <c r="Q102" i="2" a="1"/>
  <c r="Q102" i="2" s="1"/>
  <c r="S102" i="2" s="1"/>
  <c r="T102" i="2" s="1"/>
  <c r="Q190" i="2" a="1"/>
  <c r="Q190" i="2" s="1"/>
  <c r="S190" i="2" s="1"/>
  <c r="T190" i="2" s="1"/>
  <c r="Q256" i="2" a="1"/>
  <c r="Q256" i="2" s="1"/>
  <c r="S256" i="2" s="1"/>
  <c r="T256" i="2" s="1"/>
  <c r="Q329" i="2" a="1"/>
  <c r="Q329" i="2" s="1"/>
  <c r="S329" i="2" s="1"/>
  <c r="T329" i="2" s="1"/>
  <c r="Q247" i="2" a="1"/>
  <c r="Q247" i="2" s="1"/>
  <c r="S247" i="2" s="1"/>
  <c r="T247" i="2" s="1"/>
  <c r="Q212" i="2" a="1"/>
  <c r="Q212" i="2" s="1"/>
  <c r="S212" i="2" s="1"/>
  <c r="T212" i="2" s="1"/>
  <c r="Q122" i="2" a="1"/>
  <c r="Q122" i="2" s="1"/>
  <c r="S122" i="2" s="1"/>
  <c r="T122" i="2" s="1"/>
  <c r="Q278" i="2" a="1"/>
  <c r="Q278" i="2" s="1"/>
  <c r="S278" i="2" s="1"/>
  <c r="T278" i="2" s="1"/>
  <c r="Q351" i="2" a="1"/>
  <c r="Q351" i="2" s="1"/>
  <c r="S351" i="2" s="1"/>
  <c r="T351" i="2" s="1"/>
  <c r="Q31" i="2" a="1"/>
  <c r="Q31" i="2" s="1"/>
  <c r="S31" i="2" s="1"/>
  <c r="T31" i="2" s="1"/>
  <c r="Q48" i="2" a="1"/>
  <c r="Q48" i="2" s="1"/>
  <c r="S48" i="2" s="1"/>
  <c r="T48" i="2" s="1"/>
  <c r="Q161" i="2" a="1"/>
  <c r="Q161" i="2" s="1"/>
  <c r="S161" i="2" s="1"/>
  <c r="T161" i="2" s="1"/>
  <c r="Q239" i="2" a="1"/>
  <c r="Q239" i="2" s="1"/>
  <c r="S239" i="2" s="1"/>
  <c r="T239" i="2" s="1"/>
  <c r="Q252" i="2" a="1"/>
  <c r="Q252" i="2" s="1"/>
  <c r="S252" i="2" s="1"/>
  <c r="T252" i="2" s="1"/>
  <c r="Q243" i="2" a="1"/>
  <c r="Q243" i="2" s="1"/>
  <c r="S243" i="2" s="1"/>
  <c r="T243" i="2" s="1"/>
  <c r="Q129" i="2" a="1"/>
  <c r="Q129" i="2" s="1"/>
  <c r="S129" i="2" s="1"/>
  <c r="T129" i="2" s="1"/>
  <c r="Q292" i="2" a="1"/>
  <c r="Q292" i="2" s="1"/>
  <c r="S292" i="2" s="1"/>
  <c r="T292" i="2" s="1"/>
  <c r="Q197" i="2" a="1"/>
  <c r="Q197" i="2" s="1"/>
  <c r="S197" i="2" s="1"/>
  <c r="T197" i="2" s="1"/>
  <c r="Q323" i="2" a="1"/>
  <c r="Q323" i="2" s="1"/>
  <c r="S323" i="2" s="1"/>
  <c r="T323" i="2" s="1"/>
  <c r="Q221" i="2" a="1"/>
  <c r="Q221" i="2" s="1"/>
  <c r="S221" i="2" s="1"/>
  <c r="T221" i="2" s="1"/>
  <c r="Q115" i="2" a="1"/>
  <c r="Q115" i="2" s="1"/>
  <c r="S115" i="2" s="1"/>
  <c r="T115" i="2" s="1"/>
  <c r="Q242" i="2" a="1"/>
  <c r="Q242" i="2" s="1"/>
  <c r="S242" i="2" s="1"/>
  <c r="T242" i="2" s="1"/>
  <c r="Q199" i="2" a="1"/>
  <c r="Q199" i="2" s="1"/>
  <c r="S199" i="2" s="1"/>
  <c r="T199" i="2" s="1"/>
  <c r="Q324" i="2" a="1"/>
  <c r="Q324" i="2" s="1"/>
  <c r="S324" i="2" s="1"/>
  <c r="T324" i="2" s="1"/>
  <c r="Q75" i="2" a="1"/>
  <c r="Q75" i="2" s="1"/>
  <c r="S75" i="2" s="1"/>
  <c r="T75" i="2" s="1"/>
  <c r="Q37" i="2" a="1"/>
  <c r="Q37" i="2" s="1"/>
  <c r="S37" i="2" s="1"/>
  <c r="T37" i="2" s="1"/>
  <c r="Q118" i="2" a="1"/>
  <c r="Q118" i="2" s="1"/>
  <c r="S118" i="2" s="1"/>
  <c r="T118" i="2" s="1"/>
  <c r="Q7" i="2" a="1"/>
  <c r="Q7" i="2" s="1"/>
  <c r="S7" i="2" s="1"/>
  <c r="T7" i="2" s="1"/>
  <c r="Q40" i="2" a="1"/>
  <c r="Q40" i="2" s="1"/>
  <c r="S40" i="2" s="1"/>
  <c r="T40" i="2" s="1"/>
  <c r="Q86" i="2" a="1"/>
  <c r="Q86" i="2" s="1"/>
  <c r="S86" i="2" s="1"/>
  <c r="T86" i="2" s="1"/>
  <c r="Q206" i="2" a="1"/>
  <c r="Q206" i="2" s="1"/>
  <c r="S206" i="2" s="1"/>
  <c r="T206" i="2" s="1"/>
  <c r="Q250" i="2" a="1"/>
  <c r="Q250" i="2" s="1"/>
  <c r="S250" i="2" s="1"/>
  <c r="T250" i="2" s="1"/>
  <c r="Q58" i="2" a="1"/>
  <c r="Q58" i="2" s="1"/>
  <c r="S58" i="2" s="1"/>
  <c r="T58" i="2" s="1"/>
  <c r="Q165" i="2" a="1"/>
  <c r="Q165" i="2" s="1"/>
  <c r="S165" i="2" s="1"/>
  <c r="T165" i="2" s="1"/>
  <c r="Q4" i="2" a="1"/>
  <c r="Q4" i="2" s="1"/>
  <c r="S4" i="2" s="1"/>
  <c r="T4" i="2" s="1"/>
  <c r="Q277" i="2" a="1"/>
  <c r="Q277" i="2" s="1"/>
  <c r="S277" i="2" s="1"/>
  <c r="T277" i="2" s="1"/>
  <c r="Q326" i="2" a="1"/>
  <c r="Q326" i="2" s="1"/>
  <c r="S326" i="2" s="1"/>
  <c r="T326" i="2" s="1"/>
  <c r="Q344" i="2" a="1"/>
  <c r="Q344" i="2" s="1"/>
  <c r="S344" i="2" s="1"/>
  <c r="T344" i="2" s="1"/>
  <c r="Q101" i="2" a="1"/>
  <c r="Q101" i="2" s="1"/>
  <c r="S101" i="2" s="1"/>
  <c r="T101" i="2" s="1"/>
  <c r="Q44" i="2" a="1"/>
  <c r="Q44" i="2" s="1"/>
  <c r="S44" i="2" s="1"/>
  <c r="T44" i="2" s="1"/>
  <c r="Q314" i="2" a="1"/>
  <c r="Q314" i="2" s="1"/>
  <c r="S314" i="2" s="1"/>
  <c r="T314" i="2" s="1"/>
  <c r="Q29" i="2" a="1"/>
  <c r="Q29" i="2" s="1"/>
  <c r="S29" i="2" s="1"/>
  <c r="T29" i="2" s="1"/>
  <c r="Q244" i="2" a="1"/>
  <c r="Q244" i="2" s="1"/>
  <c r="S244" i="2" s="1"/>
  <c r="T244" i="2" s="1"/>
  <c r="Q167" i="2" a="1"/>
  <c r="Q167" i="2" s="1"/>
  <c r="S167" i="2" s="1"/>
  <c r="T167" i="2" s="1"/>
  <c r="Q356" i="2" a="1"/>
  <c r="Q356" i="2" s="1"/>
  <c r="S356" i="2" s="1"/>
  <c r="T356" i="2" s="1"/>
  <c r="Q303" i="2" a="1"/>
  <c r="Q303" i="2" s="1"/>
  <c r="S303" i="2" s="1"/>
  <c r="T303" i="2" s="1"/>
  <c r="Q128" i="2" a="1"/>
  <c r="Q128" i="2" s="1"/>
  <c r="S128" i="2" s="1"/>
  <c r="T128" i="2" s="1"/>
  <c r="Q51" i="2" a="1"/>
  <c r="Q51" i="2" s="1"/>
  <c r="S51" i="2" s="1"/>
  <c r="T51" i="2" s="1"/>
  <c r="Q177" i="2" a="1"/>
  <c r="Q177" i="2" s="1"/>
  <c r="S177" i="2" s="1"/>
  <c r="T177" i="2" s="1"/>
  <c r="Q106" i="2" a="1"/>
  <c r="Q106" i="2" s="1"/>
  <c r="S106" i="2" s="1"/>
  <c r="T106" i="2" s="1"/>
  <c r="Q234" i="2" a="1"/>
  <c r="Q234" i="2" s="1"/>
  <c r="S234" i="2" s="1"/>
  <c r="T234" i="2" s="1"/>
  <c r="Q71" i="2" a="1"/>
  <c r="Q71" i="2" s="1"/>
  <c r="S71" i="2" s="1"/>
  <c r="T71" i="2" s="1"/>
  <c r="Q78" i="2" a="1"/>
  <c r="Q78" i="2" s="1"/>
  <c r="S78" i="2" s="1"/>
  <c r="T78" i="2" s="1"/>
  <c r="Q13" i="2" a="1"/>
  <c r="Q13" i="2" s="1"/>
  <c r="S13" i="2" s="1"/>
  <c r="T13" i="2" s="1"/>
  <c r="Q135" i="2" a="1"/>
  <c r="Q135" i="2" s="1"/>
  <c r="S135" i="2" s="1"/>
  <c r="T135" i="2" s="1"/>
  <c r="Q121" i="2" a="1"/>
  <c r="Q121" i="2" s="1"/>
  <c r="S121" i="2" s="1"/>
  <c r="T121" i="2" s="1"/>
  <c r="Q56" i="2" a="1"/>
  <c r="Q56" i="2" s="1"/>
  <c r="S56" i="2" s="1"/>
  <c r="T56" i="2" s="1"/>
  <c r="Q357" i="2" a="1"/>
  <c r="Q357" i="2" s="1"/>
  <c r="S357" i="2" s="1"/>
  <c r="T357" i="2" s="1"/>
  <c r="Q92" i="2" a="1"/>
  <c r="Q92" i="2" s="1"/>
  <c r="S92" i="2" s="1"/>
  <c r="T92" i="2" s="1"/>
  <c r="Q298" i="2" a="1"/>
  <c r="Q298" i="2" s="1"/>
  <c r="S298" i="2" s="1"/>
  <c r="T298" i="2" s="1"/>
  <c r="Q362" i="2" a="1"/>
  <c r="Q362" i="2" s="1"/>
  <c r="S362" i="2" s="1"/>
  <c r="T362" i="2" s="1"/>
  <c r="Q255" i="2" a="1"/>
  <c r="Q255" i="2" s="1"/>
  <c r="S255" i="2" s="1"/>
  <c r="T255" i="2" s="1"/>
  <c r="Q183" i="2" a="1"/>
  <c r="Q183" i="2" s="1"/>
  <c r="S183" i="2" s="1"/>
  <c r="T183" i="2" s="1"/>
  <c r="Q159" i="2" a="1"/>
  <c r="Q159" i="2" s="1"/>
  <c r="S159" i="2" s="1"/>
  <c r="T159" i="2" s="1"/>
  <c r="Q140" i="2" a="1"/>
  <c r="Q140" i="2" s="1"/>
  <c r="S140" i="2" s="1"/>
  <c r="T140" i="2" s="1"/>
  <c r="Q236" i="2" a="1"/>
  <c r="Q236" i="2" s="1"/>
  <c r="S236" i="2" s="1"/>
  <c r="T236" i="2" s="1"/>
  <c r="Q152" i="2" a="1"/>
  <c r="Q152" i="2" s="1"/>
  <c r="S152" i="2" s="1"/>
  <c r="T152" i="2" s="1"/>
  <c r="Q100" i="2" a="1"/>
  <c r="Q100" i="2" s="1"/>
  <c r="S100" i="2" s="1"/>
  <c r="T100" i="2" s="1"/>
  <c r="Q293" i="2" a="1"/>
  <c r="Q293" i="2" s="1"/>
  <c r="S293" i="2" s="1"/>
  <c r="T293" i="2" s="1"/>
  <c r="Q108" i="2" a="1"/>
  <c r="Q108" i="2" s="1"/>
  <c r="S108" i="2" s="1"/>
  <c r="T108" i="2" s="1"/>
  <c r="Q104" i="2" a="1"/>
  <c r="Q104" i="2" s="1"/>
  <c r="S104" i="2" s="1"/>
  <c r="T104" i="2" s="1"/>
  <c r="Q281" i="2" a="1"/>
  <c r="Q281" i="2" s="1"/>
  <c r="S281" i="2" s="1"/>
  <c r="T281" i="2" s="1"/>
  <c r="Q209" i="2" a="1"/>
  <c r="Q209" i="2" s="1"/>
  <c r="S209" i="2" s="1"/>
  <c r="T209" i="2" s="1"/>
  <c r="Q231" i="2" a="1"/>
  <c r="Q231" i="2" s="1"/>
  <c r="S231" i="2" s="1"/>
  <c r="T231" i="2" s="1"/>
  <c r="Q340" i="2" a="1"/>
  <c r="Q340" i="2" s="1"/>
  <c r="S340" i="2" s="1"/>
  <c r="T340" i="2" s="1"/>
  <c r="Q263" i="2" a="1"/>
  <c r="Q263" i="2" s="1"/>
  <c r="S263" i="2" s="1"/>
  <c r="T263" i="2" s="1"/>
  <c r="Q25" i="2" a="1"/>
  <c r="Q25" i="2" s="1"/>
  <c r="S25" i="2" s="1"/>
  <c r="T25" i="2" s="1"/>
  <c r="Q222" i="2" a="1"/>
  <c r="Q222" i="2" s="1"/>
  <c r="S222" i="2" s="1"/>
  <c r="T222" i="2" s="1"/>
  <c r="Q338" i="2" a="1"/>
  <c r="Q338" i="2" s="1"/>
  <c r="S338" i="2" s="1"/>
  <c r="T338" i="2" s="1"/>
  <c r="Q130" i="2" a="1"/>
  <c r="Q130" i="2" s="1"/>
  <c r="S130" i="2" s="1"/>
  <c r="T130" i="2" s="1"/>
  <c r="Q170" i="2" a="1"/>
  <c r="Q170" i="2" s="1"/>
  <c r="S170" i="2" s="1"/>
  <c r="T170" i="2" s="1"/>
  <c r="Q332" i="2" a="1"/>
  <c r="Q332" i="2" s="1"/>
  <c r="S332" i="2" s="1"/>
  <c r="T332" i="2" s="1"/>
  <c r="Q268" i="2" a="1"/>
  <c r="Q268" i="2" s="1"/>
  <c r="S268" i="2" s="1"/>
  <c r="T268" i="2" s="1"/>
  <c r="Q316" i="2" a="1"/>
  <c r="Q316" i="2" s="1"/>
  <c r="S316" i="2" s="1"/>
  <c r="T316" i="2" s="1"/>
  <c r="Q70" i="2" a="1"/>
  <c r="Q70" i="2" s="1"/>
  <c r="S70" i="2" s="1"/>
  <c r="T70" i="2" s="1"/>
  <c r="Q238" i="2" a="1"/>
  <c r="Q238" i="2" s="1"/>
  <c r="S238" i="2" s="1"/>
  <c r="T238" i="2" s="1"/>
  <c r="Q266" i="2" a="1"/>
  <c r="Q266" i="2" s="1"/>
  <c r="S266" i="2" s="1"/>
  <c r="T266" i="2" s="1"/>
  <c r="Q276" i="2" a="1"/>
  <c r="Q276" i="2" s="1"/>
  <c r="S276" i="2" s="1"/>
  <c r="T276" i="2" s="1"/>
  <c r="Q188" i="2" a="1"/>
  <c r="Q188" i="2" s="1"/>
  <c r="S188" i="2" s="1"/>
  <c r="T188" i="2" s="1"/>
  <c r="Q149" i="2" a="1"/>
  <c r="Q149" i="2" s="1"/>
  <c r="S149" i="2" s="1"/>
  <c r="T149" i="2" s="1"/>
  <c r="Q186" i="2" a="1"/>
  <c r="Q186" i="2" s="1"/>
  <c r="S186" i="2" s="1"/>
  <c r="T186" i="2" s="1"/>
  <c r="Q26" i="2" a="1"/>
  <c r="Q26" i="2" s="1"/>
  <c r="S26" i="2" s="1"/>
  <c r="T26" i="2" s="1"/>
  <c r="Q308" i="2" a="1"/>
  <c r="Q308" i="2" s="1"/>
  <c r="S308" i="2" s="1"/>
  <c r="T308" i="2" s="1"/>
  <c r="Q248" i="2" a="1"/>
  <c r="Q248" i="2" s="1"/>
  <c r="S248" i="2" s="1"/>
  <c r="T248" i="2" s="1"/>
  <c r="Q103" i="2" a="1"/>
  <c r="Q103" i="2" s="1"/>
  <c r="S103" i="2" s="1"/>
  <c r="T103" i="2" s="1"/>
  <c r="Q139" i="2" a="1"/>
  <c r="Q139" i="2" s="1"/>
  <c r="S139" i="2" s="1"/>
  <c r="T139" i="2" s="1"/>
  <c r="Q233" i="2" a="1"/>
  <c r="Q233" i="2" s="1"/>
  <c r="S233" i="2" s="1"/>
  <c r="T233" i="2" s="1"/>
  <c r="Q193" i="2" a="1"/>
  <c r="Q193" i="2" s="1"/>
  <c r="S193" i="2" s="1"/>
  <c r="T193" i="2" s="1"/>
  <c r="Q210" i="2" a="1"/>
  <c r="Q210" i="2" s="1"/>
  <c r="S210" i="2" s="1"/>
  <c r="T210" i="2" s="1"/>
  <c r="Q359" i="2" a="1"/>
  <c r="Q359" i="2" s="1"/>
  <c r="S359" i="2" s="1"/>
  <c r="T359" i="2" s="1"/>
  <c r="Q322" i="2" a="1"/>
  <c r="Q322" i="2" s="1"/>
  <c r="S322" i="2" s="1"/>
  <c r="T322" i="2" s="1"/>
  <c r="Q113" i="2" a="1"/>
  <c r="Q113" i="2" s="1"/>
  <c r="S113" i="2" s="1"/>
  <c r="T113" i="2" s="1"/>
  <c r="Q241" i="2" a="1"/>
  <c r="Q241" i="2" s="1"/>
  <c r="S241" i="2" s="1"/>
  <c r="T241" i="2" s="1"/>
  <c r="Q41" i="2" a="1"/>
  <c r="Q41" i="2" s="1"/>
  <c r="S41" i="2" s="1"/>
  <c r="T41" i="2" s="1"/>
  <c r="Q290" i="2" a="1"/>
  <c r="Q290" i="2" s="1"/>
  <c r="S290" i="2" s="1"/>
  <c r="T290" i="2" s="1"/>
  <c r="Q171" i="2" a="1"/>
  <c r="Q171" i="2" s="1"/>
  <c r="S171" i="2" s="1"/>
  <c r="T171" i="2" s="1"/>
  <c r="Q270" i="2" a="1"/>
  <c r="Q270" i="2" s="1"/>
  <c r="S270" i="2" s="1"/>
  <c r="T270" i="2" s="1"/>
  <c r="Q64" i="2" a="1"/>
  <c r="Q64" i="2" s="1"/>
  <c r="S64" i="2" s="1"/>
  <c r="T64" i="2" s="1"/>
  <c r="Q282" i="2" a="1"/>
  <c r="Q282" i="2" s="1"/>
  <c r="S282" i="2" s="1"/>
  <c r="T282" i="2" s="1"/>
  <c r="Q107" i="2" a="1"/>
  <c r="Q107" i="2" s="1"/>
  <c r="S107" i="2" s="1"/>
  <c r="T107" i="2" s="1"/>
  <c r="Q111" i="2" a="1"/>
  <c r="Q111" i="2" s="1"/>
  <c r="S111" i="2" s="1"/>
  <c r="T111" i="2" s="1"/>
  <c r="Q262" i="2" a="1"/>
  <c r="Q262" i="2" s="1"/>
  <c r="S262" i="2" s="1"/>
  <c r="T262" i="2" s="1"/>
  <c r="Q156" i="2" a="1"/>
  <c r="Q156" i="2" s="1"/>
  <c r="S156" i="2" s="1"/>
  <c r="T156" i="2" s="1"/>
  <c r="Q61" i="2" a="1"/>
  <c r="Q61" i="2" s="1"/>
  <c r="S61" i="2" s="1"/>
  <c r="T61" i="2" s="1"/>
  <c r="Q352" i="2" a="1"/>
  <c r="Q352" i="2" s="1"/>
  <c r="S352" i="2" s="1"/>
  <c r="T352" i="2" s="1"/>
  <c r="Q132" i="2" a="1"/>
  <c r="Q132" i="2" s="1"/>
  <c r="S132" i="2" s="1"/>
  <c r="T132" i="2" s="1"/>
  <c r="Q15" i="2" a="1"/>
  <c r="Q15" i="2" s="1"/>
  <c r="S15" i="2" s="1"/>
  <c r="T15" i="2" s="1"/>
  <c r="Q192" i="2" a="1"/>
  <c r="Q192" i="2" s="1"/>
  <c r="S192" i="2" s="1"/>
  <c r="T192" i="2" s="1"/>
  <c r="Q187" i="2" a="1"/>
  <c r="Q187" i="2" s="1"/>
  <c r="S187" i="2" s="1"/>
  <c r="T187" i="2" s="1"/>
  <c r="Q50" i="2" a="1"/>
  <c r="Q50" i="2" s="1"/>
  <c r="S50" i="2" s="1"/>
  <c r="T50" i="2" s="1"/>
  <c r="Q105" i="2" a="1"/>
  <c r="Q105" i="2" s="1"/>
  <c r="S105" i="2" s="1"/>
  <c r="T105" i="2" s="1"/>
  <c r="Q294" i="2" a="1"/>
  <c r="Q294" i="2" s="1"/>
  <c r="S294" i="2" s="1"/>
  <c r="T294" i="2" s="1"/>
  <c r="Q162" i="2" a="1"/>
  <c r="Q162" i="2" s="1"/>
  <c r="S162" i="2" s="1"/>
  <c r="T162" i="2" s="1"/>
  <c r="Q33" i="2" a="1"/>
  <c r="Q33" i="2" s="1"/>
  <c r="S33" i="2" s="1"/>
  <c r="T33" i="2" s="1"/>
  <c r="Q301" i="2" a="1"/>
  <c r="Q301" i="2" s="1"/>
  <c r="S301" i="2" s="1"/>
  <c r="T301" i="2" s="1"/>
  <c r="Q76" i="2" a="1"/>
  <c r="Q76" i="2" s="1"/>
  <c r="S76" i="2" s="1"/>
  <c r="T76" i="2" s="1"/>
  <c r="Q349" i="2" a="1"/>
  <c r="Q349" i="2" s="1"/>
  <c r="S349" i="2" s="1"/>
  <c r="T349" i="2" s="1"/>
  <c r="Q195" i="2" a="1"/>
  <c r="Q195" i="2" s="1"/>
  <c r="S195" i="2" s="1"/>
  <c r="T195" i="2" s="1"/>
  <c r="Q302" i="2" a="1"/>
  <c r="Q302" i="2" s="1"/>
  <c r="S302" i="2" s="1"/>
  <c r="T302" i="2" s="1"/>
  <c r="Q99" i="2" a="1"/>
  <c r="Q99" i="2" s="1"/>
  <c r="S99" i="2" s="1"/>
  <c r="T99" i="2" s="1"/>
  <c r="Q20" i="2" a="1"/>
  <c r="Q20" i="2" s="1"/>
  <c r="S20" i="2" s="1"/>
  <c r="T20" i="2" s="1"/>
  <c r="Q223" i="2" a="1"/>
  <c r="Q223" i="2" s="1"/>
  <c r="S223" i="2" s="1"/>
  <c r="T223" i="2" s="1"/>
  <c r="Q49" i="2" a="1"/>
  <c r="Q49" i="2" s="1"/>
  <c r="S49" i="2" s="1"/>
  <c r="T49" i="2" s="1"/>
  <c r="Q246" i="2" a="1"/>
  <c r="Q246" i="2" s="1"/>
  <c r="S246" i="2" s="1"/>
  <c r="T246" i="2" s="1"/>
  <c r="Q194" i="2" a="1"/>
  <c r="Q194" i="2" s="1"/>
  <c r="S194" i="2" s="1"/>
  <c r="T194" i="2" s="1"/>
  <c r="Q219" i="2" a="1"/>
  <c r="Q219" i="2" s="1"/>
  <c r="S219" i="2" s="1"/>
  <c r="T219" i="2" s="1"/>
  <c r="Q216" i="2" a="1"/>
  <c r="Q216" i="2" s="1"/>
  <c r="S216" i="2" s="1"/>
  <c r="T216" i="2" s="1"/>
  <c r="Q207" i="2" a="1"/>
  <c r="Q207" i="2" s="1"/>
  <c r="S207" i="2" s="1"/>
  <c r="T207" i="2" s="1"/>
  <c r="Q79" i="2" a="1"/>
  <c r="Q79" i="2" s="1"/>
  <c r="S79" i="2" s="1"/>
  <c r="T79" i="2" s="1"/>
  <c r="Q146" i="2" a="1"/>
  <c r="Q146" i="2" s="1"/>
  <c r="S146" i="2" s="1"/>
  <c r="T146" i="2" s="1"/>
  <c r="Q289" i="2" a="1"/>
  <c r="Q289" i="2" s="1"/>
  <c r="S289" i="2" s="1"/>
  <c r="T289" i="2" s="1"/>
  <c r="Q220" i="2" a="1"/>
  <c r="Q220" i="2" s="1"/>
  <c r="S220" i="2" s="1"/>
  <c r="T220" i="2" s="1"/>
  <c r="Q35" i="2" a="1"/>
  <c r="Q35" i="2" s="1"/>
  <c r="S35" i="2" s="1"/>
  <c r="T35" i="2" s="1"/>
  <c r="Q211" i="2" a="1"/>
  <c r="Q211" i="2" s="1"/>
  <c r="S211" i="2" s="1"/>
  <c r="T211" i="2" s="1"/>
  <c r="Q69" i="2" a="1"/>
  <c r="Q69" i="2" s="1"/>
  <c r="S69" i="2" s="1"/>
  <c r="T69" i="2" s="1"/>
  <c r="Q361" i="2" a="1"/>
  <c r="Q361" i="2" s="1"/>
  <c r="S361" i="2" s="1"/>
  <c r="T361" i="2" s="1"/>
  <c r="Q110" i="2" a="1"/>
  <c r="Q110" i="2" s="1"/>
  <c r="S110" i="2" s="1"/>
  <c r="T110" i="2" s="1"/>
  <c r="Q265" i="2" a="1"/>
  <c r="Q265" i="2" s="1"/>
  <c r="S265" i="2" s="1"/>
  <c r="T265" i="2" s="1"/>
  <c r="Q168" i="2" a="1"/>
  <c r="Q168" i="2" s="1"/>
  <c r="S168" i="2" s="1"/>
  <c r="T168" i="2" s="1"/>
  <c r="Q68" i="2" a="1"/>
  <c r="Q68" i="2" s="1"/>
  <c r="S68" i="2" s="1"/>
  <c r="T68" i="2" s="1"/>
  <c r="Q136" i="2" a="1"/>
  <c r="Q136" i="2" s="1"/>
  <c r="S136" i="2" s="1"/>
  <c r="T136" i="2" s="1"/>
  <c r="Q304" i="2" a="1"/>
  <c r="Q304" i="2" s="1"/>
  <c r="S304" i="2" s="1"/>
  <c r="T304" i="2" s="1"/>
  <c r="Q300" i="2" a="1"/>
  <c r="Q300" i="2" s="1"/>
  <c r="S300" i="2" s="1"/>
  <c r="T300" i="2" s="1"/>
  <c r="Q133" i="2" a="1"/>
  <c r="Q133" i="2" s="1"/>
  <c r="S133" i="2" s="1"/>
  <c r="T133" i="2" s="1"/>
  <c r="Q66" i="2" a="1"/>
  <c r="Q66" i="2" s="1"/>
  <c r="S66" i="2" s="1"/>
  <c r="T66" i="2" s="1"/>
  <c r="Q260" i="2" a="1"/>
  <c r="Q260" i="2" s="1"/>
  <c r="S260" i="2" s="1"/>
  <c r="T260" i="2" s="1"/>
  <c r="Q90" i="2" a="1"/>
  <c r="Q90" i="2" s="1"/>
  <c r="S90" i="2" s="1"/>
  <c r="T90" i="2" s="1"/>
  <c r="Q42" i="2" a="1"/>
  <c r="Q42" i="2" s="1"/>
  <c r="S42" i="2" s="1"/>
  <c r="T42" i="2" s="1"/>
  <c r="Q142" i="2" a="1"/>
  <c r="Q142" i="2" s="1"/>
  <c r="S142" i="2" s="1"/>
  <c r="T142" i="2" s="1"/>
  <c r="Q327" i="2" a="1"/>
  <c r="Q327" i="2" s="1"/>
  <c r="S327" i="2" s="1"/>
  <c r="T327" i="2" s="1"/>
  <c r="Q131" i="2" a="1"/>
  <c r="Q131" i="2" s="1"/>
  <c r="S131" i="2" s="1"/>
  <c r="T131" i="2" s="1"/>
  <c r="Q224" i="2" a="1"/>
  <c r="Q224" i="2" s="1"/>
  <c r="S224" i="2" s="1"/>
  <c r="T224" i="2" s="1"/>
  <c r="Q151" i="2" a="1"/>
  <c r="Q151" i="2" s="1"/>
  <c r="S151" i="2" s="1"/>
  <c r="T151" i="2" s="1"/>
  <c r="Q47" i="2" a="1"/>
  <c r="Q47" i="2" s="1"/>
  <c r="S47" i="2" s="1"/>
  <c r="T47" i="2" s="1"/>
  <c r="Q347" i="2" a="1"/>
  <c r="Q347" i="2" s="1"/>
  <c r="S347" i="2" s="1"/>
  <c r="T347" i="2" s="1"/>
  <c r="Q147" i="2" a="1"/>
  <c r="Q147" i="2" s="1"/>
  <c r="S147" i="2" s="1"/>
  <c r="T147" i="2" s="1"/>
  <c r="Q257" i="2" a="1"/>
  <c r="Q257" i="2" s="1"/>
  <c r="S257" i="2" s="1"/>
  <c r="T257" i="2" s="1"/>
  <c r="Q73" i="2" a="1"/>
  <c r="Q73" i="2" s="1"/>
  <c r="S73" i="2" s="1"/>
  <c r="T73" i="2" s="1"/>
  <c r="Q154" i="2" a="1"/>
  <c r="Q154" i="2" s="1"/>
  <c r="S154" i="2" s="1"/>
  <c r="T154" i="2" s="1"/>
  <c r="Q67" i="2" a="1"/>
  <c r="Q67" i="2" s="1"/>
  <c r="S67" i="2" s="1"/>
  <c r="T67" i="2" s="1"/>
  <c r="Q214" i="2" a="1"/>
  <c r="Q214" i="2" s="1"/>
  <c r="S214" i="2" s="1"/>
  <c r="T214" i="2" s="1"/>
  <c r="Q291" i="2" a="1"/>
  <c r="Q291" i="2" s="1"/>
  <c r="S291" i="2" s="1"/>
  <c r="T291" i="2" s="1"/>
  <c r="Q52" i="2" a="1"/>
  <c r="Q52" i="2" s="1"/>
  <c r="S52" i="2" s="1"/>
  <c r="T52" i="2" s="1"/>
  <c r="Q335" i="2" a="1"/>
  <c r="Q335" i="2" s="1"/>
  <c r="S335" i="2" s="1"/>
  <c r="T335" i="2" s="1"/>
  <c r="Q196" i="2" a="1"/>
  <c r="Q196" i="2" s="1"/>
  <c r="S196" i="2" s="1"/>
  <c r="T196" i="2" s="1"/>
  <c r="Q315" i="2" a="1"/>
  <c r="Q315" i="2" s="1"/>
  <c r="S315" i="2" s="1"/>
  <c r="T315" i="2" s="1"/>
  <c r="Q173" i="2" a="1"/>
  <c r="Q173" i="2" s="1"/>
  <c r="S173" i="2" s="1"/>
  <c r="T173" i="2" s="1"/>
  <c r="Q82" i="2" a="1"/>
  <c r="Q82" i="2" s="1"/>
  <c r="S82" i="2" s="1"/>
  <c r="T82" i="2" s="1"/>
  <c r="Q83" i="2" a="1"/>
  <c r="Q83" i="2" s="1"/>
  <c r="S83" i="2" s="1"/>
  <c r="T83" i="2" s="1"/>
  <c r="Q62" i="2" a="1"/>
  <c r="Q62" i="2" s="1"/>
  <c r="S62" i="2" s="1"/>
  <c r="T62" i="2" s="1"/>
  <c r="Q261" i="2" a="1"/>
  <c r="Q261" i="2" s="1"/>
  <c r="S261" i="2" s="1"/>
  <c r="T261" i="2" s="1"/>
  <c r="Q27" i="2" a="1"/>
  <c r="Q27" i="2" s="1"/>
  <c r="S27" i="2" s="1"/>
  <c r="T27" i="2" s="1"/>
  <c r="Q10" i="2" a="1"/>
  <c r="Q10" i="2" s="1"/>
  <c r="S10" i="2" s="1"/>
  <c r="T10" i="2" s="1"/>
  <c r="Q127" i="2" a="1"/>
  <c r="Q127" i="2" s="1"/>
  <c r="S127" i="2" s="1"/>
  <c r="T127" i="2" s="1"/>
  <c r="Q134" i="2" a="1"/>
  <c r="Q134" i="2" s="1"/>
  <c r="S134" i="2" s="1"/>
  <c r="T134" i="2" s="1"/>
  <c r="Q264" i="2" a="1"/>
  <c r="Q264" i="2" s="1"/>
  <c r="S264" i="2" s="1"/>
  <c r="T264" i="2" s="1"/>
  <c r="Q274" i="2" a="1"/>
  <c r="Q274" i="2" s="1"/>
  <c r="S274" i="2" s="1"/>
  <c r="T274" i="2" s="1"/>
  <c r="Q28" i="2" a="1"/>
  <c r="Q28" i="2" s="1"/>
  <c r="S28" i="2" s="1"/>
  <c r="T28" i="2" s="1"/>
  <c r="Q72" i="2" a="1"/>
  <c r="Q72" i="2" s="1"/>
  <c r="S72" i="2" s="1"/>
  <c r="T72" i="2" s="1"/>
  <c r="Q189" i="2" a="1"/>
  <c r="Q189" i="2" s="1"/>
  <c r="S189" i="2" s="1"/>
  <c r="T189" i="2" s="1"/>
  <c r="Q150" i="2" a="1"/>
  <c r="Q150" i="2" s="1"/>
  <c r="S150" i="2" s="1"/>
  <c r="T150" i="2" s="1"/>
  <c r="Q17" i="2" a="1"/>
  <c r="Q17" i="2" s="1"/>
  <c r="S17" i="2" s="1"/>
  <c r="T17" i="2" s="1"/>
  <c r="Q87" i="2" a="1"/>
  <c r="Q87" i="2" s="1"/>
  <c r="S87" i="2" s="1"/>
  <c r="T87" i="2" s="1"/>
  <c r="Q240" i="2" a="1"/>
  <c r="Q240" i="2" s="1"/>
  <c r="S240" i="2" s="1"/>
  <c r="T240" i="2" s="1"/>
  <c r="Q360" i="2" a="1"/>
  <c r="Q360" i="2" s="1"/>
  <c r="S360" i="2" s="1"/>
  <c r="T360" i="2" s="1"/>
  <c r="Q8" i="2" a="1"/>
  <c r="Q8" i="2" s="1"/>
  <c r="S8" i="2" s="1"/>
  <c r="T8" i="2" s="1"/>
  <c r="Q112" i="2" a="1"/>
  <c r="Q112" i="2" s="1"/>
  <c r="S112" i="2" s="1"/>
  <c r="T112" i="2" s="1"/>
  <c r="Q148" i="2" a="1"/>
  <c r="Q148" i="2" s="1"/>
  <c r="S148" i="2" s="1"/>
  <c r="T148" i="2" s="1"/>
  <c r="Q348" i="2" a="1"/>
  <c r="Q348" i="2" s="1"/>
  <c r="S348" i="2" s="1"/>
  <c r="T348" i="2" s="1"/>
  <c r="Q88" i="2" a="1"/>
  <c r="Q88" i="2" s="1"/>
  <c r="S88" i="2" s="1"/>
  <c r="T88" i="2" s="1"/>
  <c r="Q297" i="2" a="1"/>
  <c r="Q297" i="2" s="1"/>
  <c r="S297" i="2" s="1"/>
  <c r="T297" i="2" s="1"/>
  <c r="Q19" i="2" a="1"/>
  <c r="Q19" i="2" s="1"/>
  <c r="S19" i="2" s="1"/>
  <c r="T19" i="2" s="1"/>
  <c r="Q34" i="2" a="1"/>
  <c r="Q34" i="2" s="1"/>
  <c r="S34" i="2" s="1"/>
  <c r="T34" i="2" s="1"/>
  <c r="Q245" i="2" a="1"/>
  <c r="Q245" i="2" s="1"/>
  <c r="S245" i="2" s="1"/>
  <c r="T245" i="2" s="1"/>
  <c r="Q91" i="2" a="1"/>
  <c r="Q91" i="2" s="1"/>
  <c r="S91" i="2" s="1"/>
  <c r="T91" i="2" s="1"/>
  <c r="Q94" i="2" a="1"/>
  <c r="Q94" i="2" s="1"/>
  <c r="S94" i="2" s="1"/>
  <c r="T94" i="2" s="1"/>
  <c r="Q205" i="2" a="1"/>
  <c r="Q205" i="2" s="1"/>
  <c r="S205" i="2" s="1"/>
  <c r="T205" i="2" s="1"/>
  <c r="Q43" i="2" a="1"/>
  <c r="Q43" i="2" s="1"/>
  <c r="S43" i="2" s="1"/>
  <c r="T43" i="2" s="1"/>
  <c r="Q202" i="2" a="1"/>
  <c r="Q202" i="2" s="1"/>
  <c r="S202" i="2" s="1"/>
  <c r="T202" i="2" s="1"/>
  <c r="Q230" i="2" a="1"/>
  <c r="Q230" i="2" s="1"/>
  <c r="S230" i="2" s="1"/>
  <c r="T230" i="2" s="1"/>
  <c r="Q346" i="2" a="1"/>
  <c r="Q346" i="2" s="1"/>
  <c r="S346" i="2" s="1"/>
  <c r="T346" i="2" s="1"/>
  <c r="Q145" i="2" a="1"/>
  <c r="Q145" i="2" s="1"/>
  <c r="S145" i="2" s="1"/>
  <c r="T145" i="2" s="1"/>
  <c r="Q271" i="2" a="1"/>
  <c r="Q271" i="2" s="1"/>
  <c r="S271" i="2" s="1"/>
  <c r="T271" i="2" s="1"/>
  <c r="Q185" i="2" a="1"/>
  <c r="Q185" i="2" s="1"/>
  <c r="S185" i="2" s="1"/>
  <c r="T185" i="2" s="1"/>
  <c r="Q114" i="2" a="1"/>
  <c r="Q114" i="2" s="1"/>
  <c r="S114" i="2" s="1"/>
  <c r="T114" i="2" s="1"/>
  <c r="Q144" i="2" a="1"/>
  <c r="Q144" i="2" s="1"/>
  <c r="S144" i="2" s="1"/>
  <c r="T144" i="2" s="1"/>
  <c r="Q310" i="2" a="1"/>
  <c r="Q310" i="2" s="1"/>
  <c r="S310" i="2" s="1"/>
  <c r="T310" i="2" s="1"/>
  <c r="Q305" i="2" a="1"/>
  <c r="Q305" i="2" s="1"/>
  <c r="S305" i="2" s="1"/>
  <c r="T305" i="2" s="1"/>
  <c r="Q267" i="2" a="1"/>
  <c r="Q267" i="2" s="1"/>
  <c r="S267" i="2" s="1"/>
  <c r="T267" i="2" s="1"/>
  <c r="Q120" i="2" a="1"/>
  <c r="Q120" i="2" s="1"/>
  <c r="S120" i="2" s="1"/>
  <c r="T120" i="2" s="1"/>
  <c r="Q275" i="2" a="1"/>
  <c r="Q275" i="2" s="1"/>
  <c r="S275" i="2" s="1"/>
  <c r="T275" i="2" s="1"/>
  <c r="Q208" i="2" a="1"/>
  <c r="Q208" i="2" s="1"/>
  <c r="S208" i="2" s="1"/>
  <c r="T208" i="2" s="1"/>
  <c r="Q269" i="2" a="1"/>
  <c r="Q269" i="2" s="1"/>
  <c r="S269" i="2" s="1"/>
  <c r="T269" i="2" s="1"/>
  <c r="Q258" i="2" a="1"/>
  <c r="Q258" i="2" s="1"/>
  <c r="S258" i="2" s="1"/>
  <c r="T258" i="2" s="1"/>
  <c r="Q339" i="2" a="1"/>
  <c r="Q339" i="2" s="1"/>
  <c r="S339" i="2" s="1"/>
  <c r="T339" i="2" s="1"/>
  <c r="Q160" i="2" a="1"/>
  <c r="Q160" i="2" s="1"/>
  <c r="S160" i="2" s="1"/>
  <c r="T160" i="2" s="1"/>
  <c r="Q172" i="2" a="1"/>
  <c r="Q172" i="2" s="1"/>
  <c r="S172" i="2" s="1"/>
  <c r="T172" i="2" s="1"/>
  <c r="Q296" i="2" a="1"/>
  <c r="Q296" i="2" s="1"/>
  <c r="S296" i="2" s="1"/>
  <c r="T296" i="2" s="1"/>
  <c r="Q280" i="2" a="1"/>
  <c r="Q280" i="2" s="1"/>
  <c r="S280" i="2" s="1"/>
  <c r="T280" i="2" s="1"/>
  <c r="Q249" i="2" a="1"/>
  <c r="Q249" i="2" s="1"/>
  <c r="S249" i="2" s="1"/>
  <c r="T249" i="2" s="1"/>
  <c r="Q204" i="2" a="1"/>
  <c r="Q204" i="2" s="1"/>
  <c r="S204" i="2" s="1"/>
  <c r="T204" i="2" s="1"/>
  <c r="Q353" i="2" a="1"/>
  <c r="Q353" i="2" s="1"/>
  <c r="S353" i="2" s="1"/>
  <c r="T353" i="2" s="1"/>
  <c r="Q330" i="2" a="1"/>
  <c r="Q330" i="2" s="1"/>
  <c r="S330" i="2" s="1"/>
  <c r="T330" i="2" s="1"/>
  <c r="Q98" i="2" a="1"/>
  <c r="Q98" i="2" s="1"/>
  <c r="S98" i="2" s="1"/>
  <c r="T98" i="2" s="1"/>
  <c r="Q97" i="2" a="1"/>
  <c r="Q97" i="2" s="1"/>
  <c r="S97" i="2" s="1"/>
  <c r="T97" i="2" s="1"/>
  <c r="Q228" i="2" a="1"/>
  <c r="Q228" i="2" s="1"/>
  <c r="S228" i="2" s="1"/>
  <c r="T228" i="2" s="1"/>
  <c r="Q117" i="2" a="1"/>
  <c r="Q117" i="2" s="1"/>
  <c r="S117" i="2" s="1"/>
  <c r="T117" i="2" s="1"/>
  <c r="Q137" i="2" a="1"/>
  <c r="Q137" i="2" s="1"/>
  <c r="S137" i="2" s="1"/>
  <c r="T137" i="2" s="1"/>
  <c r="Q334" i="2" a="1"/>
  <c r="Q334" i="2" s="1"/>
  <c r="S334" i="2" s="1"/>
  <c r="T334" i="2" s="1"/>
  <c r="Q325" i="2" a="1"/>
  <c r="Q325" i="2" s="1"/>
  <c r="S325" i="2" s="1"/>
  <c r="T325" i="2" s="1"/>
  <c r="Q85" i="2" a="1"/>
  <c r="Q85" i="2" s="1"/>
  <c r="S85" i="2" s="1"/>
  <c r="T85" i="2" s="1"/>
  <c r="Q295" i="2" a="1"/>
  <c r="Q295" i="2" s="1"/>
  <c r="S295" i="2" s="1"/>
  <c r="T295" i="2" s="1"/>
  <c r="Q328" i="2" a="1"/>
  <c r="Q328" i="2" s="1"/>
  <c r="S328" i="2" s="1"/>
  <c r="T328" i="2" s="1"/>
  <c r="Q5" i="2" a="1"/>
  <c r="Q5" i="2" s="1"/>
  <c r="S5" i="2" s="1"/>
  <c r="T5" i="2" s="1"/>
  <c r="Q153" i="2" a="1"/>
  <c r="Q153" i="2" s="1"/>
  <c r="S153" i="2" s="1"/>
  <c r="T153" i="2" s="1"/>
  <c r="Q354" i="2" a="1"/>
  <c r="Q354" i="2" s="1"/>
  <c r="S354" i="2" s="1"/>
  <c r="T354" i="2" s="1"/>
  <c r="Q93" i="2" a="1"/>
  <c r="Q93" i="2" s="1"/>
  <c r="S93" i="2" s="1"/>
  <c r="T93" i="2" s="1"/>
  <c r="Q259" i="2" a="1"/>
  <c r="Q259" i="2" s="1"/>
  <c r="S259" i="2" s="1"/>
  <c r="T259" i="2" s="1"/>
  <c r="Q55" i="2" a="1"/>
  <c r="Q55" i="2" s="1"/>
  <c r="S55" i="2" s="1"/>
  <c r="T55" i="2" s="1"/>
  <c r="Q18" i="2" a="1"/>
  <c r="Q18" i="2" s="1"/>
  <c r="S18" i="2" s="1"/>
  <c r="T18" i="2" s="1"/>
  <c r="Q16" i="2" a="1"/>
  <c r="Q16" i="2" s="1"/>
  <c r="S16" i="2" s="1"/>
  <c r="T16" i="2" s="1"/>
  <c r="Q38" i="2" a="1"/>
  <c r="Q38" i="2" s="1"/>
  <c r="S38" i="2" s="1"/>
  <c r="T38" i="2" s="1"/>
  <c r="Q23" i="2" a="1"/>
  <c r="Q23" i="2" s="1"/>
  <c r="S23" i="2" s="1"/>
  <c r="T23" i="2" s="1"/>
  <c r="Q181" i="2" a="1"/>
  <c r="Q181" i="2" s="1"/>
  <c r="S181" i="2" s="1"/>
  <c r="T181" i="2" s="1"/>
  <c r="Q57" i="2" a="1"/>
  <c r="Q57" i="2" s="1"/>
  <c r="S57" i="2" s="1"/>
  <c r="T57" i="2" s="1"/>
  <c r="Q22" i="2" a="1"/>
  <c r="Q22" i="2" s="1"/>
  <c r="S22" i="2" s="1"/>
  <c r="T22" i="2" s="1"/>
  <c r="Q226" i="2" a="1"/>
  <c r="Q226" i="2" s="1"/>
  <c r="S226" i="2" s="1"/>
  <c r="T226" i="2" s="1"/>
  <c r="Q215" i="2" a="1"/>
  <c r="Q215" i="2" s="1"/>
  <c r="S215" i="2" s="1"/>
  <c r="T215" i="2" s="1"/>
  <c r="Q109" i="2" a="1"/>
  <c r="Q109" i="2" s="1"/>
  <c r="S109" i="2" s="1"/>
  <c r="T109" i="2" s="1"/>
  <c r="Q217" i="2" a="1"/>
  <c r="Q217" i="2" s="1"/>
  <c r="S217" i="2" s="1"/>
  <c r="T217" i="2" s="1"/>
  <c r="Q124" i="2" a="1"/>
  <c r="Q124" i="2" s="1"/>
  <c r="S124" i="2" s="1"/>
  <c r="T124" i="2" s="1"/>
  <c r="Q313" i="2" a="1"/>
  <c r="Q313" i="2" s="1"/>
  <c r="S313" i="2" s="1"/>
  <c r="T313" i="2" s="1"/>
  <c r="Q237" i="2" a="1"/>
  <c r="Q237" i="2" s="1"/>
  <c r="S237" i="2" s="1"/>
  <c r="T237" i="2" s="1"/>
  <c r="Q11" i="2" a="1"/>
  <c r="Q11" i="2" s="1"/>
  <c r="S11" i="2" s="1"/>
  <c r="T11" i="2" s="1"/>
  <c r="Q311" i="2" a="1"/>
  <c r="Q311" i="2" s="1"/>
  <c r="S311" i="2" s="1"/>
  <c r="T311" i="2" s="1"/>
  <c r="Q333" i="2" a="1"/>
  <c r="Q333" i="2" s="1"/>
  <c r="S333" i="2" s="1"/>
  <c r="T333" i="2" s="1"/>
  <c r="Q225" i="2" a="1"/>
  <c r="Q225" i="2" s="1"/>
  <c r="S225" i="2" s="1"/>
  <c r="T225" i="2" s="1"/>
  <c r="Q213" i="2" a="1"/>
  <c r="Q213" i="2" s="1"/>
  <c r="S213" i="2" s="1"/>
  <c r="T213" i="2" s="1"/>
  <c r="Q116" i="2" a="1"/>
  <c r="Q116" i="2" s="1"/>
  <c r="S116" i="2" s="1"/>
  <c r="T116" i="2" s="1"/>
  <c r="Q164" i="2" a="1"/>
  <c r="Q164" i="2" s="1"/>
  <c r="S164" i="2" s="1"/>
  <c r="T164" i="2" s="1"/>
  <c r="Q184" i="2" a="1"/>
  <c r="Q184" i="2" s="1"/>
  <c r="S184" i="2" s="1"/>
  <c r="T184" i="2" s="1"/>
  <c r="Q59" i="2" a="1"/>
  <c r="Q59" i="2" s="1"/>
  <c r="S59" i="2" s="1"/>
  <c r="T59" i="2" s="1"/>
  <c r="Q312" i="2" a="1"/>
  <c r="Q312" i="2" s="1"/>
  <c r="S312" i="2" s="1"/>
  <c r="T312" i="2" s="1"/>
  <c r="Q345" i="2" a="1"/>
  <c r="Q345" i="2" s="1"/>
  <c r="S345" i="2" s="1"/>
  <c r="T345" i="2" s="1"/>
  <c r="Q80" i="2" a="1"/>
  <c r="Q80" i="2" s="1"/>
  <c r="S80" i="2" s="1"/>
  <c r="T80" i="2" s="1"/>
  <c r="Q95" i="2" a="1"/>
  <c r="Q95" i="2" s="1"/>
  <c r="S95" i="2" s="1"/>
  <c r="T95" i="2" s="1"/>
  <c r="Q46" i="2" a="1"/>
  <c r="Q46" i="2" s="1"/>
  <c r="S46" i="2" s="1"/>
  <c r="T46" i="2" s="1"/>
  <c r="Q191" i="2" a="1"/>
  <c r="Q191" i="2" s="1"/>
  <c r="S191" i="2" s="1"/>
  <c r="T191" i="2" s="1"/>
  <c r="Q200" i="2" a="1"/>
  <c r="Q200" i="2" s="1"/>
  <c r="S200" i="2" s="1"/>
  <c r="T200" i="2" s="1"/>
  <c r="Q201" i="2" a="1"/>
  <c r="Q201" i="2" s="1"/>
  <c r="S201" i="2" s="1"/>
  <c r="T201" i="2" s="1"/>
  <c r="V3" i="2" l="1" a="1"/>
  <c r="V3" i="2" s="1"/>
  <c r="S363" i="2"/>
  <c r="T363" i="2" s="1"/>
  <c r="V6" i="2" s="1" a="1"/>
  <c r="V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Katerina</author>
  </authors>
  <commentList>
    <comment ref="B579" authorId="0" shapeId="0" xr:uid="{EC15906B-6F29-497C-AD67-06D4D0892A9B}">
      <text>
        <r>
          <rPr>
            <b/>
            <sz val="9"/>
            <color indexed="81"/>
            <rFont val="Tahoma"/>
            <family val="2"/>
            <charset val="161"/>
          </rPr>
          <t>historically observed values are repeated unless otherwise assumed</t>
        </r>
        <r>
          <rPr>
            <sz val="9"/>
            <color indexed="81"/>
            <rFont val="Tahoma"/>
            <family val="2"/>
            <charset val="161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<sst xmlns="http://schemas.openxmlformats.org/spreadsheetml/2006/main" count="49" uniqueCount="46">
  <si>
    <t>Obs.ord</t>
  </si>
  <si>
    <t>count360</t>
  </si>
  <si>
    <r>
      <t>GCMbase,x</t>
    </r>
    <r>
      <rPr>
        <b/>
        <vertAlign val="subscript"/>
        <sz val="10"/>
        <color theme="1"/>
        <rFont val="Cambria"/>
        <family val="1"/>
      </rPr>
      <t>base</t>
    </r>
  </si>
  <si>
    <t>Obs.</t>
  </si>
  <si>
    <t>Date</t>
  </si>
  <si>
    <t>pk</t>
  </si>
  <si>
    <t>mod.ord</t>
  </si>
  <si>
    <t>wet.day</t>
  </si>
  <si>
    <t xml:space="preserve">newx </t>
  </si>
  <si>
    <t>modq</t>
  </si>
  <si>
    <t>fit</t>
  </si>
  <si>
    <t xml:space="preserve">out </t>
  </si>
  <si>
    <t>base</t>
  </si>
  <si>
    <t>obs</t>
  </si>
  <si>
    <t>fut</t>
  </si>
  <si>
    <t>y</t>
  </si>
  <si>
    <t>x</t>
  </si>
  <si>
    <t>ECDF base</t>
  </si>
  <si>
    <t>ECDF fut</t>
  </si>
  <si>
    <t>max delta</t>
  </si>
  <si>
    <t>largex</t>
  </si>
  <si>
    <t>fut corrected</t>
  </si>
  <si>
    <t>Linear Interpolation-extrapolation</t>
  </si>
  <si>
    <t>pk fut</t>
  </si>
  <si>
    <t>n_base</t>
  </si>
  <si>
    <t>n_fut</t>
  </si>
  <si>
    <t>qstep_base</t>
  </si>
  <si>
    <t>count1200</t>
  </si>
  <si>
    <t>count</t>
  </si>
  <si>
    <t>wet.day=</t>
  </si>
  <si>
    <t>approx function</t>
  </si>
  <si>
    <t>Fut.ordered</t>
  </si>
  <si>
    <t>Fut.Linear Interpolation-extrapolation (approx)</t>
  </si>
  <si>
    <t>QEM_base</t>
  </si>
  <si>
    <t>QEM_fut</t>
  </si>
  <si>
    <t>QEM_timeseries</t>
  </si>
  <si>
    <t>QEM_(base+fut)</t>
  </si>
  <si>
    <t xml:space="preserve">https://doi.org/10.1007/s11269-022-03392-x </t>
  </si>
  <si>
    <r>
      <rPr>
        <b/>
        <i/>
        <sz val="10"/>
        <color rgb="FF222222"/>
        <rFont val="Arial Unicode MS"/>
        <family val="2"/>
        <charset val="161"/>
      </rPr>
      <t xml:space="preserve">Tool Disclaimer: </t>
    </r>
    <r>
      <rPr>
        <i/>
        <sz val="10"/>
        <color rgb="FF222222"/>
        <rFont val="Arial Unicode MS"/>
        <family val="2"/>
        <charset val="161"/>
      </rPr>
      <t xml:space="preserve">applied at the study </t>
    </r>
    <r>
      <rPr>
        <sz val="10"/>
        <color rgb="FF222222"/>
        <rFont val="Arial Unicode MS"/>
        <family val="2"/>
        <charset val="161"/>
      </rPr>
      <t>Lyra, A., &amp; Loukas, A. (2023). Simulation and Evaluation of Water Resources Management Scenarios Under Climate Change for Adaptive Management of Coastal Agricultural Watersheds. </t>
    </r>
    <r>
      <rPr>
        <i/>
        <sz val="10"/>
        <color rgb="FF222222"/>
        <rFont val="Arial Unicode MS"/>
        <family val="2"/>
        <charset val="161"/>
      </rPr>
      <t>Water Resources Management</t>
    </r>
    <r>
      <rPr>
        <sz val="10"/>
        <color rgb="FF222222"/>
        <rFont val="Arial Unicode MS"/>
        <family val="2"/>
        <charset val="161"/>
      </rPr>
      <t>, </t>
    </r>
    <r>
      <rPr>
        <i/>
        <sz val="10"/>
        <color rgb="FF222222"/>
        <rFont val="Arial Unicode MS"/>
        <family val="2"/>
        <charset val="161"/>
      </rPr>
      <t>37</t>
    </r>
    <r>
      <rPr>
        <sz val="10"/>
        <color rgb="FF222222"/>
        <rFont val="Arial Unicode MS"/>
        <family val="2"/>
        <charset val="161"/>
      </rPr>
      <t>(6-7), 2625-2642.</t>
    </r>
  </si>
  <si>
    <t>based on the functions applied in R Package ‘qmap’</t>
  </si>
  <si>
    <t>Quantile Empirical Mapping in Excel</t>
  </si>
  <si>
    <t>max_base</t>
  </si>
  <si>
    <t>&lt;-count-&gt;</t>
  </si>
  <si>
    <t>Nash-Suttcliffe 1971-2000</t>
  </si>
  <si>
    <r>
      <rPr>
        <b/>
        <i/>
        <sz val="10"/>
        <color rgb="FF222222"/>
        <rFont val="Arial Unicode MS"/>
        <family val="2"/>
        <charset val="161"/>
      </rPr>
      <t xml:space="preserve">Tool Disclaimer: </t>
    </r>
    <r>
      <rPr>
        <i/>
        <sz val="10"/>
        <color rgb="FF222222"/>
        <rFont val="Arial Unicode MS"/>
        <family val="2"/>
        <charset val="161"/>
      </rPr>
      <t xml:space="preserve">applied at the study </t>
    </r>
    <r>
      <rPr>
        <sz val="10"/>
        <color rgb="FF222222"/>
        <rFont val="Arial Unicode MS"/>
        <family val="2"/>
        <charset val="161"/>
      </rPr>
      <t xml:space="preserve">Lyra, A., Loukas, A., Sidiropoulos, P., &amp; Vasiliades, L. (2024). Climate Change Impacts on Nitrate Leaching and Groundwater Nitrate Dynamics Using a Holistic Approach and Med-CORDEX Climatic Models. Water, 16(3), 465. </t>
    </r>
  </si>
  <si>
    <t>https://doi.org/10.3390/w16030465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</si>
</sst>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0.00000"/>
    <numFmt numFmtId="168" formatCode="0.0000%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charset val="161"/>
      <scheme val="minor"/>
    </font>
    <font>
      <sz val="10"/>
      <color theme="1"/>
      <name val="Cambria"/>
      <family val="1"/>
    </font>
    <font>
      <sz val="10"/>
      <color rgb="FF00B0F0"/>
      <name val="Cambria"/>
      <family val="1"/>
      <charset val="161"/>
    </font>
    <font>
      <b/>
      <sz val="10"/>
      <color theme="1"/>
      <name val="Cambria"/>
      <family val="1"/>
    </font>
    <font>
      <b/>
      <vertAlign val="subscript"/>
      <sz val="10"/>
      <color theme="1"/>
      <name val="Cambria"/>
      <family val="1"/>
    </font>
    <font>
      <b/>
      <sz val="11"/>
      <color theme="1"/>
      <name val="Calibri"/>
      <family val="2"/>
      <charset val="161"/>
      <scheme val="minor"/>
    </font>
    <font>
      <sz val="8"/>
      <name val="Calibri"/>
      <family val="2"/>
      <scheme val="minor"/>
    </font>
    <font>
      <sz val="10"/>
      <name val="Arial"/>
      <family val="2"/>
      <charset val="161"/>
    </font>
    <font>
      <u/>
      <sz val="10"/>
      <color indexed="12"/>
      <name val="Arial"/>
      <family val="2"/>
      <charset val="161"/>
    </font>
    <font>
      <sz val="11"/>
      <color theme="2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rgb="FFC00000"/>
      <name val="Calibri"/>
      <family val="2"/>
      <charset val="161"/>
      <scheme val="minor"/>
    </font>
    <font>
      <sz val="11"/>
      <name val="Calibri"/>
      <family val="2"/>
      <scheme val="minor"/>
    </font>
    <font>
      <sz val="10"/>
      <name val="Arial Greek"/>
      <charset val="161"/>
    </font>
    <font>
      <sz val="11"/>
      <color rgb="FF7030A0"/>
      <name val="Calibri"/>
      <family val="2"/>
      <charset val="161"/>
      <scheme val="minor"/>
    </font>
    <font>
      <sz val="11"/>
      <color rgb="FFC00000"/>
      <name val="Calibri"/>
      <family val="2"/>
      <charset val="161"/>
      <scheme val="minor"/>
    </font>
    <font>
      <sz val="10"/>
      <color theme="1"/>
      <name val="Cambria"/>
      <family val="1"/>
      <charset val="161"/>
    </font>
    <font>
      <i/>
      <sz val="11"/>
      <color rgb="FF7F7F7F"/>
      <name val="Calibri"/>
      <family val="2"/>
      <scheme val="minor"/>
    </font>
    <font>
      <i/>
      <sz val="10"/>
      <color theme="1"/>
      <name val="Cambria"/>
      <family val="1"/>
      <charset val="161"/>
    </font>
    <font>
      <i/>
      <sz val="11"/>
      <color theme="1"/>
      <name val="Calibri"/>
      <family val="2"/>
      <charset val="161"/>
      <scheme val="minor"/>
    </font>
    <font>
      <b/>
      <i/>
      <sz val="11"/>
      <color theme="1"/>
      <name val="Calibri"/>
      <family val="2"/>
      <charset val="161"/>
      <scheme val="minor"/>
    </font>
    <font>
      <i/>
      <sz val="11"/>
      <name val="Calibri"/>
      <family val="2"/>
      <charset val="161"/>
      <scheme val="minor"/>
    </font>
    <font>
      <i/>
      <sz val="11"/>
      <color rgb="FFFF0000"/>
      <name val="Calibri"/>
      <family val="2"/>
      <charset val="161"/>
      <scheme val="minor"/>
    </font>
    <font>
      <i/>
      <sz val="11"/>
      <color rgb="FF0070C0"/>
      <name val="Calibri"/>
      <family val="2"/>
      <charset val="161"/>
      <scheme val="minor"/>
    </font>
    <font>
      <b/>
      <i/>
      <sz val="11"/>
      <color rgb="FFFF0000"/>
      <name val="Calibri"/>
      <family val="2"/>
      <charset val="161"/>
      <scheme val="minor"/>
    </font>
    <font>
      <b/>
      <i/>
      <sz val="11"/>
      <color theme="5" tint="-0.249977111117893"/>
      <name val="Calibri"/>
      <family val="2"/>
      <charset val="161"/>
      <scheme val="minor"/>
    </font>
    <font>
      <b/>
      <i/>
      <sz val="11"/>
      <color rgb="FF0070C0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Arial Unicode MS"/>
      <family val="2"/>
      <charset val="161"/>
    </font>
    <font>
      <sz val="10"/>
      <color rgb="FF222222"/>
      <name val="Arial Unicode MS"/>
      <family val="2"/>
      <charset val="161"/>
    </font>
    <font>
      <b/>
      <i/>
      <sz val="10"/>
      <color rgb="FF222222"/>
      <name val="Arial Unicode MS"/>
      <family val="2"/>
      <charset val="161"/>
    </font>
    <font>
      <i/>
      <sz val="10"/>
      <color rgb="FF222222"/>
      <name val="Arial Unicode MS"/>
      <family val="2"/>
      <charset val="161"/>
    </font>
    <font>
      <i/>
      <sz val="11"/>
      <name val="Calibri"/>
      <family val="2"/>
      <scheme val="minor"/>
    </font>
    <font>
      <b/>
      <i/>
      <sz val="11"/>
      <name val="Calibri"/>
      <family val="2"/>
      <charset val="161"/>
      <scheme val="minor"/>
    </font>
    <font>
      <sz val="9"/>
      <color indexed="81"/>
      <name val="Tahoma"/>
      <family val="2"/>
      <charset val="161"/>
    </font>
    <font>
      <b/>
      <sz val="9"/>
      <color indexed="81"/>
      <name val="Tahoma"/>
      <family val="2"/>
      <charset val="161"/>
    </font>
    <font>
      <b/>
      <sz val="10"/>
      <color theme="5" tint="-0.249977111117893"/>
      <name val="Cambria"/>
      <family val="1"/>
      <charset val="161"/>
    </font>
    <font>
      <b/>
      <i/>
      <sz val="10"/>
      <color theme="1"/>
      <name val="Cambria"/>
      <family val="1"/>
      <charset val="161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8" fillId="0" borderId="0"/>
    <xf numFmtId="0" fontId="1" fillId="6" borderId="5" applyNumberFormat="0" applyFont="0" applyAlignment="0" applyProtection="0"/>
    <xf numFmtId="0" fontId="22" fillId="0" borderId="0" applyNumberFormat="0" applyFill="0" applyBorder="0" applyAlignment="0" applyProtection="0"/>
    <xf numFmtId="0" fontId="33" fillId="0" borderId="0" applyNumberFormat="0" applyFill="0" applyBorder="0" applyAlignment="0" applyProtection="0"/>
  </cellStyleXfs>
  <cellXfs count="110">
    <xf numFmtId="0" fontId="0" fillId="0" borderId="0" xfId="0"/>
    <xf numFmtId="0" fontId="4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8" fontId="0" fillId="0" borderId="0" xfId="1" applyNumberFormat="1" applyFont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1" applyNumberFormat="1" applyFont="1" applyAlignment="1">
      <alignment horizontal="center" vertical="center"/>
    </xf>
    <xf numFmtId="167" fontId="13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11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2" fontId="15" fillId="0" borderId="0" xfId="1" applyNumberFormat="1" applyFont="1" applyAlignment="1">
      <alignment horizontal="center" vertical="center"/>
    </xf>
    <xf numFmtId="2" fontId="17" fillId="0" borderId="0" xfId="0" applyNumberFormat="1" applyFont="1" applyAlignment="1">
      <alignment horizontal="center" vertical="center"/>
    </xf>
    <xf numFmtId="166" fontId="17" fillId="0" borderId="0" xfId="0" applyNumberFormat="1" applyFont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2" fontId="17" fillId="0" borderId="0" xfId="1" applyNumberFormat="1" applyFont="1" applyAlignment="1">
      <alignment horizontal="center" vertical="center"/>
    </xf>
    <xf numFmtId="168" fontId="17" fillId="0" borderId="0" xfId="1" applyNumberFormat="1" applyFont="1" applyAlignment="1">
      <alignment horizontal="center" vertical="center"/>
    </xf>
    <xf numFmtId="2" fontId="21" fillId="0" borderId="1" xfId="0" applyNumberFormat="1" applyFont="1" applyBorder="1" applyAlignment="1">
      <alignment horizontal="center" vertical="center" wrapText="1"/>
    </xf>
    <xf numFmtId="165" fontId="5" fillId="0" borderId="0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5" fontId="23" fillId="0" borderId="0" xfId="0" applyNumberFormat="1" applyFont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11" fontId="12" fillId="0" borderId="0" xfId="0" applyNumberFormat="1" applyFont="1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2" fontId="26" fillId="5" borderId="0" xfId="0" applyNumberFormat="1" applyFont="1" applyFill="1" applyAlignment="1">
      <alignment horizontal="center" vertical="center"/>
    </xf>
    <xf numFmtId="2" fontId="26" fillId="4" borderId="0" xfId="0" applyNumberFormat="1" applyFont="1" applyFill="1" applyAlignment="1">
      <alignment horizontal="center" vertical="center"/>
    </xf>
    <xf numFmtId="2" fontId="27" fillId="0" borderId="0" xfId="0" applyNumberFormat="1" applyFont="1" applyAlignment="1">
      <alignment horizontal="center" vertical="center"/>
    </xf>
    <xf numFmtId="2" fontId="26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9" fillId="0" borderId="0" xfId="0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2" fontId="24" fillId="0" borderId="0" xfId="0" applyNumberFormat="1" applyFont="1" applyFill="1" applyAlignment="1">
      <alignment horizontal="center" vertical="center"/>
    </xf>
    <xf numFmtId="2" fontId="24" fillId="0" borderId="0" xfId="0" applyNumberFormat="1" applyFont="1" applyAlignment="1">
      <alignment horizontal="center" vertical="center"/>
    </xf>
    <xf numFmtId="2" fontId="26" fillId="0" borderId="0" xfId="0" applyNumberFormat="1" applyFont="1" applyFill="1" applyAlignment="1">
      <alignment horizontal="center" vertical="center"/>
    </xf>
    <xf numFmtId="2" fontId="26" fillId="0" borderId="0" xfId="0" applyNumberFormat="1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19" fillId="0" borderId="8" xfId="0" applyFont="1" applyFill="1" applyBorder="1" applyAlignment="1">
      <alignment horizontal="center" vertical="center"/>
    </xf>
    <xf numFmtId="2" fontId="19" fillId="0" borderId="9" xfId="0" applyNumberFormat="1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6" fontId="2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2" fillId="0" borderId="7" xfId="0" applyFont="1" applyFill="1" applyBorder="1" applyAlignment="1">
      <alignment horizontal="center" vertical="center"/>
    </xf>
    <xf numFmtId="2" fontId="32" fillId="0" borderId="11" xfId="0" applyNumberFormat="1" applyFont="1" applyFill="1" applyBorder="1" applyAlignment="1">
      <alignment horizontal="center" vertical="center"/>
    </xf>
    <xf numFmtId="0" fontId="32" fillId="0" borderId="11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2" fontId="3" fillId="2" borderId="9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2" fontId="42" fillId="0" borderId="4" xfId="1" applyNumberFormat="1" applyFont="1" applyBorder="1" applyAlignment="1">
      <alignment horizontal="center" vertical="center" wrapText="1"/>
    </xf>
    <xf numFmtId="2" fontId="29" fillId="0" borderId="0" xfId="0" applyNumberFormat="1" applyFont="1" applyFill="1" applyAlignment="1">
      <alignment horizontal="center" vertical="center"/>
    </xf>
    <xf numFmtId="2" fontId="25" fillId="0" borderId="0" xfId="0" applyNumberFormat="1" applyFont="1" applyAlignment="1">
      <alignment horizontal="center" vertical="center"/>
    </xf>
    <xf numFmtId="0" fontId="22" fillId="3" borderId="0" xfId="7" applyFill="1" applyAlignment="1">
      <alignment horizontal="center" vertical="center"/>
    </xf>
    <xf numFmtId="0" fontId="22" fillId="0" borderId="0" xfId="7" applyAlignment="1">
      <alignment horizontal="center" vertical="center" wrapText="1"/>
    </xf>
    <xf numFmtId="0" fontId="22" fillId="0" borderId="0" xfId="7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67" fontId="0" fillId="0" borderId="3" xfId="0" applyNumberForma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164" fontId="43" fillId="0" borderId="1" xfId="0" applyNumberFormat="1" applyFont="1" applyBorder="1" applyAlignment="1">
      <alignment horizontal="center" vertical="center" wrapText="1"/>
    </xf>
    <xf numFmtId="0" fontId="0" fillId="7" borderId="0" xfId="0" applyFill="1"/>
    <xf numFmtId="0" fontId="33" fillId="6" borderId="20" xfId="8" applyFill="1" applyBorder="1" applyAlignment="1">
      <alignment horizontal="center" vertical="center" wrapText="1"/>
    </xf>
    <xf numFmtId="0" fontId="34" fillId="6" borderId="21" xfId="6" applyFont="1" applyBorder="1" applyAlignment="1">
      <alignment horizontal="center" vertical="center" wrapText="1"/>
    </xf>
    <xf numFmtId="0" fontId="34" fillId="6" borderId="22" xfId="6" applyFont="1" applyBorder="1" applyAlignment="1">
      <alignment horizontal="center" vertical="center" wrapText="1"/>
    </xf>
    <xf numFmtId="0" fontId="39" fillId="7" borderId="2" xfId="7" applyFont="1" applyFill="1" applyBorder="1" applyAlignment="1">
      <alignment horizontal="center" vertical="center"/>
    </xf>
    <xf numFmtId="0" fontId="39" fillId="7" borderId="4" xfId="7" applyFont="1" applyFill="1" applyBorder="1" applyAlignment="1">
      <alignment horizontal="center" vertical="center"/>
    </xf>
    <xf numFmtId="0" fontId="39" fillId="7" borderId="6" xfId="7" applyFont="1" applyFill="1" applyBorder="1" applyAlignment="1">
      <alignment horizontal="center" vertical="center"/>
    </xf>
    <xf numFmtId="0" fontId="34" fillId="6" borderId="12" xfId="6" applyFont="1" applyBorder="1" applyAlignment="1">
      <alignment horizontal="center" vertical="center" wrapText="1"/>
    </xf>
    <xf numFmtId="0" fontId="34" fillId="6" borderId="13" xfId="6" applyFont="1" applyBorder="1" applyAlignment="1">
      <alignment horizontal="center" vertical="center" wrapText="1"/>
    </xf>
    <xf numFmtId="0" fontId="34" fillId="6" borderId="14" xfId="6" applyFont="1" applyBorder="1" applyAlignment="1">
      <alignment horizontal="center" vertical="center" wrapText="1"/>
    </xf>
    <xf numFmtId="0" fontId="34" fillId="6" borderId="15" xfId="6" applyFont="1" applyBorder="1" applyAlignment="1">
      <alignment horizontal="center" vertical="center" wrapText="1"/>
    </xf>
    <xf numFmtId="0" fontId="34" fillId="6" borderId="5" xfId="6" applyFont="1" applyBorder="1" applyAlignment="1">
      <alignment horizontal="center" vertical="center" wrapText="1"/>
    </xf>
    <xf numFmtId="0" fontId="34" fillId="6" borderId="16" xfId="6" applyFont="1" applyBorder="1" applyAlignment="1">
      <alignment horizontal="center" vertical="center" wrapText="1"/>
    </xf>
    <xf numFmtId="0" fontId="34" fillId="6" borderId="17" xfId="6" applyFont="1" applyBorder="1" applyAlignment="1">
      <alignment horizontal="center" vertical="center" wrapText="1"/>
    </xf>
    <xf numFmtId="0" fontId="34" fillId="6" borderId="18" xfId="6" applyFont="1" applyBorder="1" applyAlignment="1">
      <alignment horizontal="center" vertical="center" wrapText="1"/>
    </xf>
    <xf numFmtId="0" fontId="34" fillId="6" borderId="19" xfId="6" applyFont="1" applyBorder="1" applyAlignment="1">
      <alignment horizontal="center" vertical="center" wrapText="1"/>
    </xf>
    <xf numFmtId="0" fontId="35" fillId="6" borderId="12" xfId="6" applyFont="1" applyBorder="1" applyAlignment="1">
      <alignment horizontal="center" vertical="center" wrapText="1"/>
    </xf>
    <xf numFmtId="0" fontId="34" fillId="6" borderId="5" xfId="6" applyFont="1" applyAlignment="1">
      <alignment horizontal="center" vertical="center" wrapText="1"/>
    </xf>
    <xf numFmtId="0" fontId="38" fillId="7" borderId="2" xfId="7" applyFont="1" applyFill="1" applyBorder="1" applyAlignment="1">
      <alignment horizontal="center" vertical="center"/>
    </xf>
    <xf numFmtId="0" fontId="38" fillId="7" borderId="4" xfId="7" applyFont="1" applyFill="1" applyBorder="1" applyAlignment="1">
      <alignment horizontal="center" vertical="center"/>
    </xf>
    <xf numFmtId="0" fontId="38" fillId="7" borderId="6" xfId="7" applyFont="1" applyFill="1" applyBorder="1" applyAlignment="1">
      <alignment horizontal="center" vertical="center"/>
    </xf>
  </cellXfs>
  <cellStyles count="9">
    <cellStyle name="Explanatory Text" xfId="7" builtinId="53"/>
    <cellStyle name="Hyperlink" xfId="8" builtinId="8"/>
    <cellStyle name="Hyperlink 2" xfId="3" xr:uid="{B31F46A8-34DA-4C4B-85D2-6E417C723732}"/>
    <cellStyle name="Normal" xfId="0" builtinId="0"/>
    <cellStyle name="Normal 2" xfId="2" xr:uid="{6A083CD3-9230-417B-8BB9-01071C4D9A54}"/>
    <cellStyle name="Normal 2 2" xfId="5" xr:uid="{8621B1BF-2062-4E6F-84EE-D2419A780A31}"/>
    <cellStyle name="Note" xfId="6" builtinId="10"/>
    <cellStyle name="Percent" xfId="1" builtinId="5"/>
    <cellStyle name="Βασικό_marina" xfId="4" xr:uid="{59FF8AF8-47A3-4FD0-95CC-B5A8A11C77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3390/w16030465" TargetMode="External"/><Relationship Id="rId1" Type="http://schemas.openxmlformats.org/officeDocument/2006/relationships/hyperlink" Target="https://doi.org/10.1007/s11269-022-03392-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8654-7E8B-4E14-BBC5-AB1ECAD98F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83E3-8D79-453D-848C-06B213362AF6}">
  <dimension ref="A1:AF1562"/>
  <sheetViews>
    <sheetView zoomScale="60" zoomScaleNormal="60" workbookViewId="0">
      <selection activeCell="O14" sqref="O14"/>
    </sheetView>
  </sheetViews>
  <sheetFormatPr defaultRowHeight="15" x14ac:dyDescent="0.25"/>
  <cols>
    <col min="1" max="1" width="11" style="5" customWidth="1"/>
    <col min="2" max="2" width="9.140625" style="1"/>
    <col min="3" max="3" width="18.7109375" style="5" bestFit="1" customWidth="1"/>
    <col min="4" max="4" width="10.85546875" style="5" bestFit="1" customWidth="1"/>
    <col min="5" max="5" width="12" style="5" customWidth="1"/>
    <col min="6" max="6" width="10.85546875" style="16" bestFit="1" customWidth="1"/>
    <col min="7" max="7" width="9.140625" style="5"/>
    <col min="8" max="9" width="9.140625" style="28"/>
    <col min="10" max="10" width="10.5703125" style="5" bestFit="1" customWidth="1"/>
    <col min="11" max="11" width="10.5703125" style="16" customWidth="1"/>
    <col min="12" max="12" width="10.5703125" style="5" customWidth="1"/>
    <col min="13" max="13" width="12.28515625" style="28" bestFit="1" customWidth="1"/>
    <col min="14" max="14" width="13.28515625" style="5" customWidth="1"/>
    <col min="15" max="15" width="11.42578125" style="5" bestFit="1" customWidth="1"/>
    <col min="16" max="16" width="18.85546875" style="24" customWidth="1"/>
    <col min="17" max="17" width="13.7109375" style="60" bestFit="1" customWidth="1"/>
    <col min="18" max="18" width="17.5703125" style="60" bestFit="1" customWidth="1"/>
    <col min="19" max="19" width="20.140625" style="70" bestFit="1" customWidth="1"/>
    <col min="20" max="20" width="19.85546875" style="73" bestFit="1" customWidth="1"/>
    <col min="21" max="21" width="15" style="40" bestFit="1" customWidth="1"/>
    <col min="22" max="22" width="12.28515625" style="5" bestFit="1" customWidth="1"/>
    <col min="23" max="24" width="9.140625" style="5"/>
    <col min="25" max="26" width="9.140625" style="47"/>
    <col min="27" max="27" width="9.7109375" style="57" bestFit="1" customWidth="1"/>
    <col min="28" max="28" width="9.140625" style="47"/>
    <col min="29" max="29" width="10.5703125" style="45" customWidth="1"/>
    <col min="30" max="30" width="12.42578125" style="45" bestFit="1" customWidth="1"/>
    <col min="31" max="31" width="18.85546875" style="45" bestFit="1" customWidth="1"/>
    <col min="32" max="32" width="9.140625" style="46"/>
    <col min="33" max="16384" width="9.140625" style="5"/>
  </cols>
  <sheetData>
    <row r="1" spans="1:32" x14ac:dyDescent="0.25">
      <c r="A1" s="76" t="s">
        <v>29</v>
      </c>
      <c r="B1" s="2">
        <f>MIN(B3:B362)</f>
        <v>8.0599739669938945E-3</v>
      </c>
      <c r="C1" s="85">
        <f>MIN(C3:C362)</f>
        <v>2.0675292177371293E-2</v>
      </c>
      <c r="D1" s="64">
        <f>COUNT(C3:C1562)</f>
        <v>1560</v>
      </c>
      <c r="E1" s="76" t="s">
        <v>42</v>
      </c>
      <c r="F1" s="84">
        <f>COUNT(F3:F362)</f>
        <v>360</v>
      </c>
      <c r="H1" s="81" t="s">
        <v>10</v>
      </c>
      <c r="I1" s="81" t="s">
        <v>9</v>
      </c>
      <c r="J1" s="82" t="s">
        <v>8</v>
      </c>
      <c r="K1" s="83"/>
      <c r="L1" s="82" t="s">
        <v>8</v>
      </c>
      <c r="Q1" s="58"/>
      <c r="R1" s="61"/>
      <c r="S1" s="68"/>
      <c r="T1" s="71"/>
      <c r="Y1" s="41" t="s">
        <v>15</v>
      </c>
      <c r="Z1" s="42" t="s">
        <v>16</v>
      </c>
      <c r="AA1" s="79">
        <f>MIN((AA3:AA1203))</f>
        <v>-51.214347536606681</v>
      </c>
      <c r="AB1" s="49" t="s">
        <v>41</v>
      </c>
      <c r="AC1" s="80">
        <f>MAX(Z3:Z362)</f>
        <v>167.9827962422483</v>
      </c>
      <c r="AD1" s="43"/>
    </row>
    <row r="2" spans="1:32" ht="51.75" customHeight="1" x14ac:dyDescent="0.25">
      <c r="A2" s="76" t="s">
        <v>4</v>
      </c>
      <c r="B2" s="75" t="s">
        <v>3</v>
      </c>
      <c r="C2" s="76" t="s">
        <v>2</v>
      </c>
      <c r="D2" s="76" t="s">
        <v>1</v>
      </c>
      <c r="E2" s="20"/>
      <c r="F2" s="62" t="s">
        <v>1</v>
      </c>
      <c r="G2" s="77" t="s">
        <v>5</v>
      </c>
      <c r="H2" s="75" t="s">
        <v>0</v>
      </c>
      <c r="I2" s="76" t="s">
        <v>6</v>
      </c>
      <c r="J2" s="74" t="s">
        <v>5</v>
      </c>
      <c r="K2" s="63" t="s">
        <v>27</v>
      </c>
      <c r="L2" s="77" t="s">
        <v>23</v>
      </c>
      <c r="M2" s="75" t="s">
        <v>31</v>
      </c>
      <c r="N2" s="75" t="s">
        <v>17</v>
      </c>
      <c r="O2" s="76" t="s">
        <v>18</v>
      </c>
      <c r="P2" s="78" t="s">
        <v>32</v>
      </c>
      <c r="Q2" s="74" t="s">
        <v>33</v>
      </c>
      <c r="R2" s="74" t="s">
        <v>34</v>
      </c>
      <c r="S2" s="74" t="s">
        <v>36</v>
      </c>
      <c r="T2" s="74" t="s">
        <v>35</v>
      </c>
      <c r="U2" s="5"/>
      <c r="V2" s="87" t="s">
        <v>43</v>
      </c>
      <c r="X2" s="39" t="s">
        <v>30</v>
      </c>
      <c r="Y2" s="47" t="s">
        <v>13</v>
      </c>
      <c r="Z2" s="47" t="s">
        <v>12</v>
      </c>
      <c r="AA2" s="48" t="s">
        <v>19</v>
      </c>
      <c r="AB2" s="42" t="s">
        <v>14</v>
      </c>
      <c r="AC2" s="49" t="s">
        <v>20</v>
      </c>
      <c r="AD2" s="49" t="s">
        <v>21</v>
      </c>
      <c r="AE2" s="50" t="s">
        <v>22</v>
      </c>
      <c r="AF2" s="51" t="s">
        <v>28</v>
      </c>
    </row>
    <row r="3" spans="1:32" ht="15" customHeight="1" x14ac:dyDescent="0.25">
      <c r="A3" s="4">
        <v>25934</v>
      </c>
      <c r="B3" s="3">
        <v>21.735001347476658</v>
      </c>
      <c r="C3" s="3">
        <v>24.578829792610854</v>
      </c>
      <c r="D3" s="10">
        <v>1</v>
      </c>
      <c r="E3" s="21"/>
      <c r="F3" s="19">
        <v>1</v>
      </c>
      <c r="G3" s="2">
        <f>(F3-(1/3))/($F$1+(1/3))</f>
        <v>1.8501387604070308E-3</v>
      </c>
      <c r="H3" s="25" cm="1">
        <f t="array" ref="H3:H362">_xlfn._xlws.SORT(B3:B362,1,1,FALSE)</f>
        <v>8.0599739669938945E-3</v>
      </c>
      <c r="I3" s="26" cm="1">
        <f t="array" ref="I3:I362">_xlfn._xlws.SORT(C3:C362,1,1,FALSE)</f>
        <v>2.0675292177371293E-2</v>
      </c>
      <c r="J3" s="11">
        <f>(F3-1)*$E$11</f>
        <v>0</v>
      </c>
      <c r="K3" s="17">
        <v>361</v>
      </c>
      <c r="L3" s="38">
        <f>(K3-1)*$E$11</f>
        <v>0.99907493061979658</v>
      </c>
      <c r="M3" s="25" cm="1">
        <f t="array" ref="M3:M1202">_xlfn._xlws.SORT(C363:C1562,1,1,FALSE)</f>
        <v>3.1334013956594117E-2</v>
      </c>
      <c r="N3" s="7" cm="1">
        <f t="array" ref="N3">INDEX($J$3:$J$362,MATCH(MIN(ABS($I$3:$I$362-B3)),ABS($I$3:$I$362-B3),0))</f>
        <v>0.54671600370027762</v>
      </c>
      <c r="O3" s="14" cm="1">
        <f t="array" ref="O3">INDEX($L$3:$L$1203,MATCH(MIN(ABS($M$3:$M$1203-B363)),ABS($M$3:$M$1203-B363),0))</f>
        <v>3.8825161887141539</v>
      </c>
      <c r="P3" s="24">
        <f ca="1">AE3</f>
        <v>1.0183871955042827E-2</v>
      </c>
      <c r="Q3" s="59" cm="1">
        <f t="array" ref="Q3">INDEX($H$3:$H$1562,MATCH(MIN(ABS($J$3:$J$1562-N3)),ABS($J$3:$J$1562-N3),0))</f>
        <v>14.290898261811188</v>
      </c>
      <c r="R3" s="59" cm="1">
        <f t="array" aca="1" ref="R3" ca="1">INDEX($P$3:$P$1562,MATCH(MIN(ABS($L$3:$L$1562-O3)),ABS($L$3:$L$1562-O3),0))</f>
        <v>45.960957704194342</v>
      </c>
      <c r="S3" s="69">
        <f>Q3</f>
        <v>14.290898261811188</v>
      </c>
      <c r="T3" s="72">
        <f>S3</f>
        <v>14.290898261811188</v>
      </c>
      <c r="U3" s="13"/>
      <c r="V3" s="88" cm="1">
        <f t="array" ref="V3">1 - SUMPRODUCT((B3:B362 -T3:T362)^2) / SUMPRODUCT((B3:B362-V4)^2)</f>
        <v>0.93401946394753887</v>
      </c>
      <c r="Y3" s="41">
        <f>H3</f>
        <v>8.0599739669938945E-3</v>
      </c>
      <c r="Z3" s="42">
        <f t="shared" ref="Z3:Z66" si="0">I3</f>
        <v>2.0675292177371293E-2</v>
      </c>
      <c r="AA3" s="52">
        <f>Z3-Y3</f>
        <v>1.2615318210377398E-2</v>
      </c>
      <c r="AB3" s="44">
        <f>M3</f>
        <v>3.1334013956594117E-2</v>
      </c>
      <c r="AC3" s="53" t="b">
        <f>IF(AB3&gt;$AC$1,TRUE,FALSE)</f>
        <v>0</v>
      </c>
      <c r="AD3" s="53">
        <f>IF(AC3=TRUE,AB3-$AA$1,AB3)</f>
        <v>3.1334013956594117E-2</v>
      </c>
      <c r="AE3" s="53">
        <f ca="1">IF(AC3=FALSE,FORECAST(AB3,OFFSET($Y$3,MATCH(AB3,$Z$3:$Z$377,1)-1,0,2),OFFSET($Z$3,MATCH(AB3,$Z$3:$Z$377,1)-1,0,2)),AB3-$AA$1)</f>
        <v>1.0183871955042827E-2</v>
      </c>
      <c r="AF3" s="46">
        <v>361</v>
      </c>
    </row>
    <row r="4" spans="1:32" ht="15" customHeight="1" x14ac:dyDescent="0.25">
      <c r="A4" s="4">
        <v>25965</v>
      </c>
      <c r="B4" s="3">
        <v>66.483950083963649</v>
      </c>
      <c r="C4" s="3">
        <v>2.7072737822849255</v>
      </c>
      <c r="D4" s="10">
        <v>2</v>
      </c>
      <c r="E4" s="74" t="s">
        <v>24</v>
      </c>
      <c r="F4" s="19">
        <v>2</v>
      </c>
      <c r="G4" s="2">
        <f t="shared" ref="G4:G66" si="1">(F4-(1/3))/($F$1+(1/3))</f>
        <v>4.6253469010175772E-3</v>
      </c>
      <c r="H4" s="25">
        <v>2.8739602258660568E-2</v>
      </c>
      <c r="I4" s="26">
        <v>0.12445541989485269</v>
      </c>
      <c r="J4" s="11">
        <f t="shared" ref="J4:J66" si="2">(F4-1)*$E$11</f>
        <v>2.7752081406105461E-3</v>
      </c>
      <c r="K4" s="17">
        <v>362</v>
      </c>
      <c r="L4" s="38">
        <f t="shared" ref="L4:L66" si="3">(K4-1)*$E$11</f>
        <v>1.0018501387604071</v>
      </c>
      <c r="M4" s="29">
        <v>5.2941761293146226E-2</v>
      </c>
      <c r="N4" s="7" cm="1">
        <f t="array" ref="N4">INDEX($J$3:$J$362,MATCH(MIN(ABS($I$3:$I$362-B4)),ABS($I$3:$I$362-B4),0))</f>
        <v>0.91304347826086973</v>
      </c>
      <c r="O4" s="14" cm="1">
        <f t="array" ref="O4">INDEX($L$3:$L$1203,MATCH(MIN(ABS($M$3:$M$1203-B364)),ABS($M$3:$M$1203-B364),0))</f>
        <v>2.3256244218316375</v>
      </c>
      <c r="P4" s="24">
        <f t="shared" ref="P4:P6" ca="1" si="4">AE4</f>
        <v>1.4489514981004141E-2</v>
      </c>
      <c r="Q4" s="59" cm="1">
        <f t="array" ref="Q4">INDEX($H$3:$H$1562,MATCH(MIN(ABS($J$3:$J$1562-N4)),ABS($J$3:$J$1562-N4),0))</f>
        <v>52.891457044697226</v>
      </c>
      <c r="R4" s="59" cm="1">
        <f t="array" aca="1" ref="R4" ca="1">INDEX($P$3:$P$1562,MATCH(MIN(ABS($L$3:$L$1562-O4)),ABS($L$3:$L$1562-O4),0))</f>
        <v>7.6921818001270363</v>
      </c>
      <c r="S4" s="69">
        <f t="shared" ref="S4:S67" si="5">Q4</f>
        <v>52.891457044697226</v>
      </c>
      <c r="T4" s="72">
        <f t="shared" ref="T4:T67" si="6">S4</f>
        <v>52.891457044697226</v>
      </c>
      <c r="U4" s="13"/>
      <c r="V4" s="31">
        <f>AVERAGE(B3:B362)</f>
        <v>20.711293352892319</v>
      </c>
      <c r="Y4" s="41">
        <f t="shared" ref="Y4:Y66" si="7">H4</f>
        <v>2.8739602258660568E-2</v>
      </c>
      <c r="Z4" s="42">
        <f t="shared" si="0"/>
        <v>0.12445541989485269</v>
      </c>
      <c r="AA4" s="52">
        <f t="shared" ref="AA4:AA67" si="8">Z4-Y4</f>
        <v>9.5715817636192121E-2</v>
      </c>
      <c r="AB4" s="44">
        <f t="shared" ref="AB4:AB66" si="9">M4</f>
        <v>5.2941761293146226E-2</v>
      </c>
      <c r="AC4" s="53" t="b">
        <f t="shared" ref="AC4:AC67" si="10">IF(AB4&gt;$AC$1,TRUE,FALSE)</f>
        <v>0</v>
      </c>
      <c r="AD4" s="53">
        <f t="shared" ref="AD4:AD67" si="11">IF(AC4=TRUE,AB4-$AA$1,AB4)</f>
        <v>5.2941761293146226E-2</v>
      </c>
      <c r="AE4" s="53">
        <f ca="1">IF(AC4=FALSE,FORECAST(AB4,OFFSET($Y$3,MATCH(AB4,$Z$3:$Z$377,1)-1,0,2),OFFSET($Z$3,MATCH(AB4,$Z$3:$Z$377,1)-1,0,2)),AB4-$AA$1)</f>
        <v>1.4489514981004141E-2</v>
      </c>
      <c r="AF4" s="46">
        <v>362</v>
      </c>
    </row>
    <row r="5" spans="1:32" ht="15" customHeight="1" x14ac:dyDescent="0.25">
      <c r="A5" s="4">
        <v>25993</v>
      </c>
      <c r="B5" s="3">
        <v>10.969914369354562</v>
      </c>
      <c r="C5" s="3">
        <v>41.287355544340144</v>
      </c>
      <c r="D5" s="10">
        <v>3</v>
      </c>
      <c r="E5" s="65">
        <f>$F$1</f>
        <v>360</v>
      </c>
      <c r="F5" s="19">
        <v>3</v>
      </c>
      <c r="G5" s="2">
        <f t="shared" si="1"/>
        <v>7.4005550416281225E-3</v>
      </c>
      <c r="H5" s="25">
        <v>4.5755549575392497E-2</v>
      </c>
      <c r="I5" s="26">
        <v>0.19693267276823262</v>
      </c>
      <c r="J5" s="11">
        <f t="shared" si="2"/>
        <v>5.5504162812210923E-3</v>
      </c>
      <c r="K5" s="17">
        <v>363</v>
      </c>
      <c r="L5" s="38">
        <f t="shared" si="3"/>
        <v>1.0046253469010178</v>
      </c>
      <c r="M5" s="29">
        <v>5.4983216266055235E-2</v>
      </c>
      <c r="N5" s="7" cm="1">
        <f t="array" ref="N5">INDEX($J$3:$J$362,MATCH(MIN(ABS($I$3:$I$362-B5)),ABS($I$3:$I$362-B5),0))</f>
        <v>0.28029602220166516</v>
      </c>
      <c r="O5" s="14" cm="1">
        <f t="array" ref="O5">INDEX($L$3:$L$1203,MATCH(MIN(ABS($M$3:$M$1203-B365)),ABS($M$3:$M$1203-B365),0))</f>
        <v>3.0444033302497693</v>
      </c>
      <c r="P5" s="24">
        <f t="shared" ca="1" si="4"/>
        <v>1.4896303168130466E-2</v>
      </c>
      <c r="Q5" s="59" cm="1">
        <f t="array" ref="Q5">INDEX($H$3:$H$1562,MATCH(MIN(ABS($J$3:$J$1562-N5)),ABS($J$3:$J$1562-N5),0))</f>
        <v>3.8337079566586931</v>
      </c>
      <c r="R5" s="59" cm="1">
        <f t="array" aca="1" ref="R5" ca="1">INDEX($P$3:$P$1562,MATCH(MIN(ABS($L$3:$L$1562-O5)),ABS($L$3:$L$1562-O5),0))</f>
        <v>22.842147909091629</v>
      </c>
      <c r="S5" s="69">
        <f t="shared" si="5"/>
        <v>3.8337079566586931</v>
      </c>
      <c r="T5" s="72">
        <f t="shared" si="6"/>
        <v>3.8337079566586931</v>
      </c>
      <c r="U5" s="13"/>
      <c r="V5" s="31"/>
      <c r="Y5" s="41">
        <f t="shared" si="7"/>
        <v>4.5755549575392497E-2</v>
      </c>
      <c r="Z5" s="42">
        <f t="shared" si="0"/>
        <v>0.19693267276823262</v>
      </c>
      <c r="AA5" s="52">
        <f t="shared" si="8"/>
        <v>0.15117712319284013</v>
      </c>
      <c r="AB5" s="44">
        <f t="shared" si="9"/>
        <v>5.4983216266055235E-2</v>
      </c>
      <c r="AC5" s="53" t="b">
        <f t="shared" si="10"/>
        <v>0</v>
      </c>
      <c r="AD5" s="53">
        <f t="shared" si="11"/>
        <v>5.4983216266055235E-2</v>
      </c>
      <c r="AE5" s="53">
        <f t="shared" ref="AE5:AE67" ca="1" si="12">IF(AC5=FALSE,FORECAST(AB5,OFFSET($Y$3,MATCH(AB5,$Z$3:$Z$377,1)-1,0,2),OFFSET($Z$3,MATCH(AB5,$Z$3:$Z$377,1)-1,0,2)),AB5-$AA$1)</f>
        <v>1.4896303168130466E-2</v>
      </c>
      <c r="AF5" s="46">
        <v>363</v>
      </c>
    </row>
    <row r="6" spans="1:32" ht="15" customHeight="1" x14ac:dyDescent="0.25">
      <c r="A6" s="4">
        <v>26024</v>
      </c>
      <c r="B6" s="3">
        <v>10.066293999527009</v>
      </c>
      <c r="C6" s="3">
        <v>60.502148910067902</v>
      </c>
      <c r="D6" s="10">
        <v>4</v>
      </c>
      <c r="E6" s="86" t="s">
        <v>25</v>
      </c>
      <c r="F6" s="19">
        <v>4</v>
      </c>
      <c r="G6" s="2">
        <f t="shared" si="1"/>
        <v>1.0175763182238668E-2</v>
      </c>
      <c r="H6" s="25">
        <v>6.2602580847925957E-2</v>
      </c>
      <c r="I6" s="26">
        <v>0.21678980718955909</v>
      </c>
      <c r="J6" s="11">
        <f t="shared" si="2"/>
        <v>8.3256244218316393E-3</v>
      </c>
      <c r="K6" s="17">
        <v>364</v>
      </c>
      <c r="L6" s="38">
        <f t="shared" si="3"/>
        <v>1.0074005550416283</v>
      </c>
      <c r="M6" s="29">
        <v>5.9970954242940293E-2</v>
      </c>
      <c r="N6" s="7" cm="1">
        <f t="array" ref="N6">INDEX($J$3:$J$362,MATCH(MIN(ABS($I$3:$I$362-B6)),ABS($I$3:$I$362-B6),0))</f>
        <v>0.2636447733580019</v>
      </c>
      <c r="O6" s="14" cm="1">
        <f t="array" ref="O6">INDEX($L$3:$L$1203,MATCH(MIN(ABS($M$3:$M$1203-B366)),ABS($M$3:$M$1203-B366),0))</f>
        <v>3.9241443108233121</v>
      </c>
      <c r="P6" s="24">
        <f t="shared" ca="1" si="4"/>
        <v>1.5890179063706551E-2</v>
      </c>
      <c r="Q6" s="59" cm="1">
        <f t="array" ref="Q6">INDEX($H$3:$H$1562,MATCH(MIN(ABS($J$3:$J$1562-N6)),ABS($J$3:$J$1562-N6),0))</f>
        <v>3.5516580824657558</v>
      </c>
      <c r="R6" s="59" cm="1">
        <f t="array" aca="1" ref="R6" ca="1">INDEX($P$3:$P$1562,MATCH(MIN(ABS($L$3:$L$1562-O6)),ABS($L$3:$L$1562-O6),0))</f>
        <v>52.972387103683651</v>
      </c>
      <c r="S6" s="69">
        <f t="shared" si="5"/>
        <v>3.5516580824657558</v>
      </c>
      <c r="T6" s="72">
        <f t="shared" si="6"/>
        <v>3.5516580824657558</v>
      </c>
      <c r="U6" s="13"/>
      <c r="V6" s="31" cm="1">
        <f t="array" aca="1" ref="V6" ca="1">1 - SUMPRODUCT((B363:B566-T363:T566)^2) / SUMPRODUCT((B363:B566-V7)^2)</f>
        <v>0.92415888709263905</v>
      </c>
      <c r="Y6" s="41">
        <f t="shared" si="7"/>
        <v>6.2602580847925957E-2</v>
      </c>
      <c r="Z6" s="42">
        <f t="shared" si="0"/>
        <v>0.21678980718955909</v>
      </c>
      <c r="AA6" s="52">
        <f t="shared" si="8"/>
        <v>0.15418722634163312</v>
      </c>
      <c r="AB6" s="44">
        <f t="shared" si="9"/>
        <v>5.9970954242940293E-2</v>
      </c>
      <c r="AC6" s="53" t="b">
        <f t="shared" si="10"/>
        <v>0</v>
      </c>
      <c r="AD6" s="53">
        <f t="shared" si="11"/>
        <v>5.9970954242940293E-2</v>
      </c>
      <c r="AE6" s="53">
        <f t="shared" ca="1" si="12"/>
        <v>1.5890179063706551E-2</v>
      </c>
      <c r="AF6" s="46">
        <v>364</v>
      </c>
    </row>
    <row r="7" spans="1:32" ht="15" customHeight="1" x14ac:dyDescent="0.25">
      <c r="A7" s="4">
        <v>26054</v>
      </c>
      <c r="B7" s="3">
        <v>21.416891802305063</v>
      </c>
      <c r="C7" s="3">
        <v>56.22297490092599</v>
      </c>
      <c r="D7" s="10">
        <v>5</v>
      </c>
      <c r="E7" s="65">
        <f>D1-F1</f>
        <v>1200</v>
      </c>
      <c r="F7" s="19">
        <v>5</v>
      </c>
      <c r="G7" s="2">
        <f t="shared" si="1"/>
        <v>1.2950971322849215E-2</v>
      </c>
      <c r="H7" s="25">
        <v>0.13134337202983098</v>
      </c>
      <c r="I7" s="26">
        <v>0.3580031354006708</v>
      </c>
      <c r="J7" s="11">
        <f t="shared" si="2"/>
        <v>1.1100832562442185E-2</v>
      </c>
      <c r="K7" s="17">
        <v>365</v>
      </c>
      <c r="L7" s="38">
        <f t="shared" si="3"/>
        <v>1.0101757631822388</v>
      </c>
      <c r="M7" s="29">
        <v>6.7939615924459767E-2</v>
      </c>
      <c r="N7" s="7" cm="1">
        <f t="array" ref="N7">INDEX($J$3:$J$362,MATCH(MIN(ABS($I$3:$I$362-B7)),ABS($I$3:$I$362-B7),0))</f>
        <v>0.54671600370027762</v>
      </c>
      <c r="O7" s="14" cm="1">
        <f t="array" ref="O7">INDEX($L$3:$L$1203,MATCH(MIN(ABS($M$3:$M$1203-B367)),ABS($M$3:$M$1203-B367),0))</f>
        <v>2.7197039777983352</v>
      </c>
      <c r="P7" s="24">
        <f ca="1">AE7</f>
        <v>1.7478045307275571E-2</v>
      </c>
      <c r="Q7" s="59" cm="1">
        <f t="array" ref="Q7">INDEX($H$3:$H$1562,MATCH(MIN(ABS($J$3:$J$1562-N7)),ABS($J$3:$J$1562-N7),0))</f>
        <v>14.290898261811188</v>
      </c>
      <c r="R7" s="59" cm="1">
        <f t="array" aca="1" ref="R7" ca="1">INDEX($P$3:$P$1562,MATCH(MIN(ABS($L$3:$L$1562-O7)),ABS($L$3:$L$1562-O7),0))</f>
        <v>14.568850287089084</v>
      </c>
      <c r="S7" s="69">
        <f t="shared" si="5"/>
        <v>14.290898261811188</v>
      </c>
      <c r="T7" s="72">
        <f t="shared" si="6"/>
        <v>14.290898261811188</v>
      </c>
      <c r="U7" s="13"/>
      <c r="V7" s="31">
        <f>AVERAGE(B363:B566)</f>
        <v>19.223147200578993</v>
      </c>
      <c r="Y7" s="41">
        <f t="shared" si="7"/>
        <v>0.13134337202983098</v>
      </c>
      <c r="Z7" s="42">
        <f t="shared" si="0"/>
        <v>0.3580031354006708</v>
      </c>
      <c r="AA7" s="52">
        <f t="shared" si="8"/>
        <v>0.22665976337083982</v>
      </c>
      <c r="AB7" s="44">
        <f t="shared" si="9"/>
        <v>6.7939615924459767E-2</v>
      </c>
      <c r="AC7" s="53" t="b">
        <f t="shared" si="10"/>
        <v>0</v>
      </c>
      <c r="AD7" s="53">
        <f t="shared" si="11"/>
        <v>6.7939615924459767E-2</v>
      </c>
      <c r="AE7" s="53">
        <f t="shared" ca="1" si="12"/>
        <v>1.7478045307275571E-2</v>
      </c>
      <c r="AF7" s="46">
        <v>365</v>
      </c>
    </row>
    <row r="8" spans="1:32" x14ac:dyDescent="0.25">
      <c r="A8" s="4">
        <v>26085</v>
      </c>
      <c r="B8" s="3">
        <v>21.826650024029608</v>
      </c>
      <c r="C8" s="3">
        <v>28.60585922161556</v>
      </c>
      <c r="D8" s="10">
        <v>6</v>
      </c>
      <c r="E8" s="74" t="s">
        <v>7</v>
      </c>
      <c r="F8" s="19">
        <v>6</v>
      </c>
      <c r="G8" s="2">
        <f t="shared" si="1"/>
        <v>1.572617946345976E-2</v>
      </c>
      <c r="H8" s="25">
        <v>0.17893382693136875</v>
      </c>
      <c r="I8" s="26">
        <v>0.43353844494202987</v>
      </c>
      <c r="J8" s="11">
        <f t="shared" si="2"/>
        <v>1.387604070305273E-2</v>
      </c>
      <c r="K8" s="17">
        <v>366</v>
      </c>
      <c r="L8" s="38">
        <f t="shared" si="3"/>
        <v>1.0129509713228493</v>
      </c>
      <c r="M8" s="29">
        <v>7.137738506995002E-2</v>
      </c>
      <c r="N8" s="7" cm="1">
        <f t="array" ref="N8">INDEX($J$3:$J$362,MATCH(MIN(ABS($I$3:$I$362-B8)),ABS($I$3:$I$362-B8),0))</f>
        <v>0.54671600370027762</v>
      </c>
      <c r="O8" s="14" cm="1">
        <f t="array" ref="O8">INDEX($L$3:$L$1203,MATCH(MIN(ABS($M$3:$M$1203-B368)),ABS($M$3:$M$1203-B368),0))</f>
        <v>1.6651248843663278</v>
      </c>
      <c r="P8" s="24">
        <f t="shared" ref="P8:P67" ca="1" si="13">AE8</f>
        <v>1.8163068438821824E-2</v>
      </c>
      <c r="Q8" s="59" cm="1">
        <f t="array" ref="Q8">INDEX($H$3:$H$1562,MATCH(MIN(ABS($J$3:$J$1562-N8)),ABS($J$3:$J$1562-N8),0))</f>
        <v>14.290898261811188</v>
      </c>
      <c r="R8" s="59" cm="1">
        <f t="array" aca="1" ref="R8" ca="1">INDEX($P$3:$P$1562,MATCH(MIN(ABS($L$3:$L$1562-O8)),ABS($L$3:$L$1562-O8),0))</f>
        <v>2.8605937406091524</v>
      </c>
      <c r="S8" s="69">
        <f t="shared" si="5"/>
        <v>14.290898261811188</v>
      </c>
      <c r="T8" s="72">
        <f t="shared" si="6"/>
        <v>14.290898261811188</v>
      </c>
      <c r="U8" s="13"/>
      <c r="Y8" s="41">
        <f t="shared" si="7"/>
        <v>0.17893382693136875</v>
      </c>
      <c r="Z8" s="42">
        <f t="shared" si="0"/>
        <v>0.43353844494202987</v>
      </c>
      <c r="AA8" s="52">
        <f t="shared" si="8"/>
        <v>0.25460461801066114</v>
      </c>
      <c r="AB8" s="44">
        <f t="shared" si="9"/>
        <v>7.137738506995002E-2</v>
      </c>
      <c r="AC8" s="53" t="b">
        <f t="shared" si="10"/>
        <v>0</v>
      </c>
      <c r="AD8" s="53">
        <f t="shared" si="11"/>
        <v>7.137738506995002E-2</v>
      </c>
      <c r="AE8" s="53">
        <f t="shared" ca="1" si="12"/>
        <v>1.8163068438821824E-2</v>
      </c>
      <c r="AF8" s="46">
        <v>366</v>
      </c>
    </row>
    <row r="9" spans="1:32" x14ac:dyDescent="0.25">
      <c r="A9" s="4">
        <v>26115</v>
      </c>
      <c r="B9" s="3">
        <v>8.3456182709910696</v>
      </c>
      <c r="C9" s="3">
        <v>90.382946119948841</v>
      </c>
      <c r="D9" s="10">
        <v>7</v>
      </c>
      <c r="E9" s="66">
        <f>MIN(C3:C362)</f>
        <v>2.0675292177371293E-2</v>
      </c>
      <c r="F9" s="19">
        <v>7</v>
      </c>
      <c r="G9" s="2">
        <f t="shared" si="1"/>
        <v>1.8501387604070309E-2</v>
      </c>
      <c r="H9" s="25">
        <v>0.22072154042061609</v>
      </c>
      <c r="I9" s="26">
        <v>0.57264832895302964</v>
      </c>
      <c r="J9" s="11">
        <f t="shared" si="2"/>
        <v>1.6651248843663279E-2</v>
      </c>
      <c r="K9" s="17">
        <v>367</v>
      </c>
      <c r="L9" s="38">
        <f t="shared" si="3"/>
        <v>1.0157261794634598</v>
      </c>
      <c r="M9" s="29">
        <v>7.8036237671792963E-2</v>
      </c>
      <c r="N9" s="7" cm="1">
        <f t="array" ref="N9">INDEX($J$3:$J$362,MATCH(MIN(ABS($I$3:$I$362-B9)),ABS($I$3:$I$362-B9),0))</f>
        <v>0.24976873265494914</v>
      </c>
      <c r="O9" s="14" cm="1">
        <f t="array" ref="O9">INDEX($L$3:$L$1203,MATCH(MIN(ABS($M$3:$M$1203-B369)),ABS($M$3:$M$1203-B369),0))</f>
        <v>2.1674375578168363</v>
      </c>
      <c r="P9" s="24">
        <f t="shared" ca="1" si="13"/>
        <v>1.9489937076235479E-2</v>
      </c>
      <c r="Q9" s="59" cm="1">
        <f t="array" ref="Q9">INDEX($H$3:$H$1562,MATCH(MIN(ABS($J$3:$J$1562-N9)),ABS($J$3:$J$1562-N9),0))</f>
        <v>3.4416560812075732</v>
      </c>
      <c r="R9" s="59" cm="1">
        <f t="array" aca="1" ref="R9" ca="1">INDEX($P$3:$P$1562,MATCH(MIN(ABS($L$3:$L$1562-O9)),ABS($L$3:$L$1562-O9),0))</f>
        <v>5.9820255082372285</v>
      </c>
      <c r="S9" s="69">
        <f t="shared" si="5"/>
        <v>3.4416560812075732</v>
      </c>
      <c r="T9" s="72">
        <f t="shared" si="6"/>
        <v>3.4416560812075732</v>
      </c>
      <c r="U9" s="13"/>
      <c r="Y9" s="41">
        <f t="shared" si="7"/>
        <v>0.22072154042061609</v>
      </c>
      <c r="Z9" s="42">
        <f t="shared" si="0"/>
        <v>0.57264832895302964</v>
      </c>
      <c r="AA9" s="52">
        <f t="shared" si="8"/>
        <v>0.35192678853241355</v>
      </c>
      <c r="AB9" s="44">
        <f t="shared" si="9"/>
        <v>7.8036237671792963E-2</v>
      </c>
      <c r="AC9" s="53" t="b">
        <f t="shared" si="10"/>
        <v>0</v>
      </c>
      <c r="AD9" s="53">
        <f t="shared" si="11"/>
        <v>7.8036237671792963E-2</v>
      </c>
      <c r="AE9" s="53">
        <f t="shared" ca="1" si="12"/>
        <v>1.9489937076235479E-2</v>
      </c>
      <c r="AF9" s="46">
        <v>367</v>
      </c>
    </row>
    <row r="10" spans="1:32" x14ac:dyDescent="0.25">
      <c r="A10" s="4">
        <v>26146</v>
      </c>
      <c r="B10" s="3">
        <v>9.2710543228718922</v>
      </c>
      <c r="C10" s="3">
        <v>65.255359165302295</v>
      </c>
      <c r="D10" s="10">
        <v>8</v>
      </c>
      <c r="E10" s="74" t="s">
        <v>26</v>
      </c>
      <c r="F10" s="19">
        <v>8</v>
      </c>
      <c r="G10" s="2">
        <f t="shared" si="1"/>
        <v>2.1276595744680854E-2</v>
      </c>
      <c r="H10" s="25">
        <v>0.39365858525395375</v>
      </c>
      <c r="I10" s="26">
        <v>0.61017336182544679</v>
      </c>
      <c r="J10" s="11">
        <f t="shared" si="2"/>
        <v>1.9426456984273824E-2</v>
      </c>
      <c r="K10" s="17">
        <v>368</v>
      </c>
      <c r="L10" s="38">
        <f t="shared" si="3"/>
        <v>1.0185013876040705</v>
      </c>
      <c r="M10" s="29">
        <v>8.5761481779360813E-2</v>
      </c>
      <c r="N10" s="7" cm="1">
        <f t="array" ref="N10">INDEX($J$3:$J$362,MATCH(MIN(ABS($I$3:$I$362-B10)),ABS($I$3:$I$362-B10),0))</f>
        <v>0.25531914893617025</v>
      </c>
      <c r="O10" s="14" cm="1">
        <f t="array" ref="O10">INDEX($L$3:$L$1203,MATCH(MIN(ABS($M$3:$M$1203-B370)),ABS($M$3:$M$1203-B370),0))</f>
        <v>1.5485661424606847</v>
      </c>
      <c r="P10" s="24">
        <f t="shared" ca="1" si="13"/>
        <v>2.1029298995713836E-2</v>
      </c>
      <c r="Q10" s="59" cm="1">
        <f t="array" ref="Q10">INDEX($H$3:$H$1562,MATCH(MIN(ABS($J$3:$J$1562-N10)),ABS($J$3:$J$1562-N10),0))</f>
        <v>3.5025859010035636</v>
      </c>
      <c r="R10" s="59" cm="1">
        <f t="array" aca="1" ref="R10" ca="1">INDEX($P$3:$P$1562,MATCH(MIN(ABS($L$3:$L$1562-O10)),ABS($L$3:$L$1562-O10),0))</f>
        <v>2.1961766065507367</v>
      </c>
      <c r="S10" s="69">
        <f t="shared" si="5"/>
        <v>3.5025859010035636</v>
      </c>
      <c r="T10" s="72">
        <f t="shared" si="6"/>
        <v>3.5025859010035636</v>
      </c>
      <c r="U10" s="13"/>
      <c r="Y10" s="41">
        <f t="shared" si="7"/>
        <v>0.39365858525395375</v>
      </c>
      <c r="Z10" s="42">
        <f t="shared" si="0"/>
        <v>0.61017336182544679</v>
      </c>
      <c r="AA10" s="52">
        <f t="shared" si="8"/>
        <v>0.21651477657149304</v>
      </c>
      <c r="AB10" s="44">
        <f t="shared" si="9"/>
        <v>8.5761481779360813E-2</v>
      </c>
      <c r="AC10" s="53" t="b">
        <f t="shared" si="10"/>
        <v>0</v>
      </c>
      <c r="AD10" s="53">
        <f t="shared" si="11"/>
        <v>8.5761481779360813E-2</v>
      </c>
      <c r="AE10" s="53">
        <f t="shared" ca="1" si="12"/>
        <v>2.1029298995713836E-2</v>
      </c>
      <c r="AF10" s="46">
        <v>368</v>
      </c>
    </row>
    <row r="11" spans="1:32" x14ac:dyDescent="0.25">
      <c r="A11" s="4">
        <v>26177</v>
      </c>
      <c r="B11" s="3">
        <v>33.578851594619579</v>
      </c>
      <c r="C11" s="3">
        <v>7.5794724310359616</v>
      </c>
      <c r="D11" s="10">
        <v>9</v>
      </c>
      <c r="E11" s="67">
        <f>(1/(E5+(1/3)))</f>
        <v>2.7752081406105461E-3</v>
      </c>
      <c r="F11" s="19">
        <v>9</v>
      </c>
      <c r="G11" s="2">
        <f t="shared" si="1"/>
        <v>2.4051803885291396E-2</v>
      </c>
      <c r="H11" s="25">
        <v>0.50110457019857058</v>
      </c>
      <c r="I11" s="26">
        <v>0.91522187829680712</v>
      </c>
      <c r="J11" s="11">
        <f t="shared" si="2"/>
        <v>2.2201665124884369E-2</v>
      </c>
      <c r="K11" s="17">
        <v>369</v>
      </c>
      <c r="L11" s="38">
        <f t="shared" si="3"/>
        <v>1.021276595744681</v>
      </c>
      <c r="M11" s="29">
        <v>8.5773266498949938E-2</v>
      </c>
      <c r="N11" s="7" cm="1">
        <f t="array" ref="N11">INDEX($J$3:$J$362,MATCH(MIN(ABS($I$3:$I$362-B11)),ABS($I$3:$I$362-B11),0))</f>
        <v>0.71045328399629981</v>
      </c>
      <c r="O11" s="14" cm="1">
        <f t="array" ref="O11">INDEX($L$3:$L$1203,MATCH(MIN(ABS($M$3:$M$1203-B371)),ABS($M$3:$M$1203-B371),0))</f>
        <v>2.2895467160037004</v>
      </c>
      <c r="P11" s="24">
        <f t="shared" ca="1" si="13"/>
        <v>2.1031647264365887E-2</v>
      </c>
      <c r="Q11" s="59" cm="1">
        <f t="array" ref="Q11">INDEX($H$3:$H$1562,MATCH(MIN(ABS($J$3:$J$1562-N11)),ABS($J$3:$J$1562-N11),0))</f>
        <v>25.076502663496083</v>
      </c>
      <c r="R11" s="59" cm="1">
        <f t="array" aca="1" ref="R11" ca="1">INDEX($P$3:$P$1562,MATCH(MIN(ABS($L$3:$L$1562-O11)),ABS($L$3:$L$1562-O11),0))</f>
        <v>7.3586975616908541</v>
      </c>
      <c r="S11" s="69">
        <f t="shared" si="5"/>
        <v>25.076502663496083</v>
      </c>
      <c r="T11" s="72">
        <f t="shared" si="6"/>
        <v>25.076502663496083</v>
      </c>
      <c r="U11" s="13"/>
      <c r="Y11" s="41">
        <f t="shared" si="7"/>
        <v>0.50110457019857058</v>
      </c>
      <c r="Z11" s="42">
        <f t="shared" si="0"/>
        <v>0.91522187829680712</v>
      </c>
      <c r="AA11" s="52">
        <f t="shared" si="8"/>
        <v>0.41411730809823655</v>
      </c>
      <c r="AB11" s="44">
        <f t="shared" si="9"/>
        <v>8.5773266498949938E-2</v>
      </c>
      <c r="AC11" s="53" t="b">
        <f t="shared" si="10"/>
        <v>0</v>
      </c>
      <c r="AD11" s="53">
        <f t="shared" si="11"/>
        <v>8.5773266498949938E-2</v>
      </c>
      <c r="AE11" s="53">
        <f t="shared" ca="1" si="12"/>
        <v>2.1031647264365887E-2</v>
      </c>
      <c r="AF11" s="46">
        <v>369</v>
      </c>
    </row>
    <row r="12" spans="1:32" x14ac:dyDescent="0.25">
      <c r="A12" s="4">
        <v>26207</v>
      </c>
      <c r="B12" s="3">
        <v>54.282626774306422</v>
      </c>
      <c r="C12" s="3">
        <v>22.897362846112124</v>
      </c>
      <c r="D12" s="10">
        <v>10</v>
      </c>
      <c r="E12" s="74" t="s">
        <v>11</v>
      </c>
      <c r="F12" s="19">
        <v>10</v>
      </c>
      <c r="G12" s="2">
        <f t="shared" si="1"/>
        <v>2.6827012025901941E-2</v>
      </c>
      <c r="H12" s="25">
        <v>0.51224347403159209</v>
      </c>
      <c r="I12" s="26">
        <v>0.92880459409680605</v>
      </c>
      <c r="J12" s="11">
        <f t="shared" si="2"/>
        <v>2.4976873265494914E-2</v>
      </c>
      <c r="K12" s="17">
        <v>370</v>
      </c>
      <c r="L12" s="38">
        <f t="shared" si="3"/>
        <v>1.0240518038852915</v>
      </c>
      <c r="M12" s="29">
        <v>8.8394263878517537E-2</v>
      </c>
      <c r="N12" s="7" cm="1">
        <f t="array" ref="N12">INDEX($J$3:$J$362,MATCH(MIN(ABS($I$3:$I$362-B12)),ABS($I$3:$I$362-B12),0))</f>
        <v>0.86308973172987979</v>
      </c>
      <c r="O12" s="14" cm="1">
        <f t="array" ref="O12">INDEX($L$3:$L$1203,MATCH(MIN(ABS($M$3:$M$1203-B372)),ABS($M$3:$M$1203-B372),0))</f>
        <v>2.8778908418131364</v>
      </c>
      <c r="P12" s="24">
        <f t="shared" ca="1" si="13"/>
        <v>2.1553917305413065E-2</v>
      </c>
      <c r="Q12" s="59" cm="1">
        <f t="array" ref="Q12">INDEX($H$3:$H$1562,MATCH(MIN(ABS($J$3:$J$1562-N12)),ABS($J$3:$J$1562-N12),0))</f>
        <v>39.859626983152431</v>
      </c>
      <c r="R12" s="59" cm="1">
        <f t="array" aca="1" ref="R12" ca="1">INDEX($P$3:$P$1562,MATCH(MIN(ABS($L$3:$L$1562-O12)),ABS($L$3:$L$1562-O12),0))</f>
        <v>17.75850013840439</v>
      </c>
      <c r="S12" s="69">
        <f t="shared" si="5"/>
        <v>39.859626983152431</v>
      </c>
      <c r="T12" s="72">
        <f t="shared" si="6"/>
        <v>39.859626983152431</v>
      </c>
      <c r="U12" s="13"/>
      <c r="Y12" s="41">
        <f t="shared" si="7"/>
        <v>0.51224347403159209</v>
      </c>
      <c r="Z12" s="42">
        <f t="shared" si="0"/>
        <v>0.92880459409680605</v>
      </c>
      <c r="AA12" s="52">
        <f t="shared" si="8"/>
        <v>0.41656112006521395</v>
      </c>
      <c r="AB12" s="44">
        <f t="shared" si="9"/>
        <v>8.8394263878517537E-2</v>
      </c>
      <c r="AC12" s="53" t="b">
        <f t="shared" si="10"/>
        <v>0</v>
      </c>
      <c r="AD12" s="53">
        <f t="shared" si="11"/>
        <v>8.8394263878517537E-2</v>
      </c>
      <c r="AE12" s="53">
        <f t="shared" ca="1" si="12"/>
        <v>2.1553917305413065E-2</v>
      </c>
      <c r="AF12" s="46">
        <v>370</v>
      </c>
    </row>
    <row r="13" spans="1:32" x14ac:dyDescent="0.25">
      <c r="A13" s="4">
        <v>26238</v>
      </c>
      <c r="B13" s="3">
        <v>11.565306183978505</v>
      </c>
      <c r="C13" s="3">
        <v>12.232192186009756</v>
      </c>
      <c r="D13" s="10">
        <v>11</v>
      </c>
      <c r="E13" s="65">
        <f>COUNT(C3:C1562)</f>
        <v>1560</v>
      </c>
      <c r="F13" s="19">
        <v>11</v>
      </c>
      <c r="G13" s="2">
        <f t="shared" si="1"/>
        <v>2.960222016651249E-2</v>
      </c>
      <c r="H13" s="25">
        <v>0.51666044077333639</v>
      </c>
      <c r="I13" s="26">
        <v>0.93571216440060923</v>
      </c>
      <c r="J13" s="11">
        <f t="shared" si="2"/>
        <v>2.775208140610546E-2</v>
      </c>
      <c r="K13" s="17">
        <v>371</v>
      </c>
      <c r="L13" s="38">
        <f t="shared" si="3"/>
        <v>1.026827012025902</v>
      </c>
      <c r="M13" s="29">
        <v>9.7346772947003057E-2</v>
      </c>
      <c r="N13" s="7" cm="1">
        <f t="array" ref="N13">INDEX($J$3:$J$362,MATCH(MIN(ABS($I$3:$I$362-B13)),ABS($I$3:$I$362-B13),0))</f>
        <v>0.29694727104532842</v>
      </c>
      <c r="O13" s="14" cm="1">
        <f t="array" ref="O13">INDEX($L$3:$L$1203,MATCH(MIN(ABS($M$3:$M$1203-B373)),ABS($M$3:$M$1203-B373),0))</f>
        <v>3.6382978723404258</v>
      </c>
      <c r="P13" s="24">
        <f t="shared" ca="1" si="13"/>
        <v>2.333782877175895E-2</v>
      </c>
      <c r="Q13" s="59" cm="1">
        <f t="array" ref="Q13">INDEX($H$3:$H$1562,MATCH(MIN(ABS($J$3:$J$1562-N13)),ABS($J$3:$J$1562-N13),0))</f>
        <v>4.5672338807611865</v>
      </c>
      <c r="R13" s="59" cm="1">
        <f t="array" aca="1" ref="R13" ca="1">INDEX($P$3:$P$1562,MATCH(MIN(ABS($L$3:$L$1562-O13)),ABS($L$3:$L$1562-O13),0))</f>
        <v>37.274794560670699</v>
      </c>
      <c r="S13" s="69">
        <f t="shared" si="5"/>
        <v>4.5672338807611865</v>
      </c>
      <c r="T13" s="72">
        <f t="shared" si="6"/>
        <v>4.5672338807611865</v>
      </c>
      <c r="U13" s="13"/>
      <c r="Y13" s="41">
        <f t="shared" si="7"/>
        <v>0.51666044077333639</v>
      </c>
      <c r="Z13" s="42">
        <f t="shared" si="0"/>
        <v>0.93571216440060923</v>
      </c>
      <c r="AA13" s="52">
        <f t="shared" si="8"/>
        <v>0.41905172362727283</v>
      </c>
      <c r="AB13" s="44">
        <f t="shared" si="9"/>
        <v>9.7346772947003057E-2</v>
      </c>
      <c r="AC13" s="53" t="b">
        <f t="shared" si="10"/>
        <v>0</v>
      </c>
      <c r="AD13" s="53">
        <f t="shared" si="11"/>
        <v>9.7346772947003057E-2</v>
      </c>
      <c r="AE13" s="53">
        <f t="shared" ca="1" si="12"/>
        <v>2.333782877175895E-2</v>
      </c>
      <c r="AF13" s="46">
        <v>371</v>
      </c>
    </row>
    <row r="14" spans="1:32" x14ac:dyDescent="0.25">
      <c r="A14" s="4">
        <v>26268</v>
      </c>
      <c r="B14" s="3">
        <v>29.950610239434624</v>
      </c>
      <c r="C14" s="3">
        <v>23.182287475832037</v>
      </c>
      <c r="D14" s="10">
        <v>12</v>
      </c>
      <c r="F14" s="19">
        <v>12</v>
      </c>
      <c r="G14" s="2">
        <f t="shared" si="1"/>
        <v>3.2377428307123035E-2</v>
      </c>
      <c r="H14" s="25">
        <v>0.52395768148549593</v>
      </c>
      <c r="I14" s="26">
        <v>0.97774830288323766</v>
      </c>
      <c r="J14" s="11">
        <f t="shared" si="2"/>
        <v>3.0527289546716008E-2</v>
      </c>
      <c r="K14" s="17">
        <v>372</v>
      </c>
      <c r="L14" s="38">
        <f t="shared" si="3"/>
        <v>1.0296022201665127</v>
      </c>
      <c r="M14" s="29">
        <v>0.15540729209668272</v>
      </c>
      <c r="N14" s="7" cm="1">
        <f t="array" ref="N14">INDEX($J$3:$J$362,MATCH(MIN(ABS($I$3:$I$362-B14)),ABS($I$3:$I$362-B14),0))</f>
        <v>0.68825161887141539</v>
      </c>
      <c r="O14" s="14" cm="1">
        <f t="array" ref="O14">INDEX($L$3:$L$1203,MATCH(MIN(ABS($M$3:$M$1203-B374)),ABS($M$3:$M$1203-B374),0))</f>
        <v>1.234967622571693</v>
      </c>
      <c r="P14" s="24">
        <f t="shared" ca="1" si="13"/>
        <v>3.6006370877232213E-2</v>
      </c>
      <c r="Q14" s="59" cm="1">
        <f t="array" ref="Q14">INDEX($H$3:$H$1562,MATCH(MIN(ABS($J$3:$J$1562-N14)),ABS($J$3:$J$1562-N14),0))</f>
        <v>22.465695489861304</v>
      </c>
      <c r="R14" s="59" cm="1">
        <f t="array" aca="1" ref="R14" ca="1">INDEX($P$3:$P$1562,MATCH(MIN(ABS($L$3:$L$1562-O14)),ABS($L$3:$L$1562-O14),0))</f>
        <v>1.0268605152603165</v>
      </c>
      <c r="S14" s="69">
        <f t="shared" si="5"/>
        <v>22.465695489861304</v>
      </c>
      <c r="T14" s="72">
        <f t="shared" si="6"/>
        <v>22.465695489861304</v>
      </c>
      <c r="U14" s="13"/>
      <c r="Y14" s="41">
        <f t="shared" si="7"/>
        <v>0.52395768148549593</v>
      </c>
      <c r="Z14" s="42">
        <f t="shared" si="0"/>
        <v>0.97774830288323766</v>
      </c>
      <c r="AA14" s="52">
        <f t="shared" si="8"/>
        <v>0.45379062139774173</v>
      </c>
      <c r="AB14" s="44">
        <f t="shared" si="9"/>
        <v>0.15540729209668272</v>
      </c>
      <c r="AC14" s="53" t="b">
        <f t="shared" si="10"/>
        <v>0</v>
      </c>
      <c r="AD14" s="53">
        <f t="shared" si="11"/>
        <v>0.15540729209668272</v>
      </c>
      <c r="AE14" s="53">
        <f t="shared" ca="1" si="12"/>
        <v>3.6006370877232213E-2</v>
      </c>
      <c r="AF14" s="46">
        <v>372</v>
      </c>
    </row>
    <row r="15" spans="1:32" x14ac:dyDescent="0.25">
      <c r="A15" s="4">
        <v>26299</v>
      </c>
      <c r="B15" s="3">
        <v>46.824538590188126</v>
      </c>
      <c r="C15" s="3">
        <v>10.830388627102424</v>
      </c>
      <c r="D15" s="10">
        <v>13</v>
      </c>
      <c r="F15" s="19">
        <v>13</v>
      </c>
      <c r="G15" s="2">
        <f t="shared" si="1"/>
        <v>3.515263644773358E-2</v>
      </c>
      <c r="H15" s="25">
        <v>0.55175129480283636</v>
      </c>
      <c r="I15" s="26">
        <v>1.0143235004813882</v>
      </c>
      <c r="J15" s="11">
        <f t="shared" si="2"/>
        <v>3.3302497687326557E-2</v>
      </c>
      <c r="K15" s="17">
        <v>373</v>
      </c>
      <c r="L15" s="38">
        <f t="shared" si="3"/>
        <v>1.0323774283071232</v>
      </c>
      <c r="M15" s="29">
        <v>0.16251679233861593</v>
      </c>
      <c r="N15" s="7" cm="1">
        <f t="array" ref="N15">INDEX($J$3:$J$362,MATCH(MIN(ABS($I$3:$I$362-B15)),ABS($I$3:$I$362-B15),0))</f>
        <v>0.81036077705827947</v>
      </c>
      <c r="O15" s="14" cm="1">
        <f t="array" ref="O15">INDEX($L$3:$L$1203,MATCH(MIN(ABS($M$3:$M$1203-B375)),ABS($M$3:$M$1203-B375),0))</f>
        <v>1.8011100832562446</v>
      </c>
      <c r="P15" s="24">
        <f t="shared" ca="1" si="13"/>
        <v>3.7675513632634043E-2</v>
      </c>
      <c r="Q15" s="59" cm="1">
        <f t="array" ref="Q15">INDEX($H$3:$H$1562,MATCH(MIN(ABS($J$3:$J$1562-N15)),ABS($J$3:$J$1562-N15),0))</f>
        <v>35.235829084402994</v>
      </c>
      <c r="R15" s="59" cm="1">
        <f t="array" aca="1" ref="R15" ca="1">INDEX($P$3:$P$1562,MATCH(MIN(ABS($L$3:$L$1562-O15)),ABS($L$3:$L$1562-O15),0))</f>
        <v>3.4230032132068002</v>
      </c>
      <c r="S15" s="69">
        <f t="shared" si="5"/>
        <v>35.235829084402994</v>
      </c>
      <c r="T15" s="72">
        <f t="shared" si="6"/>
        <v>35.235829084402994</v>
      </c>
      <c r="U15" s="13"/>
      <c r="Y15" s="41">
        <f t="shared" si="7"/>
        <v>0.55175129480283636</v>
      </c>
      <c r="Z15" s="42">
        <f t="shared" si="0"/>
        <v>1.0143235004813882</v>
      </c>
      <c r="AA15" s="52">
        <f t="shared" si="8"/>
        <v>0.46257220567855184</v>
      </c>
      <c r="AB15" s="44">
        <f t="shared" si="9"/>
        <v>0.16251679233861593</v>
      </c>
      <c r="AC15" s="53" t="b">
        <f t="shared" si="10"/>
        <v>0</v>
      </c>
      <c r="AD15" s="53">
        <f t="shared" si="11"/>
        <v>0.16251679233861593</v>
      </c>
      <c r="AE15" s="53">
        <f t="shared" ca="1" si="12"/>
        <v>3.7675513632634043E-2</v>
      </c>
      <c r="AF15" s="46">
        <v>373</v>
      </c>
    </row>
    <row r="16" spans="1:32" x14ac:dyDescent="0.25">
      <c r="A16" s="4">
        <v>26330</v>
      </c>
      <c r="B16" s="3">
        <v>15.161702649149026</v>
      </c>
      <c r="C16" s="3">
        <v>26.590449836721188</v>
      </c>
      <c r="D16" s="10">
        <v>14</v>
      </c>
      <c r="F16" s="19">
        <v>14</v>
      </c>
      <c r="G16" s="2">
        <f t="shared" si="1"/>
        <v>3.7927844588344126E-2</v>
      </c>
      <c r="H16" s="25">
        <v>0.59158944043048967</v>
      </c>
      <c r="I16" s="26">
        <v>1.0485112005392503</v>
      </c>
      <c r="J16" s="11">
        <f t="shared" si="2"/>
        <v>3.6077705827937102E-2</v>
      </c>
      <c r="K16" s="17">
        <v>374</v>
      </c>
      <c r="L16" s="38">
        <f t="shared" si="3"/>
        <v>1.0351526364477337</v>
      </c>
      <c r="M16" s="29">
        <v>0.23738856453145976</v>
      </c>
      <c r="N16" s="7" cm="1">
        <f t="array" ref="N16">INDEX($J$3:$J$362,MATCH(MIN(ABS($I$3:$I$362-B16)),ABS($I$3:$I$362-B16),0))</f>
        <v>0.39130434782608703</v>
      </c>
      <c r="O16" s="14" cm="1">
        <f t="array" ref="O16">INDEX($L$3:$L$1203,MATCH(MIN(ABS($M$3:$M$1203-B376)),ABS($M$3:$M$1203-B376),0))</f>
        <v>1.5457909343200742</v>
      </c>
      <c r="P16" s="24">
        <f t="shared" ca="1" si="13"/>
        <v>7.2629785043053119E-2</v>
      </c>
      <c r="Q16" s="59" cm="1">
        <f t="array" ref="Q16">INDEX($H$3:$H$1562,MATCH(MIN(ABS($J$3:$J$1562-N16)),ABS($J$3:$J$1562-N16),0))</f>
        <v>7.2832809072089644</v>
      </c>
      <c r="R16" s="59" cm="1">
        <f t="array" aca="1" ref="R16" ca="1">INDEX($P$3:$P$1562,MATCH(MIN(ABS($L$3:$L$1562-O16)),ABS($L$3:$L$1562-O16),0))</f>
        <v>2.1917749969732792</v>
      </c>
      <c r="S16" s="69">
        <f t="shared" si="5"/>
        <v>7.2832809072089644</v>
      </c>
      <c r="T16" s="72">
        <f t="shared" si="6"/>
        <v>7.2832809072089644</v>
      </c>
      <c r="U16" s="13"/>
      <c r="Y16" s="41">
        <f t="shared" si="7"/>
        <v>0.59158944043048967</v>
      </c>
      <c r="Z16" s="42">
        <f t="shared" si="0"/>
        <v>1.0485112005392503</v>
      </c>
      <c r="AA16" s="52">
        <f t="shared" si="8"/>
        <v>0.45692176010876062</v>
      </c>
      <c r="AB16" s="44">
        <f t="shared" si="9"/>
        <v>0.23738856453145976</v>
      </c>
      <c r="AC16" s="53" t="b">
        <f t="shared" si="10"/>
        <v>0</v>
      </c>
      <c r="AD16" s="53">
        <f t="shared" si="11"/>
        <v>0.23738856453145976</v>
      </c>
      <c r="AE16" s="53">
        <f t="shared" ca="1" si="12"/>
        <v>7.2629785043053119E-2</v>
      </c>
      <c r="AF16" s="46">
        <v>374</v>
      </c>
    </row>
    <row r="17" spans="1:32" x14ac:dyDescent="0.25">
      <c r="A17" s="4">
        <v>26359</v>
      </c>
      <c r="B17" s="3">
        <v>6.2734083212416838</v>
      </c>
      <c r="C17" s="3">
        <v>15.410809443688498</v>
      </c>
      <c r="D17" s="10">
        <v>15</v>
      </c>
      <c r="F17" s="19">
        <v>15</v>
      </c>
      <c r="G17" s="2">
        <f t="shared" si="1"/>
        <v>4.0703052728954671E-2</v>
      </c>
      <c r="H17" s="25">
        <v>0.59674351067558673</v>
      </c>
      <c r="I17" s="26">
        <v>1.0837982017828895</v>
      </c>
      <c r="J17" s="11">
        <f t="shared" si="2"/>
        <v>3.8852913968547648E-2</v>
      </c>
      <c r="K17" s="17">
        <v>375</v>
      </c>
      <c r="L17" s="38">
        <f t="shared" si="3"/>
        <v>1.0379278445883442</v>
      </c>
      <c r="M17" s="29">
        <v>0.25813065167459165</v>
      </c>
      <c r="N17" s="7" cm="1">
        <f t="array" ref="N17">INDEX($J$3:$J$362,MATCH(MIN(ABS($I$3:$I$362-B17)),ABS($I$3:$I$362-B17),0))</f>
        <v>0.20259019426456987</v>
      </c>
      <c r="O17" s="14" cm="1">
        <f t="array" ref="O17">INDEX($L$3:$L$1203,MATCH(MIN(ABS($M$3:$M$1203-B377)),ABS($M$3:$M$1203-B377),0))</f>
        <v>1.2960222016651251</v>
      </c>
      <c r="P17" s="24">
        <f t="shared" ca="1" si="13"/>
        <v>8.2726760300596197E-2</v>
      </c>
      <c r="Q17" s="59" cm="1">
        <f t="array" ref="Q17">INDEX($H$3:$H$1562,MATCH(MIN(ABS($J$3:$J$1562-N17)),ABS($J$3:$J$1562-N17),0))</f>
        <v>2.655017498049228</v>
      </c>
      <c r="R17" s="59" cm="1">
        <f t="array" aca="1" ref="R17" ca="1">INDEX($P$3:$P$1562,MATCH(MIN(ABS($L$3:$L$1562-O17)),ABS($L$3:$L$1562-O17),0))</f>
        <v>1.2085280182090377</v>
      </c>
      <c r="S17" s="69">
        <f t="shared" si="5"/>
        <v>2.655017498049228</v>
      </c>
      <c r="T17" s="72">
        <f t="shared" si="6"/>
        <v>2.655017498049228</v>
      </c>
      <c r="U17" s="13"/>
      <c r="Y17" s="41">
        <f t="shared" si="7"/>
        <v>0.59674351067558673</v>
      </c>
      <c r="Z17" s="42">
        <f t="shared" si="0"/>
        <v>1.0837982017828895</v>
      </c>
      <c r="AA17" s="52">
        <f t="shared" si="8"/>
        <v>0.48705469110730282</v>
      </c>
      <c r="AB17" s="44">
        <f t="shared" si="9"/>
        <v>0.25813065167459165</v>
      </c>
      <c r="AC17" s="53" t="b">
        <f t="shared" si="10"/>
        <v>0</v>
      </c>
      <c r="AD17" s="53">
        <f t="shared" si="11"/>
        <v>0.25813065167459165</v>
      </c>
      <c r="AE17" s="53">
        <f t="shared" ca="1" si="12"/>
        <v>8.2726760300596197E-2</v>
      </c>
      <c r="AF17" s="46">
        <v>375</v>
      </c>
    </row>
    <row r="18" spans="1:32" x14ac:dyDescent="0.25">
      <c r="A18" s="4">
        <v>26390</v>
      </c>
      <c r="B18" s="3">
        <v>64.266219126276752</v>
      </c>
      <c r="C18" s="3">
        <v>17.845047811504703</v>
      </c>
      <c r="D18" s="10">
        <v>16</v>
      </c>
      <c r="E18" s="35"/>
      <c r="F18" s="19">
        <v>16</v>
      </c>
      <c r="G18" s="2">
        <f t="shared" si="1"/>
        <v>4.3478260869565216E-2</v>
      </c>
      <c r="H18" s="25">
        <v>0.60277263431392092</v>
      </c>
      <c r="I18" s="26">
        <v>1.1166542863339954</v>
      </c>
      <c r="J18" s="11">
        <f t="shared" si="2"/>
        <v>4.1628122109158193E-2</v>
      </c>
      <c r="K18" s="17">
        <v>376</v>
      </c>
      <c r="L18" s="38">
        <f t="shared" si="3"/>
        <v>1.0407030527289547</v>
      </c>
      <c r="M18" s="29">
        <v>0.28478475337677062</v>
      </c>
      <c r="N18" s="7" cm="1">
        <f t="array" ref="N18">INDEX($J$3:$J$362,MATCH(MIN(ABS($I$3:$I$362-B18)),ABS($I$3:$I$362-B18),0))</f>
        <v>0.90471785383903802</v>
      </c>
      <c r="O18" s="14" cm="1">
        <f t="array" ref="O18">INDEX($L$3:$L$1203,MATCH(MIN(ABS($M$3:$M$1203-B378)),ABS($M$3:$M$1203-B378),0))</f>
        <v>3.0915818686401484</v>
      </c>
      <c r="P18" s="24">
        <f t="shared" ca="1" si="13"/>
        <v>9.5701626500984877E-2</v>
      </c>
      <c r="Q18" s="59" cm="1">
        <f t="array" ref="Q18">INDEX($H$3:$H$1562,MATCH(MIN(ABS($J$3:$J$1562-N18)),ABS($J$3:$J$1562-N18),0))</f>
        <v>49.427450765984148</v>
      </c>
      <c r="R18" s="59" cm="1">
        <f t="array" aca="1" ref="R18" ca="1">INDEX($P$3:$P$1562,MATCH(MIN(ABS($L$3:$L$1562-O18)),ABS($L$3:$L$1562-O18),0))</f>
        <v>23.47615483199635</v>
      </c>
      <c r="S18" s="69">
        <f t="shared" si="5"/>
        <v>49.427450765984148</v>
      </c>
      <c r="T18" s="72">
        <f t="shared" si="6"/>
        <v>49.427450765984148</v>
      </c>
      <c r="U18" s="13"/>
      <c r="Y18" s="41">
        <f t="shared" si="7"/>
        <v>0.60277263431392092</v>
      </c>
      <c r="Z18" s="42">
        <f t="shared" si="0"/>
        <v>1.1166542863339954</v>
      </c>
      <c r="AA18" s="52">
        <f t="shared" si="8"/>
        <v>0.51388165202007452</v>
      </c>
      <c r="AB18" s="44">
        <f t="shared" si="9"/>
        <v>0.28478475337677062</v>
      </c>
      <c r="AC18" s="53" t="b">
        <f t="shared" si="10"/>
        <v>0</v>
      </c>
      <c r="AD18" s="53">
        <f t="shared" si="11"/>
        <v>0.28478475337677062</v>
      </c>
      <c r="AE18" s="53">
        <f t="shared" ca="1" si="12"/>
        <v>9.5701626500984877E-2</v>
      </c>
      <c r="AF18" s="46">
        <v>376</v>
      </c>
    </row>
    <row r="19" spans="1:32" x14ac:dyDescent="0.25">
      <c r="A19" s="4">
        <v>26420</v>
      </c>
      <c r="B19" s="3">
        <v>0.60277263431392092</v>
      </c>
      <c r="C19" s="3">
        <v>107.1522678238898</v>
      </c>
      <c r="D19" s="10">
        <v>17</v>
      </c>
      <c r="E19" s="36"/>
      <c r="F19" s="19">
        <v>17</v>
      </c>
      <c r="G19" s="2">
        <f t="shared" si="1"/>
        <v>4.6253469010175768E-2</v>
      </c>
      <c r="H19" s="25">
        <v>0.60694617503460591</v>
      </c>
      <c r="I19" s="26">
        <v>1.1408037331938321</v>
      </c>
      <c r="J19" s="11">
        <f t="shared" si="2"/>
        <v>4.4403330249768738E-2</v>
      </c>
      <c r="K19" s="17">
        <v>377</v>
      </c>
      <c r="L19" s="38">
        <f t="shared" si="3"/>
        <v>1.0434782608695654</v>
      </c>
      <c r="M19" s="29">
        <v>0.29492072694859922</v>
      </c>
      <c r="N19" s="7" cm="1">
        <f t="array" ref="N19">INDEX($J$3:$J$362,MATCH(MIN(ABS($I$3:$I$362-B19)),ABS($I$3:$I$362-B19),0))</f>
        <v>1.9426456984273824E-2</v>
      </c>
      <c r="O19" s="14" cm="1">
        <f t="array" ref="O19">INDEX($L$3:$L$1203,MATCH(MIN(ABS($M$3:$M$1203-B379)),ABS($M$3:$M$1203-B379),0))</f>
        <v>2.250693802035153</v>
      </c>
      <c r="P19" s="24">
        <f t="shared" ca="1" si="13"/>
        <v>0.1006356851451147</v>
      </c>
      <c r="Q19" s="59" cm="1">
        <f t="array" ref="Q19">INDEX($H$3:$H$1562,MATCH(MIN(ABS($J$3:$J$1562-N19)),ABS($J$3:$J$1562-N19),0))</f>
        <v>0.39365858525395375</v>
      </c>
      <c r="R19" s="59" cm="1">
        <f t="array" aca="1" ref="R19" ca="1">INDEX($P$3:$P$1562,MATCH(MIN(ABS($L$3:$L$1562-O19)),ABS($L$3:$L$1562-O19),0))</f>
        <v>7.0675402625423089</v>
      </c>
      <c r="S19" s="69">
        <f t="shared" si="5"/>
        <v>0.39365858525395375</v>
      </c>
      <c r="T19" s="72">
        <f t="shared" si="6"/>
        <v>0.39365858525395375</v>
      </c>
      <c r="U19" s="13"/>
      <c r="Y19" s="41">
        <f t="shared" si="7"/>
        <v>0.60694617503460591</v>
      </c>
      <c r="Z19" s="42">
        <f t="shared" si="0"/>
        <v>1.1408037331938321</v>
      </c>
      <c r="AA19" s="52">
        <f t="shared" si="8"/>
        <v>0.5338575581592262</v>
      </c>
      <c r="AB19" s="44">
        <f t="shared" si="9"/>
        <v>0.29492072694859922</v>
      </c>
      <c r="AC19" s="53" t="b">
        <f t="shared" si="10"/>
        <v>0</v>
      </c>
      <c r="AD19" s="53">
        <f t="shared" si="11"/>
        <v>0.29492072694859922</v>
      </c>
      <c r="AE19" s="53">
        <f t="shared" ca="1" si="12"/>
        <v>0.1006356851451147</v>
      </c>
      <c r="AF19" s="46">
        <v>377</v>
      </c>
    </row>
    <row r="20" spans="1:32" x14ac:dyDescent="0.25">
      <c r="A20" s="4">
        <v>26451</v>
      </c>
      <c r="B20" s="3">
        <v>3.0686818093178165</v>
      </c>
      <c r="C20" s="3">
        <v>0.57264832895302964</v>
      </c>
      <c r="D20" s="10">
        <v>18</v>
      </c>
      <c r="E20" s="35"/>
      <c r="F20" s="19">
        <v>18</v>
      </c>
      <c r="G20" s="2">
        <f t="shared" si="1"/>
        <v>4.9028677150786314E-2</v>
      </c>
      <c r="H20" s="25">
        <v>0.64081587889982883</v>
      </c>
      <c r="I20" s="26">
        <v>1.1644748238020601</v>
      </c>
      <c r="J20" s="11">
        <f t="shared" si="2"/>
        <v>4.7178538390379283E-2</v>
      </c>
      <c r="K20" s="17">
        <v>378</v>
      </c>
      <c r="L20" s="38">
        <f t="shared" si="3"/>
        <v>1.0462534690101759</v>
      </c>
      <c r="M20" s="29">
        <v>0.31884467236522596</v>
      </c>
      <c r="N20" s="7" cm="1">
        <f t="array" ref="N20">INDEX($J$3:$J$362,MATCH(MIN(ABS($I$3:$I$362-B20)),ABS($I$3:$I$362-B20),0))</f>
        <v>0.1082331174838113</v>
      </c>
      <c r="O20" s="14" cm="1">
        <f t="array" ref="O20">INDEX($L$3:$L$1203,MATCH(MIN(ABS($M$3:$M$1203-B380)),ABS($M$3:$M$1203-B380),0))</f>
        <v>3.2275670675300652</v>
      </c>
      <c r="P20" s="24">
        <f t="shared" ca="1" si="13"/>
        <v>0.11228154716794767</v>
      </c>
      <c r="Q20" s="59" cm="1">
        <f t="array" ref="Q20">INDEX($H$3:$H$1562,MATCH(MIN(ABS($J$3:$J$1562-N20)),ABS($J$3:$J$1562-N20),0))</f>
        <v>1.3621151435735168</v>
      </c>
      <c r="R20" s="59" cm="1">
        <f t="array" aca="1" ref="R20" ca="1">INDEX($P$3:$P$1562,MATCH(MIN(ABS($L$3:$L$1562-O20)),ABS($L$3:$L$1562-O20),0))</f>
        <v>30.241036222291036</v>
      </c>
      <c r="S20" s="69">
        <f t="shared" si="5"/>
        <v>1.3621151435735168</v>
      </c>
      <c r="T20" s="72">
        <f t="shared" si="6"/>
        <v>1.3621151435735168</v>
      </c>
      <c r="U20" s="13"/>
      <c r="Y20" s="41">
        <f t="shared" si="7"/>
        <v>0.64081587889982883</v>
      </c>
      <c r="Z20" s="42">
        <f t="shared" si="0"/>
        <v>1.1644748238020601</v>
      </c>
      <c r="AA20" s="52">
        <f t="shared" si="8"/>
        <v>0.5236589449022313</v>
      </c>
      <c r="AB20" s="44">
        <f t="shared" si="9"/>
        <v>0.31884467236522596</v>
      </c>
      <c r="AC20" s="53" t="b">
        <f t="shared" si="10"/>
        <v>0</v>
      </c>
      <c r="AD20" s="53">
        <f t="shared" si="11"/>
        <v>0.31884467236522596</v>
      </c>
      <c r="AE20" s="53">
        <f t="shared" ca="1" si="12"/>
        <v>0.11228154716794767</v>
      </c>
      <c r="AF20" s="46">
        <v>378</v>
      </c>
    </row>
    <row r="21" spans="1:32" x14ac:dyDescent="0.25">
      <c r="A21" s="4">
        <v>26481</v>
      </c>
      <c r="B21" s="3">
        <v>18.025530211675978</v>
      </c>
      <c r="C21" s="3">
        <v>19.791604536994907</v>
      </c>
      <c r="D21" s="10">
        <v>19</v>
      </c>
      <c r="E21" s="36"/>
      <c r="F21" s="19">
        <v>19</v>
      </c>
      <c r="G21" s="2">
        <f t="shared" si="1"/>
        <v>5.1803885291396859E-2</v>
      </c>
      <c r="H21" s="25">
        <v>0.65039248423906637</v>
      </c>
      <c r="I21" s="26">
        <v>1.1712218055068941</v>
      </c>
      <c r="J21" s="11">
        <f t="shared" si="2"/>
        <v>4.9953746530989829E-2</v>
      </c>
      <c r="K21" s="17">
        <v>379</v>
      </c>
      <c r="L21" s="38">
        <f t="shared" si="3"/>
        <v>1.0490286771507864</v>
      </c>
      <c r="M21" s="29">
        <v>0.3309601435629636</v>
      </c>
      <c r="N21" s="7" cm="1">
        <f t="array" ref="N21">INDEX($J$3:$J$362,MATCH(MIN(ABS($I$3:$I$362-B21)),ABS($I$3:$I$362-B21),0))</f>
        <v>0.46623496762257177</v>
      </c>
      <c r="O21" s="14" cm="1">
        <f t="array" ref="O21">INDEX($L$3:$L$1203,MATCH(MIN(ABS($M$3:$M$1203-B381)),ABS($M$3:$M$1203-B381),0))</f>
        <v>2.1396854764107309</v>
      </c>
      <c r="P21" s="24">
        <f t="shared" ca="1" si="13"/>
        <v>0.1181791992254716</v>
      </c>
      <c r="Q21" s="59" cm="1">
        <f t="array" ref="Q21">INDEX($H$3:$H$1562,MATCH(MIN(ABS($J$3:$J$1562-N21)),ABS($J$3:$J$1562-N21),0))</f>
        <v>10.719747746120509</v>
      </c>
      <c r="R21" s="59" cm="1">
        <f t="array" aca="1" ref="R21" ca="1">INDEX($P$3:$P$1562,MATCH(MIN(ABS($L$3:$L$1562-O21)),ABS($L$3:$L$1562-O21),0))</f>
        <v>5.3308542724160368</v>
      </c>
      <c r="S21" s="69">
        <f t="shared" si="5"/>
        <v>10.719747746120509</v>
      </c>
      <c r="T21" s="72">
        <f t="shared" si="6"/>
        <v>10.719747746120509</v>
      </c>
      <c r="U21" s="13"/>
      <c r="Y21" s="41">
        <f t="shared" si="7"/>
        <v>0.65039248423906637</v>
      </c>
      <c r="Z21" s="42">
        <f t="shared" si="0"/>
        <v>1.1712218055068941</v>
      </c>
      <c r="AA21" s="52">
        <f t="shared" si="8"/>
        <v>0.52082932126782777</v>
      </c>
      <c r="AB21" s="44">
        <f t="shared" si="9"/>
        <v>0.3309601435629636</v>
      </c>
      <c r="AC21" s="53" t="b">
        <f t="shared" si="10"/>
        <v>0</v>
      </c>
      <c r="AD21" s="53">
        <f t="shared" si="11"/>
        <v>0.3309601435629636</v>
      </c>
      <c r="AE21" s="53">
        <f t="shared" ca="1" si="12"/>
        <v>0.1181791992254716</v>
      </c>
      <c r="AF21" s="46">
        <v>379</v>
      </c>
    </row>
    <row r="22" spans="1:32" x14ac:dyDescent="0.25">
      <c r="A22" s="4">
        <v>26512</v>
      </c>
      <c r="B22" s="3">
        <v>30.857550277608542</v>
      </c>
      <c r="C22" s="3">
        <v>10.381040448817689</v>
      </c>
      <c r="D22" s="10">
        <v>20</v>
      </c>
      <c r="E22" s="35"/>
      <c r="F22" s="19">
        <v>20</v>
      </c>
      <c r="G22" s="2">
        <f t="shared" si="1"/>
        <v>5.4579093432007404E-2</v>
      </c>
      <c r="H22" s="25">
        <v>0.74003341986399751</v>
      </c>
      <c r="I22" s="26">
        <v>1.435405762693561</v>
      </c>
      <c r="J22" s="11">
        <f t="shared" si="2"/>
        <v>5.2728954671600374E-2</v>
      </c>
      <c r="K22" s="17">
        <v>380</v>
      </c>
      <c r="L22" s="38">
        <f t="shared" si="3"/>
        <v>1.0518038852913969</v>
      </c>
      <c r="M22" s="29">
        <v>0.33895164840981079</v>
      </c>
      <c r="N22" s="7" cm="1">
        <f t="array" ref="N22">INDEX($J$3:$J$362,MATCH(MIN(ABS($I$3:$I$362-B22)),ABS($I$3:$I$362-B22),0))</f>
        <v>0.6993524514338576</v>
      </c>
      <c r="O22" s="14" cm="1">
        <f t="array" ref="O22">INDEX($L$3:$L$1203,MATCH(MIN(ABS($M$3:$M$1203-B382)),ABS($M$3:$M$1203-B382),0))</f>
        <v>1.0989824236817762</v>
      </c>
      <c r="P22" s="24">
        <f t="shared" ca="1" si="13"/>
        <v>0.12206935869459087</v>
      </c>
      <c r="Q22" s="59" cm="1">
        <f t="array" ref="Q22">INDEX($H$3:$H$1562,MATCH(MIN(ABS($J$3:$J$1562-N22)),ABS($J$3:$J$1562-N22),0))</f>
        <v>23.064813967734956</v>
      </c>
      <c r="R22" s="59" cm="1">
        <f t="array" aca="1" ref="R22" ca="1">INDEX($P$3:$P$1562,MATCH(MIN(ABS($L$3:$L$1562-O22)),ABS($L$3:$L$1562-O22),0))</f>
        <v>0.51879637966071401</v>
      </c>
      <c r="S22" s="69">
        <f t="shared" si="5"/>
        <v>23.064813967734956</v>
      </c>
      <c r="T22" s="72">
        <f t="shared" si="6"/>
        <v>23.064813967734956</v>
      </c>
      <c r="U22" s="13"/>
      <c r="Y22" s="41">
        <f t="shared" si="7"/>
        <v>0.74003341986399751</v>
      </c>
      <c r="Z22" s="42">
        <f t="shared" si="0"/>
        <v>1.435405762693561</v>
      </c>
      <c r="AA22" s="52">
        <f t="shared" si="8"/>
        <v>0.69537234282956351</v>
      </c>
      <c r="AB22" s="44">
        <f t="shared" si="9"/>
        <v>0.33895164840981079</v>
      </c>
      <c r="AC22" s="53" t="b">
        <f t="shared" si="10"/>
        <v>0</v>
      </c>
      <c r="AD22" s="53">
        <f t="shared" si="11"/>
        <v>0.33895164840981079</v>
      </c>
      <c r="AE22" s="53">
        <f t="shared" ca="1" si="12"/>
        <v>0.12206935869459087</v>
      </c>
      <c r="AF22" s="46">
        <v>380</v>
      </c>
    </row>
    <row r="23" spans="1:32" x14ac:dyDescent="0.25">
      <c r="A23" s="4">
        <v>26543</v>
      </c>
      <c r="B23" s="3">
        <v>2.7675071415564019</v>
      </c>
      <c r="C23" s="3">
        <v>25.567960238792637</v>
      </c>
      <c r="D23" s="10">
        <v>21</v>
      </c>
      <c r="E23" s="37"/>
      <c r="F23" s="19">
        <v>21</v>
      </c>
      <c r="G23" s="2">
        <f t="shared" si="1"/>
        <v>5.7354301572617949E-2</v>
      </c>
      <c r="H23" s="25">
        <v>0.7638784394352266</v>
      </c>
      <c r="I23" s="26">
        <v>1.5011309537856785</v>
      </c>
      <c r="J23" s="11">
        <f t="shared" si="2"/>
        <v>5.5504162812210919E-2</v>
      </c>
      <c r="K23" s="17">
        <v>381</v>
      </c>
      <c r="L23" s="38">
        <f t="shared" si="3"/>
        <v>1.0545790934320076</v>
      </c>
      <c r="M23" s="29">
        <v>0.36092288303488484</v>
      </c>
      <c r="N23" s="7" cm="1">
        <f t="array" ref="N23">INDEX($J$3:$J$362,MATCH(MIN(ABS($I$3:$I$362-B23)),ABS($I$3:$I$362-B23),0))</f>
        <v>9.4357076780758567E-2</v>
      </c>
      <c r="O23" s="14" cm="1">
        <f t="array" ref="O23">INDEX($L$3:$L$1203,MATCH(MIN(ABS($M$3:$M$1203-B383)),ABS($M$3:$M$1203-B383),0))</f>
        <v>1.0795559666975025</v>
      </c>
      <c r="P23" s="24">
        <f t="shared" ca="1" si="13"/>
        <v>0.13318293711473811</v>
      </c>
      <c r="Q23" s="59" cm="1">
        <f t="array" ref="Q23">INDEX($H$3:$H$1562,MATCH(MIN(ABS($J$3:$J$1562-N23)),ABS($J$3:$J$1562-N23),0))</f>
        <v>1.2450389448365087</v>
      </c>
      <c r="R23" s="59" cm="1">
        <f t="array" aca="1" ref="R23" ca="1">INDEX($P$3:$P$1562,MATCH(MIN(ABS($L$3:$L$1562-O23)),ABS($L$3:$L$1562-O23),0))</f>
        <v>0.20600242712222458</v>
      </c>
      <c r="S23" s="69">
        <f t="shared" si="5"/>
        <v>1.2450389448365087</v>
      </c>
      <c r="T23" s="72">
        <f t="shared" si="6"/>
        <v>1.2450389448365087</v>
      </c>
      <c r="U23" s="13"/>
      <c r="Y23" s="41">
        <f t="shared" si="7"/>
        <v>0.7638784394352266</v>
      </c>
      <c r="Z23" s="42">
        <f t="shared" si="0"/>
        <v>1.5011309537856785</v>
      </c>
      <c r="AA23" s="52">
        <f t="shared" si="8"/>
        <v>0.73725251435045192</v>
      </c>
      <c r="AB23" s="44">
        <f t="shared" si="9"/>
        <v>0.36092288303488484</v>
      </c>
      <c r="AC23" s="53" t="b">
        <f t="shared" si="10"/>
        <v>0</v>
      </c>
      <c r="AD23" s="53">
        <f t="shared" si="11"/>
        <v>0.36092288303488484</v>
      </c>
      <c r="AE23" s="53">
        <f t="shared" ca="1" si="12"/>
        <v>0.13318293711473811</v>
      </c>
      <c r="AF23" s="46">
        <v>381</v>
      </c>
    </row>
    <row r="24" spans="1:32" x14ac:dyDescent="0.25">
      <c r="A24" s="4">
        <v>26573</v>
      </c>
      <c r="B24" s="3">
        <v>46.292152669493099</v>
      </c>
      <c r="C24" s="3">
        <v>30.162074555995744</v>
      </c>
      <c r="D24" s="10">
        <v>22</v>
      </c>
      <c r="F24" s="19">
        <v>22</v>
      </c>
      <c r="G24" s="2">
        <f t="shared" si="1"/>
        <v>6.0129509713228502E-2</v>
      </c>
      <c r="H24" s="25">
        <v>0.78099788360516398</v>
      </c>
      <c r="I24" s="26">
        <v>1.6002887846315597</v>
      </c>
      <c r="J24" s="11">
        <f t="shared" si="2"/>
        <v>5.8279370952821472E-2</v>
      </c>
      <c r="K24" s="17">
        <v>382</v>
      </c>
      <c r="L24" s="38">
        <f t="shared" si="3"/>
        <v>1.0573543015726181</v>
      </c>
      <c r="M24" s="29">
        <v>0.37152721791679105</v>
      </c>
      <c r="N24" s="7" cm="1">
        <f t="array" ref="N24">INDEX($J$3:$J$362,MATCH(MIN(ABS($I$3:$I$362-B24)),ABS($I$3:$I$362-B24),0))</f>
        <v>0.81036077705827947</v>
      </c>
      <c r="O24" s="14" cm="1">
        <f t="array" ref="O24">INDEX($L$3:$L$1203,MATCH(MIN(ABS($M$3:$M$1203-B384)),ABS($M$3:$M$1203-B384),0))</f>
        <v>2.5642923219241447</v>
      </c>
      <c r="P24" s="24">
        <f t="shared" ca="1" si="13"/>
        <v>0.139864118724007</v>
      </c>
      <c r="Q24" s="59" cm="1">
        <f t="array" ref="Q24">INDEX($H$3:$H$1562,MATCH(MIN(ABS($J$3:$J$1562-N24)),ABS($J$3:$J$1562-N24),0))</f>
        <v>35.235829084402994</v>
      </c>
      <c r="R24" s="59" cm="1">
        <f t="array" aca="1" ref="R24" ca="1">INDEX($P$3:$P$1562,MATCH(MIN(ABS($L$3:$L$1562-O24)),ABS($L$3:$L$1562-O24),0))</f>
        <v>12.168904115835035</v>
      </c>
      <c r="S24" s="69">
        <f t="shared" si="5"/>
        <v>35.235829084402994</v>
      </c>
      <c r="T24" s="72">
        <f t="shared" si="6"/>
        <v>35.235829084402994</v>
      </c>
      <c r="U24" s="13"/>
      <c r="Y24" s="41">
        <f t="shared" si="7"/>
        <v>0.78099788360516398</v>
      </c>
      <c r="Z24" s="42">
        <f t="shared" si="0"/>
        <v>1.6002887846315597</v>
      </c>
      <c r="AA24" s="52">
        <f t="shared" si="8"/>
        <v>0.81929090102639568</v>
      </c>
      <c r="AB24" s="44">
        <f t="shared" si="9"/>
        <v>0.37152721791679105</v>
      </c>
      <c r="AC24" s="53" t="b">
        <f t="shared" si="10"/>
        <v>0</v>
      </c>
      <c r="AD24" s="53">
        <f t="shared" si="11"/>
        <v>0.37152721791679105</v>
      </c>
      <c r="AE24" s="53">
        <f t="shared" ca="1" si="12"/>
        <v>0.139864118724007</v>
      </c>
      <c r="AF24" s="46">
        <v>382</v>
      </c>
    </row>
    <row r="25" spans="1:32" x14ac:dyDescent="0.25">
      <c r="A25" s="4">
        <v>26604</v>
      </c>
      <c r="B25" s="3">
        <v>0.50110457019857058</v>
      </c>
      <c r="C25" s="3">
        <v>24.442870537108291</v>
      </c>
      <c r="D25" s="10">
        <v>23</v>
      </c>
      <c r="F25" s="19">
        <v>23</v>
      </c>
      <c r="G25" s="2">
        <f t="shared" si="1"/>
        <v>6.290471785383904E-2</v>
      </c>
      <c r="H25" s="25">
        <v>0.93986684019949518</v>
      </c>
      <c r="I25" s="26">
        <v>1.7153259645180177</v>
      </c>
      <c r="J25" s="11">
        <f t="shared" si="2"/>
        <v>6.1054579093432017E-2</v>
      </c>
      <c r="K25" s="17">
        <v>383</v>
      </c>
      <c r="L25" s="38">
        <f t="shared" si="3"/>
        <v>1.0601295097132286</v>
      </c>
      <c r="M25" s="29">
        <v>0.37913507450192591</v>
      </c>
      <c r="N25" s="7" cm="1">
        <f t="array" ref="N25">INDEX($J$3:$J$362,MATCH(MIN(ABS($I$3:$I$362-B25)),ABS($I$3:$I$362-B25),0))</f>
        <v>1.387604070305273E-2</v>
      </c>
      <c r="O25" s="14" cm="1">
        <f t="array" ref="O25">INDEX($L$3:$L$1203,MATCH(MIN(ABS($M$3:$M$1203-B385)),ABS($M$3:$M$1203-B385),0))</f>
        <v>2.6697502312673453</v>
      </c>
      <c r="P25" s="24">
        <f t="shared" ca="1" si="13"/>
        <v>0.14465739167027039</v>
      </c>
      <c r="Q25" s="59" cm="1">
        <f t="array" ref="Q25">INDEX($H$3:$H$1562,MATCH(MIN(ABS($J$3:$J$1562-N25)),ABS($J$3:$J$1562-N25),0))</f>
        <v>0.17893382693136875</v>
      </c>
      <c r="R25" s="59" cm="1">
        <f t="array" aca="1" ref="R25" ca="1">INDEX($P$3:$P$1562,MATCH(MIN(ABS($L$3:$L$1562-O25)),ABS($L$3:$L$1562-O25),0))</f>
        <v>14.277410991025882</v>
      </c>
      <c r="S25" s="69">
        <f t="shared" si="5"/>
        <v>0.17893382693136875</v>
      </c>
      <c r="T25" s="72">
        <f t="shared" si="6"/>
        <v>0.17893382693136875</v>
      </c>
      <c r="U25" s="13"/>
      <c r="Y25" s="41">
        <f t="shared" si="7"/>
        <v>0.93986684019949518</v>
      </c>
      <c r="Z25" s="42">
        <f t="shared" si="0"/>
        <v>1.7153259645180177</v>
      </c>
      <c r="AA25" s="52">
        <f t="shared" si="8"/>
        <v>0.77545912431852249</v>
      </c>
      <c r="AB25" s="44">
        <f t="shared" si="9"/>
        <v>0.37913507450192591</v>
      </c>
      <c r="AC25" s="53" t="b">
        <f t="shared" si="10"/>
        <v>0</v>
      </c>
      <c r="AD25" s="53">
        <f t="shared" si="11"/>
        <v>0.37913507450192591</v>
      </c>
      <c r="AE25" s="53">
        <f t="shared" ca="1" si="12"/>
        <v>0.14465739167027039</v>
      </c>
      <c r="AF25" s="46">
        <v>383</v>
      </c>
    </row>
    <row r="26" spans="1:32" ht="18" customHeight="1" x14ac:dyDescent="0.25">
      <c r="A26" s="4">
        <v>26634</v>
      </c>
      <c r="B26" s="3">
        <v>8.2883228807235927</v>
      </c>
      <c r="C26" s="3">
        <v>13.681139783697287</v>
      </c>
      <c r="D26" s="10">
        <v>24</v>
      </c>
      <c r="F26" s="19">
        <v>24</v>
      </c>
      <c r="G26" s="2">
        <f t="shared" si="1"/>
        <v>6.5679925994449592E-2</v>
      </c>
      <c r="H26" s="25">
        <v>0.94955865039374499</v>
      </c>
      <c r="I26" s="26">
        <v>1.7257336466242217</v>
      </c>
      <c r="J26" s="11">
        <f t="shared" si="2"/>
        <v>6.3829787234042562E-2</v>
      </c>
      <c r="K26" s="17">
        <v>384</v>
      </c>
      <c r="L26" s="38">
        <f t="shared" si="3"/>
        <v>1.0629047178538391</v>
      </c>
      <c r="M26" s="29">
        <v>0.38744187480743497</v>
      </c>
      <c r="N26" s="7" cm="1">
        <f t="array" ref="N26">INDEX($J$3:$J$362,MATCH(MIN(ABS($I$3:$I$362-B26)),ABS($I$3:$I$362-B26),0))</f>
        <v>0.24976873265494914</v>
      </c>
      <c r="O26" s="14" cm="1">
        <f t="array" ref="O26">INDEX($L$3:$L$1203,MATCH(MIN(ABS($M$3:$M$1203-B386)),ABS($M$3:$M$1203-B386),0))</f>
        <v>1.087881591119334</v>
      </c>
      <c r="P26" s="24">
        <f t="shared" ca="1" si="13"/>
        <v>0.14989102886214489</v>
      </c>
      <c r="Q26" s="59" cm="1">
        <f t="array" ref="Q26">INDEX($H$3:$H$1562,MATCH(MIN(ABS($J$3:$J$1562-N26)),ABS($J$3:$J$1562-N26),0))</f>
        <v>3.4416560812075732</v>
      </c>
      <c r="R26" s="59" cm="1">
        <f t="array" aca="1" ref="R26" ca="1">INDEX($P$3:$P$1562,MATCH(MIN(ABS($L$3:$L$1562-O26)),ABS($L$3:$L$1562-O26),0))</f>
        <v>0.26152202047739292</v>
      </c>
      <c r="S26" s="69">
        <f t="shared" si="5"/>
        <v>3.4416560812075732</v>
      </c>
      <c r="T26" s="72">
        <f t="shared" si="6"/>
        <v>3.4416560812075732</v>
      </c>
      <c r="U26" s="13"/>
      <c r="Y26" s="41">
        <f t="shared" si="7"/>
        <v>0.94955865039374499</v>
      </c>
      <c r="Z26" s="42">
        <f t="shared" si="0"/>
        <v>1.7257336466242217</v>
      </c>
      <c r="AA26" s="52">
        <f t="shared" si="8"/>
        <v>0.7761749962304767</v>
      </c>
      <c r="AB26" s="44">
        <f t="shared" si="9"/>
        <v>0.38744187480743497</v>
      </c>
      <c r="AC26" s="53" t="b">
        <f t="shared" si="10"/>
        <v>0</v>
      </c>
      <c r="AD26" s="53">
        <f t="shared" si="11"/>
        <v>0.38744187480743497</v>
      </c>
      <c r="AE26" s="53">
        <f t="shared" ca="1" si="12"/>
        <v>0.14989102886214489</v>
      </c>
      <c r="AF26" s="46">
        <v>384</v>
      </c>
    </row>
    <row r="27" spans="1:32" x14ac:dyDescent="0.25">
      <c r="A27" s="4">
        <v>26665</v>
      </c>
      <c r="B27" s="3">
        <v>18.07987794606106</v>
      </c>
      <c r="C27" s="3">
        <v>1.435405762693561</v>
      </c>
      <c r="D27" s="10">
        <v>25</v>
      </c>
      <c r="F27" s="19">
        <v>25</v>
      </c>
      <c r="G27" s="2">
        <f t="shared" si="1"/>
        <v>6.8455134135060131E-2</v>
      </c>
      <c r="H27" s="25">
        <v>1.0037143297031639</v>
      </c>
      <c r="I27" s="26">
        <v>1.728717814220315</v>
      </c>
      <c r="J27" s="11">
        <f t="shared" si="2"/>
        <v>6.6604995374653114E-2</v>
      </c>
      <c r="K27" s="17">
        <v>385</v>
      </c>
      <c r="L27" s="38">
        <f t="shared" si="3"/>
        <v>1.0656799259944498</v>
      </c>
      <c r="M27" s="29">
        <v>0.40182052271646779</v>
      </c>
      <c r="N27" s="7" cm="1">
        <f t="array" ref="N27">INDEX($J$3:$J$362,MATCH(MIN(ABS($I$3:$I$362-B27)),ABS($I$3:$I$362-B27),0))</f>
        <v>0.46901017576318232</v>
      </c>
      <c r="O27" s="14" cm="1">
        <f t="array" ref="O27">INDEX($L$3:$L$1203,MATCH(MIN(ABS($M$3:$M$1203-B387)),ABS($M$3:$M$1203-B387),0))</f>
        <v>2.8778908418131364</v>
      </c>
      <c r="P27" s="24">
        <f t="shared" ca="1" si="13"/>
        <v>0.15895018806881017</v>
      </c>
      <c r="Q27" s="59" cm="1">
        <f t="array" ref="Q27">INDEX($H$3:$H$1562,MATCH(MIN(ABS($J$3:$J$1562-N27)),ABS($J$3:$J$1562-N27),0))</f>
        <v>10.775915844807804</v>
      </c>
      <c r="R27" s="59" cm="1">
        <f t="array" aca="1" ref="R27" ca="1">INDEX($P$3:$P$1562,MATCH(MIN(ABS($L$3:$L$1562-O27)),ABS($L$3:$L$1562-O27),0))</f>
        <v>17.75850013840439</v>
      </c>
      <c r="S27" s="69">
        <f t="shared" si="5"/>
        <v>10.775915844807804</v>
      </c>
      <c r="T27" s="72">
        <f t="shared" si="6"/>
        <v>10.775915844807804</v>
      </c>
      <c r="U27" s="13"/>
      <c r="Y27" s="41">
        <f t="shared" si="7"/>
        <v>1.0037143297031639</v>
      </c>
      <c r="Z27" s="42">
        <f t="shared" si="0"/>
        <v>1.728717814220315</v>
      </c>
      <c r="AA27" s="52">
        <f t="shared" si="8"/>
        <v>0.72500348451715113</v>
      </c>
      <c r="AB27" s="44">
        <f t="shared" si="9"/>
        <v>0.40182052271646779</v>
      </c>
      <c r="AC27" s="53" t="b">
        <f t="shared" si="10"/>
        <v>0</v>
      </c>
      <c r="AD27" s="53">
        <f t="shared" si="11"/>
        <v>0.40182052271646779</v>
      </c>
      <c r="AE27" s="53">
        <f t="shared" ca="1" si="12"/>
        <v>0.15895018806881017</v>
      </c>
      <c r="AF27" s="46">
        <v>385</v>
      </c>
    </row>
    <row r="28" spans="1:32" x14ac:dyDescent="0.25">
      <c r="A28" s="4">
        <v>26696</v>
      </c>
      <c r="B28" s="3">
        <v>19.743484215533851</v>
      </c>
      <c r="C28" s="3">
        <v>1.6002887846315597</v>
      </c>
      <c r="D28" s="10">
        <v>26</v>
      </c>
      <c r="F28" s="19">
        <v>26</v>
      </c>
      <c r="G28" s="2">
        <f t="shared" si="1"/>
        <v>7.1230342275670683E-2</v>
      </c>
      <c r="H28" s="25">
        <v>1.0237569704430307</v>
      </c>
      <c r="I28" s="26">
        <v>1.8204426303080439</v>
      </c>
      <c r="J28" s="11">
        <f t="shared" si="2"/>
        <v>6.9380203515263653E-2</v>
      </c>
      <c r="K28" s="17">
        <v>386</v>
      </c>
      <c r="L28" s="38">
        <f t="shared" si="3"/>
        <v>1.0684551341350603</v>
      </c>
      <c r="M28" s="29">
        <v>0.41443210031560146</v>
      </c>
      <c r="N28" s="7" cm="1">
        <f t="array" ref="N28">INDEX($J$3:$J$362,MATCH(MIN(ABS($I$3:$I$362-B28)),ABS($I$3:$I$362-B28),0))</f>
        <v>0.5106382978723405</v>
      </c>
      <c r="O28" s="14" cm="1">
        <f t="array" ref="O28">INDEX($L$3:$L$1203,MATCH(MIN(ABS($M$3:$M$1203-B388)),ABS($M$3:$M$1203-B388),0))</f>
        <v>1.0795559666975025</v>
      </c>
      <c r="P28" s="24">
        <f t="shared" ca="1" si="13"/>
        <v>0.16689601788817676</v>
      </c>
      <c r="Q28" s="59" cm="1">
        <f t="array" ref="Q28">INDEX($H$3:$H$1562,MATCH(MIN(ABS($J$3:$J$1562-N28)),ABS($J$3:$J$1562-N28),0))</f>
        <v>12.454588278655519</v>
      </c>
      <c r="R28" s="59" cm="1">
        <f t="array" aca="1" ref="R28" ca="1">INDEX($P$3:$P$1562,MATCH(MIN(ABS($L$3:$L$1562-O28)),ABS($L$3:$L$1562-O28),0))</f>
        <v>0.20600242712222458</v>
      </c>
      <c r="S28" s="69">
        <f t="shared" si="5"/>
        <v>12.454588278655519</v>
      </c>
      <c r="T28" s="72">
        <f t="shared" si="6"/>
        <v>12.454588278655519</v>
      </c>
      <c r="U28" s="13"/>
      <c r="Y28" s="41">
        <f t="shared" si="7"/>
        <v>1.0237569704430307</v>
      </c>
      <c r="Z28" s="42">
        <f t="shared" si="0"/>
        <v>1.8204426303080439</v>
      </c>
      <c r="AA28" s="52">
        <f t="shared" si="8"/>
        <v>0.79668565986501316</v>
      </c>
      <c r="AB28" s="44">
        <f t="shared" si="9"/>
        <v>0.41443210031560146</v>
      </c>
      <c r="AC28" s="53" t="b">
        <f t="shared" si="10"/>
        <v>0</v>
      </c>
      <c r="AD28" s="53">
        <f t="shared" si="11"/>
        <v>0.41443210031560146</v>
      </c>
      <c r="AE28" s="53">
        <f t="shared" ca="1" si="12"/>
        <v>0.16689601788817676</v>
      </c>
      <c r="AF28" s="46">
        <v>386</v>
      </c>
    </row>
    <row r="29" spans="1:32" x14ac:dyDescent="0.25">
      <c r="A29" s="4">
        <v>26724</v>
      </c>
      <c r="B29" s="3">
        <v>14.437207365397706</v>
      </c>
      <c r="C29" s="3">
        <v>24.006615547131194</v>
      </c>
      <c r="D29" s="10">
        <v>27</v>
      </c>
      <c r="E29" s="9"/>
      <c r="F29" s="19">
        <v>27</v>
      </c>
      <c r="G29" s="2">
        <f t="shared" si="1"/>
        <v>7.4005550416281235E-2</v>
      </c>
      <c r="H29" s="25">
        <v>1.0267002266480163</v>
      </c>
      <c r="I29" s="26">
        <v>2.1214754046997726</v>
      </c>
      <c r="J29" s="11">
        <f t="shared" si="2"/>
        <v>7.2155411655874205E-2</v>
      </c>
      <c r="K29" s="17">
        <v>387</v>
      </c>
      <c r="L29" s="38">
        <f t="shared" si="3"/>
        <v>1.0712303422756708</v>
      </c>
      <c r="M29" s="29">
        <v>0.44088269277510872</v>
      </c>
      <c r="N29" s="7" cm="1">
        <f t="array" ref="N29">INDEX($J$3:$J$362,MATCH(MIN(ABS($I$3:$I$362-B29)),ABS($I$3:$I$362-B29),0))</f>
        <v>0.36910268270120261</v>
      </c>
      <c r="O29" s="14" cm="1">
        <f t="array" ref="O29">INDEX($L$3:$L$1203,MATCH(MIN(ABS($M$3:$M$1203-B389)),ABS($M$3:$M$1203-B389),0))</f>
        <v>1.5735430157261796</v>
      </c>
      <c r="P29" s="24">
        <f t="shared" ca="1" si="13"/>
        <v>0.18113999169402825</v>
      </c>
      <c r="Q29" s="59" cm="1">
        <f t="array" ref="Q29">INDEX($H$3:$H$1562,MATCH(MIN(ABS($J$3:$J$1562-N29)),ABS($J$3:$J$1562-N29),0))</f>
        <v>6.4113999444079752</v>
      </c>
      <c r="R29" s="59" cm="1">
        <f t="array" aca="1" ref="R29" ca="1">INDEX($P$3:$P$1562,MATCH(MIN(ABS($L$3:$L$1562-O29)),ABS($L$3:$L$1562-O29),0))</f>
        <v>2.2474035642684109</v>
      </c>
      <c r="S29" s="69">
        <f t="shared" si="5"/>
        <v>6.4113999444079752</v>
      </c>
      <c r="T29" s="72">
        <f t="shared" si="6"/>
        <v>6.4113999444079752</v>
      </c>
      <c r="U29" s="13"/>
      <c r="Y29" s="41">
        <f t="shared" si="7"/>
        <v>1.0267002266480163</v>
      </c>
      <c r="Z29" s="42">
        <f t="shared" si="0"/>
        <v>2.1214754046997726</v>
      </c>
      <c r="AA29" s="52">
        <f t="shared" si="8"/>
        <v>1.0947751780517563</v>
      </c>
      <c r="AB29" s="44">
        <f t="shared" si="9"/>
        <v>0.44088269277510872</v>
      </c>
      <c r="AC29" s="53" t="b">
        <f t="shared" si="10"/>
        <v>0</v>
      </c>
      <c r="AD29" s="53">
        <f t="shared" si="11"/>
        <v>0.44088269277510872</v>
      </c>
      <c r="AE29" s="53">
        <f t="shared" ca="1" si="12"/>
        <v>0.18113999169402825</v>
      </c>
      <c r="AF29" s="46">
        <v>387</v>
      </c>
    </row>
    <row r="30" spans="1:32" x14ac:dyDescent="0.25">
      <c r="A30" s="4">
        <v>26755</v>
      </c>
      <c r="B30" s="3">
        <v>12.091595392485354</v>
      </c>
      <c r="C30" s="3">
        <v>49.48693873178776</v>
      </c>
      <c r="D30" s="10">
        <v>28</v>
      </c>
      <c r="E30" s="6"/>
      <c r="F30" s="19">
        <v>28</v>
      </c>
      <c r="G30" s="2">
        <f t="shared" si="1"/>
        <v>7.6780758556891773E-2</v>
      </c>
      <c r="H30" s="25">
        <v>1.0270017899446511</v>
      </c>
      <c r="I30" s="26">
        <v>2.3294792052344024</v>
      </c>
      <c r="J30" s="11">
        <f t="shared" si="2"/>
        <v>7.4930619796484743E-2</v>
      </c>
      <c r="K30" s="17">
        <v>388</v>
      </c>
      <c r="L30" s="38">
        <f t="shared" si="3"/>
        <v>1.0740055504162813</v>
      </c>
      <c r="M30" s="29">
        <v>0.44202130372161691</v>
      </c>
      <c r="N30" s="7" cm="1">
        <f t="array" ref="N30">INDEX($J$3:$J$362,MATCH(MIN(ABS($I$3:$I$362-B30)),ABS($I$3:$I$362-B30),0))</f>
        <v>0.30249768732654952</v>
      </c>
      <c r="O30" s="14" cm="1">
        <f t="array" ref="O30">INDEX($L$3:$L$1203,MATCH(MIN(ABS($M$3:$M$1203-B390)),ABS($M$3:$M$1203-B390),0))</f>
        <v>2.6725254394079561</v>
      </c>
      <c r="P30" s="24">
        <f t="shared" ca="1" si="13"/>
        <v>0.18148202309134179</v>
      </c>
      <c r="Q30" s="59" cm="1">
        <f t="array" ref="Q30">INDEX($H$3:$H$1562,MATCH(MIN(ABS($J$3:$J$1562-N30)),ABS($J$3:$J$1562-N30),0))</f>
        <v>4.6966246766181277</v>
      </c>
      <c r="R30" s="59" cm="1">
        <f t="array" aca="1" ref="R30" ca="1">INDEX($P$3:$P$1562,MATCH(MIN(ABS($L$3:$L$1562-O30)),ABS($L$3:$L$1562-O30),0))</f>
        <v>14.278508447953939</v>
      </c>
      <c r="S30" s="69">
        <f t="shared" si="5"/>
        <v>4.6966246766181277</v>
      </c>
      <c r="T30" s="72">
        <f t="shared" si="6"/>
        <v>4.6966246766181277</v>
      </c>
      <c r="U30" s="13"/>
      <c r="Y30" s="41">
        <f t="shared" si="7"/>
        <v>1.0270017899446511</v>
      </c>
      <c r="Z30" s="42">
        <f t="shared" si="0"/>
        <v>2.3294792052344024</v>
      </c>
      <c r="AA30" s="52">
        <f t="shared" si="8"/>
        <v>1.3024774152897514</v>
      </c>
      <c r="AB30" s="44">
        <f t="shared" si="9"/>
        <v>0.44202130372161691</v>
      </c>
      <c r="AC30" s="53" t="b">
        <f t="shared" si="10"/>
        <v>0</v>
      </c>
      <c r="AD30" s="53">
        <f t="shared" si="11"/>
        <v>0.44202130372161691</v>
      </c>
      <c r="AE30" s="53">
        <f t="shared" ca="1" si="12"/>
        <v>0.18148202309134179</v>
      </c>
      <c r="AF30" s="46">
        <v>388</v>
      </c>
    </row>
    <row r="31" spans="1:32" x14ac:dyDescent="0.25">
      <c r="A31" s="4">
        <v>26785</v>
      </c>
      <c r="B31" s="3">
        <v>1.0430498029202124</v>
      </c>
      <c r="C31" s="3">
        <v>14.576208267146537</v>
      </c>
      <c r="D31" s="10">
        <v>29</v>
      </c>
      <c r="F31" s="19">
        <v>29</v>
      </c>
      <c r="G31" s="2">
        <f t="shared" si="1"/>
        <v>7.9555966697502326E-2</v>
      </c>
      <c r="H31" s="25">
        <v>1.0430498029202124</v>
      </c>
      <c r="I31" s="26">
        <v>2.4949112208156432</v>
      </c>
      <c r="J31" s="11">
        <f t="shared" si="2"/>
        <v>7.7705827937095295E-2</v>
      </c>
      <c r="K31" s="17">
        <v>389</v>
      </c>
      <c r="L31" s="38">
        <f t="shared" si="3"/>
        <v>1.0767807585568918</v>
      </c>
      <c r="M31" s="29">
        <v>0.49318708601427819</v>
      </c>
      <c r="N31" s="7" cm="1">
        <f t="array" ref="N31">INDEX($J$3:$J$362,MATCH(MIN(ABS($I$3:$I$362-B31)),ABS($I$3:$I$362-B31),0))</f>
        <v>3.6077705827937102E-2</v>
      </c>
      <c r="O31" s="14" cm="1">
        <f t="array" ref="O31">INDEX($L$3:$L$1203,MATCH(MIN(ABS($M$3:$M$1203-B391)),ABS($M$3:$M$1203-B391),0))</f>
        <v>2.8806660499537471</v>
      </c>
      <c r="P31" s="24">
        <f t="shared" ca="1" si="13"/>
        <v>0.1968518946579795</v>
      </c>
      <c r="Q31" s="59" cm="1">
        <f t="array" ref="Q31">INDEX($H$3:$H$1562,MATCH(MIN(ABS($J$3:$J$1562-N31)),ABS($J$3:$J$1562-N31),0))</f>
        <v>0.59158944043048967</v>
      </c>
      <c r="R31" s="59" cm="1">
        <f t="array" aca="1" ref="R31" ca="1">INDEX($P$3:$P$1562,MATCH(MIN(ABS($L$3:$L$1562-O31)),ABS($L$3:$L$1562-O31),0))</f>
        <v>17.855261920320629</v>
      </c>
      <c r="S31" s="69">
        <f t="shared" si="5"/>
        <v>0.59158944043048967</v>
      </c>
      <c r="T31" s="72">
        <f t="shared" si="6"/>
        <v>0.59158944043048967</v>
      </c>
      <c r="U31" s="13"/>
      <c r="Y31" s="41">
        <f t="shared" si="7"/>
        <v>1.0430498029202124</v>
      </c>
      <c r="Z31" s="42">
        <f t="shared" si="0"/>
        <v>2.4949112208156432</v>
      </c>
      <c r="AA31" s="52">
        <f t="shared" si="8"/>
        <v>1.4518614178954308</v>
      </c>
      <c r="AB31" s="44">
        <f t="shared" si="9"/>
        <v>0.49318708601427819</v>
      </c>
      <c r="AC31" s="53" t="b">
        <f t="shared" si="10"/>
        <v>0</v>
      </c>
      <c r="AD31" s="53">
        <f t="shared" si="11"/>
        <v>0.49318708601427819</v>
      </c>
      <c r="AE31" s="53">
        <f t="shared" ca="1" si="12"/>
        <v>0.1968518946579795</v>
      </c>
      <c r="AF31" s="46">
        <v>389</v>
      </c>
    </row>
    <row r="32" spans="1:32" x14ac:dyDescent="0.25">
      <c r="A32" s="4">
        <v>26816</v>
      </c>
      <c r="B32" s="3">
        <v>2.0544425987490076</v>
      </c>
      <c r="C32" s="3">
        <v>34.825004875672072</v>
      </c>
      <c r="D32" s="10">
        <v>30</v>
      </c>
      <c r="F32" s="19">
        <v>30</v>
      </c>
      <c r="G32" s="2">
        <f t="shared" si="1"/>
        <v>8.2331174838112864E-2</v>
      </c>
      <c r="H32" s="25">
        <v>1.0825521013436199</v>
      </c>
      <c r="I32" s="26">
        <v>2.5310498914820916</v>
      </c>
      <c r="J32" s="11">
        <f t="shared" si="2"/>
        <v>8.0481036077705834E-2</v>
      </c>
      <c r="K32" s="17">
        <v>390</v>
      </c>
      <c r="L32" s="38">
        <f t="shared" si="3"/>
        <v>1.0795559666975025</v>
      </c>
      <c r="M32" s="29">
        <v>0.52364889891216659</v>
      </c>
      <c r="N32" s="7" cm="1">
        <f t="array" ref="N32">INDEX($J$3:$J$362,MATCH(MIN(ABS($I$3:$I$362-B32)),ABS($I$3:$I$362-B32),0))</f>
        <v>7.2155411655874205E-2</v>
      </c>
      <c r="O32" s="14" cm="1">
        <f t="array" ref="O32">INDEX($L$3:$L$1203,MATCH(MIN(ABS($M$3:$M$1203-B392)),ABS($M$3:$M$1203-B392),0))</f>
        <v>1.0323774283071232</v>
      </c>
      <c r="P32" s="24">
        <f t="shared" ca="1" si="13"/>
        <v>0.20600242712222458</v>
      </c>
      <c r="Q32" s="59" cm="1">
        <f t="array" ref="Q32">INDEX($H$3:$H$1562,MATCH(MIN(ABS($J$3:$J$1562-N32)),ABS($J$3:$J$1562-N32),0))</f>
        <v>1.0267002266480163</v>
      </c>
      <c r="R32" s="59" cm="1">
        <f t="array" aca="1" ref="R32" ca="1">INDEX($P$3:$P$1562,MATCH(MIN(ABS($L$3:$L$1562-O32)),ABS($L$3:$L$1562-O32),0))</f>
        <v>3.7675513632634043E-2</v>
      </c>
      <c r="S32" s="69">
        <f t="shared" si="5"/>
        <v>1.0267002266480163</v>
      </c>
      <c r="T32" s="72">
        <f t="shared" si="6"/>
        <v>1.0267002266480163</v>
      </c>
      <c r="U32" s="13"/>
      <c r="Y32" s="41">
        <f t="shared" si="7"/>
        <v>1.0825521013436199</v>
      </c>
      <c r="Z32" s="42">
        <f t="shared" si="0"/>
        <v>2.5310498914820916</v>
      </c>
      <c r="AA32" s="52">
        <f t="shared" si="8"/>
        <v>1.4484977901384717</v>
      </c>
      <c r="AB32" s="44">
        <f t="shared" si="9"/>
        <v>0.52364889891216659</v>
      </c>
      <c r="AC32" s="53" t="b">
        <f t="shared" si="10"/>
        <v>0</v>
      </c>
      <c r="AD32" s="53">
        <f t="shared" si="11"/>
        <v>0.52364889891216659</v>
      </c>
      <c r="AE32" s="53">
        <f t="shared" ca="1" si="12"/>
        <v>0.20600242712222458</v>
      </c>
      <c r="AF32" s="46">
        <v>390</v>
      </c>
    </row>
    <row r="33" spans="1:32" x14ac:dyDescent="0.25">
      <c r="A33" s="4">
        <v>26846</v>
      </c>
      <c r="B33" s="3">
        <v>32.992233354410928</v>
      </c>
      <c r="C33" s="3">
        <v>14.310778456508832</v>
      </c>
      <c r="D33" s="10">
        <v>31</v>
      </c>
      <c r="F33" s="19">
        <v>31</v>
      </c>
      <c r="G33" s="2">
        <f t="shared" si="1"/>
        <v>8.5106382978723416E-2</v>
      </c>
      <c r="H33" s="25">
        <v>1.083515159735954</v>
      </c>
      <c r="I33" s="26">
        <v>2.5401701375614603</v>
      </c>
      <c r="J33" s="11">
        <f t="shared" si="2"/>
        <v>8.3256244218316386E-2</v>
      </c>
      <c r="K33" s="17">
        <v>391</v>
      </c>
      <c r="L33" s="38">
        <f t="shared" si="3"/>
        <v>1.082331174838113</v>
      </c>
      <c r="M33" s="29">
        <v>0.52773265594080854</v>
      </c>
      <c r="N33" s="7" cm="1">
        <f t="array" ref="N33">INDEX($J$3:$J$362,MATCH(MIN(ABS($I$3:$I$362-B33)),ABS($I$3:$I$362-B33),0))</f>
        <v>0.70490286771507871</v>
      </c>
      <c r="O33" s="14" cm="1">
        <f t="array" ref="O33">INDEX($L$3:$L$1203,MATCH(MIN(ABS($M$3:$M$1203-B393)),ABS($M$3:$M$1203-B393),0))</f>
        <v>1.1378353376503239</v>
      </c>
      <c r="P33" s="24">
        <f t="shared" ca="1" si="13"/>
        <v>0.2072291614401045</v>
      </c>
      <c r="Q33" s="59" cm="1">
        <f t="array" ref="Q33">INDEX($H$3:$H$1562,MATCH(MIN(ABS($J$3:$J$1562-N33)),ABS($J$3:$J$1562-N33),0))</f>
        <v>24.422782596775775</v>
      </c>
      <c r="R33" s="59" cm="1">
        <f t="array" aca="1" ref="R33" ca="1">INDEX($P$3:$P$1562,MATCH(MIN(ABS($L$3:$L$1562-O33)),ABS($L$3:$L$1562-O33),0))</f>
        <v>0.67217886525224479</v>
      </c>
      <c r="S33" s="69">
        <f t="shared" si="5"/>
        <v>24.422782596775775</v>
      </c>
      <c r="T33" s="72">
        <f t="shared" si="6"/>
        <v>24.422782596775775</v>
      </c>
      <c r="U33" s="13"/>
      <c r="Y33" s="41">
        <f t="shared" si="7"/>
        <v>1.083515159735954</v>
      </c>
      <c r="Z33" s="42">
        <f t="shared" si="0"/>
        <v>2.5401701375614603</v>
      </c>
      <c r="AA33" s="52">
        <f t="shared" si="8"/>
        <v>1.4566549778255062</v>
      </c>
      <c r="AB33" s="44">
        <f t="shared" si="9"/>
        <v>0.52773265594080854</v>
      </c>
      <c r="AC33" s="53" t="b">
        <f t="shared" si="10"/>
        <v>0</v>
      </c>
      <c r="AD33" s="53">
        <f t="shared" si="11"/>
        <v>0.52773265594080854</v>
      </c>
      <c r="AE33" s="53">
        <f t="shared" ca="1" si="12"/>
        <v>0.2072291614401045</v>
      </c>
      <c r="AF33" s="46">
        <v>391</v>
      </c>
    </row>
    <row r="34" spans="1:32" x14ac:dyDescent="0.25">
      <c r="A34" s="4">
        <v>26877</v>
      </c>
      <c r="B34" s="3">
        <v>8.0914284853817637</v>
      </c>
      <c r="C34" s="3">
        <v>42.39680417375088</v>
      </c>
      <c r="D34" s="10">
        <v>32</v>
      </c>
      <c r="E34" s="15"/>
      <c r="F34" s="19">
        <v>32</v>
      </c>
      <c r="G34" s="2">
        <f t="shared" si="1"/>
        <v>8.7881591119333954E-2</v>
      </c>
      <c r="H34" s="25">
        <v>1.1742796560812283</v>
      </c>
      <c r="I34" s="26">
        <v>2.544693774884252</v>
      </c>
      <c r="J34" s="11">
        <f t="shared" si="2"/>
        <v>8.6031452358926924E-2</v>
      </c>
      <c r="K34" s="17">
        <v>392</v>
      </c>
      <c r="L34" s="38">
        <f t="shared" si="3"/>
        <v>1.0851063829787235</v>
      </c>
      <c r="M34" s="29">
        <v>0.53377512977647357</v>
      </c>
      <c r="N34" s="7" cm="1">
        <f t="array" ref="N34">INDEX($J$3:$J$362,MATCH(MIN(ABS($I$3:$I$362-B34)),ABS($I$3:$I$362-B34),0))</f>
        <v>0.24699352451433862</v>
      </c>
      <c r="O34" s="14" cm="1">
        <f t="array" ref="O34">INDEX($L$3:$L$1203,MATCH(MIN(ABS($M$3:$M$1203-B394)),ABS($M$3:$M$1203-B394),0))</f>
        <v>1.7622571692876967</v>
      </c>
      <c r="P34" s="24">
        <f t="shared" ca="1" si="13"/>
        <v>0.20904428167549394</v>
      </c>
      <c r="Q34" s="59" cm="1">
        <f t="array" ref="Q34">INDEX($H$3:$H$1562,MATCH(MIN(ABS($J$3:$J$1562-N34)),ABS($J$3:$J$1562-N34),0))</f>
        <v>3.4050955534645291</v>
      </c>
      <c r="R34" s="59" cm="1">
        <f t="array" aca="1" ref="R34" ca="1">INDEX($P$3:$P$1562,MATCH(MIN(ABS($L$3:$L$1562-O34)),ABS($L$3:$L$1562-O34),0))</f>
        <v>3.3338092440224232</v>
      </c>
      <c r="S34" s="69">
        <f t="shared" si="5"/>
        <v>3.4050955534645291</v>
      </c>
      <c r="T34" s="72">
        <f t="shared" si="6"/>
        <v>3.4050955534645291</v>
      </c>
      <c r="U34" s="13"/>
      <c r="Y34" s="41">
        <f t="shared" si="7"/>
        <v>1.1742796560812283</v>
      </c>
      <c r="Z34" s="42">
        <f t="shared" si="0"/>
        <v>2.544693774884252</v>
      </c>
      <c r="AA34" s="52">
        <f t="shared" si="8"/>
        <v>1.3704141188030237</v>
      </c>
      <c r="AB34" s="44">
        <f t="shared" si="9"/>
        <v>0.53377512977647357</v>
      </c>
      <c r="AC34" s="53" t="b">
        <f t="shared" si="10"/>
        <v>0</v>
      </c>
      <c r="AD34" s="53">
        <f t="shared" si="11"/>
        <v>0.53377512977647357</v>
      </c>
      <c r="AE34" s="53">
        <f t="shared" ca="1" si="12"/>
        <v>0.20904428167549394</v>
      </c>
      <c r="AF34" s="46">
        <v>392</v>
      </c>
    </row>
    <row r="35" spans="1:32" x14ac:dyDescent="0.25">
      <c r="A35" s="4">
        <v>26908</v>
      </c>
      <c r="B35" s="3">
        <v>51.635810979774803</v>
      </c>
      <c r="C35" s="3">
        <v>103.99868113093537</v>
      </c>
      <c r="D35" s="10">
        <v>33</v>
      </c>
      <c r="E35" s="22"/>
      <c r="F35" s="19">
        <v>33</v>
      </c>
      <c r="G35" s="2">
        <f t="shared" si="1"/>
        <v>9.0656799259944493E-2</v>
      </c>
      <c r="H35" s="25">
        <v>1.1854117298028395</v>
      </c>
      <c r="I35" s="26">
        <v>2.5996936710096885</v>
      </c>
      <c r="J35" s="11">
        <f t="shared" si="2"/>
        <v>8.8806660499537476E-2</v>
      </c>
      <c r="K35" s="17">
        <v>393</v>
      </c>
      <c r="L35" s="38">
        <f t="shared" si="3"/>
        <v>1.087881591119334</v>
      </c>
      <c r="M35" s="29">
        <v>0.58150148911207145</v>
      </c>
      <c r="N35" s="7" cm="1">
        <f t="array" ref="N35">INDEX($J$3:$J$362,MATCH(MIN(ABS($I$3:$I$362-B35)),ABS($I$3:$I$362-B35),0))</f>
        <v>0.84366327474560598</v>
      </c>
      <c r="O35" s="14" cm="1">
        <f t="array" ref="O35">INDEX($L$3:$L$1203,MATCH(MIN(ABS($M$3:$M$1203-B395)),ABS($M$3:$M$1203-B395),0))</f>
        <v>1.0074005550416283</v>
      </c>
      <c r="P35" s="24">
        <f t="shared" ca="1" si="13"/>
        <v>0.26152202047739292</v>
      </c>
      <c r="Q35" s="59" cm="1">
        <f t="array" ref="Q35">INDEX($H$3:$H$1562,MATCH(MIN(ABS($J$3:$J$1562-N35)),ABS($J$3:$J$1562-N35),0))</f>
        <v>38.305853571146542</v>
      </c>
      <c r="R35" s="59" cm="1">
        <f t="array" aca="1" ref="R35" ca="1">INDEX($P$3:$P$1562,MATCH(MIN(ABS($L$3:$L$1562-O35)),ABS($L$3:$L$1562-O35),0))</f>
        <v>1.5890179063706551E-2</v>
      </c>
      <c r="S35" s="69">
        <f t="shared" si="5"/>
        <v>38.305853571146542</v>
      </c>
      <c r="T35" s="72">
        <f t="shared" si="6"/>
        <v>38.305853571146542</v>
      </c>
      <c r="U35" s="13"/>
      <c r="Y35" s="41">
        <f t="shared" si="7"/>
        <v>1.1854117298028395</v>
      </c>
      <c r="Z35" s="42">
        <f t="shared" si="0"/>
        <v>2.5996936710096885</v>
      </c>
      <c r="AA35" s="52">
        <f t="shared" si="8"/>
        <v>1.414281941206849</v>
      </c>
      <c r="AB35" s="44">
        <f t="shared" si="9"/>
        <v>0.58150148911207145</v>
      </c>
      <c r="AC35" s="53" t="b">
        <f t="shared" si="10"/>
        <v>0</v>
      </c>
      <c r="AD35" s="53">
        <f t="shared" si="11"/>
        <v>0.58150148911207145</v>
      </c>
      <c r="AE35" s="53">
        <f t="shared" ca="1" si="12"/>
        <v>0.26152202047739292</v>
      </c>
      <c r="AF35" s="46">
        <v>393</v>
      </c>
    </row>
    <row r="36" spans="1:32" x14ac:dyDescent="0.25">
      <c r="A36" s="4">
        <v>26938</v>
      </c>
      <c r="B36" s="3">
        <v>31.696284696340221</v>
      </c>
      <c r="C36" s="3">
        <v>6.3329066390909068</v>
      </c>
      <c r="D36" s="10">
        <v>34</v>
      </c>
      <c r="E36" s="23"/>
      <c r="F36" s="19">
        <v>34</v>
      </c>
      <c r="G36" s="2">
        <f t="shared" si="1"/>
        <v>9.3432007400555045E-2</v>
      </c>
      <c r="H36" s="25">
        <v>1.2225330676139157</v>
      </c>
      <c r="I36" s="26">
        <v>2.7072737822849255</v>
      </c>
      <c r="J36" s="11">
        <f t="shared" si="2"/>
        <v>9.1581868640148029E-2</v>
      </c>
      <c r="K36" s="17">
        <v>394</v>
      </c>
      <c r="L36" s="38">
        <f t="shared" si="3"/>
        <v>1.0906567992599447</v>
      </c>
      <c r="M36" s="29">
        <v>0.72550456336779712</v>
      </c>
      <c r="N36" s="7" cm="1">
        <f t="array" ref="N36">INDEX($J$3:$J$362,MATCH(MIN(ABS($I$3:$I$362-B36)),ABS($I$3:$I$362-B36),0))</f>
        <v>0.70212765957446821</v>
      </c>
      <c r="O36" s="14" cm="1">
        <f t="array" ref="O36">INDEX($L$3:$L$1203,MATCH(MIN(ABS($M$3:$M$1203-B396)),ABS($M$3:$M$1203-B396),0))</f>
        <v>1.3598519888991676</v>
      </c>
      <c r="P36" s="24">
        <f t="shared" ca="1" si="13"/>
        <v>0.43428122026266186</v>
      </c>
      <c r="Q36" s="59" cm="1">
        <f t="array" ref="Q36">INDEX($H$3:$H$1562,MATCH(MIN(ABS($J$3:$J$1562-N36)),ABS($J$3:$J$1562-N36),0))</f>
        <v>23.495463172815199</v>
      </c>
      <c r="R36" s="59" cm="1">
        <f t="array" aca="1" ref="R36" ca="1">INDEX($P$3:$P$1562,MATCH(MIN(ABS($L$3:$L$1562-O36)),ABS($L$3:$L$1562-O36),0))</f>
        <v>1.5658714726160217</v>
      </c>
      <c r="S36" s="69">
        <f t="shared" si="5"/>
        <v>23.495463172815199</v>
      </c>
      <c r="T36" s="72">
        <f t="shared" si="6"/>
        <v>23.495463172815199</v>
      </c>
      <c r="U36" s="13"/>
      <c r="Y36" s="41">
        <f t="shared" si="7"/>
        <v>1.2225330676139157</v>
      </c>
      <c r="Z36" s="42">
        <f t="shared" si="0"/>
        <v>2.7072737822849255</v>
      </c>
      <c r="AA36" s="52">
        <f t="shared" si="8"/>
        <v>1.4847407146710099</v>
      </c>
      <c r="AB36" s="44">
        <f t="shared" si="9"/>
        <v>0.72550456336779712</v>
      </c>
      <c r="AC36" s="53" t="b">
        <f t="shared" si="10"/>
        <v>0</v>
      </c>
      <c r="AD36" s="53">
        <f t="shared" si="11"/>
        <v>0.72550456336779712</v>
      </c>
      <c r="AE36" s="53">
        <f t="shared" ca="1" si="12"/>
        <v>0.43428122026266186</v>
      </c>
      <c r="AF36" s="46">
        <v>394</v>
      </c>
    </row>
    <row r="37" spans="1:32" x14ac:dyDescent="0.25">
      <c r="A37" s="4">
        <v>26969</v>
      </c>
      <c r="B37" s="3">
        <v>18.649691421074355</v>
      </c>
      <c r="C37" s="3">
        <v>155.35628163730277</v>
      </c>
      <c r="D37" s="10">
        <v>35</v>
      </c>
      <c r="E37" s="22"/>
      <c r="F37" s="19">
        <v>35</v>
      </c>
      <c r="G37" s="2">
        <f t="shared" si="1"/>
        <v>9.6207215541165583E-2</v>
      </c>
      <c r="H37" s="25">
        <v>1.2450389448365087</v>
      </c>
      <c r="I37" s="26">
        <v>2.7457991872205616</v>
      </c>
      <c r="J37" s="11">
        <f t="shared" si="2"/>
        <v>9.4357076780758567E-2</v>
      </c>
      <c r="K37" s="17">
        <v>395</v>
      </c>
      <c r="L37" s="38">
        <f t="shared" si="3"/>
        <v>1.0934320074005552</v>
      </c>
      <c r="M37" s="29">
        <v>0.74982989061862393</v>
      </c>
      <c r="N37" s="7" cm="1">
        <f t="array" ref="N37">INDEX($J$3:$J$362,MATCH(MIN(ABS($I$3:$I$362-B37)),ABS($I$3:$I$362-B37),0))</f>
        <v>0.48566142460684558</v>
      </c>
      <c r="O37" s="14" cm="1">
        <f t="array" ref="O37">INDEX($L$3:$L$1203,MATCH(MIN(ABS($M$3:$M$1203-B397)),ABS($M$3:$M$1203-B397),0))</f>
        <v>4.2876965772432936</v>
      </c>
      <c r="P37" s="24">
        <f t="shared" ca="1" si="13"/>
        <v>0.44284923028217821</v>
      </c>
      <c r="Q37" s="59" cm="1">
        <f t="array" ref="Q37">INDEX($H$3:$H$1562,MATCH(MIN(ABS($J$3:$J$1562-N37)),ABS($J$3:$J$1562-N37),0))</f>
        <v>11.565306183978505</v>
      </c>
      <c r="R37" s="59" cm="1">
        <f t="array" aca="1" ref="R37" ca="1">INDEX($P$3:$P$1562,MATCH(MIN(ABS($L$3:$L$1562-O37)),ABS($L$3:$L$1562-O37),0))</f>
        <v>138.49910166177642</v>
      </c>
      <c r="S37" s="69">
        <f t="shared" si="5"/>
        <v>11.565306183978505</v>
      </c>
      <c r="T37" s="72">
        <f t="shared" si="6"/>
        <v>11.565306183978505</v>
      </c>
      <c r="U37" s="13"/>
      <c r="Y37" s="41">
        <f t="shared" si="7"/>
        <v>1.2450389448365087</v>
      </c>
      <c r="Z37" s="42">
        <f t="shared" si="0"/>
        <v>2.7457991872205616</v>
      </c>
      <c r="AA37" s="52">
        <f t="shared" si="8"/>
        <v>1.5007602423840529</v>
      </c>
      <c r="AB37" s="44">
        <f t="shared" si="9"/>
        <v>0.74982989061862393</v>
      </c>
      <c r="AC37" s="53" t="b">
        <f t="shared" si="10"/>
        <v>0</v>
      </c>
      <c r="AD37" s="53">
        <f t="shared" si="11"/>
        <v>0.74982989061862393</v>
      </c>
      <c r="AE37" s="53">
        <f t="shared" ca="1" si="12"/>
        <v>0.44284923028217821</v>
      </c>
      <c r="AF37" s="46">
        <v>395</v>
      </c>
    </row>
    <row r="38" spans="1:32" x14ac:dyDescent="0.25">
      <c r="A38" s="4">
        <v>26999</v>
      </c>
      <c r="B38" s="3">
        <v>19.553805168232458</v>
      </c>
      <c r="C38" s="3">
        <v>4.1294710444043279</v>
      </c>
      <c r="D38" s="10">
        <v>36</v>
      </c>
      <c r="E38" s="15"/>
      <c r="F38" s="19">
        <v>36</v>
      </c>
      <c r="G38" s="2">
        <f t="shared" si="1"/>
        <v>9.8982423681776135E-2</v>
      </c>
      <c r="H38" s="25">
        <v>1.272452180653179</v>
      </c>
      <c r="I38" s="26">
        <v>2.8080109976404857</v>
      </c>
      <c r="J38" s="11">
        <f t="shared" si="2"/>
        <v>9.7132284921369119E-2</v>
      </c>
      <c r="K38" s="17">
        <v>396</v>
      </c>
      <c r="L38" s="38">
        <f t="shared" si="3"/>
        <v>1.0962072155411657</v>
      </c>
      <c r="M38" s="29">
        <v>0.80231689126392747</v>
      </c>
      <c r="N38" s="7" cm="1">
        <f t="array" ref="N38">INDEX($J$3:$J$362,MATCH(MIN(ABS($I$3:$I$362-B38)),ABS($I$3:$I$362-B38),0))</f>
        <v>0.50508788159111939</v>
      </c>
      <c r="O38" s="14" cm="1">
        <f t="array" ref="O38">INDEX($L$3:$L$1203,MATCH(MIN(ABS($M$3:$M$1203-B398)),ABS($M$3:$M$1203-B398),0))</f>
        <v>1.3515263644773359</v>
      </c>
      <c r="P38" s="24">
        <f t="shared" ca="1" si="13"/>
        <v>0.46133651075270249</v>
      </c>
      <c r="Q38" s="59" cm="1">
        <f t="array" ref="Q38">INDEX($H$3:$H$1562,MATCH(MIN(ABS($J$3:$J$1562-N38)),ABS($J$3:$J$1562-N38),0))</f>
        <v>12.191169283881798</v>
      </c>
      <c r="R38" s="59" cm="1">
        <f t="array" aca="1" ref="R38" ca="1">INDEX($P$3:$P$1562,MATCH(MIN(ABS($L$3:$L$1562-O38)),ABS($L$3:$L$1562-O38),0))</f>
        <v>1.5463722279493726</v>
      </c>
      <c r="S38" s="69">
        <f t="shared" si="5"/>
        <v>12.191169283881798</v>
      </c>
      <c r="T38" s="72">
        <f t="shared" si="6"/>
        <v>12.191169283881798</v>
      </c>
      <c r="U38" s="13"/>
      <c r="Y38" s="41">
        <f t="shared" si="7"/>
        <v>1.272452180653179</v>
      </c>
      <c r="Z38" s="42">
        <f t="shared" si="0"/>
        <v>2.8080109976404857</v>
      </c>
      <c r="AA38" s="52">
        <f t="shared" si="8"/>
        <v>1.5355588169873067</v>
      </c>
      <c r="AB38" s="44">
        <f t="shared" si="9"/>
        <v>0.80231689126392747</v>
      </c>
      <c r="AC38" s="53" t="b">
        <f t="shared" si="10"/>
        <v>0</v>
      </c>
      <c r="AD38" s="53">
        <f t="shared" si="11"/>
        <v>0.80231689126392747</v>
      </c>
      <c r="AE38" s="53">
        <f t="shared" ca="1" si="12"/>
        <v>0.46133651075270249</v>
      </c>
      <c r="AF38" s="46">
        <v>396</v>
      </c>
    </row>
    <row r="39" spans="1:32" x14ac:dyDescent="0.25">
      <c r="A39" s="4">
        <v>27030</v>
      </c>
      <c r="B39" s="3">
        <v>1.3774577531801064</v>
      </c>
      <c r="C39" s="3">
        <v>6.4848222398245312</v>
      </c>
      <c r="D39" s="10">
        <v>37</v>
      </c>
      <c r="E39" s="22"/>
      <c r="F39" s="19">
        <v>37</v>
      </c>
      <c r="G39" s="2">
        <f t="shared" si="1"/>
        <v>0.10175763182238667</v>
      </c>
      <c r="H39" s="25">
        <v>1.2818760250345396</v>
      </c>
      <c r="I39" s="26">
        <v>2.8575557487690006</v>
      </c>
      <c r="J39" s="11">
        <f t="shared" si="2"/>
        <v>9.9907493061979658E-2</v>
      </c>
      <c r="K39" s="17">
        <v>397</v>
      </c>
      <c r="L39" s="38">
        <f t="shared" si="3"/>
        <v>1.0989824236817762</v>
      </c>
      <c r="M39" s="29">
        <v>0.94801635257280814</v>
      </c>
      <c r="N39" s="7" cm="1">
        <f t="array" ref="N39">INDEX($J$3:$J$362,MATCH(MIN(ABS($I$3:$I$362-B39)),ABS($I$3:$I$362-B39),0))</f>
        <v>5.2728954671600374E-2</v>
      </c>
      <c r="O39" s="14" cm="1">
        <f t="array" ref="O39">INDEX($L$3:$L$1203,MATCH(MIN(ABS($M$3:$M$1203-B399)),ABS($M$3:$M$1203-B399),0))</f>
        <v>3.4773358001850143</v>
      </c>
      <c r="P39" s="24">
        <f t="shared" ca="1" si="13"/>
        <v>0.51879637966071401</v>
      </c>
      <c r="Q39" s="59" cm="1">
        <f t="array" ref="Q39">INDEX($H$3:$H$1562,MATCH(MIN(ABS($J$3:$J$1562-N39)),ABS($J$3:$J$1562-N39),0))</f>
        <v>0.74003341986399751</v>
      </c>
      <c r="R39" s="59" cm="1">
        <f t="array" aca="1" ref="R39" ca="1">INDEX($P$3:$P$1562,MATCH(MIN(ABS($L$3:$L$1562-O39)),ABS($L$3:$L$1562-O39),0))</f>
        <v>33.455668258512212</v>
      </c>
      <c r="S39" s="69">
        <f t="shared" si="5"/>
        <v>0.74003341986399751</v>
      </c>
      <c r="T39" s="72">
        <f t="shared" si="6"/>
        <v>0.74003341986399751</v>
      </c>
      <c r="U39" s="13"/>
      <c r="Y39" s="41">
        <f t="shared" si="7"/>
        <v>1.2818760250345396</v>
      </c>
      <c r="Z39" s="42">
        <f t="shared" si="0"/>
        <v>2.8575557487690006</v>
      </c>
      <c r="AA39" s="52">
        <f t="shared" si="8"/>
        <v>1.5756797237344611</v>
      </c>
      <c r="AB39" s="44">
        <f t="shared" si="9"/>
        <v>0.94801635257280814</v>
      </c>
      <c r="AC39" s="53" t="b">
        <f t="shared" si="10"/>
        <v>0</v>
      </c>
      <c r="AD39" s="53">
        <f t="shared" si="11"/>
        <v>0.94801635257280814</v>
      </c>
      <c r="AE39" s="53">
        <f t="shared" ca="1" si="12"/>
        <v>0.51879637966071401</v>
      </c>
      <c r="AF39" s="46">
        <v>397</v>
      </c>
    </row>
    <row r="40" spans="1:32" x14ac:dyDescent="0.25">
      <c r="A40" s="4">
        <v>27061</v>
      </c>
      <c r="B40" s="3">
        <v>59.047351137293418</v>
      </c>
      <c r="C40" s="3">
        <v>25.804098392501242</v>
      </c>
      <c r="D40" s="10">
        <v>38</v>
      </c>
      <c r="E40" s="15"/>
      <c r="F40" s="19">
        <v>38</v>
      </c>
      <c r="G40" s="2">
        <f t="shared" si="1"/>
        <v>0.10453283996299723</v>
      </c>
      <c r="H40" s="25">
        <v>1.2858791951792303</v>
      </c>
      <c r="I40" s="26">
        <v>3.0291630268230909</v>
      </c>
      <c r="J40" s="11">
        <f t="shared" si="2"/>
        <v>0.10268270120259021</v>
      </c>
      <c r="K40" s="17">
        <v>398</v>
      </c>
      <c r="L40" s="38">
        <f t="shared" si="3"/>
        <v>1.1017576318223867</v>
      </c>
      <c r="M40" s="29">
        <v>0.97336634443834036</v>
      </c>
      <c r="N40" s="7" cm="1">
        <f t="array" ref="N40">INDEX($J$3:$J$362,MATCH(MIN(ABS($I$3:$I$362-B40)),ABS($I$3:$I$362-B40),0))</f>
        <v>0.88251618871415372</v>
      </c>
      <c r="O40" s="14" cm="1">
        <f t="array" ref="O40">INDEX($L$3:$L$1203,MATCH(MIN(ABS($M$3:$M$1203-B400)),ABS($M$3:$M$1203-B400),0))</f>
        <v>3.283071230342276</v>
      </c>
      <c r="P40" s="24">
        <f t="shared" ca="1" si="13"/>
        <v>0.52319699778053785</v>
      </c>
      <c r="Q40" s="59" cm="1">
        <f t="array" ref="Q40">INDEX($H$3:$H$1562,MATCH(MIN(ABS($J$3:$J$1562-N40)),ABS($J$3:$J$1562-N40),0))</f>
        <v>43.551631779629872</v>
      </c>
      <c r="R40" s="59" cm="1">
        <f t="array" aca="1" ref="R40" ca="1">INDEX($P$3:$P$1562,MATCH(MIN(ABS($L$3:$L$1562-O40)),ABS($L$3:$L$1562-O40),0))</f>
        <v>30.391297797720284</v>
      </c>
      <c r="S40" s="69">
        <f t="shared" si="5"/>
        <v>43.551631779629872</v>
      </c>
      <c r="T40" s="72">
        <f t="shared" si="6"/>
        <v>43.551631779629872</v>
      </c>
      <c r="U40" s="13"/>
      <c r="Y40" s="41">
        <f t="shared" si="7"/>
        <v>1.2858791951792303</v>
      </c>
      <c r="Z40" s="42">
        <f t="shared" si="0"/>
        <v>3.0291630268230909</v>
      </c>
      <c r="AA40" s="52">
        <f t="shared" si="8"/>
        <v>1.7432838316438606</v>
      </c>
      <c r="AB40" s="44">
        <f t="shared" si="9"/>
        <v>0.97336634443834036</v>
      </c>
      <c r="AC40" s="53" t="b">
        <f t="shared" si="10"/>
        <v>0</v>
      </c>
      <c r="AD40" s="53">
        <f t="shared" si="11"/>
        <v>0.97336634443834036</v>
      </c>
      <c r="AE40" s="53">
        <f t="shared" ca="1" si="12"/>
        <v>0.52319699778053785</v>
      </c>
      <c r="AF40" s="46">
        <v>398</v>
      </c>
    </row>
    <row r="41" spans="1:32" x14ac:dyDescent="0.25">
      <c r="A41" s="4">
        <v>27089</v>
      </c>
      <c r="B41" s="3">
        <v>12.617324259402508</v>
      </c>
      <c r="C41" s="3">
        <v>27.379894576344284</v>
      </c>
      <c r="D41" s="10">
        <v>39</v>
      </c>
      <c r="E41" s="22"/>
      <c r="F41" s="19">
        <v>39</v>
      </c>
      <c r="G41" s="2">
        <f t="shared" si="1"/>
        <v>0.10730804810360776</v>
      </c>
      <c r="H41" s="25">
        <v>1.3307031301652605</v>
      </c>
      <c r="I41" s="26">
        <v>3.0414631531129137</v>
      </c>
      <c r="J41" s="11">
        <f t="shared" si="2"/>
        <v>0.10545790934320075</v>
      </c>
      <c r="K41" s="17">
        <v>399</v>
      </c>
      <c r="L41" s="38">
        <f t="shared" si="3"/>
        <v>1.1045328399629974</v>
      </c>
      <c r="M41" s="29">
        <v>0.97737261199881598</v>
      </c>
      <c r="N41" s="7" cm="1">
        <f t="array" ref="N41">INDEX($J$3:$J$362,MATCH(MIN(ABS($I$3:$I$362-B41)),ABS($I$3:$I$362-B41),0))</f>
        <v>0.32469935245143389</v>
      </c>
      <c r="O41" s="14" cm="1">
        <f t="array" ref="O41">INDEX($L$3:$L$1203,MATCH(MIN(ABS($M$3:$M$1203-B401)),ABS($M$3:$M$1203-B401),0))</f>
        <v>2.4505087881591123</v>
      </c>
      <c r="P41" s="24">
        <f t="shared" ca="1" si="13"/>
        <v>0.52389246362971864</v>
      </c>
      <c r="Q41" s="59" cm="1">
        <f t="array" ref="Q41">INDEX($H$3:$H$1562,MATCH(MIN(ABS($J$3:$J$1562-N41)),ABS($J$3:$J$1562-N41),0))</f>
        <v>5.3303567434997374</v>
      </c>
      <c r="R41" s="59" cm="1">
        <f t="array" aca="1" ref="R41" ca="1">INDEX($P$3:$P$1562,MATCH(MIN(ABS($L$3:$L$1562-O41)),ABS($L$3:$L$1562-O41),0))</f>
        <v>10.171069343308801</v>
      </c>
      <c r="S41" s="69">
        <f t="shared" si="5"/>
        <v>5.3303567434997374</v>
      </c>
      <c r="T41" s="72">
        <f t="shared" si="6"/>
        <v>5.3303567434997374</v>
      </c>
      <c r="U41" s="13"/>
      <c r="Y41" s="41">
        <f t="shared" si="7"/>
        <v>1.3307031301652605</v>
      </c>
      <c r="Z41" s="42">
        <f t="shared" si="0"/>
        <v>3.0414631531129137</v>
      </c>
      <c r="AA41" s="52">
        <f t="shared" si="8"/>
        <v>1.7107600229476532</v>
      </c>
      <c r="AB41" s="44">
        <f t="shared" si="9"/>
        <v>0.97737261199881598</v>
      </c>
      <c r="AC41" s="53" t="b">
        <f t="shared" si="10"/>
        <v>0</v>
      </c>
      <c r="AD41" s="53">
        <f t="shared" si="11"/>
        <v>0.97737261199881598</v>
      </c>
      <c r="AE41" s="53">
        <f t="shared" ca="1" si="12"/>
        <v>0.52389246362971864</v>
      </c>
      <c r="AF41" s="46">
        <v>399</v>
      </c>
    </row>
    <row r="42" spans="1:32" x14ac:dyDescent="0.25">
      <c r="A42" s="4">
        <v>27120</v>
      </c>
      <c r="B42" s="3">
        <v>40.111596302290693</v>
      </c>
      <c r="C42" s="3">
        <v>22.578225333906293</v>
      </c>
      <c r="D42" s="10">
        <v>40</v>
      </c>
      <c r="F42" s="19">
        <v>40</v>
      </c>
      <c r="G42" s="2">
        <f t="shared" si="1"/>
        <v>0.11008325624421832</v>
      </c>
      <c r="H42" s="25">
        <v>1.3621151435735168</v>
      </c>
      <c r="I42" s="26">
        <v>3.0761011087211632</v>
      </c>
      <c r="J42" s="11">
        <f t="shared" si="2"/>
        <v>0.1082331174838113</v>
      </c>
      <c r="K42" s="17">
        <v>400</v>
      </c>
      <c r="L42" s="38">
        <f t="shared" si="3"/>
        <v>1.1073080481036079</v>
      </c>
      <c r="M42" s="29">
        <v>0.99896652168286071</v>
      </c>
      <c r="N42" s="7" cm="1">
        <f t="array" ref="N42">INDEX($J$3:$J$362,MATCH(MIN(ABS($I$3:$I$362-B42)),ABS($I$3:$I$362-B42),0))</f>
        <v>0.77150786308973185</v>
      </c>
      <c r="O42" s="14" cm="1">
        <f t="array" ref="O42">INDEX($L$3:$L$1203,MATCH(MIN(ABS($M$3:$M$1203-B402)),ABS($M$3:$M$1203-B402),0))</f>
        <v>2.7058279370952825</v>
      </c>
      <c r="P42" s="24">
        <f t="shared" ca="1" si="13"/>
        <v>0.54008147595077227</v>
      </c>
      <c r="Q42" s="59" cm="1">
        <f t="array" ref="Q42">INDEX($H$3:$H$1562,MATCH(MIN(ABS($J$3:$J$1562-N42)),ABS($J$3:$J$1562-N42),0))</f>
        <v>32.264853463097474</v>
      </c>
      <c r="R42" s="59" cm="1">
        <f t="array" aca="1" ref="R42" ca="1">INDEX($P$3:$P$1562,MATCH(MIN(ABS($L$3:$L$1562-O42)),ABS($L$3:$L$1562-O42),0))</f>
        <v>14.435774534484214</v>
      </c>
      <c r="S42" s="69">
        <f t="shared" si="5"/>
        <v>32.264853463097474</v>
      </c>
      <c r="T42" s="72">
        <f t="shared" si="6"/>
        <v>32.264853463097474</v>
      </c>
      <c r="U42" s="13"/>
      <c r="Y42" s="41">
        <f t="shared" si="7"/>
        <v>1.3621151435735168</v>
      </c>
      <c r="Z42" s="42">
        <f t="shared" si="0"/>
        <v>3.0761011087211632</v>
      </c>
      <c r="AA42" s="52">
        <f t="shared" si="8"/>
        <v>1.7139859651476463</v>
      </c>
      <c r="AB42" s="44">
        <f t="shared" si="9"/>
        <v>0.99896652168286071</v>
      </c>
      <c r="AC42" s="53" t="b">
        <f t="shared" si="10"/>
        <v>0</v>
      </c>
      <c r="AD42" s="53">
        <f t="shared" si="11"/>
        <v>0.99896652168286071</v>
      </c>
      <c r="AE42" s="53">
        <f t="shared" ca="1" si="12"/>
        <v>0.54008147595077227</v>
      </c>
      <c r="AF42" s="46">
        <v>400</v>
      </c>
    </row>
    <row r="43" spans="1:32" x14ac:dyDescent="0.25">
      <c r="A43" s="4">
        <v>27150</v>
      </c>
      <c r="B43" s="3">
        <v>13.586982674796754</v>
      </c>
      <c r="C43" s="3">
        <v>47.613288034286654</v>
      </c>
      <c r="D43" s="10">
        <v>41</v>
      </c>
      <c r="F43" s="19">
        <v>41</v>
      </c>
      <c r="G43" s="2">
        <f t="shared" si="1"/>
        <v>0.11285846438482885</v>
      </c>
      <c r="H43" s="25">
        <v>1.3774577531801064</v>
      </c>
      <c r="I43" s="26">
        <v>3.0936068999421402</v>
      </c>
      <c r="J43" s="11">
        <f t="shared" si="2"/>
        <v>0.11100832562442184</v>
      </c>
      <c r="K43" s="17">
        <v>401</v>
      </c>
      <c r="L43" s="38">
        <f t="shared" si="3"/>
        <v>1.1100832562442184</v>
      </c>
      <c r="M43" s="29">
        <v>1.0207248247992475</v>
      </c>
      <c r="N43" s="7" cm="1">
        <f t="array" ref="N43">INDEX($J$3:$J$362,MATCH(MIN(ABS($I$3:$I$362-B43)),ABS($I$3:$I$362-B43),0))</f>
        <v>0.3441258094357077</v>
      </c>
      <c r="O43" s="14" cm="1">
        <f t="array" ref="O43">INDEX($L$3:$L$1203,MATCH(MIN(ABS($M$3:$M$1203-B403)),ABS($M$3:$M$1203-B403),0))</f>
        <v>2.2950971322849218</v>
      </c>
      <c r="P43" s="24">
        <f t="shared" ca="1" si="13"/>
        <v>0.55921061174878783</v>
      </c>
      <c r="Q43" s="59" cm="1">
        <f t="array" ref="Q43">INDEX($H$3:$H$1562,MATCH(MIN(ABS($J$3:$J$1562-N43)),ABS($J$3:$J$1562-N43),0))</f>
        <v>5.8508545029712691</v>
      </c>
      <c r="R43" s="59" cm="1">
        <f t="array" aca="1" ref="R43" ca="1">INDEX($P$3:$P$1562,MATCH(MIN(ABS($L$3:$L$1562-O43)),ABS($L$3:$L$1562-O43),0))</f>
        <v>7.480191221121621</v>
      </c>
      <c r="S43" s="69">
        <f t="shared" si="5"/>
        <v>5.8508545029712691</v>
      </c>
      <c r="T43" s="72">
        <f t="shared" si="6"/>
        <v>5.8508545029712691</v>
      </c>
      <c r="U43" s="13"/>
      <c r="Y43" s="41">
        <f t="shared" si="7"/>
        <v>1.3774577531801064</v>
      </c>
      <c r="Z43" s="42">
        <f t="shared" si="0"/>
        <v>3.0936068999421402</v>
      </c>
      <c r="AA43" s="52">
        <f t="shared" si="8"/>
        <v>1.7161491467620338</v>
      </c>
      <c r="AB43" s="44">
        <f t="shared" si="9"/>
        <v>1.0207248247992475</v>
      </c>
      <c r="AC43" s="53" t="b">
        <f t="shared" si="10"/>
        <v>0</v>
      </c>
      <c r="AD43" s="53">
        <f t="shared" si="11"/>
        <v>1.0207248247992475</v>
      </c>
      <c r="AE43" s="53">
        <f t="shared" ca="1" si="12"/>
        <v>0.55921061174878783</v>
      </c>
      <c r="AF43" s="46">
        <v>401</v>
      </c>
    </row>
    <row r="44" spans="1:32" x14ac:dyDescent="0.25">
      <c r="A44" s="4">
        <v>27181</v>
      </c>
      <c r="B44" s="3">
        <v>5.3303567434997374</v>
      </c>
      <c r="C44" s="3">
        <v>34.671401451949365</v>
      </c>
      <c r="D44" s="10">
        <v>42</v>
      </c>
      <c r="F44" s="19">
        <v>42</v>
      </c>
      <c r="G44" s="2">
        <f t="shared" si="1"/>
        <v>0.11563367252543941</v>
      </c>
      <c r="H44" s="25">
        <v>1.397423297938257</v>
      </c>
      <c r="I44" s="26">
        <v>3.1626718339511255</v>
      </c>
      <c r="J44" s="11">
        <f t="shared" si="2"/>
        <v>0.11378353376503239</v>
      </c>
      <c r="K44" s="17">
        <v>402</v>
      </c>
      <c r="L44" s="38">
        <f t="shared" si="3"/>
        <v>1.1128584643848289</v>
      </c>
      <c r="M44" s="29">
        <v>1.0437394517898735</v>
      </c>
      <c r="N44" s="7" cm="1">
        <f t="array" ref="N44">INDEX($J$3:$J$362,MATCH(MIN(ABS($I$3:$I$362-B44)),ABS($I$3:$I$362-B44),0))</f>
        <v>0.17206290471785385</v>
      </c>
      <c r="O44" s="14" cm="1">
        <f t="array" ref="O44">INDEX($L$3:$L$1203,MATCH(MIN(ABS($M$3:$M$1203-B404)),ABS($M$3:$M$1203-B404),0))</f>
        <v>1.5402405180388532</v>
      </c>
      <c r="P44" s="24">
        <f t="shared" ca="1" si="13"/>
        <v>0.58602903065578982</v>
      </c>
      <c r="Q44" s="59" cm="1">
        <f t="array" ref="Q44">INDEX($H$3:$H$1562,MATCH(MIN(ABS($J$3:$J$1562-N44)),ABS($J$3:$J$1562-N44),0))</f>
        <v>2.0993508695770866</v>
      </c>
      <c r="R44" s="59" cm="1">
        <f t="array" aca="1" ref="R44" ca="1">INDEX($P$3:$P$1562,MATCH(MIN(ABS($L$3:$L$1562-O44)),ABS($L$3:$L$1562-O44),0))</f>
        <v>2.1864744059264134</v>
      </c>
      <c r="S44" s="69">
        <f t="shared" si="5"/>
        <v>2.0993508695770866</v>
      </c>
      <c r="T44" s="72">
        <f t="shared" si="6"/>
        <v>2.0993508695770866</v>
      </c>
      <c r="U44" s="13"/>
      <c r="Y44" s="41">
        <f t="shared" si="7"/>
        <v>1.397423297938257</v>
      </c>
      <c r="Z44" s="42">
        <f t="shared" si="0"/>
        <v>3.1626718339511255</v>
      </c>
      <c r="AA44" s="52">
        <f t="shared" si="8"/>
        <v>1.7652485360128685</v>
      </c>
      <c r="AB44" s="44">
        <f t="shared" si="9"/>
        <v>1.0437394517898735</v>
      </c>
      <c r="AC44" s="53" t="b">
        <f t="shared" si="10"/>
        <v>0</v>
      </c>
      <c r="AD44" s="53">
        <f t="shared" si="11"/>
        <v>1.0437394517898735</v>
      </c>
      <c r="AE44" s="53">
        <f t="shared" ca="1" si="12"/>
        <v>0.58602903065578982</v>
      </c>
      <c r="AF44" s="46">
        <v>402</v>
      </c>
    </row>
    <row r="45" spans="1:32" x14ac:dyDescent="0.25">
      <c r="A45" s="4">
        <v>27211</v>
      </c>
      <c r="B45" s="3">
        <v>1.0825521013436199</v>
      </c>
      <c r="C45" s="3">
        <v>18.042049032786817</v>
      </c>
      <c r="D45" s="10">
        <v>43</v>
      </c>
      <c r="F45" s="19">
        <v>43</v>
      </c>
      <c r="G45" s="2">
        <f t="shared" si="1"/>
        <v>0.11840888066604996</v>
      </c>
      <c r="H45" s="25">
        <v>1.4029602426800245</v>
      </c>
      <c r="I45" s="26">
        <v>3.1927111804391708</v>
      </c>
      <c r="J45" s="11">
        <f t="shared" si="2"/>
        <v>0.11655874190564294</v>
      </c>
      <c r="K45" s="17">
        <v>403</v>
      </c>
      <c r="L45" s="38">
        <f t="shared" si="3"/>
        <v>1.1156336725254397</v>
      </c>
      <c r="M45" s="29">
        <v>1.0529331810082005</v>
      </c>
      <c r="N45" s="7" cm="1">
        <f t="array" ref="N45">INDEX($J$3:$J$362,MATCH(MIN(ABS($I$3:$I$362-B45)),ABS($I$3:$I$362-B45),0))</f>
        <v>3.8852913968547648E-2</v>
      </c>
      <c r="O45" s="14" cm="1">
        <f t="array" ref="O45">INDEX($L$3:$L$1203,MATCH(MIN(ABS($M$3:$M$1203-B405)),ABS($M$3:$M$1203-B405),0))</f>
        <v>2.9111933395004628</v>
      </c>
      <c r="P45" s="24">
        <f t="shared" ca="1" si="13"/>
        <v>0.59223532126921719</v>
      </c>
      <c r="Q45" s="59" cm="1">
        <f t="array" ref="Q45">INDEX($H$3:$H$1562,MATCH(MIN(ABS($J$3:$J$1562-N45)),ABS($J$3:$J$1562-N45),0))</f>
        <v>0.59674351067558673</v>
      </c>
      <c r="R45" s="59" cm="1">
        <f t="array" aca="1" ref="R45" ca="1">INDEX($P$3:$P$1562,MATCH(MIN(ABS($L$3:$L$1562-O45)),ABS($L$3:$L$1562-O45),0))</f>
        <v>19.627345209739143</v>
      </c>
      <c r="S45" s="69">
        <f t="shared" si="5"/>
        <v>0.59674351067558673</v>
      </c>
      <c r="T45" s="72">
        <f t="shared" si="6"/>
        <v>0.59674351067558673</v>
      </c>
      <c r="U45" s="13"/>
      <c r="Y45" s="41">
        <f t="shared" si="7"/>
        <v>1.4029602426800245</v>
      </c>
      <c r="Z45" s="42">
        <f t="shared" si="0"/>
        <v>3.1927111804391708</v>
      </c>
      <c r="AA45" s="52">
        <f t="shared" si="8"/>
        <v>1.7897509377591463</v>
      </c>
      <c r="AB45" s="44">
        <f t="shared" si="9"/>
        <v>1.0529331810082005</v>
      </c>
      <c r="AC45" s="53" t="b">
        <f t="shared" si="10"/>
        <v>0</v>
      </c>
      <c r="AD45" s="53">
        <f t="shared" si="11"/>
        <v>1.0529331810082005</v>
      </c>
      <c r="AE45" s="53">
        <f t="shared" ca="1" si="12"/>
        <v>0.59223532126921719</v>
      </c>
      <c r="AF45" s="46">
        <v>403</v>
      </c>
    </row>
    <row r="46" spans="1:32" x14ac:dyDescent="0.25">
      <c r="A46" s="4">
        <v>27242</v>
      </c>
      <c r="B46" s="3">
        <v>3.5737995028821263</v>
      </c>
      <c r="C46" s="3">
        <v>68.451011564826786</v>
      </c>
      <c r="D46" s="10">
        <v>44</v>
      </c>
      <c r="F46" s="19">
        <v>44</v>
      </c>
      <c r="G46" s="2">
        <f t="shared" si="1"/>
        <v>0.1211840888066605</v>
      </c>
      <c r="H46" s="25">
        <v>1.4274763834338673</v>
      </c>
      <c r="I46" s="26">
        <v>3.2443675348629006</v>
      </c>
      <c r="J46" s="11">
        <f t="shared" si="2"/>
        <v>0.11933395004625348</v>
      </c>
      <c r="K46" s="17">
        <v>404</v>
      </c>
      <c r="L46" s="38">
        <f t="shared" si="3"/>
        <v>1.1184088806660502</v>
      </c>
      <c r="M46" s="29">
        <v>1.0624378240195727</v>
      </c>
      <c r="N46" s="7" cm="1">
        <f t="array" ref="N46">INDEX($J$3:$J$362,MATCH(MIN(ABS($I$3:$I$362-B46)),ABS($I$3:$I$362-B46),0))</f>
        <v>0.12488436632747457</v>
      </c>
      <c r="O46" s="14" cm="1">
        <f t="array" ref="O46">INDEX($L$3:$L$1203,MATCH(MIN(ABS($M$3:$M$1203-B406)),ABS($M$3:$M$1203-B406),0))</f>
        <v>1.3570767807585571</v>
      </c>
      <c r="P46" s="24">
        <f t="shared" ca="1" si="13"/>
        <v>0.59362358312227026</v>
      </c>
      <c r="Q46" s="59" cm="1">
        <f t="array" ref="Q46">INDEX($H$3:$H$1562,MATCH(MIN(ABS($J$3:$J$1562-N46)),ABS($J$3:$J$1562-N46),0))</f>
        <v>1.5549833127668655</v>
      </c>
      <c r="R46" s="59" cm="1">
        <f t="array" aca="1" ref="R46" ca="1">INDEX($P$3:$P$1562,MATCH(MIN(ABS($L$3:$L$1562-O46)),ABS($L$3:$L$1562-O46),0))</f>
        <v>1.5511165992991529</v>
      </c>
      <c r="S46" s="69">
        <f t="shared" si="5"/>
        <v>1.5549833127668655</v>
      </c>
      <c r="T46" s="72">
        <f t="shared" si="6"/>
        <v>1.5549833127668655</v>
      </c>
      <c r="U46" s="13"/>
      <c r="Y46" s="41">
        <f t="shared" si="7"/>
        <v>1.4274763834338673</v>
      </c>
      <c r="Z46" s="42">
        <f t="shared" si="0"/>
        <v>3.2443675348629006</v>
      </c>
      <c r="AA46" s="52">
        <f t="shared" si="8"/>
        <v>1.8168911514290333</v>
      </c>
      <c r="AB46" s="44">
        <f t="shared" si="9"/>
        <v>1.0624378240195727</v>
      </c>
      <c r="AC46" s="53" t="b">
        <f t="shared" si="10"/>
        <v>0</v>
      </c>
      <c r="AD46" s="53">
        <f t="shared" si="11"/>
        <v>1.0624378240195727</v>
      </c>
      <c r="AE46" s="53">
        <f t="shared" ca="1" si="12"/>
        <v>0.59362358312227026</v>
      </c>
      <c r="AF46" s="46">
        <v>404</v>
      </c>
    </row>
    <row r="47" spans="1:32" x14ac:dyDescent="0.25">
      <c r="A47" s="4">
        <v>27273</v>
      </c>
      <c r="B47" s="3">
        <v>17.881121264990917</v>
      </c>
      <c r="C47" s="3">
        <v>21.045197798942375</v>
      </c>
      <c r="D47" s="10">
        <v>45</v>
      </c>
      <c r="F47" s="19">
        <v>45</v>
      </c>
      <c r="G47" s="2">
        <f t="shared" si="1"/>
        <v>0.12395929694727105</v>
      </c>
      <c r="H47" s="25">
        <v>1.5436230531064421</v>
      </c>
      <c r="I47" s="26">
        <v>3.2587579825794148</v>
      </c>
      <c r="J47" s="11">
        <f t="shared" si="2"/>
        <v>0.12210915818686403</v>
      </c>
      <c r="K47" s="17">
        <v>405</v>
      </c>
      <c r="L47" s="38">
        <f t="shared" si="3"/>
        <v>1.1211840888066607</v>
      </c>
      <c r="M47" s="29">
        <v>1.075115760109568</v>
      </c>
      <c r="N47" s="7" cm="1">
        <f t="array" ref="N47">INDEX($J$3:$J$362,MATCH(MIN(ABS($I$3:$I$362-B47)),ABS($I$3:$I$362-B47),0))</f>
        <v>0.46345975948196122</v>
      </c>
      <c r="O47" s="14" cm="1">
        <f t="array" ref="O47">INDEX($L$3:$L$1203,MATCH(MIN(ABS($M$3:$M$1203-B407)),ABS($M$3:$M$1203-B407),0))</f>
        <v>1.0795559666975025</v>
      </c>
      <c r="P47" s="24">
        <f t="shared" ca="1" si="13"/>
        <v>0.59547534073464226</v>
      </c>
      <c r="Q47" s="59" cm="1">
        <f t="array" ref="Q47">INDEX($H$3:$H$1562,MATCH(MIN(ABS($J$3:$J$1562-N47)),ABS($J$3:$J$1562-N47),0))</f>
        <v>10.663485140150476</v>
      </c>
      <c r="R47" s="59" cm="1">
        <f t="array" aca="1" ref="R47" ca="1">INDEX($P$3:$P$1562,MATCH(MIN(ABS($L$3:$L$1562-O47)),ABS($L$3:$L$1562-O47),0))</f>
        <v>0.20600242712222458</v>
      </c>
      <c r="S47" s="69">
        <f t="shared" si="5"/>
        <v>10.663485140150476</v>
      </c>
      <c r="T47" s="72">
        <f t="shared" si="6"/>
        <v>10.663485140150476</v>
      </c>
      <c r="U47" s="13"/>
      <c r="Y47" s="41">
        <f t="shared" si="7"/>
        <v>1.5436230531064421</v>
      </c>
      <c r="Z47" s="42">
        <f t="shared" si="0"/>
        <v>3.2587579825794148</v>
      </c>
      <c r="AA47" s="52">
        <f t="shared" si="8"/>
        <v>1.7151349294729727</v>
      </c>
      <c r="AB47" s="44">
        <f t="shared" si="9"/>
        <v>1.075115760109568</v>
      </c>
      <c r="AC47" s="53" t="b">
        <f t="shared" si="10"/>
        <v>0</v>
      </c>
      <c r="AD47" s="53">
        <f t="shared" si="11"/>
        <v>1.075115760109568</v>
      </c>
      <c r="AE47" s="53">
        <f t="shared" ca="1" si="12"/>
        <v>0.59547534073464226</v>
      </c>
      <c r="AF47" s="46">
        <v>405</v>
      </c>
    </row>
    <row r="48" spans="1:32" x14ac:dyDescent="0.25">
      <c r="A48" s="4">
        <v>27303</v>
      </c>
      <c r="B48" s="3">
        <v>21.712107964758594</v>
      </c>
      <c r="C48" s="3">
        <v>56.22607061125327</v>
      </c>
      <c r="D48" s="10">
        <v>46</v>
      </c>
      <c r="F48" s="19">
        <v>46</v>
      </c>
      <c r="G48" s="2">
        <f t="shared" si="1"/>
        <v>0.12673450508788159</v>
      </c>
      <c r="H48" s="25">
        <v>1.5549833127668655</v>
      </c>
      <c r="I48" s="26">
        <v>3.5036941082031419</v>
      </c>
      <c r="J48" s="11">
        <f t="shared" si="2"/>
        <v>0.12488436632747457</v>
      </c>
      <c r="K48" s="17">
        <v>406</v>
      </c>
      <c r="L48" s="38">
        <f t="shared" si="3"/>
        <v>1.1239592969472711</v>
      </c>
      <c r="M48" s="29">
        <v>1.1423176244966757</v>
      </c>
      <c r="N48" s="7" cm="1">
        <f t="array" ref="N48">INDEX($J$3:$J$362,MATCH(MIN(ABS($I$3:$I$362-B48)),ABS($I$3:$I$362-B48),0))</f>
        <v>0.54671600370027762</v>
      </c>
      <c r="O48" s="14" cm="1">
        <f t="array" ref="O48">INDEX($L$3:$L$1203,MATCH(MIN(ABS($M$3:$M$1203-B408)),ABS($M$3:$M$1203-B408),0))</f>
        <v>3.2691951896392233</v>
      </c>
      <c r="P48" s="24">
        <f t="shared" ca="1" si="13"/>
        <v>0.60911232153626393</v>
      </c>
      <c r="Q48" s="59" cm="1">
        <f t="array" ref="Q48">INDEX($H$3:$H$1562,MATCH(MIN(ABS($J$3:$J$1562-N48)),ABS($J$3:$J$1562-N48),0))</f>
        <v>14.290898261811188</v>
      </c>
      <c r="R48" s="59" cm="1">
        <f t="array" aca="1" ref="R48" ca="1">INDEX($P$3:$P$1562,MATCH(MIN(ABS($L$3:$L$1562-O48)),ABS($L$3:$L$1562-O48),0))</f>
        <v>30.288421529453206</v>
      </c>
      <c r="S48" s="69">
        <f t="shared" si="5"/>
        <v>14.290898261811188</v>
      </c>
      <c r="T48" s="72">
        <f t="shared" si="6"/>
        <v>14.290898261811188</v>
      </c>
      <c r="U48" s="13"/>
      <c r="Y48" s="41">
        <f t="shared" si="7"/>
        <v>1.5549833127668655</v>
      </c>
      <c r="Z48" s="42">
        <f t="shared" si="0"/>
        <v>3.5036941082031419</v>
      </c>
      <c r="AA48" s="52">
        <f t="shared" si="8"/>
        <v>1.9487107954362763</v>
      </c>
      <c r="AB48" s="44">
        <f t="shared" si="9"/>
        <v>1.1423176244966757</v>
      </c>
      <c r="AC48" s="53" t="b">
        <f t="shared" si="10"/>
        <v>0</v>
      </c>
      <c r="AD48" s="53">
        <f t="shared" si="11"/>
        <v>1.1423176244966757</v>
      </c>
      <c r="AE48" s="53">
        <f t="shared" ca="1" si="12"/>
        <v>0.60911232153626393</v>
      </c>
      <c r="AF48" s="46">
        <v>406</v>
      </c>
    </row>
    <row r="49" spans="1:32" x14ac:dyDescent="0.25">
      <c r="A49" s="4">
        <v>27334</v>
      </c>
      <c r="B49" s="3">
        <v>40.815677844064965</v>
      </c>
      <c r="C49" s="3">
        <v>17.700979280123349</v>
      </c>
      <c r="D49" s="10">
        <v>47</v>
      </c>
      <c r="F49" s="19">
        <v>47</v>
      </c>
      <c r="G49" s="2">
        <f t="shared" si="1"/>
        <v>0.12950971322849214</v>
      </c>
      <c r="H49" s="25">
        <v>1.5734719996869142</v>
      </c>
      <c r="I49" s="26">
        <v>3.6590018460076568</v>
      </c>
      <c r="J49" s="11">
        <f t="shared" si="2"/>
        <v>0.12765957446808512</v>
      </c>
      <c r="K49" s="17">
        <v>407</v>
      </c>
      <c r="L49" s="38">
        <f t="shared" si="3"/>
        <v>1.1267345050878816</v>
      </c>
      <c r="M49" s="29">
        <v>1.1524895353595446</v>
      </c>
      <c r="N49" s="7" cm="1">
        <f t="array" ref="N49">INDEX($J$3:$J$362,MATCH(MIN(ABS($I$3:$I$362-B49)),ABS($I$3:$I$362-B49),0))</f>
        <v>0.77705827937095295</v>
      </c>
      <c r="O49" s="14" cm="1">
        <f t="array" ref="O49">INDEX($L$3:$L$1203,MATCH(MIN(ABS($M$3:$M$1203-B409)),ABS($M$3:$M$1203-B409),0))</f>
        <v>1.234967622571693</v>
      </c>
      <c r="P49" s="24">
        <f t="shared" ca="1" si="13"/>
        <v>0.62366676747924288</v>
      </c>
      <c r="Q49" s="59" cm="1">
        <f t="array" ref="Q49">INDEX($H$3:$H$1562,MATCH(MIN(ABS($J$3:$J$1562-N49)),ABS($J$3:$J$1562-N49),0))</f>
        <v>32.438150993196032</v>
      </c>
      <c r="R49" s="59" cm="1">
        <f t="array" aca="1" ref="R49" ca="1">INDEX($P$3:$P$1562,MATCH(MIN(ABS($L$3:$L$1562-O49)),ABS($L$3:$L$1562-O49),0))</f>
        <v>1.0268605152603165</v>
      </c>
      <c r="S49" s="69">
        <f t="shared" si="5"/>
        <v>32.438150993196032</v>
      </c>
      <c r="T49" s="72">
        <f t="shared" si="6"/>
        <v>32.438150993196032</v>
      </c>
      <c r="U49" s="13"/>
      <c r="Y49" s="41">
        <f t="shared" si="7"/>
        <v>1.5734719996869142</v>
      </c>
      <c r="Z49" s="42">
        <f t="shared" si="0"/>
        <v>3.6590018460076568</v>
      </c>
      <c r="AA49" s="52">
        <f t="shared" si="8"/>
        <v>2.0855298463207426</v>
      </c>
      <c r="AB49" s="44">
        <f t="shared" si="9"/>
        <v>1.1524895353595446</v>
      </c>
      <c r="AC49" s="53" t="b">
        <f t="shared" si="10"/>
        <v>0</v>
      </c>
      <c r="AD49" s="53">
        <f t="shared" si="11"/>
        <v>1.1524895353595446</v>
      </c>
      <c r="AE49" s="53">
        <f t="shared" ca="1" si="12"/>
        <v>0.62366676747924288</v>
      </c>
      <c r="AF49" s="46">
        <v>407</v>
      </c>
    </row>
    <row r="50" spans="1:32" x14ac:dyDescent="0.25">
      <c r="A50" s="4">
        <v>27364</v>
      </c>
      <c r="B50" s="3">
        <v>44.978407689976351</v>
      </c>
      <c r="C50" s="3">
        <v>14.176114170478504</v>
      </c>
      <c r="D50" s="10">
        <v>48</v>
      </c>
      <c r="F50" s="19">
        <v>48</v>
      </c>
      <c r="G50" s="2">
        <f t="shared" si="1"/>
        <v>0.13228492136910269</v>
      </c>
      <c r="H50" s="25">
        <v>1.5949677138207221</v>
      </c>
      <c r="I50" s="26">
        <v>3.7395572045500911</v>
      </c>
      <c r="J50" s="11">
        <f t="shared" si="2"/>
        <v>0.13043478260869568</v>
      </c>
      <c r="K50" s="17">
        <v>408</v>
      </c>
      <c r="L50" s="38">
        <f t="shared" si="3"/>
        <v>1.1295097132284924</v>
      </c>
      <c r="M50" s="29">
        <v>1.1903256877658568</v>
      </c>
      <c r="N50" s="7" cm="1">
        <f t="array" ref="N50">INDEX($J$3:$J$362,MATCH(MIN(ABS($I$3:$I$362-B50)),ABS($I$3:$I$362-B50),0))</f>
        <v>0.80758556891766897</v>
      </c>
      <c r="O50" s="14" cm="1">
        <f t="array" ref="O50">INDEX($L$3:$L$1203,MATCH(MIN(ABS($M$3:$M$1203-B410)),ABS($M$3:$M$1203-B410),0))</f>
        <v>1.1517113783533766</v>
      </c>
      <c r="P50" s="24">
        <f t="shared" ca="1" si="13"/>
        <v>0.65687467149221568</v>
      </c>
      <c r="Q50" s="59" cm="1">
        <f t="array" ref="Q50">INDEX($H$3:$H$1562,MATCH(MIN(ABS($J$3:$J$1562-N50)),ABS($J$3:$J$1562-N50),0))</f>
        <v>33.578851594619579</v>
      </c>
      <c r="R50" s="59" cm="1">
        <f t="array" aca="1" ref="R50" ca="1">INDEX($P$3:$P$1562,MATCH(MIN(ABS($L$3:$L$1562-O50)),ABS($L$3:$L$1562-O50),0))</f>
        <v>0.73557307022591345</v>
      </c>
      <c r="S50" s="69">
        <f t="shared" si="5"/>
        <v>33.578851594619579</v>
      </c>
      <c r="T50" s="72">
        <f t="shared" si="6"/>
        <v>33.578851594619579</v>
      </c>
      <c r="U50" s="13"/>
      <c r="Y50" s="41">
        <f t="shared" si="7"/>
        <v>1.5949677138207221</v>
      </c>
      <c r="Z50" s="42">
        <f t="shared" si="0"/>
        <v>3.7395572045500911</v>
      </c>
      <c r="AA50" s="52">
        <f t="shared" si="8"/>
        <v>2.144589490729369</v>
      </c>
      <c r="AB50" s="44">
        <f t="shared" si="9"/>
        <v>1.1903256877658568</v>
      </c>
      <c r="AC50" s="53" t="b">
        <f t="shared" si="10"/>
        <v>0</v>
      </c>
      <c r="AD50" s="53">
        <f t="shared" si="11"/>
        <v>1.1903256877658568</v>
      </c>
      <c r="AE50" s="53">
        <f t="shared" ca="1" si="12"/>
        <v>0.65687467149221568</v>
      </c>
      <c r="AF50" s="46">
        <v>408</v>
      </c>
    </row>
    <row r="51" spans="1:32" x14ac:dyDescent="0.25">
      <c r="A51" s="4">
        <v>27395</v>
      </c>
      <c r="B51" s="3">
        <v>17.094878005506615</v>
      </c>
      <c r="C51" s="3">
        <v>0.21678980718955909</v>
      </c>
      <c r="D51" s="10">
        <v>49</v>
      </c>
      <c r="F51" s="19">
        <v>49</v>
      </c>
      <c r="G51" s="2">
        <f t="shared" si="1"/>
        <v>0.13506012950971322</v>
      </c>
      <c r="H51" s="25">
        <v>1.6041271218456905</v>
      </c>
      <c r="I51" s="26">
        <v>3.8169150602358153</v>
      </c>
      <c r="J51" s="11">
        <f t="shared" si="2"/>
        <v>0.13320999074930623</v>
      </c>
      <c r="K51" s="17">
        <v>409</v>
      </c>
      <c r="L51" s="38">
        <f t="shared" si="3"/>
        <v>1.1322849213691029</v>
      </c>
      <c r="M51" s="29">
        <v>1.2105535499876088</v>
      </c>
      <c r="N51" s="7" cm="1">
        <f t="array" ref="N51">INDEX($J$3:$J$362,MATCH(MIN(ABS($I$3:$I$362-B51)),ABS($I$3:$I$362-B51),0))</f>
        <v>0.44403330249768735</v>
      </c>
      <c r="O51" s="14" cm="1">
        <f t="array" ref="O51">INDEX($L$3:$L$1203,MATCH(MIN(ABS($M$3:$M$1203-B411)),ABS($M$3:$M$1203-B411),0))</f>
        <v>1.1433857539315451</v>
      </c>
      <c r="P51" s="24">
        <f t="shared" ca="1" si="13"/>
        <v>0.66373823926733544</v>
      </c>
      <c r="Q51" s="59" cm="1">
        <f t="array" ref="Q51">INDEX($H$3:$H$1562,MATCH(MIN(ABS($J$3:$J$1562-N51)),ABS($J$3:$J$1562-N51),0))</f>
        <v>9.5883445930632334</v>
      </c>
      <c r="R51" s="59" cm="1">
        <f t="array" aca="1" ref="R51" ca="1">INDEX($P$3:$P$1562,MATCH(MIN(ABS($L$3:$L$1562-O51)),ABS($L$3:$L$1562-O51),0))</f>
        <v>0.68678393451218867</v>
      </c>
      <c r="S51" s="69">
        <f t="shared" si="5"/>
        <v>9.5883445930632334</v>
      </c>
      <c r="T51" s="72">
        <f t="shared" si="6"/>
        <v>9.5883445930632334</v>
      </c>
      <c r="U51" s="13"/>
      <c r="Y51" s="41">
        <f t="shared" si="7"/>
        <v>1.6041271218456905</v>
      </c>
      <c r="Z51" s="42">
        <f t="shared" si="0"/>
        <v>3.8169150602358153</v>
      </c>
      <c r="AA51" s="52">
        <f t="shared" si="8"/>
        <v>2.2127879383901248</v>
      </c>
      <c r="AB51" s="44">
        <f t="shared" si="9"/>
        <v>1.2105535499876088</v>
      </c>
      <c r="AC51" s="53" t="b">
        <f t="shared" si="10"/>
        <v>0</v>
      </c>
      <c r="AD51" s="53">
        <f t="shared" si="11"/>
        <v>1.2105535499876088</v>
      </c>
      <c r="AE51" s="53">
        <f t="shared" ca="1" si="12"/>
        <v>0.66373823926733544</v>
      </c>
      <c r="AF51" s="46">
        <v>409</v>
      </c>
    </row>
    <row r="52" spans="1:32" x14ac:dyDescent="0.25">
      <c r="A52" s="4">
        <v>27426</v>
      </c>
      <c r="B52" s="3">
        <v>66.462473496473777</v>
      </c>
      <c r="C52" s="3">
        <v>1.0485112005392503</v>
      </c>
      <c r="D52" s="10">
        <v>50</v>
      </c>
      <c r="F52" s="19">
        <v>50</v>
      </c>
      <c r="G52" s="2">
        <f t="shared" si="1"/>
        <v>0.13783533765032377</v>
      </c>
      <c r="H52" s="25">
        <v>1.6153856539066647</v>
      </c>
      <c r="I52" s="26">
        <v>3.832801944845786</v>
      </c>
      <c r="J52" s="11">
        <f t="shared" si="2"/>
        <v>0.13598519888991675</v>
      </c>
      <c r="K52" s="17">
        <v>410</v>
      </c>
      <c r="L52" s="38">
        <f t="shared" si="3"/>
        <v>1.1350601295097134</v>
      </c>
      <c r="M52" s="29">
        <v>1.2111741724675644</v>
      </c>
      <c r="N52" s="7" cm="1">
        <f t="array" ref="N52">INDEX($J$3:$J$362,MATCH(MIN(ABS($I$3:$I$362-B52)),ABS($I$3:$I$362-B52),0))</f>
        <v>0.91304347826086973</v>
      </c>
      <c r="O52" s="14" cm="1">
        <f t="array" ref="O52">INDEX($L$3:$L$1203,MATCH(MIN(ABS($M$3:$M$1203-B412)),ABS($M$3:$M$1203-B412),0))</f>
        <v>1.1655874190564295</v>
      </c>
      <c r="P52" s="24">
        <f t="shared" ca="1" si="13"/>
        <v>0.66394882427168445</v>
      </c>
      <c r="Q52" s="59" cm="1">
        <f t="array" ref="Q52">INDEX($H$3:$H$1562,MATCH(MIN(ABS($J$3:$J$1562-N52)),ABS($J$3:$J$1562-N52),0))</f>
        <v>52.891457044697226</v>
      </c>
      <c r="R52" s="59" cm="1">
        <f t="array" aca="1" ref="R52" ca="1">INDEX($P$3:$P$1562,MATCH(MIN(ABS($L$3:$L$1562-O52)),ABS($L$3:$L$1562-O52),0))</f>
        <v>0.81981943706573479</v>
      </c>
      <c r="S52" s="69">
        <f t="shared" si="5"/>
        <v>52.891457044697226</v>
      </c>
      <c r="T52" s="72">
        <f t="shared" si="6"/>
        <v>52.891457044697226</v>
      </c>
      <c r="U52" s="13"/>
      <c r="Y52" s="41">
        <f t="shared" si="7"/>
        <v>1.6153856539066647</v>
      </c>
      <c r="Z52" s="42">
        <f t="shared" si="0"/>
        <v>3.832801944845786</v>
      </c>
      <c r="AA52" s="52">
        <f t="shared" si="8"/>
        <v>2.2174162909391213</v>
      </c>
      <c r="AB52" s="44">
        <f t="shared" si="9"/>
        <v>1.2111741724675644</v>
      </c>
      <c r="AC52" s="53" t="b">
        <f t="shared" si="10"/>
        <v>0</v>
      </c>
      <c r="AD52" s="53">
        <f t="shared" si="11"/>
        <v>1.2111741724675644</v>
      </c>
      <c r="AE52" s="53">
        <f t="shared" ca="1" si="12"/>
        <v>0.66394882427168445</v>
      </c>
      <c r="AF52" s="46">
        <v>410</v>
      </c>
    </row>
    <row r="53" spans="1:32" x14ac:dyDescent="0.25">
      <c r="A53" s="4">
        <v>27454</v>
      </c>
      <c r="B53" s="3">
        <v>4.4105005791224938</v>
      </c>
      <c r="C53" s="3">
        <v>42.178855057024244</v>
      </c>
      <c r="D53" s="10">
        <v>51</v>
      </c>
      <c r="F53" s="19">
        <v>51</v>
      </c>
      <c r="G53" s="2">
        <f t="shared" si="1"/>
        <v>0.14061054579093432</v>
      </c>
      <c r="H53" s="25">
        <v>1.6507937037460199</v>
      </c>
      <c r="I53" s="26">
        <v>3.9622721892881048</v>
      </c>
      <c r="J53" s="11">
        <f t="shared" si="2"/>
        <v>0.13876040703052731</v>
      </c>
      <c r="K53" s="17">
        <v>411</v>
      </c>
      <c r="L53" s="38">
        <f t="shared" si="3"/>
        <v>1.1378353376503239</v>
      </c>
      <c r="M53" s="29">
        <v>1.235429215979718</v>
      </c>
      <c r="N53" s="7" cm="1">
        <f t="array" ref="N53">INDEX($J$3:$J$362,MATCH(MIN(ABS($I$3:$I$362-B53)),ABS($I$3:$I$362-B53),0))</f>
        <v>0.15263644773358004</v>
      </c>
      <c r="O53" s="14" cm="1">
        <f t="array" ref="O53">INDEX($L$3:$L$1203,MATCH(MIN(ABS($M$3:$M$1203-B413)),ABS($M$3:$M$1203-B413),0))</f>
        <v>3.4301572617946352</v>
      </c>
      <c r="P53" s="24">
        <f t="shared" ca="1" si="13"/>
        <v>0.67217886525224479</v>
      </c>
      <c r="Q53" s="59" cm="1">
        <f t="array" ref="Q53">INDEX($H$3:$H$1562,MATCH(MIN(ABS($J$3:$J$1562-N53)),ABS($J$3:$J$1562-N53),0))</f>
        <v>1.8780522531533062</v>
      </c>
      <c r="R53" s="59" cm="1">
        <f t="array" aca="1" ref="R53" ca="1">INDEX($P$3:$P$1562,MATCH(MIN(ABS($L$3:$L$1562-O53)),ABS($L$3:$L$1562-O53),0))</f>
        <v>33.04502960953694</v>
      </c>
      <c r="S53" s="69">
        <f t="shared" si="5"/>
        <v>1.8780522531533062</v>
      </c>
      <c r="T53" s="72">
        <f t="shared" si="6"/>
        <v>1.8780522531533062</v>
      </c>
      <c r="U53" s="13"/>
      <c r="Y53" s="41">
        <f t="shared" si="7"/>
        <v>1.6507937037460199</v>
      </c>
      <c r="Z53" s="42">
        <f t="shared" si="0"/>
        <v>3.9622721892881048</v>
      </c>
      <c r="AA53" s="52">
        <f t="shared" si="8"/>
        <v>2.3114784855420849</v>
      </c>
      <c r="AB53" s="44">
        <f t="shared" si="9"/>
        <v>1.235429215979718</v>
      </c>
      <c r="AC53" s="53" t="b">
        <f t="shared" si="10"/>
        <v>0</v>
      </c>
      <c r="AD53" s="53">
        <f t="shared" si="11"/>
        <v>1.235429215979718</v>
      </c>
      <c r="AE53" s="53">
        <f t="shared" ca="1" si="12"/>
        <v>0.67217886525224479</v>
      </c>
      <c r="AF53" s="46">
        <v>411</v>
      </c>
    </row>
    <row r="54" spans="1:32" x14ac:dyDescent="0.25">
      <c r="A54" s="4">
        <v>27485</v>
      </c>
      <c r="B54" s="3">
        <v>32.613753409558498</v>
      </c>
      <c r="C54" s="3">
        <v>7.4033648306015376</v>
      </c>
      <c r="D54" s="10">
        <v>52</v>
      </c>
      <c r="F54" s="19">
        <v>52</v>
      </c>
      <c r="G54" s="2">
        <f t="shared" si="1"/>
        <v>0.14338575393154487</v>
      </c>
      <c r="H54" s="25">
        <v>1.6753945636351404</v>
      </c>
      <c r="I54" s="26">
        <v>3.9832915603609993</v>
      </c>
      <c r="J54" s="11">
        <f t="shared" si="2"/>
        <v>0.14153561517113786</v>
      </c>
      <c r="K54" s="17">
        <v>412</v>
      </c>
      <c r="L54" s="38">
        <f t="shared" si="3"/>
        <v>1.1406105457909346</v>
      </c>
      <c r="M54" s="29">
        <v>1.2733278174057379</v>
      </c>
      <c r="N54" s="7" cm="1">
        <f t="array" ref="N54">INDEX($J$3:$J$362,MATCH(MIN(ABS($I$3:$I$362-B54)),ABS($I$3:$I$362-B54),0))</f>
        <v>0.70490286771507871</v>
      </c>
      <c r="O54" s="14" cm="1">
        <f t="array" ref="O54">INDEX($L$3:$L$1203,MATCH(MIN(ABS($M$3:$M$1203-B414)),ABS($M$3:$M$1203-B414),0))</f>
        <v>2.0342275670675303</v>
      </c>
      <c r="P54" s="24">
        <f t="shared" ca="1" si="13"/>
        <v>0.68503833683743398</v>
      </c>
      <c r="Q54" s="59" cm="1">
        <f t="array" ref="Q54">INDEX($H$3:$H$1562,MATCH(MIN(ABS($J$3:$J$1562-N54)),ABS($J$3:$J$1562-N54),0))</f>
        <v>24.422782596775775</v>
      </c>
      <c r="R54" s="59" cm="1">
        <f t="array" aca="1" ref="R54" ca="1">INDEX($P$3:$P$1562,MATCH(MIN(ABS($L$3:$L$1562-O54)),ABS($L$3:$L$1562-O54),0))</f>
        <v>4.3117037435086871</v>
      </c>
      <c r="S54" s="69">
        <f t="shared" si="5"/>
        <v>24.422782596775775</v>
      </c>
      <c r="T54" s="72">
        <f t="shared" si="6"/>
        <v>24.422782596775775</v>
      </c>
      <c r="U54" s="13"/>
      <c r="Y54" s="41">
        <f t="shared" si="7"/>
        <v>1.6753945636351404</v>
      </c>
      <c r="Z54" s="42">
        <f t="shared" si="0"/>
        <v>3.9832915603609993</v>
      </c>
      <c r="AA54" s="52">
        <f t="shared" si="8"/>
        <v>2.3078969967258587</v>
      </c>
      <c r="AB54" s="44">
        <f t="shared" si="9"/>
        <v>1.2733278174057379</v>
      </c>
      <c r="AC54" s="53" t="b">
        <f t="shared" si="10"/>
        <v>0</v>
      </c>
      <c r="AD54" s="53">
        <f t="shared" si="11"/>
        <v>1.2733278174057379</v>
      </c>
      <c r="AE54" s="53">
        <f t="shared" ca="1" si="12"/>
        <v>0.68503833683743398</v>
      </c>
      <c r="AF54" s="46">
        <v>412</v>
      </c>
    </row>
    <row r="55" spans="1:32" x14ac:dyDescent="0.25">
      <c r="A55" s="4">
        <v>27515</v>
      </c>
      <c r="B55" s="3">
        <v>2.9321591351710494</v>
      </c>
      <c r="C55" s="3">
        <v>35.694096930171234</v>
      </c>
      <c r="D55" s="10">
        <v>53</v>
      </c>
      <c r="F55" s="19">
        <v>53</v>
      </c>
      <c r="G55" s="2">
        <f t="shared" si="1"/>
        <v>0.14616096207215543</v>
      </c>
      <c r="H55" s="25">
        <v>1.7591198847701142</v>
      </c>
      <c r="I55" s="26">
        <v>4.0836386837744296</v>
      </c>
      <c r="J55" s="11">
        <f t="shared" si="2"/>
        <v>0.14431082331174841</v>
      </c>
      <c r="K55" s="17">
        <v>413</v>
      </c>
      <c r="L55" s="38">
        <f t="shared" si="3"/>
        <v>1.1433857539315451</v>
      </c>
      <c r="M55" s="29">
        <v>1.2784723297667211</v>
      </c>
      <c r="N55" s="7" cm="1">
        <f t="array" ref="N55">INDEX($J$3:$J$362,MATCH(MIN(ABS($I$3:$I$362-B55)),ABS($I$3:$I$362-B55),0))</f>
        <v>9.9907493061979658E-2</v>
      </c>
      <c r="O55" s="14" cm="1">
        <f t="array" ref="O55">INDEX($L$3:$L$1203,MATCH(MIN(ABS($M$3:$M$1203-B415)),ABS($M$3:$M$1203-B415),0))</f>
        <v>1.4181313598519891</v>
      </c>
      <c r="P55" s="24">
        <f t="shared" ca="1" si="13"/>
        <v>0.68678393451218867</v>
      </c>
      <c r="Q55" s="59" cm="1">
        <f t="array" ref="Q55">INDEX($H$3:$H$1562,MATCH(MIN(ABS($J$3:$J$1562-N55)),ABS($J$3:$J$1562-N55),0))</f>
        <v>1.2818760250345396</v>
      </c>
      <c r="R55" s="59" cm="1">
        <f t="array" aca="1" ref="R55" ca="1">INDEX($P$3:$P$1562,MATCH(MIN(ABS($L$3:$L$1562-O55)),ABS($L$3:$L$1562-O55),0))</f>
        <v>1.8827891919542394</v>
      </c>
      <c r="S55" s="69">
        <f t="shared" si="5"/>
        <v>1.2818760250345396</v>
      </c>
      <c r="T55" s="72">
        <f t="shared" si="6"/>
        <v>1.2818760250345396</v>
      </c>
      <c r="U55" s="13"/>
      <c r="Y55" s="41">
        <f t="shared" si="7"/>
        <v>1.7591198847701142</v>
      </c>
      <c r="Z55" s="42">
        <f t="shared" si="0"/>
        <v>4.0836386837744296</v>
      </c>
      <c r="AA55" s="52">
        <f t="shared" si="8"/>
        <v>2.3245187990043155</v>
      </c>
      <c r="AB55" s="44">
        <f t="shared" si="9"/>
        <v>1.2784723297667211</v>
      </c>
      <c r="AC55" s="53" t="b">
        <f t="shared" si="10"/>
        <v>0</v>
      </c>
      <c r="AD55" s="53">
        <f t="shared" si="11"/>
        <v>1.2784723297667211</v>
      </c>
      <c r="AE55" s="53">
        <f t="shared" ca="1" si="12"/>
        <v>0.68678393451218867</v>
      </c>
      <c r="AF55" s="46">
        <v>413</v>
      </c>
    </row>
    <row r="56" spans="1:32" x14ac:dyDescent="0.25">
      <c r="A56" s="4">
        <v>27546</v>
      </c>
      <c r="B56" s="3">
        <v>30.540465772719564</v>
      </c>
      <c r="C56" s="3">
        <v>10.443917055431843</v>
      </c>
      <c r="D56" s="10">
        <v>54</v>
      </c>
      <c r="F56" s="19">
        <v>54</v>
      </c>
      <c r="G56" s="2">
        <f t="shared" si="1"/>
        <v>0.14893617021276595</v>
      </c>
      <c r="H56" s="25">
        <v>1.7845884812752582</v>
      </c>
      <c r="I56" s="26">
        <v>4.1137807338158634</v>
      </c>
      <c r="J56" s="11">
        <f t="shared" si="2"/>
        <v>0.14708603145235893</v>
      </c>
      <c r="K56" s="17">
        <v>414</v>
      </c>
      <c r="L56" s="38">
        <f t="shared" si="3"/>
        <v>1.1461609620721556</v>
      </c>
      <c r="M56" s="29">
        <v>1.3322167219769898</v>
      </c>
      <c r="N56" s="7" cm="1">
        <f t="array" ref="N56">INDEX($J$3:$J$362,MATCH(MIN(ABS($I$3:$I$362-B56)),ABS($I$3:$I$362-B56),0))</f>
        <v>0.69657724329324711</v>
      </c>
      <c r="O56" s="14" cm="1">
        <f t="array" ref="O56">INDEX($L$3:$L$1203,MATCH(MIN(ABS($M$3:$M$1203-B416)),ABS($M$3:$M$1203-B416),0))</f>
        <v>2.0703052728954674</v>
      </c>
      <c r="P56" s="24">
        <f t="shared" ca="1" si="13"/>
        <v>0.70502008198164945</v>
      </c>
      <c r="Q56" s="59" cm="1">
        <f t="array" ref="Q56">INDEX($H$3:$H$1562,MATCH(MIN(ABS($J$3:$J$1562-N56)),ABS($J$3:$J$1562-N56),0))</f>
        <v>22.954765630458674</v>
      </c>
      <c r="R56" s="59" cm="1">
        <f t="array" aca="1" ref="R56" ca="1">INDEX($P$3:$P$1562,MATCH(MIN(ABS($L$3:$L$1562-O56)),ABS($L$3:$L$1562-O56),0))</f>
        <v>4.6905169112741065</v>
      </c>
      <c r="S56" s="69">
        <f t="shared" si="5"/>
        <v>22.954765630458674</v>
      </c>
      <c r="T56" s="72">
        <f t="shared" si="6"/>
        <v>22.954765630458674</v>
      </c>
      <c r="U56" s="13"/>
      <c r="Y56" s="41">
        <f t="shared" si="7"/>
        <v>1.7845884812752582</v>
      </c>
      <c r="Z56" s="42">
        <f t="shared" si="0"/>
        <v>4.1137807338158634</v>
      </c>
      <c r="AA56" s="52">
        <f t="shared" si="8"/>
        <v>2.3291922525406052</v>
      </c>
      <c r="AB56" s="44">
        <f t="shared" si="9"/>
        <v>1.3322167219769898</v>
      </c>
      <c r="AC56" s="53" t="b">
        <f t="shared" si="10"/>
        <v>0</v>
      </c>
      <c r="AD56" s="53">
        <f t="shared" si="11"/>
        <v>1.3322167219769898</v>
      </c>
      <c r="AE56" s="53">
        <f t="shared" ca="1" si="12"/>
        <v>0.70502008198164945</v>
      </c>
      <c r="AF56" s="46">
        <v>414</v>
      </c>
    </row>
    <row r="57" spans="1:32" x14ac:dyDescent="0.25">
      <c r="A57" s="4">
        <v>27576</v>
      </c>
      <c r="B57" s="3">
        <v>1.3621151435735168</v>
      </c>
      <c r="C57" s="3">
        <v>65.801699538465073</v>
      </c>
      <c r="D57" s="10">
        <v>55</v>
      </c>
      <c r="F57" s="19">
        <v>55</v>
      </c>
      <c r="G57" s="2">
        <f t="shared" si="1"/>
        <v>0.1517113783533765</v>
      </c>
      <c r="H57" s="25">
        <v>1.822118790486543</v>
      </c>
      <c r="I57" s="26">
        <v>4.1294710444043279</v>
      </c>
      <c r="J57" s="11">
        <f t="shared" si="2"/>
        <v>0.14986123959296949</v>
      </c>
      <c r="K57" s="17">
        <v>415</v>
      </c>
      <c r="L57" s="38">
        <f t="shared" si="3"/>
        <v>1.1489361702127661</v>
      </c>
      <c r="M57" s="29">
        <v>1.3639680903528479</v>
      </c>
      <c r="N57" s="7" cm="1">
        <f t="array" ref="N57">INDEX($J$3:$J$362,MATCH(MIN(ABS($I$3:$I$362-B57)),ABS($I$3:$I$362-B57),0))</f>
        <v>5.2728954671600374E-2</v>
      </c>
      <c r="O57" s="14" cm="1">
        <f t="array" ref="O57">INDEX($L$3:$L$1203,MATCH(MIN(ABS($M$3:$M$1203-B417)),ABS($M$3:$M$1203-B417),0))</f>
        <v>1.3126734505087883</v>
      </c>
      <c r="P57" s="24">
        <f t="shared" ca="1" si="13"/>
        <v>0.71579372016503351</v>
      </c>
      <c r="Q57" s="59" cm="1">
        <f t="array" ref="Q57">INDEX($H$3:$H$1562,MATCH(MIN(ABS($J$3:$J$1562-N57)),ABS($J$3:$J$1562-N57),0))</f>
        <v>0.74003341986399751</v>
      </c>
      <c r="R57" s="59" cm="1">
        <f t="array" aca="1" ref="R57" ca="1">INDEX($P$3:$P$1562,MATCH(MIN(ABS($L$3:$L$1562-O57)),ABS($L$3:$L$1562-O57),0))</f>
        <v>1.2817508434954228</v>
      </c>
      <c r="S57" s="69">
        <f t="shared" si="5"/>
        <v>0.74003341986399751</v>
      </c>
      <c r="T57" s="72">
        <f t="shared" si="6"/>
        <v>0.74003341986399751</v>
      </c>
      <c r="U57" s="13"/>
      <c r="Y57" s="41">
        <f t="shared" si="7"/>
        <v>1.822118790486543</v>
      </c>
      <c r="Z57" s="42">
        <f t="shared" si="0"/>
        <v>4.1294710444043279</v>
      </c>
      <c r="AA57" s="52">
        <f t="shared" si="8"/>
        <v>2.3073522539177849</v>
      </c>
      <c r="AB57" s="44">
        <f t="shared" si="9"/>
        <v>1.3639680903528479</v>
      </c>
      <c r="AC57" s="53" t="b">
        <f t="shared" si="10"/>
        <v>0</v>
      </c>
      <c r="AD57" s="53">
        <f t="shared" si="11"/>
        <v>1.3639680903528479</v>
      </c>
      <c r="AE57" s="53">
        <f t="shared" ca="1" si="12"/>
        <v>0.71579372016503351</v>
      </c>
      <c r="AF57" s="46">
        <v>415</v>
      </c>
    </row>
    <row r="58" spans="1:32" x14ac:dyDescent="0.25">
      <c r="A58" s="4">
        <v>27607</v>
      </c>
      <c r="B58" s="3">
        <v>7.0709377957194635</v>
      </c>
      <c r="C58" s="3">
        <v>73.045017653051687</v>
      </c>
      <c r="D58" s="10">
        <v>56</v>
      </c>
      <c r="F58" s="19">
        <v>56</v>
      </c>
      <c r="G58" s="2">
        <f t="shared" si="1"/>
        <v>0.15448658649398705</v>
      </c>
      <c r="H58" s="25">
        <v>1.8780522531533062</v>
      </c>
      <c r="I58" s="26">
        <v>4.2969534586609637</v>
      </c>
      <c r="J58" s="11">
        <f t="shared" si="2"/>
        <v>0.15263644773358004</v>
      </c>
      <c r="K58" s="17">
        <v>416</v>
      </c>
      <c r="L58" s="38">
        <f t="shared" si="3"/>
        <v>1.1517113783533766</v>
      </c>
      <c r="M58" s="29">
        <v>1.4222605092486891</v>
      </c>
      <c r="N58" s="7" cm="1">
        <f t="array" ref="N58">INDEX($J$3:$J$362,MATCH(MIN(ABS($I$3:$I$362-B58)),ABS($I$3:$I$362-B58),0))</f>
        <v>0.2164662349676226</v>
      </c>
      <c r="O58" s="14" cm="1">
        <f t="array" ref="O58">INDEX($L$3:$L$1203,MATCH(MIN(ABS($M$3:$M$1203-B418)),ABS($M$3:$M$1203-B418),0))</f>
        <v>1.234967622571693</v>
      </c>
      <c r="P58" s="24">
        <f t="shared" ca="1" si="13"/>
        <v>0.73557307022591345</v>
      </c>
      <c r="Q58" s="59" cm="1">
        <f t="array" ref="Q58">INDEX($H$3:$H$1562,MATCH(MIN(ABS($J$3:$J$1562-N58)),ABS($J$3:$J$1562-N58),0))</f>
        <v>2.8643198121006388</v>
      </c>
      <c r="R58" s="59" cm="1">
        <f t="array" aca="1" ref="R58" ca="1">INDEX($P$3:$P$1562,MATCH(MIN(ABS($L$3:$L$1562-O58)),ABS($L$3:$L$1562-O58),0))</f>
        <v>1.0268605152603165</v>
      </c>
      <c r="S58" s="69">
        <f t="shared" si="5"/>
        <v>2.8643198121006388</v>
      </c>
      <c r="T58" s="72">
        <f t="shared" si="6"/>
        <v>2.8643198121006388</v>
      </c>
      <c r="U58" s="13"/>
      <c r="Y58" s="41">
        <f t="shared" si="7"/>
        <v>1.8780522531533062</v>
      </c>
      <c r="Z58" s="42">
        <f t="shared" si="0"/>
        <v>4.2969534586609637</v>
      </c>
      <c r="AA58" s="52">
        <f t="shared" si="8"/>
        <v>2.4189012055076575</v>
      </c>
      <c r="AB58" s="44">
        <f t="shared" si="9"/>
        <v>1.4222605092486891</v>
      </c>
      <c r="AC58" s="53" t="b">
        <f t="shared" si="10"/>
        <v>0</v>
      </c>
      <c r="AD58" s="53">
        <f t="shared" si="11"/>
        <v>1.4222605092486891</v>
      </c>
      <c r="AE58" s="53">
        <f t="shared" ca="1" si="12"/>
        <v>0.73557307022591345</v>
      </c>
      <c r="AF58" s="46">
        <v>416</v>
      </c>
    </row>
    <row r="59" spans="1:32" x14ac:dyDescent="0.25">
      <c r="A59" s="4">
        <v>27638</v>
      </c>
      <c r="B59" s="3">
        <v>1.5436230531064421</v>
      </c>
      <c r="C59" s="3">
        <v>24.836369032613906</v>
      </c>
      <c r="D59" s="10">
        <v>57</v>
      </c>
      <c r="F59" s="19">
        <v>57</v>
      </c>
      <c r="G59" s="2">
        <f t="shared" si="1"/>
        <v>0.15726179463459761</v>
      </c>
      <c r="H59" s="25">
        <v>1.894370602830342</v>
      </c>
      <c r="I59" s="26">
        <v>4.6394599806783949</v>
      </c>
      <c r="J59" s="11">
        <f t="shared" si="2"/>
        <v>0.15541165587419059</v>
      </c>
      <c r="K59" s="17">
        <v>417</v>
      </c>
      <c r="L59" s="38">
        <f t="shared" si="3"/>
        <v>1.1544865864939873</v>
      </c>
      <c r="M59" s="29">
        <v>1.4306257797859061</v>
      </c>
      <c r="N59" s="7" cm="1">
        <f t="array" ref="N59">INDEX($J$3:$J$362,MATCH(MIN(ABS($I$3:$I$362-B59)),ABS($I$3:$I$362-B59),0))</f>
        <v>5.5504162812210919E-2</v>
      </c>
      <c r="O59" s="14" cm="1">
        <f t="array" ref="O59">INDEX($L$3:$L$1203,MATCH(MIN(ABS($M$3:$M$1203-B419)),ABS($M$3:$M$1203-B419),0))</f>
        <v>2.2173913043478262</v>
      </c>
      <c r="P59" s="24">
        <f t="shared" ca="1" si="13"/>
        <v>0.73841151161235219</v>
      </c>
      <c r="Q59" s="59" cm="1">
        <f t="array" ref="Q59">INDEX($H$3:$H$1562,MATCH(MIN(ABS($J$3:$J$1562-N59)),ABS($J$3:$J$1562-N59),0))</f>
        <v>0.7638784394352266</v>
      </c>
      <c r="R59" s="59" cm="1">
        <f t="array" aca="1" ref="R59" ca="1">INDEX($P$3:$P$1562,MATCH(MIN(ABS($L$3:$L$1562-O59)),ABS($L$3:$L$1562-O59),0))</f>
        <v>6.3383297506831662</v>
      </c>
      <c r="S59" s="69">
        <f t="shared" si="5"/>
        <v>0.7638784394352266</v>
      </c>
      <c r="T59" s="72">
        <f t="shared" si="6"/>
        <v>0.7638784394352266</v>
      </c>
      <c r="U59" s="13"/>
      <c r="Y59" s="41">
        <f t="shared" si="7"/>
        <v>1.894370602830342</v>
      </c>
      <c r="Z59" s="42">
        <f t="shared" si="0"/>
        <v>4.6394599806783949</v>
      </c>
      <c r="AA59" s="52">
        <f t="shared" si="8"/>
        <v>2.745089377848053</v>
      </c>
      <c r="AB59" s="44">
        <f t="shared" si="9"/>
        <v>1.4306257797859061</v>
      </c>
      <c r="AC59" s="53" t="b">
        <f t="shared" si="10"/>
        <v>0</v>
      </c>
      <c r="AD59" s="53">
        <f t="shared" si="11"/>
        <v>1.4306257797859061</v>
      </c>
      <c r="AE59" s="53">
        <f t="shared" ca="1" si="12"/>
        <v>0.73841151161235219</v>
      </c>
      <c r="AF59" s="46">
        <v>417</v>
      </c>
    </row>
    <row r="60" spans="1:32" x14ac:dyDescent="0.25">
      <c r="A60" s="4">
        <v>27668</v>
      </c>
      <c r="B60" s="3">
        <v>0.65039248423906637</v>
      </c>
      <c r="C60" s="3">
        <v>48.82409903216309</v>
      </c>
      <c r="D60" s="10">
        <v>58</v>
      </c>
      <c r="F60" s="19">
        <v>58</v>
      </c>
      <c r="G60" s="2">
        <f t="shared" si="1"/>
        <v>0.16003700277520813</v>
      </c>
      <c r="H60" s="25">
        <v>1.9517522748328595</v>
      </c>
      <c r="I60" s="26">
        <v>4.7070696595971784</v>
      </c>
      <c r="J60" s="11">
        <f t="shared" si="2"/>
        <v>0.15818686401480114</v>
      </c>
      <c r="K60" s="17">
        <v>418</v>
      </c>
      <c r="L60" s="38">
        <f t="shared" si="3"/>
        <v>1.1572617946345978</v>
      </c>
      <c r="M60" s="29">
        <v>1.4656579013837976</v>
      </c>
      <c r="N60" s="7" cm="1">
        <f t="array" ref="N60">INDEX($J$3:$J$362,MATCH(MIN(ABS($I$3:$I$362-B60)),ABS($I$3:$I$362-B60),0))</f>
        <v>1.9426456984273824E-2</v>
      </c>
      <c r="O60" s="14" cm="1">
        <f t="array" ref="O60">INDEX($L$3:$L$1203,MATCH(MIN(ABS($M$3:$M$1203-B420)),ABS($M$3:$M$1203-B420),0))</f>
        <v>1.3598519888991676</v>
      </c>
      <c r="P60" s="24">
        <f t="shared" ca="1" si="13"/>
        <v>0.75100885907008819</v>
      </c>
      <c r="Q60" s="59" cm="1">
        <f t="array" ref="Q60">INDEX($H$3:$H$1562,MATCH(MIN(ABS($J$3:$J$1562-N60)),ABS($J$3:$J$1562-N60),0))</f>
        <v>0.39365858525395375</v>
      </c>
      <c r="R60" s="59" cm="1">
        <f t="array" aca="1" ref="R60" ca="1">INDEX($P$3:$P$1562,MATCH(MIN(ABS($L$3:$L$1562-O60)),ABS($L$3:$L$1562-O60),0))</f>
        <v>1.5658714726160217</v>
      </c>
      <c r="S60" s="69">
        <f t="shared" si="5"/>
        <v>0.39365858525395375</v>
      </c>
      <c r="T60" s="72">
        <f t="shared" si="6"/>
        <v>0.39365858525395375</v>
      </c>
      <c r="U60" s="13"/>
      <c r="Y60" s="41">
        <f t="shared" si="7"/>
        <v>1.9517522748328595</v>
      </c>
      <c r="Z60" s="42">
        <f t="shared" si="0"/>
        <v>4.7070696595971784</v>
      </c>
      <c r="AA60" s="52">
        <f t="shared" si="8"/>
        <v>2.7553173847643189</v>
      </c>
      <c r="AB60" s="44">
        <f t="shared" si="9"/>
        <v>1.4656579013837976</v>
      </c>
      <c r="AC60" s="53" t="b">
        <f t="shared" si="10"/>
        <v>0</v>
      </c>
      <c r="AD60" s="53">
        <f t="shared" si="11"/>
        <v>1.4656579013837976</v>
      </c>
      <c r="AE60" s="53">
        <f t="shared" ca="1" si="12"/>
        <v>0.75100885907008819</v>
      </c>
      <c r="AF60" s="46">
        <v>418</v>
      </c>
    </row>
    <row r="61" spans="1:32" x14ac:dyDescent="0.25">
      <c r="A61" s="4">
        <v>27699</v>
      </c>
      <c r="B61" s="3">
        <v>30.228102991615188</v>
      </c>
      <c r="C61" s="3">
        <v>83.79564890799071</v>
      </c>
      <c r="D61" s="10">
        <v>59</v>
      </c>
      <c r="F61" s="19">
        <v>59</v>
      </c>
      <c r="G61" s="2">
        <f t="shared" si="1"/>
        <v>0.16281221091581868</v>
      </c>
      <c r="H61" s="25">
        <v>1.9801176576027026</v>
      </c>
      <c r="I61" s="26">
        <v>4.8870819320459447</v>
      </c>
      <c r="J61" s="11">
        <f t="shared" si="2"/>
        <v>0.16096207215541167</v>
      </c>
      <c r="K61" s="17">
        <v>419</v>
      </c>
      <c r="L61" s="38">
        <f t="shared" si="3"/>
        <v>1.1600370027752083</v>
      </c>
      <c r="M61" s="29">
        <v>1.5149790699556831</v>
      </c>
      <c r="N61" s="7" cm="1">
        <f t="array" ref="N61">INDEX($J$3:$J$362,MATCH(MIN(ABS($I$3:$I$362-B61)),ABS($I$3:$I$362-B61),0))</f>
        <v>0.6938020351526365</v>
      </c>
      <c r="O61" s="14" cm="1">
        <f t="array" ref="O61">INDEX($L$3:$L$1203,MATCH(MIN(ABS($M$3:$M$1203-B421)),ABS($M$3:$M$1203-B421),0))</f>
        <v>1.443108233117484</v>
      </c>
      <c r="P61" s="24">
        <f t="shared" ca="1" si="13"/>
        <v>0.76626929499962138</v>
      </c>
      <c r="Q61" s="59" cm="1">
        <f t="array" ref="Q61">INDEX($H$3:$H$1562,MATCH(MIN(ABS($J$3:$J$1562-N61)),ABS($J$3:$J$1562-N61),0))</f>
        <v>22.812913256667208</v>
      </c>
      <c r="R61" s="59" cm="1">
        <f t="array" aca="1" ref="R61" ca="1">INDEX($P$3:$P$1562,MATCH(MIN(ABS($L$3:$L$1562-O61)),ABS($L$3:$L$1562-O61),0))</f>
        <v>1.9519232630161696</v>
      </c>
      <c r="S61" s="69">
        <f t="shared" si="5"/>
        <v>22.812913256667208</v>
      </c>
      <c r="T61" s="72">
        <f t="shared" si="6"/>
        <v>22.812913256667208</v>
      </c>
      <c r="U61" s="13"/>
      <c r="Y61" s="41">
        <f t="shared" si="7"/>
        <v>1.9801176576027026</v>
      </c>
      <c r="Z61" s="42">
        <f t="shared" si="0"/>
        <v>4.8870819320459447</v>
      </c>
      <c r="AA61" s="52">
        <f t="shared" si="8"/>
        <v>2.9069642744432418</v>
      </c>
      <c r="AB61" s="44">
        <f t="shared" si="9"/>
        <v>1.5149790699556831</v>
      </c>
      <c r="AC61" s="53" t="b">
        <f t="shared" si="10"/>
        <v>0</v>
      </c>
      <c r="AD61" s="53">
        <f t="shared" si="11"/>
        <v>1.5149790699556831</v>
      </c>
      <c r="AE61" s="53">
        <f t="shared" ca="1" si="12"/>
        <v>0.76626929499962138</v>
      </c>
      <c r="AF61" s="46">
        <v>419</v>
      </c>
    </row>
    <row r="62" spans="1:32" x14ac:dyDescent="0.25">
      <c r="A62" s="4">
        <v>27729</v>
      </c>
      <c r="B62" s="3">
        <v>23.064813967734956</v>
      </c>
      <c r="C62" s="3">
        <v>5.5798880694160751</v>
      </c>
      <c r="D62" s="10">
        <v>60</v>
      </c>
      <c r="F62" s="19">
        <v>60</v>
      </c>
      <c r="G62" s="2">
        <f t="shared" si="1"/>
        <v>0.16558741905642924</v>
      </c>
      <c r="H62" s="25">
        <v>2.0544425987490076</v>
      </c>
      <c r="I62" s="26">
        <v>4.9473318327815061</v>
      </c>
      <c r="J62" s="11">
        <f t="shared" si="2"/>
        <v>0.16373728029602222</v>
      </c>
      <c r="K62" s="17">
        <v>420</v>
      </c>
      <c r="L62" s="38">
        <f t="shared" si="3"/>
        <v>1.1628122109158188</v>
      </c>
      <c r="M62" s="29">
        <v>1.5176424695226456</v>
      </c>
      <c r="N62" s="7" cm="1">
        <f t="array" ref="N62">INDEX($J$3:$J$362,MATCH(MIN(ABS($I$3:$I$362-B62)),ABS($I$3:$I$362-B62),0))</f>
        <v>0.56336725254394082</v>
      </c>
      <c r="O62" s="14" cm="1">
        <f t="array" ref="O62">INDEX($L$3:$L$1203,MATCH(MIN(ABS($M$3:$M$1203-B422)),ABS($M$3:$M$1203-B422),0))</f>
        <v>3.6965772432932473</v>
      </c>
      <c r="P62" s="24">
        <f t="shared" ca="1" si="13"/>
        <v>0.76672912676278004</v>
      </c>
      <c r="Q62" s="59" cm="1">
        <f t="array" ref="Q62">INDEX($H$3:$H$1562,MATCH(MIN(ABS($J$3:$J$1562-N62)),ABS($J$3:$J$1562-N62),0))</f>
        <v>14.734795200789117</v>
      </c>
      <c r="R62" s="59" cm="1">
        <f t="array" aca="1" ref="R62" ca="1">INDEX($P$3:$P$1562,MATCH(MIN(ABS($L$3:$L$1562-O62)),ABS($L$3:$L$1562-O62),0))</f>
        <v>38.400856173929036</v>
      </c>
      <c r="S62" s="69">
        <f t="shared" si="5"/>
        <v>14.734795200789117</v>
      </c>
      <c r="T62" s="72">
        <f t="shared" si="6"/>
        <v>14.734795200789117</v>
      </c>
      <c r="U62" s="13"/>
      <c r="Y62" s="41">
        <f t="shared" si="7"/>
        <v>2.0544425987490076</v>
      </c>
      <c r="Z62" s="42">
        <f t="shared" si="0"/>
        <v>4.9473318327815061</v>
      </c>
      <c r="AA62" s="52">
        <f t="shared" si="8"/>
        <v>2.8928892340324985</v>
      </c>
      <c r="AB62" s="44">
        <f t="shared" si="9"/>
        <v>1.5176424695226456</v>
      </c>
      <c r="AC62" s="53" t="b">
        <f t="shared" si="10"/>
        <v>0</v>
      </c>
      <c r="AD62" s="53">
        <f t="shared" si="11"/>
        <v>1.5176424695226456</v>
      </c>
      <c r="AE62" s="53">
        <f t="shared" ca="1" si="12"/>
        <v>0.76672912676278004</v>
      </c>
      <c r="AF62" s="46">
        <v>420</v>
      </c>
    </row>
    <row r="63" spans="1:32" x14ac:dyDescent="0.25">
      <c r="A63" s="4">
        <v>27760</v>
      </c>
      <c r="B63" s="3">
        <v>8.1769427407142157</v>
      </c>
      <c r="C63" s="3">
        <v>14.484714777534199</v>
      </c>
      <c r="D63" s="10">
        <v>61</v>
      </c>
      <c r="F63" s="19">
        <v>61</v>
      </c>
      <c r="G63" s="2">
        <f t="shared" si="1"/>
        <v>0.16836262719703979</v>
      </c>
      <c r="H63" s="25">
        <v>2.0941537736834546</v>
      </c>
      <c r="I63" s="26">
        <v>5.090293451463336</v>
      </c>
      <c r="J63" s="11">
        <f t="shared" si="2"/>
        <v>0.16651248843663277</v>
      </c>
      <c r="K63" s="17">
        <v>421</v>
      </c>
      <c r="L63" s="38">
        <f t="shared" si="3"/>
        <v>1.1655874190564295</v>
      </c>
      <c r="M63" s="29">
        <v>1.6283995126469708</v>
      </c>
      <c r="N63" s="7" cm="1">
        <f t="array" ref="N63">INDEX($J$3:$J$362,MATCH(MIN(ABS($I$3:$I$362-B63)),ABS($I$3:$I$362-B63),0))</f>
        <v>0.24699352451433862</v>
      </c>
      <c r="O63" s="14" cm="1">
        <f t="array" ref="O63">INDEX($L$3:$L$1203,MATCH(MIN(ABS($M$3:$M$1203-B423)),ABS($M$3:$M$1203-B423),0))</f>
        <v>4.1628122109158188</v>
      </c>
      <c r="P63" s="24">
        <f t="shared" ca="1" si="13"/>
        <v>0.81981943706573479</v>
      </c>
      <c r="Q63" s="59" cm="1">
        <f t="array" ref="Q63">INDEX($H$3:$H$1562,MATCH(MIN(ABS($J$3:$J$1562-N63)),ABS($J$3:$J$1562-N63),0))</f>
        <v>3.4050955534645291</v>
      </c>
      <c r="R63" s="59" cm="1">
        <f t="array" aca="1" ref="R63" ca="1">INDEX($P$3:$P$1562,MATCH(MIN(ABS($L$3:$L$1562-O63)),ABS($L$3:$L$1562-O63),0))</f>
        <v>92.392149781194945</v>
      </c>
      <c r="S63" s="69">
        <f t="shared" si="5"/>
        <v>3.4050955534645291</v>
      </c>
      <c r="T63" s="72">
        <f t="shared" si="6"/>
        <v>3.4050955534645291</v>
      </c>
      <c r="U63" s="13"/>
      <c r="Y63" s="41">
        <f t="shared" si="7"/>
        <v>2.0941537736834546</v>
      </c>
      <c r="Z63" s="42">
        <f t="shared" si="0"/>
        <v>5.090293451463336</v>
      </c>
      <c r="AA63" s="52">
        <f t="shared" si="8"/>
        <v>2.9961396777798814</v>
      </c>
      <c r="AB63" s="44">
        <f t="shared" si="9"/>
        <v>1.6283995126469708</v>
      </c>
      <c r="AC63" s="53" t="b">
        <f t="shared" si="10"/>
        <v>0</v>
      </c>
      <c r="AD63" s="53">
        <f t="shared" si="11"/>
        <v>1.6283995126469708</v>
      </c>
      <c r="AE63" s="53">
        <f t="shared" ca="1" si="12"/>
        <v>0.81981943706573479</v>
      </c>
      <c r="AF63" s="46">
        <v>421</v>
      </c>
    </row>
    <row r="64" spans="1:32" x14ac:dyDescent="0.25">
      <c r="A64" s="4">
        <v>27791</v>
      </c>
      <c r="B64" s="3">
        <v>84.37177479812155</v>
      </c>
      <c r="C64" s="3">
        <v>41.414112259759072</v>
      </c>
      <c r="D64" s="10">
        <v>62</v>
      </c>
      <c r="F64" s="19">
        <v>62</v>
      </c>
      <c r="G64" s="2">
        <f t="shared" si="1"/>
        <v>0.17113783533765031</v>
      </c>
      <c r="H64" s="25">
        <v>2.0964448283366797</v>
      </c>
      <c r="I64" s="26">
        <v>5.2042341903532439</v>
      </c>
      <c r="J64" s="11">
        <f t="shared" si="2"/>
        <v>0.16928769657724332</v>
      </c>
      <c r="K64" s="17">
        <v>422</v>
      </c>
      <c r="L64" s="38">
        <f t="shared" si="3"/>
        <v>1.16836262719704</v>
      </c>
      <c r="M64" s="29">
        <v>1.6761086853103206</v>
      </c>
      <c r="N64" s="7" cm="1">
        <f t="array" ref="N64">INDEX($J$3:$J$362,MATCH(MIN(ABS($I$3:$I$362-B64)),ABS($I$3:$I$362-B64),0))</f>
        <v>0.95467160037002785</v>
      </c>
      <c r="O64" s="14" cm="1">
        <f t="array" ref="O64">INDEX($L$3:$L$1203,MATCH(MIN(ABS($M$3:$M$1203-B424)),ABS($M$3:$M$1203-B424),0))</f>
        <v>1.1655874190564295</v>
      </c>
      <c r="P64" s="24">
        <f t="shared" ca="1" si="13"/>
        <v>0.8857068874403542</v>
      </c>
      <c r="Q64" s="59" cm="1">
        <f t="array" ref="Q64">INDEX($H$3:$H$1562,MATCH(MIN(ABS($J$3:$J$1562-N64)),ABS($J$3:$J$1562-N64),0))</f>
        <v>81.749641625555469</v>
      </c>
      <c r="R64" s="59" cm="1">
        <f t="array" aca="1" ref="R64" ca="1">INDEX($P$3:$P$1562,MATCH(MIN(ABS($L$3:$L$1562-O64)),ABS($L$3:$L$1562-O64),0))</f>
        <v>0.81981943706573479</v>
      </c>
      <c r="S64" s="69">
        <f t="shared" si="5"/>
        <v>81.749641625555469</v>
      </c>
      <c r="T64" s="72">
        <f t="shared" si="6"/>
        <v>81.749641625555469</v>
      </c>
      <c r="U64" s="13"/>
      <c r="Y64" s="41">
        <f t="shared" si="7"/>
        <v>2.0964448283366797</v>
      </c>
      <c r="Z64" s="42">
        <f t="shared" si="0"/>
        <v>5.2042341903532439</v>
      </c>
      <c r="AA64" s="52">
        <f t="shared" si="8"/>
        <v>3.1077893620165642</v>
      </c>
      <c r="AB64" s="44">
        <f t="shared" si="9"/>
        <v>1.6761086853103206</v>
      </c>
      <c r="AC64" s="53" t="b">
        <f t="shared" si="10"/>
        <v>0</v>
      </c>
      <c r="AD64" s="53">
        <f t="shared" si="11"/>
        <v>1.6761086853103206</v>
      </c>
      <c r="AE64" s="53">
        <f t="shared" ca="1" si="12"/>
        <v>0.8857068874403542</v>
      </c>
      <c r="AF64" s="46">
        <v>422</v>
      </c>
    </row>
    <row r="65" spans="1:32" x14ac:dyDescent="0.25">
      <c r="A65" s="4">
        <v>27820</v>
      </c>
      <c r="B65" s="3">
        <v>13.639780405389626</v>
      </c>
      <c r="C65" s="3">
        <v>16.776317634169803</v>
      </c>
      <c r="D65" s="10">
        <v>63</v>
      </c>
      <c r="F65" s="19">
        <v>63</v>
      </c>
      <c r="G65" s="2">
        <f t="shared" si="1"/>
        <v>0.17391304347826086</v>
      </c>
      <c r="H65" s="25">
        <v>2.0993508695770866</v>
      </c>
      <c r="I65" s="26">
        <v>5.2755563563721974</v>
      </c>
      <c r="J65" s="11">
        <f t="shared" si="2"/>
        <v>0.17206290471785385</v>
      </c>
      <c r="K65" s="17">
        <v>423</v>
      </c>
      <c r="L65" s="38">
        <f t="shared" si="3"/>
        <v>1.1711378353376505</v>
      </c>
      <c r="M65" s="29">
        <v>1.6980229731612138</v>
      </c>
      <c r="N65" s="7" cm="1">
        <f t="array" ref="N65">INDEX($J$3:$J$362,MATCH(MIN(ABS($I$3:$I$362-B65)),ABS($I$3:$I$362-B65),0))</f>
        <v>0.3441258094357077</v>
      </c>
      <c r="O65" s="14" cm="1">
        <f t="array" ref="O65">INDEX($L$3:$L$1203,MATCH(MIN(ABS($M$3:$M$1203-B425)),ABS($M$3:$M$1203-B425),0))</f>
        <v>3.3496762257169292</v>
      </c>
      <c r="P65" s="24">
        <f t="shared" ca="1" si="13"/>
        <v>0.91597101638384415</v>
      </c>
      <c r="Q65" s="59" cm="1">
        <f t="array" ref="Q65">INDEX($H$3:$H$1562,MATCH(MIN(ABS($J$3:$J$1562-N65)),ABS($J$3:$J$1562-N65),0))</f>
        <v>5.8508545029712691</v>
      </c>
      <c r="R65" s="59" cm="1">
        <f t="array" aca="1" ref="R65" ca="1">INDEX($P$3:$P$1562,MATCH(MIN(ABS($L$3:$L$1562-O65)),ABS($L$3:$L$1562-O65),0))</f>
        <v>32.434490989099267</v>
      </c>
      <c r="S65" s="69">
        <f t="shared" si="5"/>
        <v>5.8508545029712691</v>
      </c>
      <c r="T65" s="72">
        <f t="shared" si="6"/>
        <v>5.8508545029712691</v>
      </c>
      <c r="U65" s="13"/>
      <c r="Y65" s="41">
        <f t="shared" si="7"/>
        <v>2.0993508695770866</v>
      </c>
      <c r="Z65" s="42">
        <f t="shared" si="0"/>
        <v>5.2755563563721974</v>
      </c>
      <c r="AA65" s="52">
        <f t="shared" si="8"/>
        <v>3.1762054867951108</v>
      </c>
      <c r="AB65" s="44">
        <f t="shared" si="9"/>
        <v>1.6980229731612138</v>
      </c>
      <c r="AC65" s="53" t="b">
        <f t="shared" si="10"/>
        <v>0</v>
      </c>
      <c r="AD65" s="53">
        <f t="shared" si="11"/>
        <v>1.6980229731612138</v>
      </c>
      <c r="AE65" s="53">
        <f t="shared" ca="1" si="12"/>
        <v>0.91597101638384415</v>
      </c>
      <c r="AF65" s="46">
        <v>423</v>
      </c>
    </row>
    <row r="66" spans="1:32" x14ac:dyDescent="0.25">
      <c r="A66" s="4">
        <v>27851</v>
      </c>
      <c r="B66" s="3">
        <v>37.304652661453737</v>
      </c>
      <c r="C66" s="3">
        <v>20.831167342164182</v>
      </c>
      <c r="D66" s="10">
        <v>64</v>
      </c>
      <c r="F66" s="19">
        <v>64</v>
      </c>
      <c r="G66" s="2">
        <f t="shared" si="1"/>
        <v>0.17668825161887142</v>
      </c>
      <c r="H66" s="25">
        <v>2.1838458153827593</v>
      </c>
      <c r="I66" s="26">
        <v>5.418893997225215</v>
      </c>
      <c r="J66" s="11">
        <f t="shared" si="2"/>
        <v>0.1748381128584644</v>
      </c>
      <c r="K66" s="17">
        <v>424</v>
      </c>
      <c r="L66" s="38">
        <f t="shared" si="3"/>
        <v>1.173913043478261</v>
      </c>
      <c r="M66" s="29">
        <v>1.7146054589366084</v>
      </c>
      <c r="N66" s="7" cm="1">
        <f t="array" ref="N66">INDEX($J$3:$J$362,MATCH(MIN(ABS($I$3:$I$362-B66)),ABS($I$3:$I$362-B66),0))</f>
        <v>0.74653098982423693</v>
      </c>
      <c r="O66" s="14" cm="1">
        <f t="array" ref="O66">INDEX($L$3:$L$1203,MATCH(MIN(ABS($M$3:$M$1203-B426)),ABS($M$3:$M$1203-B426),0))</f>
        <v>1.2210915818686403</v>
      </c>
      <c r="P66" s="24">
        <f t="shared" ca="1" si="13"/>
        <v>0.93887180563717521</v>
      </c>
      <c r="Q66" s="59" cm="1">
        <f t="array" ref="Q66">INDEX($H$3:$H$1562,MATCH(MIN(ABS($J$3:$J$1562-N66)),ABS($J$3:$J$1562-N66),0))</f>
        <v>30.308301871872484</v>
      </c>
      <c r="R66" s="59" cm="1">
        <f t="array" aca="1" ref="R66" ca="1">INDEX($P$3:$P$1562,MATCH(MIN(ABS($L$3:$L$1562-O66)),ABS($L$3:$L$1562-O66),0))</f>
        <v>1.0267342802131305</v>
      </c>
      <c r="S66" s="69">
        <f t="shared" si="5"/>
        <v>30.308301871872484</v>
      </c>
      <c r="T66" s="72">
        <f t="shared" si="6"/>
        <v>30.308301871872484</v>
      </c>
      <c r="U66" s="13"/>
      <c r="Y66" s="41">
        <f t="shared" si="7"/>
        <v>2.1838458153827593</v>
      </c>
      <c r="Z66" s="42">
        <f t="shared" si="0"/>
        <v>5.418893997225215</v>
      </c>
      <c r="AA66" s="52">
        <f t="shared" si="8"/>
        <v>3.2350481818424557</v>
      </c>
      <c r="AB66" s="44">
        <f t="shared" si="9"/>
        <v>1.7146054589366084</v>
      </c>
      <c r="AC66" s="53" t="b">
        <f t="shared" si="10"/>
        <v>0</v>
      </c>
      <c r="AD66" s="53">
        <f t="shared" si="11"/>
        <v>1.7146054589366084</v>
      </c>
      <c r="AE66" s="53">
        <f t="shared" ca="1" si="12"/>
        <v>0.93887180563717521</v>
      </c>
      <c r="AF66" s="46">
        <v>424</v>
      </c>
    </row>
    <row r="67" spans="1:32" x14ac:dyDescent="0.25">
      <c r="A67" s="4">
        <v>27881</v>
      </c>
      <c r="B67" s="3">
        <v>22.08720904202519</v>
      </c>
      <c r="C67" s="3">
        <v>40.167383135507009</v>
      </c>
      <c r="D67" s="10">
        <v>65</v>
      </c>
      <c r="F67" s="19">
        <v>65</v>
      </c>
      <c r="G67" s="2">
        <f t="shared" ref="G67:G130" si="14">(F67-(1/3))/($F$1+(1/3))</f>
        <v>0.179463459759482</v>
      </c>
      <c r="H67" s="25">
        <v>2.1900881107951107</v>
      </c>
      <c r="I67" s="26">
        <v>5.5798880694160751</v>
      </c>
      <c r="J67" s="11">
        <f t="shared" ref="J67:J130" si="15">(F67-1)*$E$11</f>
        <v>0.17761332099907495</v>
      </c>
      <c r="K67" s="17">
        <v>425</v>
      </c>
      <c r="L67" s="38">
        <f t="shared" ref="L67:L130" si="16">(K67-1)*$E$11</f>
        <v>1.1766882516188715</v>
      </c>
      <c r="M67" s="29">
        <v>1.737304642947076</v>
      </c>
      <c r="N67" s="7" cm="1">
        <f t="array" ref="N67">INDEX($J$3:$J$362,MATCH(MIN(ABS($I$3:$I$362-B67)),ABS($I$3:$I$362-B67),0))</f>
        <v>0.54949121184088812</v>
      </c>
      <c r="O67" s="14" cm="1">
        <f t="array" ref="O67">INDEX($L$3:$L$1203,MATCH(MIN(ABS($M$3:$M$1203-B427)),ABS($M$3:$M$1203-B427),0))</f>
        <v>2.6364477335800189</v>
      </c>
      <c r="P67" s="24">
        <f t="shared" ca="1" si="13"/>
        <v>1.0055906237161236</v>
      </c>
      <c r="Q67" s="59" cm="1">
        <f t="array" ref="Q67">INDEX($H$3:$H$1562,MATCH(MIN(ABS($J$3:$J$1562-N67)),ABS($J$3:$J$1562-N67),0))</f>
        <v>14.301635547784395</v>
      </c>
      <c r="R67" s="59" cm="1">
        <f t="array" aca="1" ref="R67" ca="1">INDEX($P$3:$P$1562,MATCH(MIN(ABS($L$3:$L$1562-O67)),ABS($L$3:$L$1562-O67),0))</f>
        <v>13.446846591362366</v>
      </c>
      <c r="S67" s="69">
        <f t="shared" si="5"/>
        <v>14.301635547784395</v>
      </c>
      <c r="T67" s="72">
        <f t="shared" si="6"/>
        <v>14.301635547784395</v>
      </c>
      <c r="U67" s="13"/>
      <c r="Y67" s="41">
        <f t="shared" ref="Y67:Y130" si="17">H67</f>
        <v>2.1900881107951107</v>
      </c>
      <c r="Z67" s="42">
        <f t="shared" ref="Z67:Z130" si="18">I67</f>
        <v>5.5798880694160751</v>
      </c>
      <c r="AA67" s="52">
        <f t="shared" si="8"/>
        <v>3.3897999586209644</v>
      </c>
      <c r="AB67" s="44">
        <f t="shared" ref="AB67:AB130" si="19">M67</f>
        <v>1.737304642947076</v>
      </c>
      <c r="AC67" s="53" t="b">
        <f t="shared" si="10"/>
        <v>0</v>
      </c>
      <c r="AD67" s="53">
        <f t="shared" si="11"/>
        <v>1.737304642947076</v>
      </c>
      <c r="AE67" s="53">
        <f t="shared" ca="1" si="12"/>
        <v>1.0055906237161236</v>
      </c>
      <c r="AF67" s="46">
        <v>425</v>
      </c>
    </row>
    <row r="68" spans="1:32" x14ac:dyDescent="0.25">
      <c r="A68" s="4">
        <v>27912</v>
      </c>
      <c r="B68" s="3">
        <v>3.445533157820317</v>
      </c>
      <c r="C68" s="3">
        <v>26.33447236032778</v>
      </c>
      <c r="D68" s="10">
        <v>66</v>
      </c>
      <c r="F68" s="19">
        <v>66</v>
      </c>
      <c r="G68" s="2">
        <f t="shared" si="14"/>
        <v>0.18223866790009252</v>
      </c>
      <c r="H68" s="25">
        <v>2.1985930743230666</v>
      </c>
      <c r="I68" s="26">
        <v>5.700452563304462</v>
      </c>
      <c r="J68" s="11">
        <f t="shared" si="15"/>
        <v>0.18038852913968551</v>
      </c>
      <c r="K68" s="17">
        <v>426</v>
      </c>
      <c r="L68" s="38">
        <f t="shared" si="16"/>
        <v>1.1794634597594822</v>
      </c>
      <c r="M68" s="29">
        <v>1.7376655914986703</v>
      </c>
      <c r="N68" s="7" cm="1">
        <f t="array" ref="N68">INDEX($J$3:$J$362,MATCH(MIN(ABS($I$3:$I$362-B68)),ABS($I$3:$I$362-B68),0))</f>
        <v>0.12488436632747457</v>
      </c>
      <c r="O68" s="14" cm="1">
        <f t="array" ref="O68">INDEX($L$3:$L$1203,MATCH(MIN(ABS($M$3:$M$1203-B428)),ABS($M$3:$M$1203-B428),0))</f>
        <v>1.1406105457909346</v>
      </c>
      <c r="P68" s="24">
        <f t="shared" ref="P68:P131" ca="1" si="20">AE68</f>
        <v>1.0056694939984936</v>
      </c>
      <c r="Q68" s="59" cm="1">
        <f t="array" ref="Q68">INDEX($H$3:$H$1562,MATCH(MIN(ABS($J$3:$J$1562-N68)),ABS($J$3:$J$1562-N68),0))</f>
        <v>1.5549833127668655</v>
      </c>
      <c r="R68" s="59" cm="1">
        <f t="array" aca="1" ref="R68" ca="1">INDEX($P$3:$P$1562,MATCH(MIN(ABS($L$3:$L$1562-O68)),ABS($L$3:$L$1562-O68),0))</f>
        <v>0.68503833683743398</v>
      </c>
      <c r="S68" s="69">
        <f t="shared" ref="S68:S131" si="21">Q68</f>
        <v>1.5549833127668655</v>
      </c>
      <c r="T68" s="72">
        <f t="shared" ref="T68:T131" si="22">S68</f>
        <v>1.5549833127668655</v>
      </c>
      <c r="U68" s="13"/>
      <c r="Y68" s="41">
        <f t="shared" si="17"/>
        <v>2.1985930743230666</v>
      </c>
      <c r="Z68" s="42">
        <f t="shared" si="18"/>
        <v>5.700452563304462</v>
      </c>
      <c r="AA68" s="52">
        <f t="shared" ref="AA68:AA131" si="23">Z68-Y68</f>
        <v>3.5018594889813954</v>
      </c>
      <c r="AB68" s="44">
        <f t="shared" si="19"/>
        <v>1.7376655914986703</v>
      </c>
      <c r="AC68" s="53" t="b">
        <f t="shared" ref="AC68:AC131" si="24">IF(AB68&gt;$AC$1,TRUE,FALSE)</f>
        <v>0</v>
      </c>
      <c r="AD68" s="53">
        <f t="shared" ref="AD68:AD131" si="25">IF(AC68=TRUE,AB68-$AA$1,AB68)</f>
        <v>1.7376655914986703</v>
      </c>
      <c r="AE68" s="53">
        <f t="shared" ref="AE68:AE131" ca="1" si="26">IF(AC68=FALSE,FORECAST(AB68,OFFSET($Y$3,MATCH(AB68,$Z$3:$Z$377,1)-1,0,2),OFFSET($Z$3,MATCH(AB68,$Z$3:$Z$377,1)-1,0,2)),AB68-$AA$1)</f>
        <v>1.0056694939984936</v>
      </c>
      <c r="AF68" s="46">
        <v>426</v>
      </c>
    </row>
    <row r="69" spans="1:32" x14ac:dyDescent="0.25">
      <c r="A69" s="4">
        <v>27942</v>
      </c>
      <c r="B69" s="3">
        <v>30.997745136664836</v>
      </c>
      <c r="C69" s="3">
        <v>35.096522496316588</v>
      </c>
      <c r="D69" s="10">
        <v>67</v>
      </c>
      <c r="F69" s="19">
        <v>67</v>
      </c>
      <c r="G69" s="2">
        <f t="shared" si="14"/>
        <v>0.18501387604070307</v>
      </c>
      <c r="H69" s="25">
        <v>2.2205079880844467</v>
      </c>
      <c r="I69" s="26">
        <v>5.704803404303604</v>
      </c>
      <c r="J69" s="11">
        <f t="shared" si="15"/>
        <v>0.18316373728029606</v>
      </c>
      <c r="K69" s="17">
        <v>427</v>
      </c>
      <c r="L69" s="38">
        <f t="shared" si="16"/>
        <v>1.1822386679000927</v>
      </c>
      <c r="M69" s="29">
        <v>1.8041904073488684</v>
      </c>
      <c r="N69" s="7" cm="1">
        <f t="array" ref="N69">INDEX($J$3:$J$362,MATCH(MIN(ABS($I$3:$I$362-B69)),ABS($I$3:$I$362-B69),0))</f>
        <v>0.6993524514338576</v>
      </c>
      <c r="O69" s="14" cm="1">
        <f t="array" ref="O69">INDEX($L$3:$L$1203,MATCH(MIN(ABS($M$3:$M$1203-B429)),ABS($M$3:$M$1203-B429),0))</f>
        <v>1.301572617946346</v>
      </c>
      <c r="P69" s="24">
        <f t="shared" ca="1" si="20"/>
        <v>1.0202057235734439</v>
      </c>
      <c r="Q69" s="59" cm="1">
        <f t="array" ref="Q69">INDEX($H$3:$H$1562,MATCH(MIN(ABS($J$3:$J$1562-N69)),ABS($J$3:$J$1562-N69),0))</f>
        <v>23.064813967734956</v>
      </c>
      <c r="R69" s="59" cm="1">
        <f t="array" aca="1" ref="R69" ca="1">INDEX($P$3:$P$1562,MATCH(MIN(ABS($L$3:$L$1562-O69)),ABS($L$3:$L$1562-O69),0))</f>
        <v>1.2287131168362915</v>
      </c>
      <c r="S69" s="69">
        <f t="shared" si="21"/>
        <v>23.064813967734956</v>
      </c>
      <c r="T69" s="72">
        <f t="shared" si="22"/>
        <v>23.064813967734956</v>
      </c>
      <c r="U69" s="13"/>
      <c r="Y69" s="41">
        <f t="shared" si="17"/>
        <v>2.2205079880844467</v>
      </c>
      <c r="Z69" s="42">
        <f t="shared" si="18"/>
        <v>5.704803404303604</v>
      </c>
      <c r="AA69" s="52">
        <f t="shared" si="23"/>
        <v>3.4842954162191573</v>
      </c>
      <c r="AB69" s="44">
        <f t="shared" si="19"/>
        <v>1.8041904073488684</v>
      </c>
      <c r="AC69" s="53" t="b">
        <f t="shared" si="24"/>
        <v>0</v>
      </c>
      <c r="AD69" s="53">
        <f t="shared" si="25"/>
        <v>1.8041904073488684</v>
      </c>
      <c r="AE69" s="53">
        <f t="shared" ca="1" si="26"/>
        <v>1.0202057235734439</v>
      </c>
      <c r="AF69" s="46">
        <v>427</v>
      </c>
    </row>
    <row r="70" spans="1:32" x14ac:dyDescent="0.25">
      <c r="A70" s="4">
        <v>27973</v>
      </c>
      <c r="B70" s="3">
        <v>38.412989371984004</v>
      </c>
      <c r="C70" s="3">
        <v>19.036101377320826</v>
      </c>
      <c r="D70" s="10">
        <v>68</v>
      </c>
      <c r="F70" s="19">
        <v>68</v>
      </c>
      <c r="G70" s="2">
        <f t="shared" si="14"/>
        <v>0.18778908418131363</v>
      </c>
      <c r="H70" s="25">
        <v>2.2334866293989823</v>
      </c>
      <c r="I70" s="26">
        <v>5.8923976955141688</v>
      </c>
      <c r="J70" s="11">
        <f t="shared" si="15"/>
        <v>0.18593894542090658</v>
      </c>
      <c r="K70" s="17">
        <v>428</v>
      </c>
      <c r="L70" s="38">
        <f t="shared" si="16"/>
        <v>1.1850138760407032</v>
      </c>
      <c r="M70" s="29">
        <v>1.8082424846440546</v>
      </c>
      <c r="N70" s="7" cm="1">
        <f t="array" ref="N70">INDEX($J$3:$J$362,MATCH(MIN(ABS($I$3:$I$362-B70)),ABS($I$3:$I$362-B70),0))</f>
        <v>0.75485661424606854</v>
      </c>
      <c r="O70" s="14" cm="1">
        <f t="array" ref="O70">INDEX($L$3:$L$1203,MATCH(MIN(ABS($M$3:$M$1203-B430)),ABS($M$3:$M$1203-B430),0))</f>
        <v>0</v>
      </c>
      <c r="P70" s="24">
        <f t="shared" ca="1" si="20"/>
        <v>1.0210911364087218</v>
      </c>
      <c r="Q70" s="59" cm="1">
        <f t="array" ref="Q70">INDEX($H$3:$H$1562,MATCH(MIN(ABS($J$3:$J$1562-N70)),ABS($J$3:$J$1562-N70),0))</f>
        <v>30.857550277608542</v>
      </c>
      <c r="R70" s="59" cm="1">
        <f t="array" ref="R70">INDEX($P$3:$P$1562,MATCH(MIN(ABS($L$3:$L$1562-O70)),ABS($L$3:$L$1562-O70),0))</f>
        <v>0</v>
      </c>
      <c r="S70" s="69">
        <f t="shared" si="21"/>
        <v>30.857550277608542</v>
      </c>
      <c r="T70" s="72">
        <f t="shared" si="22"/>
        <v>30.857550277608542</v>
      </c>
      <c r="U70" s="13"/>
      <c r="Y70" s="41">
        <f t="shared" si="17"/>
        <v>2.2334866293989823</v>
      </c>
      <c r="Z70" s="42">
        <f t="shared" si="18"/>
        <v>5.8923976955141688</v>
      </c>
      <c r="AA70" s="52">
        <f t="shared" si="23"/>
        <v>3.6589110661151865</v>
      </c>
      <c r="AB70" s="44">
        <f t="shared" si="19"/>
        <v>1.8082424846440546</v>
      </c>
      <c r="AC70" s="53" t="b">
        <f t="shared" si="24"/>
        <v>0</v>
      </c>
      <c r="AD70" s="53">
        <f t="shared" si="25"/>
        <v>1.8082424846440546</v>
      </c>
      <c r="AE70" s="53">
        <f t="shared" ca="1" si="26"/>
        <v>1.0210911364087218</v>
      </c>
      <c r="AF70" s="46">
        <v>428</v>
      </c>
    </row>
    <row r="71" spans="1:32" x14ac:dyDescent="0.25">
      <c r="A71" s="4">
        <v>28004</v>
      </c>
      <c r="B71" s="3">
        <v>6.3552421045161882</v>
      </c>
      <c r="C71" s="3">
        <v>35.323533208122882</v>
      </c>
      <c r="D71" s="10">
        <v>69</v>
      </c>
      <c r="F71" s="19">
        <v>69</v>
      </c>
      <c r="G71" s="2">
        <f t="shared" si="14"/>
        <v>0.19056429232192418</v>
      </c>
      <c r="H71" s="25">
        <v>2.2529358948023348</v>
      </c>
      <c r="I71" s="26">
        <v>5.9581992115545797</v>
      </c>
      <c r="J71" s="11">
        <f t="shared" si="15"/>
        <v>0.18871415356151713</v>
      </c>
      <c r="K71" s="17">
        <v>429</v>
      </c>
      <c r="L71" s="38">
        <f t="shared" si="16"/>
        <v>1.1877890841813137</v>
      </c>
      <c r="M71" s="29">
        <v>1.8104783347967512</v>
      </c>
      <c r="N71" s="7" cm="1">
        <f t="array" ref="N71">INDEX($J$3:$J$362,MATCH(MIN(ABS($I$3:$I$362-B71)),ABS($I$3:$I$362-B71),0))</f>
        <v>0.20536540240518042</v>
      </c>
      <c r="O71" s="14" cm="1">
        <f t="array" ref="O71">INDEX($L$3:$L$1203,MATCH(MIN(ABS($M$3:$M$1203-B431)),ABS($M$3:$M$1203-B431),0))</f>
        <v>2.2146160962072159</v>
      </c>
      <c r="P71" s="24">
        <f t="shared" ca="1" si="20"/>
        <v>1.021579688397922</v>
      </c>
      <c r="Q71" s="59" cm="1">
        <f t="array" ref="Q71">INDEX($H$3:$H$1562,MATCH(MIN(ABS($J$3:$J$1562-N71)),ABS($J$3:$J$1562-N71),0))</f>
        <v>2.7178306005780999</v>
      </c>
      <c r="R71" s="59" cm="1">
        <f t="array" aca="1" ref="R71" ca="1">INDEX($P$3:$P$1562,MATCH(MIN(ABS($L$3:$L$1562-O71)),ABS($L$3:$L$1562-O71),0))</f>
        <v>6.3285540084302401</v>
      </c>
      <c r="S71" s="69">
        <f t="shared" si="21"/>
        <v>2.7178306005780999</v>
      </c>
      <c r="T71" s="72">
        <f t="shared" si="22"/>
        <v>2.7178306005780999</v>
      </c>
      <c r="U71" s="13"/>
      <c r="Y71" s="41">
        <f t="shared" si="17"/>
        <v>2.2529358948023348</v>
      </c>
      <c r="Z71" s="42">
        <f t="shared" si="18"/>
        <v>5.9581992115545797</v>
      </c>
      <c r="AA71" s="52">
        <f t="shared" si="23"/>
        <v>3.7052633167522449</v>
      </c>
      <c r="AB71" s="44">
        <f t="shared" si="19"/>
        <v>1.8104783347967512</v>
      </c>
      <c r="AC71" s="53" t="b">
        <f t="shared" si="24"/>
        <v>0</v>
      </c>
      <c r="AD71" s="53">
        <f t="shared" si="25"/>
        <v>1.8104783347967512</v>
      </c>
      <c r="AE71" s="53">
        <f t="shared" ca="1" si="26"/>
        <v>1.021579688397922</v>
      </c>
      <c r="AF71" s="46">
        <v>429</v>
      </c>
    </row>
    <row r="72" spans="1:32" x14ac:dyDescent="0.25">
      <c r="A72" s="4">
        <v>28034</v>
      </c>
      <c r="B72" s="3">
        <v>53.491335359063733</v>
      </c>
      <c r="C72" s="3">
        <v>7.1220837691045142</v>
      </c>
      <c r="D72" s="10">
        <v>70</v>
      </c>
      <c r="F72" s="19">
        <v>70</v>
      </c>
      <c r="G72" s="2">
        <f t="shared" si="14"/>
        <v>0.1933395004625347</v>
      </c>
      <c r="H72" s="25">
        <v>2.2636432273096636</v>
      </c>
      <c r="I72" s="26">
        <v>6.0644963446640103</v>
      </c>
      <c r="J72" s="11">
        <f t="shared" si="15"/>
        <v>0.19148936170212769</v>
      </c>
      <c r="K72" s="17">
        <v>430</v>
      </c>
      <c r="L72" s="38">
        <f t="shared" si="16"/>
        <v>1.1905642923219244</v>
      </c>
      <c r="M72" s="29">
        <v>1.8349844763521168</v>
      </c>
      <c r="N72" s="7" cm="1">
        <f t="array" ref="N72">INDEX($J$3:$J$362,MATCH(MIN(ABS($I$3:$I$362-B72)),ABS($I$3:$I$362-B72),0))</f>
        <v>0.8603145235892693</v>
      </c>
      <c r="O72" s="14" cm="1">
        <f t="array" ref="O72">INDEX($L$3:$L$1203,MATCH(MIN(ABS($M$3:$M$1203-B432)),ABS($M$3:$M$1203-B432),0))</f>
        <v>4.0878815911193342</v>
      </c>
      <c r="P72" s="24">
        <f t="shared" ca="1" si="20"/>
        <v>1.0238991489107663</v>
      </c>
      <c r="Q72" s="59" cm="1">
        <f t="array" ref="Q72">INDEX($H$3:$H$1562,MATCH(MIN(ABS($J$3:$J$1562-N72)),ABS($J$3:$J$1562-N72),0))</f>
        <v>39.533209347042032</v>
      </c>
      <c r="R72" s="59" cm="1">
        <f t="array" aca="1" ref="R72" ca="1">INDEX($P$3:$P$1562,MATCH(MIN(ABS($L$3:$L$1562-O72)),ABS($L$3:$L$1562-O72),0))</f>
        <v>75.75305586696868</v>
      </c>
      <c r="S72" s="69">
        <f t="shared" si="21"/>
        <v>39.533209347042032</v>
      </c>
      <c r="T72" s="72">
        <f t="shared" si="22"/>
        <v>39.533209347042032</v>
      </c>
      <c r="U72" s="13"/>
      <c r="Y72" s="41">
        <f t="shared" si="17"/>
        <v>2.2636432273096636</v>
      </c>
      <c r="Z72" s="42">
        <f t="shared" si="18"/>
        <v>6.0644963446640103</v>
      </c>
      <c r="AA72" s="52">
        <f t="shared" si="23"/>
        <v>3.8008531173543467</v>
      </c>
      <c r="AB72" s="44">
        <f t="shared" si="19"/>
        <v>1.8349844763521168</v>
      </c>
      <c r="AC72" s="53" t="b">
        <f t="shared" si="24"/>
        <v>0</v>
      </c>
      <c r="AD72" s="53">
        <f t="shared" si="25"/>
        <v>1.8349844763521168</v>
      </c>
      <c r="AE72" s="53">
        <f t="shared" ca="1" si="26"/>
        <v>1.0238991489107663</v>
      </c>
      <c r="AF72" s="46">
        <v>430</v>
      </c>
    </row>
    <row r="73" spans="1:32" x14ac:dyDescent="0.25">
      <c r="A73" s="4">
        <v>28065</v>
      </c>
      <c r="B73" s="3">
        <v>42.638502508865336</v>
      </c>
      <c r="C73" s="3">
        <v>82.809021264295055</v>
      </c>
      <c r="D73" s="10">
        <v>71</v>
      </c>
      <c r="F73" s="19">
        <v>71</v>
      </c>
      <c r="G73" s="2">
        <f t="shared" si="14"/>
        <v>0.19611470860314525</v>
      </c>
      <c r="H73" s="25">
        <v>2.3254195202086696</v>
      </c>
      <c r="I73" s="26">
        <v>6.068600093989148</v>
      </c>
      <c r="J73" s="11">
        <f t="shared" si="15"/>
        <v>0.19426456984273824</v>
      </c>
      <c r="K73" s="17">
        <v>431</v>
      </c>
      <c r="L73" s="38">
        <f t="shared" si="16"/>
        <v>1.1933395004625349</v>
      </c>
      <c r="M73" s="29">
        <v>1.8382828246090024</v>
      </c>
      <c r="N73" s="7" cm="1">
        <f t="array" ref="N73">INDEX($J$3:$J$362,MATCH(MIN(ABS($I$3:$I$362-B73)),ABS($I$3:$I$362-B73),0))</f>
        <v>0.79648473635522676</v>
      </c>
      <c r="O73" s="14" cm="1">
        <f t="array" ref="O73">INDEX($L$3:$L$1203,MATCH(MIN(ABS($M$3:$M$1203-B433)),ABS($M$3:$M$1203-B433),0))</f>
        <v>1.1961147086031454</v>
      </c>
      <c r="P73" s="24">
        <f t="shared" ca="1" si="20"/>
        <v>1.0239313975056008</v>
      </c>
      <c r="Q73" s="59" cm="1">
        <f t="array" ref="Q73">INDEX($H$3:$H$1562,MATCH(MIN(ABS($J$3:$J$1562-N73)),ABS($J$3:$J$1562-N73),0))</f>
        <v>32.992233354410928</v>
      </c>
      <c r="R73" s="59" cm="1">
        <f t="array" aca="1" ref="R73" ca="1">INDEX($P$3:$P$1562,MATCH(MIN(ABS($L$3:$L$1562-O73)),ABS($L$3:$L$1562-O73),0))</f>
        <v>1.0243507143873565</v>
      </c>
      <c r="S73" s="69">
        <f t="shared" si="21"/>
        <v>32.992233354410928</v>
      </c>
      <c r="T73" s="72">
        <f t="shared" si="22"/>
        <v>32.992233354410928</v>
      </c>
      <c r="U73" s="13"/>
      <c r="Y73" s="41">
        <f t="shared" si="17"/>
        <v>2.3254195202086696</v>
      </c>
      <c r="Z73" s="42">
        <f t="shared" si="18"/>
        <v>6.068600093989148</v>
      </c>
      <c r="AA73" s="52">
        <f t="shared" si="23"/>
        <v>3.7431805737804784</v>
      </c>
      <c r="AB73" s="44">
        <f t="shared" si="19"/>
        <v>1.8382828246090024</v>
      </c>
      <c r="AC73" s="53" t="b">
        <f t="shared" si="24"/>
        <v>0</v>
      </c>
      <c r="AD73" s="53">
        <f t="shared" si="25"/>
        <v>1.8382828246090024</v>
      </c>
      <c r="AE73" s="53">
        <f t="shared" ca="1" si="26"/>
        <v>1.0239313975056008</v>
      </c>
      <c r="AF73" s="46">
        <v>431</v>
      </c>
    </row>
    <row r="74" spans="1:32" x14ac:dyDescent="0.25">
      <c r="A74" s="4">
        <v>28095</v>
      </c>
      <c r="B74" s="3">
        <v>10.057175867714705</v>
      </c>
      <c r="C74" s="3">
        <v>17.820672015089993</v>
      </c>
      <c r="D74" s="10">
        <v>72</v>
      </c>
      <c r="F74" s="19">
        <v>72</v>
      </c>
      <c r="G74" s="2">
        <f t="shared" si="14"/>
        <v>0.19888991674375581</v>
      </c>
      <c r="H74" s="25">
        <v>2.4184479793133082</v>
      </c>
      <c r="I74" s="26">
        <v>6.2008709280577099</v>
      </c>
      <c r="J74" s="11">
        <f t="shared" si="15"/>
        <v>0.19703977798334876</v>
      </c>
      <c r="K74" s="17">
        <v>432</v>
      </c>
      <c r="L74" s="38">
        <f t="shared" si="16"/>
        <v>1.1961147086031454</v>
      </c>
      <c r="M74" s="29">
        <v>1.88117006087826</v>
      </c>
      <c r="N74" s="7" cm="1">
        <f t="array" ref="N74">INDEX($J$3:$J$362,MATCH(MIN(ABS($I$3:$I$362-B74)),ABS($I$3:$I$362-B74),0))</f>
        <v>0.2636447733580019</v>
      </c>
      <c r="O74" s="14" cm="1">
        <f t="array" ref="O74">INDEX($L$3:$L$1203,MATCH(MIN(ABS($M$3:$M$1203-B434)),ABS($M$3:$M$1203-B434),0))</f>
        <v>1.382053654024052</v>
      </c>
      <c r="P74" s="24">
        <f t="shared" ca="1" si="20"/>
        <v>1.0243507143873565</v>
      </c>
      <c r="Q74" s="59" cm="1">
        <f t="array" ref="Q74">INDEX($H$3:$H$1562,MATCH(MIN(ABS($J$3:$J$1562-N74)),ABS($J$3:$J$1562-N74),0))</f>
        <v>3.5516580824657558</v>
      </c>
      <c r="R74" s="59" cm="1">
        <f t="array" aca="1" ref="R74" ca="1">INDEX($P$3:$P$1562,MATCH(MIN(ABS($L$3:$L$1562-O74)),ABS($L$3:$L$1562-O74),0))</f>
        <v>1.6755108915947758</v>
      </c>
      <c r="S74" s="69">
        <f t="shared" si="21"/>
        <v>3.5516580824657558</v>
      </c>
      <c r="T74" s="72">
        <f t="shared" si="22"/>
        <v>3.5516580824657558</v>
      </c>
      <c r="U74" s="13"/>
      <c r="Y74" s="41">
        <f t="shared" si="17"/>
        <v>2.4184479793133082</v>
      </c>
      <c r="Z74" s="42">
        <f t="shared" si="18"/>
        <v>6.2008709280577099</v>
      </c>
      <c r="AA74" s="52">
        <f t="shared" si="23"/>
        <v>3.7824229487444017</v>
      </c>
      <c r="AB74" s="44">
        <f t="shared" si="19"/>
        <v>1.88117006087826</v>
      </c>
      <c r="AC74" s="53" t="b">
        <f t="shared" si="24"/>
        <v>0</v>
      </c>
      <c r="AD74" s="53">
        <f t="shared" si="25"/>
        <v>1.88117006087826</v>
      </c>
      <c r="AE74" s="53">
        <f t="shared" ca="1" si="26"/>
        <v>1.0243507143873565</v>
      </c>
      <c r="AF74" s="46">
        <v>432</v>
      </c>
    </row>
    <row r="75" spans="1:32" x14ac:dyDescent="0.25">
      <c r="A75" s="4">
        <v>28126</v>
      </c>
      <c r="B75" s="3">
        <v>0.59158944043048967</v>
      </c>
      <c r="C75" s="3">
        <v>16.401947653493497</v>
      </c>
      <c r="D75" s="10">
        <v>73</v>
      </c>
      <c r="F75" s="19">
        <v>73</v>
      </c>
      <c r="G75" s="2">
        <f t="shared" si="14"/>
        <v>0.20166512488436636</v>
      </c>
      <c r="H75" s="25">
        <v>2.460103510651007</v>
      </c>
      <c r="I75" s="26">
        <v>6.2467447108143004</v>
      </c>
      <c r="J75" s="11">
        <f t="shared" si="15"/>
        <v>0.19981498612395932</v>
      </c>
      <c r="K75" s="17">
        <v>433</v>
      </c>
      <c r="L75" s="38">
        <f t="shared" si="16"/>
        <v>1.1988899167437559</v>
      </c>
      <c r="M75" s="29">
        <v>1.8882096197893514</v>
      </c>
      <c r="N75" s="7" cm="1">
        <f t="array" ref="N75">INDEX($J$3:$J$362,MATCH(MIN(ABS($I$3:$I$362-B75)),ABS($I$3:$I$362-B75),0))</f>
        <v>1.9426456984273824E-2</v>
      </c>
      <c r="O75" s="14" cm="1">
        <f t="array" ref="O75">INDEX($L$3:$L$1203,MATCH(MIN(ABS($M$3:$M$1203-B435)),ABS($M$3:$M$1203-B435),0))</f>
        <v>3.3358001850138765</v>
      </c>
      <c r="P75" s="24">
        <f t="shared" ca="1" si="20"/>
        <v>1.0244195415291428</v>
      </c>
      <c r="Q75" s="59" cm="1">
        <f t="array" ref="Q75">INDEX($H$3:$H$1562,MATCH(MIN(ABS($J$3:$J$1562-N75)),ABS($J$3:$J$1562-N75),0))</f>
        <v>0.39365858525395375</v>
      </c>
      <c r="R75" s="59" cm="1">
        <f t="array" aca="1" ref="R75" ca="1">INDEX($P$3:$P$1562,MATCH(MIN(ABS($L$3:$L$1562-O75)),ABS($L$3:$L$1562-O75),0))</f>
        <v>32.242349484285903</v>
      </c>
      <c r="S75" s="69">
        <f t="shared" si="21"/>
        <v>0.39365858525395375</v>
      </c>
      <c r="T75" s="72">
        <f t="shared" si="22"/>
        <v>0.39365858525395375</v>
      </c>
      <c r="U75" s="13"/>
      <c r="Y75" s="41">
        <f t="shared" si="17"/>
        <v>2.460103510651007</v>
      </c>
      <c r="Z75" s="42">
        <f t="shared" si="18"/>
        <v>6.2467447108143004</v>
      </c>
      <c r="AA75" s="52">
        <f t="shared" si="23"/>
        <v>3.7866412001632934</v>
      </c>
      <c r="AB75" s="44">
        <f t="shared" si="19"/>
        <v>1.8882096197893514</v>
      </c>
      <c r="AC75" s="53" t="b">
        <f t="shared" si="24"/>
        <v>0</v>
      </c>
      <c r="AD75" s="53">
        <f t="shared" si="25"/>
        <v>1.8882096197893514</v>
      </c>
      <c r="AE75" s="53">
        <f t="shared" ca="1" si="26"/>
        <v>1.0244195415291428</v>
      </c>
      <c r="AF75" s="46">
        <v>433</v>
      </c>
    </row>
    <row r="76" spans="1:32" x14ac:dyDescent="0.25">
      <c r="A76" s="4">
        <v>28157</v>
      </c>
      <c r="B76" s="3">
        <v>20.054852019118496</v>
      </c>
      <c r="C76" s="3">
        <v>2.0675292177371293E-2</v>
      </c>
      <c r="D76" s="10">
        <v>74</v>
      </c>
      <c r="F76" s="19">
        <v>74</v>
      </c>
      <c r="G76" s="2">
        <f t="shared" si="14"/>
        <v>0.20444033302497688</v>
      </c>
      <c r="H76" s="25">
        <v>2.655017498049228</v>
      </c>
      <c r="I76" s="26">
        <v>6.2989570003090227</v>
      </c>
      <c r="J76" s="11">
        <f t="shared" si="15"/>
        <v>0.20259019426456987</v>
      </c>
      <c r="K76" s="17">
        <v>434</v>
      </c>
      <c r="L76" s="38">
        <f t="shared" si="16"/>
        <v>1.2016651248843664</v>
      </c>
      <c r="M76" s="29">
        <v>1.8908756882410727</v>
      </c>
      <c r="N76" s="7" cm="1">
        <f t="array" ref="N76">INDEX($J$3:$J$362,MATCH(MIN(ABS($I$3:$I$362-B76)),ABS($I$3:$I$362-B76),0))</f>
        <v>0.52173913043478271</v>
      </c>
      <c r="O76" s="14" cm="1">
        <f t="array" ref="O76">INDEX($L$3:$L$1203,MATCH(MIN(ABS($M$3:$M$1203-B436)),ABS($M$3:$M$1203-B436),0))</f>
        <v>2.4560592044403333</v>
      </c>
      <c r="P76" s="24">
        <f t="shared" ca="1" si="20"/>
        <v>1.0244456082008842</v>
      </c>
      <c r="Q76" s="59" cm="1">
        <f t="array" ref="Q76">INDEX($H$3:$H$1562,MATCH(MIN(ABS($J$3:$J$1562-N76)),ABS($J$3:$J$1562-N76),0))</f>
        <v>13.190824378349649</v>
      </c>
      <c r="R76" s="59" cm="1">
        <f t="array" aca="1" ref="R76" ca="1">INDEX($P$3:$P$1562,MATCH(MIN(ABS($L$3:$L$1562-O76)),ABS($L$3:$L$1562-O76),0))</f>
        <v>10.288346661137354</v>
      </c>
      <c r="S76" s="69">
        <f t="shared" si="21"/>
        <v>13.190824378349649</v>
      </c>
      <c r="T76" s="72">
        <f t="shared" si="22"/>
        <v>13.190824378349649</v>
      </c>
      <c r="U76" s="13"/>
      <c r="Y76" s="41">
        <f t="shared" si="17"/>
        <v>2.655017498049228</v>
      </c>
      <c r="Z76" s="42">
        <f t="shared" si="18"/>
        <v>6.2989570003090227</v>
      </c>
      <c r="AA76" s="52">
        <f t="shared" si="23"/>
        <v>3.6439395022597947</v>
      </c>
      <c r="AB76" s="44">
        <f t="shared" si="19"/>
        <v>1.8908756882410727</v>
      </c>
      <c r="AC76" s="53" t="b">
        <f t="shared" si="24"/>
        <v>0</v>
      </c>
      <c r="AD76" s="53">
        <f t="shared" si="25"/>
        <v>1.8908756882410727</v>
      </c>
      <c r="AE76" s="53">
        <f t="shared" ca="1" si="26"/>
        <v>1.0244456082008842</v>
      </c>
      <c r="AF76" s="46">
        <v>434</v>
      </c>
    </row>
    <row r="77" spans="1:32" x14ac:dyDescent="0.25">
      <c r="A77" s="4">
        <v>28185</v>
      </c>
      <c r="B77" s="3">
        <v>16.526783518170451</v>
      </c>
      <c r="C77" s="3">
        <v>10.284598168811039</v>
      </c>
      <c r="D77" s="10">
        <v>75</v>
      </c>
      <c r="F77" s="19">
        <v>75</v>
      </c>
      <c r="G77" s="2">
        <f t="shared" si="14"/>
        <v>0.20721554116558744</v>
      </c>
      <c r="H77" s="25">
        <v>2.7178306005780999</v>
      </c>
      <c r="I77" s="26">
        <v>6.3329066390909068</v>
      </c>
      <c r="J77" s="11">
        <f t="shared" si="15"/>
        <v>0.20536540240518042</v>
      </c>
      <c r="K77" s="17">
        <v>435</v>
      </c>
      <c r="L77" s="38">
        <f t="shared" si="16"/>
        <v>1.2044403330249771</v>
      </c>
      <c r="M77" s="29">
        <v>1.8972775901146619</v>
      </c>
      <c r="N77" s="7" cm="1">
        <f t="array" ref="N77">INDEX($J$3:$J$362,MATCH(MIN(ABS($I$3:$I$362-B77)),ABS($I$3:$I$362-B77),0))</f>
        <v>0.4273820536540241</v>
      </c>
      <c r="O77" s="14" cm="1">
        <f t="array" ref="O77">INDEX($L$3:$L$1203,MATCH(MIN(ABS($M$3:$M$1203-B437)),ABS($M$3:$M$1203-B437),0))</f>
        <v>1.8482886216466237</v>
      </c>
      <c r="P77" s="24">
        <f t="shared" ca="1" si="20"/>
        <v>1.024508200845327</v>
      </c>
      <c r="Q77" s="59" cm="1">
        <f t="array" ref="Q77">INDEX($H$3:$H$1562,MATCH(MIN(ABS($J$3:$J$1562-N77)),ABS($J$3:$J$1562-N77),0))</f>
        <v>8.7041870327793998</v>
      </c>
      <c r="R77" s="59" cm="1">
        <f t="array" aca="1" ref="R77" ca="1">INDEX($P$3:$P$1562,MATCH(MIN(ABS($L$3:$L$1562-O77)),ABS($L$3:$L$1562-O77),0))</f>
        <v>3.4430062912880013</v>
      </c>
      <c r="S77" s="69">
        <f t="shared" si="21"/>
        <v>8.7041870327793998</v>
      </c>
      <c r="T77" s="72">
        <f t="shared" si="22"/>
        <v>8.7041870327793998</v>
      </c>
      <c r="U77" s="13"/>
      <c r="Y77" s="41">
        <f t="shared" si="17"/>
        <v>2.7178306005780999</v>
      </c>
      <c r="Z77" s="42">
        <f t="shared" si="18"/>
        <v>6.3329066390909068</v>
      </c>
      <c r="AA77" s="52">
        <f t="shared" si="23"/>
        <v>3.6150760385128069</v>
      </c>
      <c r="AB77" s="44">
        <f t="shared" si="19"/>
        <v>1.8972775901146619</v>
      </c>
      <c r="AC77" s="53" t="b">
        <f t="shared" si="24"/>
        <v>0</v>
      </c>
      <c r="AD77" s="53">
        <f t="shared" si="25"/>
        <v>1.8972775901146619</v>
      </c>
      <c r="AE77" s="53">
        <f t="shared" ca="1" si="26"/>
        <v>1.024508200845327</v>
      </c>
      <c r="AF77" s="46">
        <v>435</v>
      </c>
    </row>
    <row r="78" spans="1:32" x14ac:dyDescent="0.25">
      <c r="A78" s="4">
        <v>28216</v>
      </c>
      <c r="B78" s="3">
        <v>3.8337079566586931</v>
      </c>
      <c r="C78" s="3">
        <v>10.158501096359762</v>
      </c>
      <c r="D78" s="10">
        <v>76</v>
      </c>
      <c r="F78" s="19">
        <v>76</v>
      </c>
      <c r="G78" s="2">
        <f t="shared" si="14"/>
        <v>0.20999074930619799</v>
      </c>
      <c r="H78" s="25">
        <v>2.7360033695119776</v>
      </c>
      <c r="I78" s="26">
        <v>6.4652842065553608</v>
      </c>
      <c r="J78" s="11">
        <f t="shared" si="15"/>
        <v>0.20814061054579097</v>
      </c>
      <c r="K78" s="17">
        <v>436</v>
      </c>
      <c r="L78" s="38">
        <f t="shared" si="16"/>
        <v>1.2072155411655876</v>
      </c>
      <c r="M78" s="29">
        <v>1.9384838845272137</v>
      </c>
      <c r="N78" s="7" cm="1">
        <f t="array" ref="N78">INDEX($J$3:$J$362,MATCH(MIN(ABS($I$3:$I$362-B78)),ABS($I$3:$I$362-B78),0))</f>
        <v>0.13598519888991675</v>
      </c>
      <c r="O78" s="14" cm="1">
        <f t="array" ref="O78">INDEX($L$3:$L$1203,MATCH(MIN(ABS($M$3:$M$1203-B438)),ABS($M$3:$M$1203-B438),0))</f>
        <v>3.3302497687326555</v>
      </c>
      <c r="P78" s="24">
        <f t="shared" ca="1" si="20"/>
        <v>1.0249110828303842</v>
      </c>
      <c r="Q78" s="59" cm="1">
        <f t="array" ref="Q78">INDEX($H$3:$H$1562,MATCH(MIN(ABS($J$3:$J$1562-N78)),ABS($J$3:$J$1562-N78),0))</f>
        <v>1.6153856539066647</v>
      </c>
      <c r="R78" s="59" cm="1">
        <f t="array" aca="1" ref="R78" ca="1">INDEX($P$3:$P$1562,MATCH(MIN(ABS($L$3:$L$1562-O78)),ABS($L$3:$L$1562-O78),0))</f>
        <v>32.085604014972404</v>
      </c>
      <c r="S78" s="69">
        <f t="shared" si="21"/>
        <v>1.6153856539066647</v>
      </c>
      <c r="T78" s="72">
        <f t="shared" si="22"/>
        <v>1.6153856539066647</v>
      </c>
      <c r="U78" s="13"/>
      <c r="Y78" s="41">
        <f t="shared" si="17"/>
        <v>2.7360033695119776</v>
      </c>
      <c r="Z78" s="42">
        <f t="shared" si="18"/>
        <v>6.4652842065553608</v>
      </c>
      <c r="AA78" s="52">
        <f t="shared" si="23"/>
        <v>3.7292808370433832</v>
      </c>
      <c r="AB78" s="44">
        <f t="shared" si="19"/>
        <v>1.9384838845272137</v>
      </c>
      <c r="AC78" s="53" t="b">
        <f t="shared" si="24"/>
        <v>0</v>
      </c>
      <c r="AD78" s="53">
        <f t="shared" si="25"/>
        <v>1.9384838845272137</v>
      </c>
      <c r="AE78" s="53">
        <f t="shared" ca="1" si="26"/>
        <v>1.0249110828303842</v>
      </c>
      <c r="AF78" s="46">
        <v>436</v>
      </c>
    </row>
    <row r="79" spans="1:32" x14ac:dyDescent="0.25">
      <c r="A79" s="4">
        <v>28246</v>
      </c>
      <c r="B79" s="3">
        <v>6.2521515521740492</v>
      </c>
      <c r="C79" s="3">
        <v>45.151841056375908</v>
      </c>
      <c r="D79" s="10">
        <v>77</v>
      </c>
      <c r="F79" s="19">
        <v>77</v>
      </c>
      <c r="G79" s="2">
        <f t="shared" si="14"/>
        <v>0.21276595744680854</v>
      </c>
      <c r="H79" s="25">
        <v>2.7675071415564019</v>
      </c>
      <c r="I79" s="26">
        <v>6.4848222398245312</v>
      </c>
      <c r="J79" s="11">
        <f t="shared" si="15"/>
        <v>0.2109158186864015</v>
      </c>
      <c r="K79" s="17">
        <v>437</v>
      </c>
      <c r="L79" s="38">
        <f t="shared" si="16"/>
        <v>1.2099907493061981</v>
      </c>
      <c r="M79" s="29">
        <v>1.9932475749292282</v>
      </c>
      <c r="N79" s="7" cm="1">
        <f t="array" ref="N79">INDEX($J$3:$J$362,MATCH(MIN(ABS($I$3:$I$362-B79)),ABS($I$3:$I$362-B79),0))</f>
        <v>0.19981498612395932</v>
      </c>
      <c r="O79" s="14" cm="1">
        <f t="array" ref="O79">INDEX($L$3:$L$1203,MATCH(MIN(ABS($M$3:$M$1203-B439)),ABS($M$3:$M$1203-B439),0))</f>
        <v>1.1655874190564295</v>
      </c>
      <c r="P79" s="24">
        <f t="shared" ca="1" si="20"/>
        <v>1.0254465181228016</v>
      </c>
      <c r="Q79" s="59" cm="1">
        <f t="array" ref="Q79">INDEX($H$3:$H$1562,MATCH(MIN(ABS($J$3:$J$1562-N79)),ABS($J$3:$J$1562-N79),0))</f>
        <v>2.460103510651007</v>
      </c>
      <c r="R79" s="59" cm="1">
        <f t="array" aca="1" ref="R79" ca="1">INDEX($P$3:$P$1562,MATCH(MIN(ABS($L$3:$L$1562-O79)),ABS($L$3:$L$1562-O79),0))</f>
        <v>0.81981943706573479</v>
      </c>
      <c r="S79" s="69">
        <f t="shared" si="21"/>
        <v>2.460103510651007</v>
      </c>
      <c r="T79" s="72">
        <f t="shared" si="22"/>
        <v>2.460103510651007</v>
      </c>
      <c r="U79" s="13"/>
      <c r="Y79" s="41">
        <f t="shared" si="17"/>
        <v>2.7675071415564019</v>
      </c>
      <c r="Z79" s="42">
        <f t="shared" si="18"/>
        <v>6.4848222398245312</v>
      </c>
      <c r="AA79" s="52">
        <f t="shared" si="23"/>
        <v>3.7173150982681293</v>
      </c>
      <c r="AB79" s="44">
        <f t="shared" si="19"/>
        <v>1.9932475749292282</v>
      </c>
      <c r="AC79" s="53" t="b">
        <f t="shared" si="24"/>
        <v>0</v>
      </c>
      <c r="AD79" s="53">
        <f t="shared" si="25"/>
        <v>1.9932475749292282</v>
      </c>
      <c r="AE79" s="53">
        <f t="shared" ca="1" si="26"/>
        <v>1.0254465181228016</v>
      </c>
      <c r="AF79" s="46">
        <v>437</v>
      </c>
    </row>
    <row r="80" spans="1:32" x14ac:dyDescent="0.25">
      <c r="A80" s="4">
        <v>28277</v>
      </c>
      <c r="B80" s="3">
        <v>20.378759916245265</v>
      </c>
      <c r="C80" s="3">
        <v>35.637426587574595</v>
      </c>
      <c r="D80" s="10">
        <v>78</v>
      </c>
      <c r="F80" s="19">
        <v>78</v>
      </c>
      <c r="G80" s="2">
        <f t="shared" si="14"/>
        <v>0.21554116558741909</v>
      </c>
      <c r="H80" s="25">
        <v>2.8480498960954446</v>
      </c>
      <c r="I80" s="26">
        <v>6.7402929992719658</v>
      </c>
      <c r="J80" s="11">
        <f t="shared" si="15"/>
        <v>0.21369102682701205</v>
      </c>
      <c r="K80" s="17">
        <v>438</v>
      </c>
      <c r="L80" s="38">
        <f t="shared" si="16"/>
        <v>1.2127659574468086</v>
      </c>
      <c r="M80" s="29">
        <v>2.0040256939703442</v>
      </c>
      <c r="N80" s="7" cm="1">
        <f t="array" ref="N80">INDEX($J$3:$J$362,MATCH(MIN(ABS($I$3:$I$362-B80)),ABS($I$3:$I$362-B80),0))</f>
        <v>0.5245143385753932</v>
      </c>
      <c r="O80" s="14" cm="1">
        <f t="array" ref="O80">INDEX($L$3:$L$1203,MATCH(MIN(ABS($M$3:$M$1203-B440)),ABS($M$3:$M$1203-B440),0))</f>
        <v>1.7012025901942647</v>
      </c>
      <c r="P80" s="24">
        <f t="shared" ca="1" si="20"/>
        <v>1.0255518978968476</v>
      </c>
      <c r="Q80" s="59" cm="1">
        <f t="array" ref="Q80">INDEX($H$3:$H$1562,MATCH(MIN(ABS($J$3:$J$1562-N80)),ABS($J$3:$J$1562-N80),0))</f>
        <v>13.217134748051638</v>
      </c>
      <c r="R80" s="59" cm="1">
        <f t="array" aca="1" ref="R80" ca="1">INDEX($P$3:$P$1562,MATCH(MIN(ABS($L$3:$L$1562-O80)),ABS($L$3:$L$1562-O80),0))</f>
        <v>3.1749757739514748</v>
      </c>
      <c r="S80" s="69">
        <f t="shared" si="21"/>
        <v>13.217134748051638</v>
      </c>
      <c r="T80" s="72">
        <f t="shared" si="22"/>
        <v>13.217134748051638</v>
      </c>
      <c r="U80" s="13"/>
      <c r="Y80" s="41">
        <f t="shared" si="17"/>
        <v>2.8480498960954446</v>
      </c>
      <c r="Z80" s="42">
        <f t="shared" si="18"/>
        <v>6.7402929992719658</v>
      </c>
      <c r="AA80" s="52">
        <f t="shared" si="23"/>
        <v>3.8922431031765212</v>
      </c>
      <c r="AB80" s="44">
        <f t="shared" si="19"/>
        <v>2.0040256939703442</v>
      </c>
      <c r="AC80" s="53" t="b">
        <f t="shared" si="24"/>
        <v>0</v>
      </c>
      <c r="AD80" s="53">
        <f t="shared" si="25"/>
        <v>2.0040256939703442</v>
      </c>
      <c r="AE80" s="53">
        <f t="shared" ca="1" si="26"/>
        <v>1.0255518978968476</v>
      </c>
      <c r="AF80" s="46">
        <v>438</v>
      </c>
    </row>
    <row r="81" spans="1:32" x14ac:dyDescent="0.25">
      <c r="A81" s="4">
        <v>28307</v>
      </c>
      <c r="B81" s="3">
        <v>3.1554437431199789</v>
      </c>
      <c r="C81" s="3">
        <v>73.100242886347303</v>
      </c>
      <c r="D81" s="10">
        <v>79</v>
      </c>
      <c r="F81" s="19">
        <v>79</v>
      </c>
      <c r="G81" s="2">
        <f t="shared" si="14"/>
        <v>0.21831637372802962</v>
      </c>
      <c r="H81" s="25">
        <v>2.8643198121006388</v>
      </c>
      <c r="I81" s="26">
        <v>7.0551332628524923</v>
      </c>
      <c r="J81" s="11">
        <f t="shared" si="15"/>
        <v>0.2164662349676226</v>
      </c>
      <c r="K81" s="17">
        <v>439</v>
      </c>
      <c r="L81" s="38">
        <f t="shared" si="16"/>
        <v>1.2155411655874193</v>
      </c>
      <c r="M81" s="29">
        <v>2.0156902576912357</v>
      </c>
      <c r="N81" s="7" cm="1">
        <f t="array" ref="N81">INDEX($J$3:$J$362,MATCH(MIN(ABS($I$3:$I$362-B81)),ABS($I$3:$I$362-B81),0))</f>
        <v>0.11378353376503239</v>
      </c>
      <c r="O81" s="14" cm="1">
        <f t="array" ref="O81">INDEX($L$3:$L$1203,MATCH(MIN(ABS($M$3:$M$1203-B441)),ABS($M$3:$M$1203-B441),0))</f>
        <v>1.1100832562442184</v>
      </c>
      <c r="P81" s="24">
        <f t="shared" ca="1" si="20"/>
        <v>1.0256659446135858</v>
      </c>
      <c r="Q81" s="59" cm="1">
        <f t="array" ref="Q81">INDEX($H$3:$H$1562,MATCH(MIN(ABS($J$3:$J$1562-N81)),ABS($J$3:$J$1562-N81),0))</f>
        <v>1.397423297938257</v>
      </c>
      <c r="R81" s="59" cm="1">
        <f t="array" aca="1" ref="R81" ca="1">INDEX($P$3:$P$1562,MATCH(MIN(ABS($L$3:$L$1562-O81)),ABS($L$3:$L$1562-O81),0))</f>
        <v>0.55921061174878783</v>
      </c>
      <c r="S81" s="69">
        <f t="shared" si="21"/>
        <v>1.397423297938257</v>
      </c>
      <c r="T81" s="72">
        <f t="shared" si="22"/>
        <v>1.397423297938257</v>
      </c>
      <c r="U81" s="13"/>
      <c r="Y81" s="41">
        <f t="shared" si="17"/>
        <v>2.8643198121006388</v>
      </c>
      <c r="Z81" s="42">
        <f t="shared" si="18"/>
        <v>7.0551332628524923</v>
      </c>
      <c r="AA81" s="52">
        <f t="shared" si="23"/>
        <v>4.190813450751854</v>
      </c>
      <c r="AB81" s="44">
        <f t="shared" si="19"/>
        <v>2.0156902576912357</v>
      </c>
      <c r="AC81" s="53" t="b">
        <f t="shared" si="24"/>
        <v>0</v>
      </c>
      <c r="AD81" s="53">
        <f t="shared" si="25"/>
        <v>2.0156902576912357</v>
      </c>
      <c r="AE81" s="53">
        <f t="shared" ca="1" si="26"/>
        <v>1.0256659446135858</v>
      </c>
      <c r="AF81" s="46">
        <v>439</v>
      </c>
    </row>
    <row r="82" spans="1:32" x14ac:dyDescent="0.25">
      <c r="A82" s="4">
        <v>28338</v>
      </c>
      <c r="B82" s="3">
        <v>3.288214679301217</v>
      </c>
      <c r="C82" s="3">
        <v>19.771552401386462</v>
      </c>
      <c r="D82" s="10">
        <v>80</v>
      </c>
      <c r="F82" s="19">
        <v>80</v>
      </c>
      <c r="G82" s="2">
        <f t="shared" si="14"/>
        <v>0.22109158186864017</v>
      </c>
      <c r="H82" s="25">
        <v>2.9321591351710494</v>
      </c>
      <c r="I82" s="26">
        <v>7.1220837691045142</v>
      </c>
      <c r="J82" s="11">
        <f t="shared" si="15"/>
        <v>0.21924144310823315</v>
      </c>
      <c r="K82" s="17">
        <v>440</v>
      </c>
      <c r="L82" s="38">
        <f t="shared" si="16"/>
        <v>1.2183163737280298</v>
      </c>
      <c r="M82" s="29">
        <v>2.0225356277189439</v>
      </c>
      <c r="N82" s="7" cm="1">
        <f t="array" ref="N82">INDEX($J$3:$J$362,MATCH(MIN(ABS($I$3:$I$362-B82)),ABS($I$3:$I$362-B82),0))</f>
        <v>0.12210915818686403</v>
      </c>
      <c r="O82" s="14" cm="1">
        <f t="array" ref="O82">INDEX($L$3:$L$1203,MATCH(MIN(ABS($M$3:$M$1203-B442)),ABS($M$3:$M$1203-B442),0))</f>
        <v>2.0952821461609625</v>
      </c>
      <c r="P82" s="24">
        <f t="shared" ca="1" si="20"/>
        <v>1.0257328731327484</v>
      </c>
      <c r="Q82" s="59" cm="1">
        <f t="array" ref="Q82">INDEX($H$3:$H$1562,MATCH(MIN(ABS($J$3:$J$1562-N82)),ABS($J$3:$J$1562-N82),0))</f>
        <v>1.5436230531064421</v>
      </c>
      <c r="R82" s="59" cm="1">
        <f t="array" aca="1" ref="R82" ca="1">INDEX($P$3:$P$1562,MATCH(MIN(ABS($L$3:$L$1562-O82)),ABS($L$3:$L$1562-O82),0))</f>
        <v>4.7239580864798398</v>
      </c>
      <c r="S82" s="69">
        <f t="shared" si="21"/>
        <v>1.5436230531064421</v>
      </c>
      <c r="T82" s="72">
        <f t="shared" si="22"/>
        <v>1.5436230531064421</v>
      </c>
      <c r="U82" s="13"/>
      <c r="Y82" s="41">
        <f t="shared" si="17"/>
        <v>2.9321591351710494</v>
      </c>
      <c r="Z82" s="42">
        <f t="shared" si="18"/>
        <v>7.1220837691045142</v>
      </c>
      <c r="AA82" s="52">
        <f t="shared" si="23"/>
        <v>4.1899246339334653</v>
      </c>
      <c r="AB82" s="44">
        <f t="shared" si="19"/>
        <v>2.0225356277189439</v>
      </c>
      <c r="AC82" s="53" t="b">
        <f t="shared" si="24"/>
        <v>0</v>
      </c>
      <c r="AD82" s="53">
        <f t="shared" si="25"/>
        <v>2.0225356277189439</v>
      </c>
      <c r="AE82" s="53">
        <f t="shared" ca="1" si="26"/>
        <v>1.0257328731327484</v>
      </c>
      <c r="AF82" s="46">
        <v>440</v>
      </c>
    </row>
    <row r="83" spans="1:32" x14ac:dyDescent="0.25">
      <c r="A83" s="4">
        <v>28369</v>
      </c>
      <c r="B83" s="3">
        <v>10.844530339320789</v>
      </c>
      <c r="C83" s="3">
        <v>35.452303920090429</v>
      </c>
      <c r="D83" s="10">
        <v>81</v>
      </c>
      <c r="F83" s="19">
        <v>81</v>
      </c>
      <c r="G83" s="2">
        <f t="shared" si="14"/>
        <v>0.22386679000925072</v>
      </c>
      <c r="H83" s="25">
        <v>3.0686818093178165</v>
      </c>
      <c r="I83" s="26">
        <v>7.126672950030839</v>
      </c>
      <c r="J83" s="11">
        <f t="shared" si="15"/>
        <v>0.22201665124884368</v>
      </c>
      <c r="K83" s="17">
        <v>441</v>
      </c>
      <c r="L83" s="38">
        <f t="shared" si="16"/>
        <v>1.2210915818686403</v>
      </c>
      <c r="M83" s="29">
        <v>2.1449639095828066</v>
      </c>
      <c r="N83" s="7" cm="1">
        <f t="array" ref="N83">INDEX($J$3:$J$362,MATCH(MIN(ABS($I$3:$I$362-B83)),ABS($I$3:$I$362-B83),0))</f>
        <v>0.28029602220166516</v>
      </c>
      <c r="O83" s="14" cm="1">
        <f t="array" ref="O83">INDEX($L$3:$L$1203,MATCH(MIN(ABS($M$3:$M$1203-B443)),ABS($M$3:$M$1203-B443),0))</f>
        <v>1.9676225716928772</v>
      </c>
      <c r="P83" s="24">
        <f t="shared" ca="1" si="20"/>
        <v>1.0267342802131305</v>
      </c>
      <c r="Q83" s="59" cm="1">
        <f t="array" ref="Q83">INDEX($H$3:$H$1562,MATCH(MIN(ABS($J$3:$J$1562-N83)),ABS($J$3:$J$1562-N83),0))</f>
        <v>3.8337079566586931</v>
      </c>
      <c r="R83" s="59" cm="1">
        <f t="array" aca="1" ref="R83" ca="1">INDEX($P$3:$P$1562,MATCH(MIN(ABS($L$3:$L$1562-O83)),ABS($L$3:$L$1562-O83),0))</f>
        <v>3.7073212016434969</v>
      </c>
      <c r="S83" s="69">
        <f t="shared" si="21"/>
        <v>3.8337079566586931</v>
      </c>
      <c r="T83" s="72">
        <f t="shared" si="22"/>
        <v>3.8337079566586931</v>
      </c>
      <c r="U83" s="13"/>
      <c r="Y83" s="41">
        <f t="shared" si="17"/>
        <v>3.0686818093178165</v>
      </c>
      <c r="Z83" s="42">
        <f t="shared" si="18"/>
        <v>7.126672950030839</v>
      </c>
      <c r="AA83" s="52">
        <f t="shared" si="23"/>
        <v>4.0579911407130229</v>
      </c>
      <c r="AB83" s="44">
        <f t="shared" si="19"/>
        <v>2.1449639095828066</v>
      </c>
      <c r="AC83" s="53" t="b">
        <f t="shared" si="24"/>
        <v>0</v>
      </c>
      <c r="AD83" s="53">
        <f t="shared" si="25"/>
        <v>2.1449639095828066</v>
      </c>
      <c r="AE83" s="53">
        <f t="shared" ca="1" si="26"/>
        <v>1.0267342802131305</v>
      </c>
      <c r="AF83" s="46">
        <v>441</v>
      </c>
    </row>
    <row r="84" spans="1:32" x14ac:dyDescent="0.25">
      <c r="A84" s="4">
        <v>28399</v>
      </c>
      <c r="B84" s="3">
        <v>1.0237569704430307</v>
      </c>
      <c r="C84" s="3">
        <v>20.824924253601321</v>
      </c>
      <c r="D84" s="10">
        <v>82</v>
      </c>
      <c r="F84" s="19">
        <v>82</v>
      </c>
      <c r="G84" s="2">
        <f t="shared" si="14"/>
        <v>0.22664199814986127</v>
      </c>
      <c r="H84" s="25">
        <v>3.1554437431199789</v>
      </c>
      <c r="I84" s="26">
        <v>7.1422628580178076</v>
      </c>
      <c r="J84" s="11">
        <f t="shared" si="15"/>
        <v>0.22479185938945423</v>
      </c>
      <c r="K84" s="17">
        <v>442</v>
      </c>
      <c r="L84" s="38">
        <f t="shared" si="16"/>
        <v>1.2238667900092508</v>
      </c>
      <c r="M84" s="29">
        <v>2.1545458888852198</v>
      </c>
      <c r="N84" s="7" cm="1">
        <f t="array" ref="N84">INDEX($J$3:$J$362,MATCH(MIN(ABS($I$3:$I$362-B84)),ABS($I$3:$I$362-B84),0))</f>
        <v>3.3302497687326557E-2</v>
      </c>
      <c r="O84" s="14" cm="1">
        <f t="array" ref="O84">INDEX($L$3:$L$1203,MATCH(MIN(ABS($M$3:$M$1203-B444)),ABS($M$3:$M$1203-B444),0))</f>
        <v>3.1332099907493065</v>
      </c>
      <c r="P84" s="24">
        <f t="shared" ca="1" si="20"/>
        <v>1.026748172138467</v>
      </c>
      <c r="Q84" s="59" cm="1">
        <f t="array" ref="Q84">INDEX($H$3:$H$1562,MATCH(MIN(ABS($J$3:$J$1562-N84)),ABS($J$3:$J$1562-N84),0))</f>
        <v>0.55175129480283636</v>
      </c>
      <c r="R84" s="59" cm="1">
        <f t="array" aca="1" ref="R84" ca="1">INDEX($P$3:$P$1562,MATCH(MIN(ABS($L$3:$L$1562-O84)),ABS($L$3:$L$1562-O84),0))</f>
        <v>24.434941237327241</v>
      </c>
      <c r="S84" s="69">
        <f t="shared" si="21"/>
        <v>0.55175129480283636</v>
      </c>
      <c r="T84" s="72">
        <f t="shared" si="22"/>
        <v>0.55175129480283636</v>
      </c>
      <c r="U84" s="13"/>
      <c r="Y84" s="41">
        <f t="shared" si="17"/>
        <v>3.1554437431199789</v>
      </c>
      <c r="Z84" s="42">
        <f t="shared" si="18"/>
        <v>7.1422628580178076</v>
      </c>
      <c r="AA84" s="52">
        <f t="shared" si="23"/>
        <v>3.9868191148978287</v>
      </c>
      <c r="AB84" s="44">
        <f t="shared" si="19"/>
        <v>2.1545458888852198</v>
      </c>
      <c r="AC84" s="53" t="b">
        <f t="shared" si="24"/>
        <v>0</v>
      </c>
      <c r="AD84" s="53">
        <f t="shared" si="25"/>
        <v>2.1545458888852198</v>
      </c>
      <c r="AE84" s="53">
        <f t="shared" ca="1" si="26"/>
        <v>1.026748172138467</v>
      </c>
      <c r="AF84" s="46">
        <v>442</v>
      </c>
    </row>
    <row r="85" spans="1:32" x14ac:dyDescent="0.25">
      <c r="A85" s="4">
        <v>28430</v>
      </c>
      <c r="B85" s="3">
        <v>32.434148062692245</v>
      </c>
      <c r="C85" s="3">
        <v>124.61366925686465</v>
      </c>
      <c r="D85" s="10">
        <v>83</v>
      </c>
      <c r="F85" s="19">
        <v>83</v>
      </c>
      <c r="G85" s="2">
        <f t="shared" si="14"/>
        <v>0.2294172062904718</v>
      </c>
      <c r="H85" s="25">
        <v>3.1731579831411869</v>
      </c>
      <c r="I85" s="26">
        <v>7.2683507648070913</v>
      </c>
      <c r="J85" s="11">
        <f t="shared" si="15"/>
        <v>0.22756706753006478</v>
      </c>
      <c r="K85" s="17">
        <v>443</v>
      </c>
      <c r="L85" s="38">
        <f t="shared" si="16"/>
        <v>1.2266419981498613</v>
      </c>
      <c r="M85" s="29">
        <v>2.1565715519911479</v>
      </c>
      <c r="N85" s="7" cm="1">
        <f t="array" ref="N85">INDEX($J$3:$J$362,MATCH(MIN(ABS($I$3:$I$362-B85)),ABS($I$3:$I$362-B85),0))</f>
        <v>0.70212765957446821</v>
      </c>
      <c r="O85" s="14" cm="1">
        <f t="array" ref="O85">INDEX($L$3:$L$1203,MATCH(MIN(ABS($M$3:$M$1203-B445)),ABS($M$3:$M$1203-B445),0))</f>
        <v>3.1276595744680855</v>
      </c>
      <c r="P85" s="24">
        <f t="shared" ca="1" si="20"/>
        <v>1.0267511089388646</v>
      </c>
      <c r="Q85" s="59" cm="1">
        <f t="array" ref="Q85">INDEX($H$3:$H$1562,MATCH(MIN(ABS($J$3:$J$1562-N85)),ABS($J$3:$J$1562-N85),0))</f>
        <v>23.495463172815199</v>
      </c>
      <c r="R85" s="59" cm="1">
        <f t="array" aca="1" ref="R85" ca="1">INDEX($P$3:$P$1562,MATCH(MIN(ABS($L$3:$L$1562-O85)),ABS($L$3:$L$1562-O85),0))</f>
        <v>24.4229009971958</v>
      </c>
      <c r="S85" s="69">
        <f t="shared" si="21"/>
        <v>23.495463172815199</v>
      </c>
      <c r="T85" s="72">
        <f t="shared" si="22"/>
        <v>23.495463172815199</v>
      </c>
      <c r="U85" s="13"/>
      <c r="Y85" s="41">
        <f t="shared" si="17"/>
        <v>3.1731579831411869</v>
      </c>
      <c r="Z85" s="42">
        <f t="shared" si="18"/>
        <v>7.2683507648070913</v>
      </c>
      <c r="AA85" s="52">
        <f t="shared" si="23"/>
        <v>4.0951927816659044</v>
      </c>
      <c r="AB85" s="44">
        <f t="shared" si="19"/>
        <v>2.1565715519911479</v>
      </c>
      <c r="AC85" s="53" t="b">
        <f t="shared" si="24"/>
        <v>0</v>
      </c>
      <c r="AD85" s="53">
        <f t="shared" si="25"/>
        <v>2.1565715519911479</v>
      </c>
      <c r="AE85" s="53">
        <f t="shared" ca="1" si="26"/>
        <v>1.0267511089388646</v>
      </c>
      <c r="AF85" s="46">
        <v>443</v>
      </c>
    </row>
    <row r="86" spans="1:32" x14ac:dyDescent="0.25">
      <c r="A86" s="4">
        <v>28460</v>
      </c>
      <c r="B86" s="3">
        <v>61.109937096471938</v>
      </c>
      <c r="C86" s="3">
        <v>16.151420100445275</v>
      </c>
      <c r="D86" s="10">
        <v>84</v>
      </c>
      <c r="F86" s="19">
        <v>84</v>
      </c>
      <c r="G86" s="2">
        <f t="shared" si="14"/>
        <v>0.23219241443108235</v>
      </c>
      <c r="H86" s="25">
        <v>3.1913376178139172</v>
      </c>
      <c r="I86" s="26">
        <v>7.4033648306015376</v>
      </c>
      <c r="J86" s="11">
        <f t="shared" si="15"/>
        <v>0.23034227567067533</v>
      </c>
      <c r="K86" s="17">
        <v>444</v>
      </c>
      <c r="L86" s="38">
        <f t="shared" si="16"/>
        <v>1.229417206290472</v>
      </c>
      <c r="M86" s="29">
        <v>2.191799126832048</v>
      </c>
      <c r="N86" s="7" cm="1">
        <f t="array" ref="N86">INDEX($J$3:$J$362,MATCH(MIN(ABS($I$3:$I$362-B86)),ABS($I$3:$I$362-B86),0))</f>
        <v>0.89084181313598532</v>
      </c>
      <c r="O86" s="14" cm="1">
        <f t="array" ref="O86">INDEX($L$3:$L$1203,MATCH(MIN(ABS($M$3:$M$1203-B446)),ABS($M$3:$M$1203-B446),0))</f>
        <v>1.4347826086956523</v>
      </c>
      <c r="P86" s="24">
        <f t="shared" ca="1" si="20"/>
        <v>1.0268021817729867</v>
      </c>
      <c r="Q86" s="59" cm="1">
        <f t="array" ref="Q86">INDEX($H$3:$H$1562,MATCH(MIN(ABS($J$3:$J$1562-N86)),ABS($J$3:$J$1562-N86),0))</f>
        <v>44.978407689976351</v>
      </c>
      <c r="R86" s="59" cm="1">
        <f t="array" aca="1" ref="R86" ca="1">INDEX($P$3:$P$1562,MATCH(MIN(ABS($L$3:$L$1562-O86)),ABS($L$3:$L$1562-O86),0))</f>
        <v>1.8916104565639276</v>
      </c>
      <c r="S86" s="69">
        <f t="shared" si="21"/>
        <v>44.978407689976351</v>
      </c>
      <c r="T86" s="72">
        <f t="shared" si="22"/>
        <v>44.978407689976351</v>
      </c>
      <c r="U86" s="13"/>
      <c r="Y86" s="41">
        <f t="shared" si="17"/>
        <v>3.1913376178139172</v>
      </c>
      <c r="Z86" s="42">
        <f t="shared" si="18"/>
        <v>7.4033648306015376</v>
      </c>
      <c r="AA86" s="52">
        <f t="shared" si="23"/>
        <v>4.2120272127876204</v>
      </c>
      <c r="AB86" s="44">
        <f t="shared" si="19"/>
        <v>2.191799126832048</v>
      </c>
      <c r="AC86" s="53" t="b">
        <f t="shared" si="24"/>
        <v>0</v>
      </c>
      <c r="AD86" s="53">
        <f t="shared" si="25"/>
        <v>2.191799126832048</v>
      </c>
      <c r="AE86" s="53">
        <f t="shared" ca="1" si="26"/>
        <v>1.0268021817729867</v>
      </c>
      <c r="AF86" s="46">
        <v>444</v>
      </c>
    </row>
    <row r="87" spans="1:32" x14ac:dyDescent="0.25">
      <c r="A87" s="4">
        <v>28491</v>
      </c>
      <c r="B87" s="3">
        <v>36.866753895557601</v>
      </c>
      <c r="C87" s="3">
        <v>19.260291855968564</v>
      </c>
      <c r="D87" s="10">
        <v>85</v>
      </c>
      <c r="F87" s="19">
        <v>85</v>
      </c>
      <c r="G87" s="2">
        <f t="shared" si="14"/>
        <v>0.2349676225716929</v>
      </c>
      <c r="H87" s="25">
        <v>3.2762328849396707</v>
      </c>
      <c r="I87" s="26">
        <v>7.4613024662819196</v>
      </c>
      <c r="J87" s="11">
        <f t="shared" si="15"/>
        <v>0.23311748381128589</v>
      </c>
      <c r="K87" s="17">
        <v>445</v>
      </c>
      <c r="L87" s="38">
        <f t="shared" si="16"/>
        <v>1.2321924144310825</v>
      </c>
      <c r="M87" s="29">
        <v>2.2267628630041973</v>
      </c>
      <c r="N87" s="7" cm="1">
        <f t="array" ref="N87">INDEX($J$3:$J$362,MATCH(MIN(ABS($I$3:$I$362-B87)),ABS($I$3:$I$362-B87),0))</f>
        <v>0.74653098982423693</v>
      </c>
      <c r="O87" s="14" cm="1">
        <f t="array" ref="O87">INDEX($L$3:$L$1203,MATCH(MIN(ABS($M$3:$M$1203-B447)),ABS($M$3:$M$1203-B447),0))</f>
        <v>1.0934320074005552</v>
      </c>
      <c r="P87" s="24">
        <f t="shared" ca="1" si="20"/>
        <v>1.0268528720945849</v>
      </c>
      <c r="Q87" s="59" cm="1">
        <f t="array" ref="Q87">INDEX($H$3:$H$1562,MATCH(MIN(ABS($J$3:$J$1562-N87)),ABS($J$3:$J$1562-N87),0))</f>
        <v>30.308301871872484</v>
      </c>
      <c r="R87" s="59" cm="1">
        <f t="array" aca="1" ref="R87" ca="1">INDEX($P$3:$P$1562,MATCH(MIN(ABS($L$3:$L$1562-O87)),ABS($L$3:$L$1562-O87),0))</f>
        <v>0.44284923028217821</v>
      </c>
      <c r="S87" s="69">
        <f t="shared" si="21"/>
        <v>30.308301871872484</v>
      </c>
      <c r="T87" s="72">
        <f t="shared" si="22"/>
        <v>30.308301871872484</v>
      </c>
      <c r="U87" s="13"/>
      <c r="Y87" s="41">
        <f t="shared" si="17"/>
        <v>3.2762328849396707</v>
      </c>
      <c r="Z87" s="42">
        <f t="shared" si="18"/>
        <v>7.4613024662819196</v>
      </c>
      <c r="AA87" s="52">
        <f t="shared" si="23"/>
        <v>4.1850695813422494</v>
      </c>
      <c r="AB87" s="44">
        <f t="shared" si="19"/>
        <v>2.2267628630041973</v>
      </c>
      <c r="AC87" s="53" t="b">
        <f t="shared" si="24"/>
        <v>0</v>
      </c>
      <c r="AD87" s="53">
        <f t="shared" si="25"/>
        <v>2.2267628630041973</v>
      </c>
      <c r="AE87" s="53">
        <f t="shared" ca="1" si="26"/>
        <v>1.0268528720945849</v>
      </c>
      <c r="AF87" s="46">
        <v>445</v>
      </c>
    </row>
    <row r="88" spans="1:32" x14ac:dyDescent="0.25">
      <c r="A88" s="4">
        <v>28522</v>
      </c>
      <c r="B88" s="3">
        <v>6.2684204040810192</v>
      </c>
      <c r="C88" s="3">
        <v>0.91522187829680712</v>
      </c>
      <c r="D88" s="10">
        <v>86</v>
      </c>
      <c r="F88" s="19">
        <v>86</v>
      </c>
      <c r="G88" s="2">
        <f t="shared" si="14"/>
        <v>0.23774283071230345</v>
      </c>
      <c r="H88" s="25">
        <v>3.288214679301217</v>
      </c>
      <c r="I88" s="26">
        <v>7.5794724310359616</v>
      </c>
      <c r="J88" s="11">
        <f t="shared" si="15"/>
        <v>0.23589269195189641</v>
      </c>
      <c r="K88" s="17">
        <v>446</v>
      </c>
      <c r="L88" s="38">
        <f t="shared" si="16"/>
        <v>1.234967622571693</v>
      </c>
      <c r="M88" s="29">
        <v>2.2320347496630197</v>
      </c>
      <c r="N88" s="7" cm="1">
        <f t="array" ref="N88">INDEX($J$3:$J$362,MATCH(MIN(ABS($I$3:$I$362-B88)),ABS($I$3:$I$362-B88),0))</f>
        <v>0.19981498612395932</v>
      </c>
      <c r="O88" s="14" cm="1">
        <f t="array" ref="O88">INDEX($L$3:$L$1203,MATCH(MIN(ABS($M$3:$M$1203-B448)),ABS($M$3:$M$1203-B448),0))</f>
        <v>3.3246993524514341</v>
      </c>
      <c r="P88" s="24">
        <f t="shared" ca="1" si="20"/>
        <v>1.0268605152603165</v>
      </c>
      <c r="Q88" s="59" cm="1">
        <f t="array" ref="Q88">INDEX($H$3:$H$1562,MATCH(MIN(ABS($J$3:$J$1562-N88)),ABS($J$3:$J$1562-N88),0))</f>
        <v>2.460103510651007</v>
      </c>
      <c r="R88" s="59" cm="1">
        <f t="array" aca="1" ref="R88" ca="1">INDEX($P$3:$P$1562,MATCH(MIN(ABS($L$3:$L$1562-O88)),ABS($L$3:$L$1562-O88),0))</f>
        <v>31.619726130259849</v>
      </c>
      <c r="S88" s="69">
        <f t="shared" si="21"/>
        <v>2.460103510651007</v>
      </c>
      <c r="T88" s="72">
        <f t="shared" si="22"/>
        <v>2.460103510651007</v>
      </c>
      <c r="U88" s="13"/>
      <c r="Y88" s="41">
        <f t="shared" si="17"/>
        <v>3.288214679301217</v>
      </c>
      <c r="Z88" s="42">
        <f t="shared" si="18"/>
        <v>7.5794724310359616</v>
      </c>
      <c r="AA88" s="52">
        <f t="shared" si="23"/>
        <v>4.2912577517347446</v>
      </c>
      <c r="AB88" s="44">
        <f t="shared" si="19"/>
        <v>2.2320347496630197</v>
      </c>
      <c r="AC88" s="53" t="b">
        <f t="shared" si="24"/>
        <v>0</v>
      </c>
      <c r="AD88" s="53">
        <f t="shared" si="25"/>
        <v>2.2320347496630197</v>
      </c>
      <c r="AE88" s="53">
        <f t="shared" ca="1" si="26"/>
        <v>1.0268605152603165</v>
      </c>
      <c r="AF88" s="46">
        <v>446</v>
      </c>
    </row>
    <row r="89" spans="1:32" x14ac:dyDescent="0.25">
      <c r="A89" s="4">
        <v>28550</v>
      </c>
      <c r="B89" s="3">
        <v>2.8739602258660568E-2</v>
      </c>
      <c r="C89" s="3">
        <v>27.253033462853125</v>
      </c>
      <c r="D89" s="10">
        <v>87</v>
      </c>
      <c r="F89" s="19">
        <v>87</v>
      </c>
      <c r="G89" s="2">
        <f t="shared" si="14"/>
        <v>0.24051803885291401</v>
      </c>
      <c r="H89" s="25">
        <v>3.2978703770031039</v>
      </c>
      <c r="I89" s="26">
        <v>7.6711120921732467</v>
      </c>
      <c r="J89" s="11">
        <f t="shared" si="15"/>
        <v>0.23866790009250696</v>
      </c>
      <c r="K89" s="17">
        <v>447</v>
      </c>
      <c r="L89" s="38">
        <f t="shared" si="16"/>
        <v>1.2377428307123035</v>
      </c>
      <c r="M89" s="29">
        <v>2.2962559144428241</v>
      </c>
      <c r="N89" s="7" cm="1">
        <f t="array" ref="N89">INDEX($J$3:$J$362,MATCH(MIN(ABS($I$3:$I$362-B89)),ABS($I$3:$I$362-B89),0))</f>
        <v>0</v>
      </c>
      <c r="O89" s="14" cm="1">
        <f t="array" ref="O89">INDEX($L$3:$L$1203,MATCH(MIN(ABS($M$3:$M$1203-B449)),ABS($M$3:$M$1203-B449),0))</f>
        <v>1.443108233117484</v>
      </c>
      <c r="P89" s="24">
        <f t="shared" ca="1" si="20"/>
        <v>1.0269536229156331</v>
      </c>
      <c r="Q89" s="59" cm="1">
        <f t="array" ref="Q89">INDEX($H$3:$H$1562,MATCH(MIN(ABS($J$3:$J$1562-N89)),ABS($J$3:$J$1562-N89),0))</f>
        <v>8.0599739669938945E-3</v>
      </c>
      <c r="R89" s="59" cm="1">
        <f t="array" aca="1" ref="R89" ca="1">INDEX($P$3:$P$1562,MATCH(MIN(ABS($L$3:$L$1562-O89)),ABS($L$3:$L$1562-O89),0))</f>
        <v>1.9519232630161696</v>
      </c>
      <c r="S89" s="69">
        <f t="shared" si="21"/>
        <v>8.0599739669938945E-3</v>
      </c>
      <c r="T89" s="72">
        <f t="shared" si="22"/>
        <v>8.0599739669938945E-3</v>
      </c>
      <c r="U89" s="13"/>
      <c r="Y89" s="41">
        <f t="shared" si="17"/>
        <v>3.2978703770031039</v>
      </c>
      <c r="Z89" s="42">
        <f t="shared" si="18"/>
        <v>7.6711120921732467</v>
      </c>
      <c r="AA89" s="52">
        <f t="shared" si="23"/>
        <v>4.3732417151701428</v>
      </c>
      <c r="AB89" s="44">
        <f t="shared" si="19"/>
        <v>2.2962559144428241</v>
      </c>
      <c r="AC89" s="53" t="b">
        <f t="shared" si="24"/>
        <v>0</v>
      </c>
      <c r="AD89" s="53">
        <f t="shared" si="25"/>
        <v>2.2962559144428241</v>
      </c>
      <c r="AE89" s="53">
        <f t="shared" ca="1" si="26"/>
        <v>1.0269536229156331</v>
      </c>
      <c r="AF89" s="46">
        <v>447</v>
      </c>
    </row>
    <row r="90" spans="1:32" x14ac:dyDescent="0.25">
      <c r="A90" s="4">
        <v>28581</v>
      </c>
      <c r="B90" s="3">
        <v>0.22072154042061609</v>
      </c>
      <c r="C90" s="3">
        <v>32.110092631450144</v>
      </c>
      <c r="D90" s="10">
        <v>88</v>
      </c>
      <c r="F90" s="19">
        <v>88</v>
      </c>
      <c r="G90" s="2">
        <f t="shared" si="14"/>
        <v>0.24329324699352453</v>
      </c>
      <c r="H90" s="25">
        <v>3.3335256571976717</v>
      </c>
      <c r="I90" s="26">
        <v>7.7255285862865914</v>
      </c>
      <c r="J90" s="11">
        <f t="shared" si="15"/>
        <v>0.24144310823311751</v>
      </c>
      <c r="K90" s="17">
        <v>448</v>
      </c>
      <c r="L90" s="38">
        <f t="shared" si="16"/>
        <v>1.2405180388529142</v>
      </c>
      <c r="M90" s="29">
        <v>2.3022182335840391</v>
      </c>
      <c r="N90" s="7" cm="1">
        <f t="array" ref="N90">INDEX($J$3:$J$362,MATCH(MIN(ABS($I$3:$I$362-B90)),ABS($I$3:$I$362-B90),0))</f>
        <v>8.3256244218316393E-3</v>
      </c>
      <c r="O90" s="14" cm="1">
        <f t="array" ref="O90">INDEX($L$3:$L$1203,MATCH(MIN(ABS($M$3:$M$1203-B450)),ABS($M$3:$M$1203-B450),0))</f>
        <v>1.4847363552266422</v>
      </c>
      <c r="P90" s="24">
        <f t="shared" ca="1" si="20"/>
        <v>1.0269622670683418</v>
      </c>
      <c r="Q90" s="59" cm="1">
        <f t="array" ref="Q90">INDEX($H$3:$H$1562,MATCH(MIN(ABS($J$3:$J$1562-N90)),ABS($J$3:$J$1562-N90),0))</f>
        <v>6.2602580847925957E-2</v>
      </c>
      <c r="R90" s="59" cm="1">
        <f t="array" aca="1" ref="R90" ca="1">INDEX($P$3:$P$1562,MATCH(MIN(ABS($L$3:$L$1562-O90)),ABS($L$3:$L$1562-O90),0))</f>
        <v>2.0660248722828749</v>
      </c>
      <c r="S90" s="69">
        <f t="shared" si="21"/>
        <v>6.2602580847925957E-2</v>
      </c>
      <c r="T90" s="72">
        <f t="shared" si="22"/>
        <v>6.2602580847925957E-2</v>
      </c>
      <c r="U90" s="13"/>
      <c r="Y90" s="41">
        <f t="shared" si="17"/>
        <v>3.3335256571976717</v>
      </c>
      <c r="Z90" s="42">
        <f t="shared" si="18"/>
        <v>7.7255285862865914</v>
      </c>
      <c r="AA90" s="52">
        <f t="shared" si="23"/>
        <v>4.3920029290889193</v>
      </c>
      <c r="AB90" s="44">
        <f t="shared" si="19"/>
        <v>2.3022182335840391</v>
      </c>
      <c r="AC90" s="53" t="b">
        <f t="shared" si="24"/>
        <v>0</v>
      </c>
      <c r="AD90" s="53">
        <f t="shared" si="25"/>
        <v>2.3022182335840391</v>
      </c>
      <c r="AE90" s="53">
        <f t="shared" ca="1" si="26"/>
        <v>1.0269622670683418</v>
      </c>
      <c r="AF90" s="46">
        <v>448</v>
      </c>
    </row>
    <row r="91" spans="1:32" x14ac:dyDescent="0.25">
      <c r="A91" s="4">
        <v>28611</v>
      </c>
      <c r="B91" s="3">
        <v>0.78099788360516398</v>
      </c>
      <c r="C91" s="3">
        <v>14.766068841694548</v>
      </c>
      <c r="D91" s="10">
        <v>89</v>
      </c>
      <c r="F91" s="19">
        <v>89</v>
      </c>
      <c r="G91" s="2">
        <f t="shared" si="14"/>
        <v>0.24606845513413508</v>
      </c>
      <c r="H91" s="25">
        <v>3.3340634974936081</v>
      </c>
      <c r="I91" s="26">
        <v>7.9341070347907428</v>
      </c>
      <c r="J91" s="11">
        <f t="shared" si="15"/>
        <v>0.24421831637372807</v>
      </c>
      <c r="K91" s="17">
        <v>449</v>
      </c>
      <c r="L91" s="38">
        <f t="shared" si="16"/>
        <v>1.2432932469935247</v>
      </c>
      <c r="M91" s="29">
        <v>2.3206138500607651</v>
      </c>
      <c r="N91" s="7" cm="1">
        <f t="array" ref="N91">INDEX($J$3:$J$362,MATCH(MIN(ABS($I$3:$I$362-B91)),ABS($I$3:$I$362-B91),0))</f>
        <v>2.2201665124884369E-2</v>
      </c>
      <c r="O91" s="14" cm="1">
        <f t="array" ref="O91">INDEX($L$3:$L$1203,MATCH(MIN(ABS($M$3:$M$1203-B451)),ABS($M$3:$M$1203-B451),0))</f>
        <v>4.0795559666975025</v>
      </c>
      <c r="P91" s="24">
        <f t="shared" ca="1" si="20"/>
        <v>1.0269889369788632</v>
      </c>
      <c r="Q91" s="59" cm="1">
        <f t="array" ref="Q91">INDEX($H$3:$H$1562,MATCH(MIN(ABS($J$3:$J$1562-N91)),ABS($J$3:$J$1562-N91),0))</f>
        <v>0.50110457019857058</v>
      </c>
      <c r="R91" s="59" cm="1">
        <f t="array" aca="1" ref="R91" ca="1">INDEX($P$3:$P$1562,MATCH(MIN(ABS($L$3:$L$1562-O91)),ABS($L$3:$L$1562-O91),0))</f>
        <v>67.178921692716699</v>
      </c>
      <c r="S91" s="69">
        <f t="shared" si="21"/>
        <v>0.50110457019857058</v>
      </c>
      <c r="T91" s="72">
        <f t="shared" si="22"/>
        <v>0.50110457019857058</v>
      </c>
      <c r="U91" s="13"/>
      <c r="Y91" s="41">
        <f t="shared" si="17"/>
        <v>3.3340634974936081</v>
      </c>
      <c r="Z91" s="42">
        <f t="shared" si="18"/>
        <v>7.9341070347907428</v>
      </c>
      <c r="AA91" s="52">
        <f t="shared" si="23"/>
        <v>4.6000435372971342</v>
      </c>
      <c r="AB91" s="44">
        <f t="shared" si="19"/>
        <v>2.3206138500607651</v>
      </c>
      <c r="AC91" s="53" t="b">
        <f t="shared" si="24"/>
        <v>0</v>
      </c>
      <c r="AD91" s="53">
        <f t="shared" si="25"/>
        <v>2.3206138500607651</v>
      </c>
      <c r="AE91" s="53">
        <f t="shared" ca="1" si="26"/>
        <v>1.0269889369788632</v>
      </c>
      <c r="AF91" s="46">
        <v>449</v>
      </c>
    </row>
    <row r="92" spans="1:32" x14ac:dyDescent="0.25">
      <c r="A92" s="4">
        <v>28642</v>
      </c>
      <c r="B92" s="3">
        <v>11.714097098963624</v>
      </c>
      <c r="C92" s="3">
        <v>44.691103088719565</v>
      </c>
      <c r="D92" s="10">
        <v>90</v>
      </c>
      <c r="F92" s="19">
        <v>90</v>
      </c>
      <c r="G92" s="2">
        <f t="shared" si="14"/>
        <v>0.24884366327474564</v>
      </c>
      <c r="H92" s="25">
        <v>3.4050955534645291</v>
      </c>
      <c r="I92" s="26">
        <v>7.9999969114744118</v>
      </c>
      <c r="J92" s="11">
        <f t="shared" si="15"/>
        <v>0.24699352451433862</v>
      </c>
      <c r="K92" s="17">
        <v>450</v>
      </c>
      <c r="L92" s="38">
        <f t="shared" si="16"/>
        <v>1.2460684551341352</v>
      </c>
      <c r="M92" s="29">
        <v>2.3228531477205037</v>
      </c>
      <c r="N92" s="7" cm="1">
        <f t="array" ref="N92">INDEX($J$3:$J$362,MATCH(MIN(ABS($I$3:$I$362-B92)),ABS($I$3:$I$362-B92),0))</f>
        <v>0.29694727104532842</v>
      </c>
      <c r="O92" s="14" cm="1">
        <f t="array" ref="O92">INDEX($L$3:$L$1203,MATCH(MIN(ABS($M$3:$M$1203-B452)),ABS($M$3:$M$1203-B452),0))</f>
        <v>1.2044403330249771</v>
      </c>
      <c r="P92" s="24">
        <f t="shared" ca="1" si="20"/>
        <v>1.0269921835060067</v>
      </c>
      <c r="Q92" s="59" cm="1">
        <f t="array" ref="Q92">INDEX($H$3:$H$1562,MATCH(MIN(ABS($J$3:$J$1562-N92)),ABS($J$3:$J$1562-N92),0))</f>
        <v>4.5672338807611865</v>
      </c>
      <c r="R92" s="59" cm="1">
        <f t="array" aca="1" ref="R92" ca="1">INDEX($P$3:$P$1562,MATCH(MIN(ABS($L$3:$L$1562-O92)),ABS($L$3:$L$1562-O92),0))</f>
        <v>1.024508200845327</v>
      </c>
      <c r="S92" s="69">
        <f t="shared" si="21"/>
        <v>4.5672338807611865</v>
      </c>
      <c r="T92" s="72">
        <f t="shared" si="22"/>
        <v>4.5672338807611865</v>
      </c>
      <c r="U92" s="13"/>
      <c r="Y92" s="41">
        <f t="shared" si="17"/>
        <v>3.4050955534645291</v>
      </c>
      <c r="Z92" s="42">
        <f t="shared" si="18"/>
        <v>7.9999969114744118</v>
      </c>
      <c r="AA92" s="52">
        <f t="shared" si="23"/>
        <v>4.5949013580098832</v>
      </c>
      <c r="AB92" s="44">
        <f t="shared" si="19"/>
        <v>2.3228531477205037</v>
      </c>
      <c r="AC92" s="53" t="b">
        <f t="shared" si="24"/>
        <v>0</v>
      </c>
      <c r="AD92" s="53">
        <f t="shared" si="25"/>
        <v>2.3228531477205037</v>
      </c>
      <c r="AE92" s="53">
        <f t="shared" ca="1" si="26"/>
        <v>1.0269921835060067</v>
      </c>
      <c r="AF92" s="46">
        <v>450</v>
      </c>
    </row>
    <row r="93" spans="1:32" x14ac:dyDescent="0.25">
      <c r="A93" s="4">
        <v>28672</v>
      </c>
      <c r="B93" s="3">
        <v>1.5949677138207221</v>
      </c>
      <c r="C93" s="3">
        <v>90.746873941145466</v>
      </c>
      <c r="D93" s="10">
        <v>91</v>
      </c>
      <c r="F93" s="19">
        <v>91</v>
      </c>
      <c r="G93" s="2">
        <f t="shared" si="14"/>
        <v>0.25161887141535616</v>
      </c>
      <c r="H93" s="25">
        <v>3.4416560812075732</v>
      </c>
      <c r="I93" s="26">
        <v>8.5168984626903033</v>
      </c>
      <c r="J93" s="11">
        <f t="shared" si="15"/>
        <v>0.24976873265494914</v>
      </c>
      <c r="K93" s="17">
        <v>451</v>
      </c>
      <c r="L93" s="38">
        <f t="shared" si="16"/>
        <v>1.2488436632747457</v>
      </c>
      <c r="M93" s="29">
        <v>2.3250806880371009</v>
      </c>
      <c r="N93" s="7" cm="1">
        <f t="array" ref="N93">INDEX($J$3:$J$362,MATCH(MIN(ABS($I$3:$I$362-B93)),ABS($I$3:$I$362-B93),0))</f>
        <v>5.8279370952821472E-2</v>
      </c>
      <c r="O93" s="14" cm="1">
        <f t="array" ref="O93">INDEX($L$3:$L$1203,MATCH(MIN(ABS($M$3:$M$1203-B453)),ABS($M$3:$M$1203-B453),0))</f>
        <v>1.1350601295097134</v>
      </c>
      <c r="P93" s="24">
        <f t="shared" ca="1" si="20"/>
        <v>1.0269954129873891</v>
      </c>
      <c r="Q93" s="59" cm="1">
        <f t="array" ref="Q93">INDEX($H$3:$H$1562,MATCH(MIN(ABS($J$3:$J$1562-N93)),ABS($J$3:$J$1562-N93),0))</f>
        <v>0.78099788360516398</v>
      </c>
      <c r="R93" s="59" cm="1">
        <f t="array" aca="1" ref="R93" ca="1">INDEX($P$3:$P$1562,MATCH(MIN(ABS($L$3:$L$1562-O93)),ABS($L$3:$L$1562-O93),0))</f>
        <v>0.66394882427168445</v>
      </c>
      <c r="S93" s="69">
        <f t="shared" si="21"/>
        <v>0.78099788360516398</v>
      </c>
      <c r="T93" s="72">
        <f t="shared" si="22"/>
        <v>0.78099788360516398</v>
      </c>
      <c r="U93" s="13"/>
      <c r="Y93" s="41">
        <f t="shared" si="17"/>
        <v>3.4416560812075732</v>
      </c>
      <c r="Z93" s="42">
        <f t="shared" si="18"/>
        <v>8.5168984626903033</v>
      </c>
      <c r="AA93" s="52">
        <f t="shared" si="23"/>
        <v>5.0752423814827301</v>
      </c>
      <c r="AB93" s="44">
        <f t="shared" si="19"/>
        <v>2.3250806880371009</v>
      </c>
      <c r="AC93" s="53" t="b">
        <f t="shared" si="24"/>
        <v>0</v>
      </c>
      <c r="AD93" s="53">
        <f t="shared" si="25"/>
        <v>2.3250806880371009</v>
      </c>
      <c r="AE93" s="53">
        <f t="shared" ca="1" si="26"/>
        <v>1.0269954129873891</v>
      </c>
      <c r="AF93" s="46">
        <v>451</v>
      </c>
    </row>
    <row r="94" spans="1:32" x14ac:dyDescent="0.25">
      <c r="A94" s="4">
        <v>28703</v>
      </c>
      <c r="B94" s="3">
        <v>4.5755549575392497E-2</v>
      </c>
      <c r="C94" s="3">
        <v>1.7153259645180177</v>
      </c>
      <c r="D94" s="10">
        <v>92</v>
      </c>
      <c r="F94" s="19">
        <v>92</v>
      </c>
      <c r="G94" s="2">
        <f t="shared" si="14"/>
        <v>0.25439407955596671</v>
      </c>
      <c r="H94" s="25">
        <v>3.445533157820317</v>
      </c>
      <c r="I94" s="26">
        <v>8.9854832532117275</v>
      </c>
      <c r="J94" s="11">
        <f t="shared" si="15"/>
        <v>0.2525439407955597</v>
      </c>
      <c r="K94" s="17">
        <v>452</v>
      </c>
      <c r="L94" s="38">
        <f t="shared" si="16"/>
        <v>1.2516188714153562</v>
      </c>
      <c r="M94" s="29">
        <v>2.3473770514136545</v>
      </c>
      <c r="N94" s="7" cm="1">
        <f t="array" ref="N94">INDEX($J$3:$J$362,MATCH(MIN(ABS($I$3:$I$362-B94)),ABS($I$3:$I$362-B94),0))</f>
        <v>0</v>
      </c>
      <c r="O94" s="14" cm="1">
        <f t="array" ref="O94">INDEX($L$3:$L$1203,MATCH(MIN(ABS($M$3:$M$1203-B454)),ABS($M$3:$M$1203-B454),0))</f>
        <v>1.3515263644773359</v>
      </c>
      <c r="P94" s="24">
        <f t="shared" ca="1" si="20"/>
        <v>1.0287380008389575</v>
      </c>
      <c r="Q94" s="59" cm="1">
        <f t="array" ref="Q94">INDEX($H$3:$H$1562,MATCH(MIN(ABS($J$3:$J$1562-N94)),ABS($J$3:$J$1562-N94),0))</f>
        <v>8.0599739669938945E-3</v>
      </c>
      <c r="R94" s="59" cm="1">
        <f t="array" aca="1" ref="R94" ca="1">INDEX($P$3:$P$1562,MATCH(MIN(ABS($L$3:$L$1562-O94)),ABS($L$3:$L$1562-O94),0))</f>
        <v>1.5463722279493726</v>
      </c>
      <c r="S94" s="69">
        <f t="shared" si="21"/>
        <v>8.0599739669938945E-3</v>
      </c>
      <c r="T94" s="72">
        <f t="shared" si="22"/>
        <v>8.0599739669938945E-3</v>
      </c>
      <c r="U94" s="13"/>
      <c r="Y94" s="41">
        <f t="shared" si="17"/>
        <v>3.445533157820317</v>
      </c>
      <c r="Z94" s="42">
        <f t="shared" si="18"/>
        <v>8.9854832532117275</v>
      </c>
      <c r="AA94" s="52">
        <f t="shared" si="23"/>
        <v>5.5399500953914105</v>
      </c>
      <c r="AB94" s="44">
        <f t="shared" si="19"/>
        <v>2.3473770514136545</v>
      </c>
      <c r="AC94" s="53" t="b">
        <f t="shared" si="24"/>
        <v>0</v>
      </c>
      <c r="AD94" s="53">
        <f t="shared" si="25"/>
        <v>2.3473770514136545</v>
      </c>
      <c r="AE94" s="53">
        <f t="shared" ca="1" si="26"/>
        <v>1.0287380008389575</v>
      </c>
      <c r="AF94" s="46">
        <v>452</v>
      </c>
    </row>
    <row r="95" spans="1:32" x14ac:dyDescent="0.25">
      <c r="A95" s="4">
        <v>28734</v>
      </c>
      <c r="B95" s="3">
        <v>129.72104434298754</v>
      </c>
      <c r="C95" s="3">
        <v>63.888515743699642</v>
      </c>
      <c r="D95" s="10">
        <v>93</v>
      </c>
      <c r="F95" s="19">
        <v>93</v>
      </c>
      <c r="G95" s="2">
        <f t="shared" si="14"/>
        <v>0.25716928769657726</v>
      </c>
      <c r="H95" s="25">
        <v>3.5025859010035636</v>
      </c>
      <c r="I95" s="26">
        <v>9.291077838832198</v>
      </c>
      <c r="J95" s="11">
        <f t="shared" si="15"/>
        <v>0.25531914893617025</v>
      </c>
      <c r="K95" s="17">
        <v>453</v>
      </c>
      <c r="L95" s="38">
        <f t="shared" si="16"/>
        <v>1.2543940795559669</v>
      </c>
      <c r="M95" s="29">
        <v>2.3499267244053961</v>
      </c>
      <c r="N95" s="7" cm="1">
        <f t="array" ref="N95">INDEX($J$3:$J$362,MATCH(MIN(ABS($I$3:$I$362-B95)),ABS($I$3:$I$362-B95),0))</f>
        <v>0.99074930619796497</v>
      </c>
      <c r="O95" s="14" cm="1">
        <f t="array" ref="O95">INDEX($L$3:$L$1203,MATCH(MIN(ABS($M$3:$M$1203-B455)),ABS($M$3:$M$1203-B455),0))</f>
        <v>1.4458834412580945</v>
      </c>
      <c r="P95" s="24">
        <f t="shared" ca="1" si="20"/>
        <v>1.0289853361876271</v>
      </c>
      <c r="Q95" s="59" cm="1">
        <f t="array" ref="Q95">INDEX($H$3:$H$1562,MATCH(MIN(ABS($J$3:$J$1562-N95)),ABS($J$3:$J$1562-N95),0))</f>
        <v>130.44738509310162</v>
      </c>
      <c r="R95" s="59" cm="1">
        <f t="array" aca="1" ref="R95" ca="1">INDEX($P$3:$P$1562,MATCH(MIN(ABS($L$3:$L$1562-O95)),ABS($L$3:$L$1562-O95),0))</f>
        <v>1.9600325239523668</v>
      </c>
      <c r="S95" s="69">
        <f t="shared" si="21"/>
        <v>130.44738509310162</v>
      </c>
      <c r="T95" s="72">
        <f t="shared" si="22"/>
        <v>130.44738509310162</v>
      </c>
      <c r="U95" s="13"/>
      <c r="Y95" s="41">
        <f t="shared" si="17"/>
        <v>3.5025859010035636</v>
      </c>
      <c r="Z95" s="42">
        <f t="shared" si="18"/>
        <v>9.291077838832198</v>
      </c>
      <c r="AA95" s="52">
        <f t="shared" si="23"/>
        <v>5.7884919378286348</v>
      </c>
      <c r="AB95" s="44">
        <f t="shared" si="19"/>
        <v>2.3499267244053961</v>
      </c>
      <c r="AC95" s="53" t="b">
        <f t="shared" si="24"/>
        <v>0</v>
      </c>
      <c r="AD95" s="53">
        <f t="shared" si="25"/>
        <v>2.3499267244053961</v>
      </c>
      <c r="AE95" s="53">
        <f t="shared" ca="1" si="26"/>
        <v>1.0289853361876271</v>
      </c>
      <c r="AF95" s="46">
        <v>453</v>
      </c>
    </row>
    <row r="96" spans="1:32" x14ac:dyDescent="0.25">
      <c r="A96" s="4">
        <v>28764</v>
      </c>
      <c r="B96" s="3">
        <v>49.282212081389332</v>
      </c>
      <c r="C96" s="3">
        <v>3.2443675348629006</v>
      </c>
      <c r="D96" s="10">
        <v>94</v>
      </c>
      <c r="F96" s="19">
        <v>94</v>
      </c>
      <c r="G96" s="2">
        <f t="shared" si="14"/>
        <v>0.25994449583718782</v>
      </c>
      <c r="H96" s="25">
        <v>3.5227161627451609</v>
      </c>
      <c r="I96" s="26">
        <v>9.5717071303893348</v>
      </c>
      <c r="J96" s="11">
        <f t="shared" si="15"/>
        <v>0.2580943570767808</v>
      </c>
      <c r="K96" s="17">
        <v>454</v>
      </c>
      <c r="L96" s="38">
        <f t="shared" si="16"/>
        <v>1.2571692876965774</v>
      </c>
      <c r="M96" s="29">
        <v>2.3795563503794046</v>
      </c>
      <c r="N96" s="7" cm="1">
        <f t="array" ref="N96">INDEX($J$3:$J$362,MATCH(MIN(ABS($I$3:$I$362-B96)),ABS($I$3:$I$362-B96),0))</f>
        <v>0.82978723404255328</v>
      </c>
      <c r="O96" s="14" cm="1">
        <f t="array" ref="O96">INDEX($L$3:$L$1203,MATCH(MIN(ABS($M$3:$M$1203-B456)),ABS($M$3:$M$1203-B456),0))</f>
        <v>1.1295097132284924</v>
      </c>
      <c r="P96" s="24">
        <f t="shared" ca="1" si="20"/>
        <v>1.0318596082589748</v>
      </c>
      <c r="Q96" s="59" cm="1">
        <f t="array" ref="Q96">INDEX($H$3:$H$1562,MATCH(MIN(ABS($J$3:$J$1562-N96)),ABS($J$3:$J$1562-N96),0))</f>
        <v>36.89000336663635</v>
      </c>
      <c r="R96" s="59" cm="1">
        <f t="array" aca="1" ref="R96" ca="1">INDEX($P$3:$P$1562,MATCH(MIN(ABS($L$3:$L$1562-O96)),ABS($L$3:$L$1562-O96),0))</f>
        <v>0.65687467149221568</v>
      </c>
      <c r="S96" s="69">
        <f t="shared" si="21"/>
        <v>36.89000336663635</v>
      </c>
      <c r="T96" s="72">
        <f t="shared" si="22"/>
        <v>36.89000336663635</v>
      </c>
      <c r="U96" s="13"/>
      <c r="Y96" s="41">
        <f t="shared" si="17"/>
        <v>3.5227161627451609</v>
      </c>
      <c r="Z96" s="42">
        <f t="shared" si="18"/>
        <v>9.5717071303893348</v>
      </c>
      <c r="AA96" s="52">
        <f t="shared" si="23"/>
        <v>6.0489909676441744</v>
      </c>
      <c r="AB96" s="44">
        <f t="shared" si="19"/>
        <v>2.3795563503794046</v>
      </c>
      <c r="AC96" s="53" t="b">
        <f t="shared" si="24"/>
        <v>0</v>
      </c>
      <c r="AD96" s="53">
        <f t="shared" si="25"/>
        <v>2.3795563503794046</v>
      </c>
      <c r="AE96" s="53">
        <f t="shared" ca="1" si="26"/>
        <v>1.0318596082589748</v>
      </c>
      <c r="AF96" s="46">
        <v>454</v>
      </c>
    </row>
    <row r="97" spans="1:32" x14ac:dyDescent="0.25">
      <c r="A97" s="4">
        <v>28795</v>
      </c>
      <c r="B97" s="3">
        <v>19.65116744939229</v>
      </c>
      <c r="C97" s="3">
        <v>19.759300601592305</v>
      </c>
      <c r="D97" s="10">
        <v>95</v>
      </c>
      <c r="F97" s="19">
        <v>95</v>
      </c>
      <c r="G97" s="2">
        <f t="shared" si="14"/>
        <v>0.26271970397779837</v>
      </c>
      <c r="H97" s="25">
        <v>3.5427765010015522</v>
      </c>
      <c r="I97" s="26">
        <v>9.6710480080040728</v>
      </c>
      <c r="J97" s="11">
        <f t="shared" si="15"/>
        <v>0.26086956521739135</v>
      </c>
      <c r="K97" s="17">
        <v>455</v>
      </c>
      <c r="L97" s="38">
        <f t="shared" si="16"/>
        <v>1.2599444958371879</v>
      </c>
      <c r="M97" s="29">
        <v>2.381360752769643</v>
      </c>
      <c r="N97" s="7" cm="1">
        <f t="array" ref="N97">INDEX($J$3:$J$362,MATCH(MIN(ABS($I$3:$I$362-B97)),ABS($I$3:$I$362-B97),0))</f>
        <v>0.50508788159111939</v>
      </c>
      <c r="O97" s="14" cm="1">
        <f t="array" ref="O97">INDEX($L$3:$L$1203,MATCH(MIN(ABS($M$3:$M$1203-B457)),ABS($M$3:$M$1203-B457),0))</f>
        <v>3.7076780758556898</v>
      </c>
      <c r="P97" s="24">
        <f t="shared" ca="1" si="20"/>
        <v>1.0320346473701767</v>
      </c>
      <c r="Q97" s="59" cm="1">
        <f t="array" ref="Q97">INDEX($H$3:$H$1562,MATCH(MIN(ABS($J$3:$J$1562-N97)),ABS($J$3:$J$1562-N97),0))</f>
        <v>12.191169283881798</v>
      </c>
      <c r="R97" s="59" cm="1">
        <f t="array" aca="1" ref="R97" ca="1">INDEX($P$3:$P$1562,MATCH(MIN(ABS($L$3:$L$1562-O97)),ABS($L$3:$L$1562-O97),0))</f>
        <v>39.330390903990619</v>
      </c>
      <c r="S97" s="69">
        <f t="shared" si="21"/>
        <v>12.191169283881798</v>
      </c>
      <c r="T97" s="72">
        <f t="shared" si="22"/>
        <v>12.191169283881798</v>
      </c>
      <c r="U97" s="13"/>
      <c r="Y97" s="41">
        <f t="shared" si="17"/>
        <v>3.5427765010015522</v>
      </c>
      <c r="Z97" s="42">
        <f t="shared" si="18"/>
        <v>9.6710480080040728</v>
      </c>
      <c r="AA97" s="52">
        <f t="shared" si="23"/>
        <v>6.1282715070025207</v>
      </c>
      <c r="AB97" s="44">
        <f t="shared" si="19"/>
        <v>2.381360752769643</v>
      </c>
      <c r="AC97" s="53" t="b">
        <f t="shared" si="24"/>
        <v>0</v>
      </c>
      <c r="AD97" s="53">
        <f t="shared" si="25"/>
        <v>2.381360752769643</v>
      </c>
      <c r="AE97" s="53">
        <f t="shared" ca="1" si="26"/>
        <v>1.0320346473701767</v>
      </c>
      <c r="AF97" s="46">
        <v>455</v>
      </c>
    </row>
    <row r="98" spans="1:32" x14ac:dyDescent="0.25">
      <c r="A98" s="4">
        <v>28825</v>
      </c>
      <c r="B98" s="3">
        <v>4.3921823082451645</v>
      </c>
      <c r="C98" s="3">
        <v>8.9854832532117275</v>
      </c>
      <c r="D98" s="10">
        <v>96</v>
      </c>
      <c r="F98" s="19">
        <v>96</v>
      </c>
      <c r="G98" s="2">
        <f t="shared" si="14"/>
        <v>0.26549491211840892</v>
      </c>
      <c r="H98" s="25">
        <v>3.5516580824657558</v>
      </c>
      <c r="I98" s="26">
        <v>10.007091254436085</v>
      </c>
      <c r="J98" s="11">
        <f t="shared" si="15"/>
        <v>0.2636447733580019</v>
      </c>
      <c r="K98" s="17">
        <v>456</v>
      </c>
      <c r="L98" s="38">
        <f t="shared" si="16"/>
        <v>1.2627197039777984</v>
      </c>
      <c r="M98" s="29">
        <v>2.3920159749916903</v>
      </c>
      <c r="N98" s="7" cm="1">
        <f t="array" ref="N98">INDEX($J$3:$J$362,MATCH(MIN(ABS($I$3:$I$362-B98)),ABS($I$3:$I$362-B98),0))</f>
        <v>0.15263644773358004</v>
      </c>
      <c r="O98" s="14" cm="1">
        <f t="array" ref="O98">INDEX($L$3:$L$1203,MATCH(MIN(ABS($M$3:$M$1203-B458)),ABS($M$3:$M$1203-B458),0))</f>
        <v>3.8048103607770587</v>
      </c>
      <c r="P98" s="24">
        <f t="shared" ca="1" si="20"/>
        <v>1.0330682752557836</v>
      </c>
      <c r="Q98" s="59" cm="1">
        <f t="array" ref="Q98">INDEX($H$3:$H$1562,MATCH(MIN(ABS($J$3:$J$1562-N98)),ABS($J$3:$J$1562-N98),0))</f>
        <v>1.8780522531533062</v>
      </c>
      <c r="R98" s="59" cm="1">
        <f t="array" aca="1" ref="R98" ca="1">INDEX($P$3:$P$1562,MATCH(MIN(ABS($L$3:$L$1562-O98)),ABS($L$3:$L$1562-O98),0))</f>
        <v>43.407652060868543</v>
      </c>
      <c r="S98" s="69">
        <f t="shared" si="21"/>
        <v>1.8780522531533062</v>
      </c>
      <c r="T98" s="72">
        <f t="shared" si="22"/>
        <v>1.8780522531533062</v>
      </c>
      <c r="U98" s="13"/>
      <c r="Y98" s="41">
        <f t="shared" si="17"/>
        <v>3.5516580824657558</v>
      </c>
      <c r="Z98" s="42">
        <f t="shared" si="18"/>
        <v>10.007091254436085</v>
      </c>
      <c r="AA98" s="52">
        <f t="shared" si="23"/>
        <v>6.4554331719703297</v>
      </c>
      <c r="AB98" s="44">
        <f t="shared" si="19"/>
        <v>2.3920159749916903</v>
      </c>
      <c r="AC98" s="53" t="b">
        <f t="shared" si="24"/>
        <v>0</v>
      </c>
      <c r="AD98" s="53">
        <f t="shared" si="25"/>
        <v>2.3920159749916903</v>
      </c>
      <c r="AE98" s="53">
        <f t="shared" ca="1" si="26"/>
        <v>1.0330682752557836</v>
      </c>
      <c r="AF98" s="46">
        <v>456</v>
      </c>
    </row>
    <row r="99" spans="1:32" x14ac:dyDescent="0.25">
      <c r="A99" s="4">
        <v>28856</v>
      </c>
      <c r="B99" s="3">
        <v>10.776929837750053</v>
      </c>
      <c r="C99" s="3">
        <v>18.141373823468779</v>
      </c>
      <c r="D99" s="10">
        <v>97</v>
      </c>
      <c r="F99" s="19">
        <v>97</v>
      </c>
      <c r="G99" s="2">
        <f t="shared" si="14"/>
        <v>0.26827012025901947</v>
      </c>
      <c r="H99" s="25">
        <v>3.5737995028821263</v>
      </c>
      <c r="I99" s="26">
        <v>10.158501096359762</v>
      </c>
      <c r="J99" s="11">
        <f t="shared" si="15"/>
        <v>0.26641998149861246</v>
      </c>
      <c r="K99" s="17">
        <v>457</v>
      </c>
      <c r="L99" s="38">
        <f t="shared" si="16"/>
        <v>1.2654949121184091</v>
      </c>
      <c r="M99" s="29">
        <v>2.4222483345185446</v>
      </c>
      <c r="N99" s="7" cm="1">
        <f t="array" ref="N99">INDEX($J$3:$J$362,MATCH(MIN(ABS($I$3:$I$362-B99)),ABS($I$3:$I$362-B99),0))</f>
        <v>0.28029602220166516</v>
      </c>
      <c r="O99" s="14" cm="1">
        <f t="array" ref="O99">INDEX($L$3:$L$1203,MATCH(MIN(ABS($M$3:$M$1203-B459)),ABS($M$3:$M$1203-B459),0))</f>
        <v>3.1415356151711382</v>
      </c>
      <c r="P99" s="24">
        <f t="shared" ca="1" si="20"/>
        <v>1.0360010165166826</v>
      </c>
      <c r="Q99" s="59" cm="1">
        <f t="array" ref="Q99">INDEX($H$3:$H$1562,MATCH(MIN(ABS($J$3:$J$1562-N99)),ABS($J$3:$J$1562-N99),0))</f>
        <v>3.8337079566586931</v>
      </c>
      <c r="R99" s="59" cm="1">
        <f t="array" aca="1" ref="R99" ca="1">INDEX($P$3:$P$1562,MATCH(MIN(ABS($L$3:$L$1562-O99)),ABS($L$3:$L$1562-O99),0))</f>
        <v>24.445297208982254</v>
      </c>
      <c r="S99" s="69">
        <f t="shared" si="21"/>
        <v>3.8337079566586931</v>
      </c>
      <c r="T99" s="72">
        <f t="shared" si="22"/>
        <v>3.8337079566586931</v>
      </c>
      <c r="U99" s="13"/>
      <c r="Y99" s="41">
        <f t="shared" si="17"/>
        <v>3.5737995028821263</v>
      </c>
      <c r="Z99" s="42">
        <f t="shared" si="18"/>
        <v>10.158501096359762</v>
      </c>
      <c r="AA99" s="52">
        <f t="shared" si="23"/>
        <v>6.5847015934776358</v>
      </c>
      <c r="AB99" s="44">
        <f t="shared" si="19"/>
        <v>2.4222483345185446</v>
      </c>
      <c r="AC99" s="53" t="b">
        <f t="shared" si="24"/>
        <v>0</v>
      </c>
      <c r="AD99" s="53">
        <f t="shared" si="25"/>
        <v>2.4222483345185446</v>
      </c>
      <c r="AE99" s="53">
        <f t="shared" ca="1" si="26"/>
        <v>1.0360010165166826</v>
      </c>
      <c r="AF99" s="46">
        <v>457</v>
      </c>
    </row>
    <row r="100" spans="1:32" x14ac:dyDescent="0.25">
      <c r="A100" s="4">
        <v>28887</v>
      </c>
      <c r="B100" s="3">
        <v>22.465695489861304</v>
      </c>
      <c r="C100" s="3">
        <v>26.726331592699882</v>
      </c>
      <c r="D100" s="10">
        <v>98</v>
      </c>
      <c r="F100" s="19">
        <v>98</v>
      </c>
      <c r="G100" s="2">
        <f t="shared" si="14"/>
        <v>0.27104532839963003</v>
      </c>
      <c r="H100" s="25">
        <v>3.6263204273530363</v>
      </c>
      <c r="I100" s="26">
        <v>10.284598168811039</v>
      </c>
      <c r="J100" s="11">
        <f t="shared" si="15"/>
        <v>0.26919518963922295</v>
      </c>
      <c r="K100" s="17">
        <v>458</v>
      </c>
      <c r="L100" s="38">
        <f t="shared" si="16"/>
        <v>1.2682701202590196</v>
      </c>
      <c r="M100" s="29">
        <v>2.4481177691617311</v>
      </c>
      <c r="N100" s="7" cm="1">
        <f t="array" ref="N100">INDEX($J$3:$J$362,MATCH(MIN(ABS($I$3:$I$362-B100)),ABS($I$3:$I$362-B100),0))</f>
        <v>0.55504162812210922</v>
      </c>
      <c r="O100" s="14" cm="1">
        <f t="array" ref="O100">INDEX($L$3:$L$1203,MATCH(MIN(ABS($M$3:$M$1203-B460)),ABS($M$3:$M$1203-B460),0))</f>
        <v>3.3052728954671604</v>
      </c>
      <c r="P100" s="24">
        <f t="shared" ca="1" si="20"/>
        <v>1.0385105248568045</v>
      </c>
      <c r="Q100" s="59" cm="1">
        <f t="array" ref="Q100">INDEX($H$3:$H$1562,MATCH(MIN(ABS($J$3:$J$1562-N100)),ABS($J$3:$J$1562-N100),0))</f>
        <v>14.437207365397706</v>
      </c>
      <c r="R100" s="59" cm="1">
        <f t="array" aca="1" ref="R100" ca="1">INDEX($P$3:$P$1562,MATCH(MIN(ABS($L$3:$L$1562-O100)),ABS($L$3:$L$1562-O100),0))</f>
        <v>30.588885607470338</v>
      </c>
      <c r="S100" s="69">
        <f t="shared" si="21"/>
        <v>14.437207365397706</v>
      </c>
      <c r="T100" s="72">
        <f t="shared" si="22"/>
        <v>14.437207365397706</v>
      </c>
      <c r="U100" s="13"/>
      <c r="Y100" s="41">
        <f t="shared" si="17"/>
        <v>3.6263204273530363</v>
      </c>
      <c r="Z100" s="42">
        <f t="shared" si="18"/>
        <v>10.284598168811039</v>
      </c>
      <c r="AA100" s="52">
        <f t="shared" si="23"/>
        <v>6.6582777414580026</v>
      </c>
      <c r="AB100" s="44">
        <f t="shared" si="19"/>
        <v>2.4481177691617311</v>
      </c>
      <c r="AC100" s="53" t="b">
        <f t="shared" si="24"/>
        <v>0</v>
      </c>
      <c r="AD100" s="53">
        <f t="shared" si="25"/>
        <v>2.4481177691617311</v>
      </c>
      <c r="AE100" s="53">
        <f t="shared" ca="1" si="26"/>
        <v>1.0385105248568045</v>
      </c>
      <c r="AF100" s="46">
        <v>458</v>
      </c>
    </row>
    <row r="101" spans="1:32" x14ac:dyDescent="0.25">
      <c r="A101" s="4">
        <v>28915</v>
      </c>
      <c r="B101" s="3">
        <v>20.636945304220294</v>
      </c>
      <c r="C101" s="3">
        <v>35.768026266403893</v>
      </c>
      <c r="D101" s="10">
        <v>99</v>
      </c>
      <c r="F101" s="19">
        <v>99</v>
      </c>
      <c r="G101" s="2">
        <f t="shared" si="14"/>
        <v>0.27382053654024052</v>
      </c>
      <c r="H101" s="25">
        <v>3.6546572253042338</v>
      </c>
      <c r="I101" s="26">
        <v>10.381040448817689</v>
      </c>
      <c r="J101" s="11">
        <f t="shared" si="15"/>
        <v>0.27197039777983351</v>
      </c>
      <c r="K101" s="17">
        <v>459</v>
      </c>
      <c r="L101" s="38">
        <f t="shared" si="16"/>
        <v>1.2710453283996301</v>
      </c>
      <c r="M101" s="29">
        <v>2.4818138306229329</v>
      </c>
      <c r="N101" s="7" cm="1">
        <f t="array" ref="N101">INDEX($J$3:$J$362,MATCH(MIN(ABS($I$3:$I$362-B101)),ABS($I$3:$I$362-B101),0))</f>
        <v>0.5245143385753932</v>
      </c>
      <c r="O101" s="14" cm="1">
        <f t="array" ref="O101">INDEX($L$3:$L$1203,MATCH(MIN(ABS($M$3:$M$1203-B461)),ABS($M$3:$M$1203-B461),0))</f>
        <v>4.1628122109158188</v>
      </c>
      <c r="P101" s="24">
        <f t="shared" ca="1" si="20"/>
        <v>1.0417792683926597</v>
      </c>
      <c r="Q101" s="59" cm="1">
        <f t="array" ref="Q101">INDEX($H$3:$H$1562,MATCH(MIN(ABS($J$3:$J$1562-N101)),ABS($J$3:$J$1562-N101),0))</f>
        <v>13.217134748051638</v>
      </c>
      <c r="R101" s="59" cm="1">
        <f t="array" aca="1" ref="R101" ca="1">INDEX($P$3:$P$1562,MATCH(MIN(ABS($L$3:$L$1562-O101)),ABS($L$3:$L$1562-O101),0))</f>
        <v>92.392149781194945</v>
      </c>
      <c r="S101" s="69">
        <f t="shared" si="21"/>
        <v>13.217134748051638</v>
      </c>
      <c r="T101" s="72">
        <f t="shared" si="22"/>
        <v>13.217134748051638</v>
      </c>
      <c r="U101" s="13"/>
      <c r="Y101" s="41">
        <f t="shared" si="17"/>
        <v>3.6546572253042338</v>
      </c>
      <c r="Z101" s="42">
        <f t="shared" si="18"/>
        <v>10.381040448817689</v>
      </c>
      <c r="AA101" s="52">
        <f t="shared" si="23"/>
        <v>6.7263832235134551</v>
      </c>
      <c r="AB101" s="44">
        <f t="shared" si="19"/>
        <v>2.4818138306229329</v>
      </c>
      <c r="AC101" s="53" t="b">
        <f t="shared" si="24"/>
        <v>0</v>
      </c>
      <c r="AD101" s="53">
        <f t="shared" si="25"/>
        <v>2.4818138306229329</v>
      </c>
      <c r="AE101" s="53">
        <f t="shared" ca="1" si="26"/>
        <v>1.0417792683926597</v>
      </c>
      <c r="AF101" s="46">
        <v>459</v>
      </c>
    </row>
    <row r="102" spans="1:32" x14ac:dyDescent="0.25">
      <c r="A102" s="4">
        <v>28946</v>
      </c>
      <c r="B102" s="3">
        <v>9.3151925264009687</v>
      </c>
      <c r="C102" s="3">
        <v>29.82800779432765</v>
      </c>
      <c r="D102" s="10">
        <v>100</v>
      </c>
      <c r="F102" s="19">
        <v>100</v>
      </c>
      <c r="G102" s="2">
        <f t="shared" si="14"/>
        <v>0.27659574468085107</v>
      </c>
      <c r="H102" s="25">
        <v>3.683517224284063</v>
      </c>
      <c r="I102" s="26">
        <v>10.396799690050521</v>
      </c>
      <c r="J102" s="11">
        <f t="shared" si="15"/>
        <v>0.27474560592044406</v>
      </c>
      <c r="K102" s="17">
        <v>460</v>
      </c>
      <c r="L102" s="38">
        <f t="shared" si="16"/>
        <v>1.2738205365402406</v>
      </c>
      <c r="M102" s="29">
        <v>2.5295777724401587</v>
      </c>
      <c r="N102" s="7" cm="1">
        <f t="array" ref="N102">INDEX($J$3:$J$362,MATCH(MIN(ABS($I$3:$I$362-B102)),ABS($I$3:$I$362-B102),0))</f>
        <v>0.25531914893617025</v>
      </c>
      <c r="O102" s="14" cm="1">
        <f t="array" ref="O102">INDEX($L$3:$L$1203,MATCH(MIN(ABS($M$3:$M$1203-B462)),ABS($M$3:$M$1203-B462),0))</f>
        <v>2.2950971322849218</v>
      </c>
      <c r="P102" s="24">
        <f t="shared" ca="1" si="20"/>
        <v>1.0809429639670425</v>
      </c>
      <c r="Q102" s="59" cm="1">
        <f t="array" ref="Q102">INDEX($H$3:$H$1562,MATCH(MIN(ABS($J$3:$J$1562-N102)),ABS($J$3:$J$1562-N102),0))</f>
        <v>3.5025859010035636</v>
      </c>
      <c r="R102" s="59" cm="1">
        <f t="array" aca="1" ref="R102" ca="1">INDEX($P$3:$P$1562,MATCH(MIN(ABS($L$3:$L$1562-O102)),ABS($L$3:$L$1562-O102),0))</f>
        <v>7.480191221121621</v>
      </c>
      <c r="S102" s="69">
        <f t="shared" si="21"/>
        <v>3.5025859010035636</v>
      </c>
      <c r="T102" s="72">
        <f t="shared" si="22"/>
        <v>3.5025859010035636</v>
      </c>
      <c r="U102" s="13"/>
      <c r="Y102" s="41">
        <f t="shared" si="17"/>
        <v>3.683517224284063</v>
      </c>
      <c r="Z102" s="42">
        <f t="shared" si="18"/>
        <v>10.396799690050521</v>
      </c>
      <c r="AA102" s="52">
        <f t="shared" si="23"/>
        <v>6.7132824657664578</v>
      </c>
      <c r="AB102" s="44">
        <f t="shared" si="19"/>
        <v>2.5295777724401587</v>
      </c>
      <c r="AC102" s="53" t="b">
        <f t="shared" si="24"/>
        <v>0</v>
      </c>
      <c r="AD102" s="53">
        <f t="shared" si="25"/>
        <v>2.5295777724401587</v>
      </c>
      <c r="AE102" s="53">
        <f t="shared" ca="1" si="26"/>
        <v>1.0809429639670425</v>
      </c>
      <c r="AF102" s="46">
        <v>460</v>
      </c>
    </row>
    <row r="103" spans="1:32" x14ac:dyDescent="0.25">
      <c r="A103" s="4">
        <v>28976</v>
      </c>
      <c r="B103" s="3">
        <v>36.389054841105235</v>
      </c>
      <c r="C103" s="3">
        <v>12.537341062961998</v>
      </c>
      <c r="D103" s="10">
        <v>101</v>
      </c>
      <c r="F103" s="19">
        <v>101</v>
      </c>
      <c r="G103" s="2">
        <f t="shared" si="14"/>
        <v>0.27937095282146163</v>
      </c>
      <c r="H103" s="25">
        <v>3.7512191322400117</v>
      </c>
      <c r="I103" s="26">
        <v>10.443917055431843</v>
      </c>
      <c r="J103" s="11">
        <f t="shared" si="15"/>
        <v>0.27752081406105461</v>
      </c>
      <c r="K103" s="17">
        <v>461</v>
      </c>
      <c r="L103" s="38">
        <f t="shared" si="16"/>
        <v>1.2765957446808511</v>
      </c>
      <c r="M103" s="29">
        <v>2.5350777286852733</v>
      </c>
      <c r="N103" s="7" cm="1">
        <f t="array" ref="N103">INDEX($J$3:$J$362,MATCH(MIN(ABS($I$3:$I$362-B103)),ABS($I$3:$I$362-B103),0))</f>
        <v>0.74375578168362633</v>
      </c>
      <c r="O103" s="14" cm="1">
        <f t="array" ref="O103">INDEX($L$3:$L$1203,MATCH(MIN(ABS($M$3:$M$1203-B463)),ABS($M$3:$M$1203-B463),0))</f>
        <v>1.4791859389454212</v>
      </c>
      <c r="P103" s="24">
        <f t="shared" ca="1" si="20"/>
        <v>1.0829774234662604</v>
      </c>
      <c r="Q103" s="59" cm="1">
        <f t="array" ref="Q103">INDEX($H$3:$H$1562,MATCH(MIN(ABS($J$3:$J$1562-N103)),ABS($J$3:$J$1562-N103),0))</f>
        <v>30.228102991615188</v>
      </c>
      <c r="R103" s="59" cm="1">
        <f t="array" aca="1" ref="R103" ca="1">INDEX($P$3:$P$1562,MATCH(MIN(ABS($L$3:$L$1562-O103)),ABS($L$3:$L$1562-O103),0))</f>
        <v>2.0571483794270176</v>
      </c>
      <c r="S103" s="69">
        <f t="shared" si="21"/>
        <v>30.228102991615188</v>
      </c>
      <c r="T103" s="72">
        <f t="shared" si="22"/>
        <v>30.228102991615188</v>
      </c>
      <c r="U103" s="13"/>
      <c r="Y103" s="41">
        <f t="shared" si="17"/>
        <v>3.7512191322400117</v>
      </c>
      <c r="Z103" s="42">
        <f t="shared" si="18"/>
        <v>10.443917055431843</v>
      </c>
      <c r="AA103" s="52">
        <f t="shared" si="23"/>
        <v>6.6926979231918313</v>
      </c>
      <c r="AB103" s="44">
        <f t="shared" si="19"/>
        <v>2.5350777286852733</v>
      </c>
      <c r="AC103" s="53" t="b">
        <f t="shared" si="24"/>
        <v>0</v>
      </c>
      <c r="AD103" s="53">
        <f t="shared" si="25"/>
        <v>2.5350777286852733</v>
      </c>
      <c r="AE103" s="53">
        <f t="shared" ca="1" si="26"/>
        <v>1.0829774234662604</v>
      </c>
      <c r="AF103" s="46">
        <v>461</v>
      </c>
    </row>
    <row r="104" spans="1:32" x14ac:dyDescent="0.25">
      <c r="A104" s="4">
        <v>29007</v>
      </c>
      <c r="B104" s="3">
        <v>2.3254195202086696</v>
      </c>
      <c r="C104" s="3">
        <v>1.0837982017828895</v>
      </c>
      <c r="D104" s="10">
        <v>102</v>
      </c>
      <c r="F104" s="19">
        <v>102</v>
      </c>
      <c r="G104" s="2">
        <f t="shared" si="14"/>
        <v>0.28214616096207218</v>
      </c>
      <c r="H104" s="25">
        <v>3.8337079566586931</v>
      </c>
      <c r="I104" s="26">
        <v>10.830388627102424</v>
      </c>
      <c r="J104" s="11">
        <f t="shared" si="15"/>
        <v>0.28029602220166516</v>
      </c>
      <c r="K104" s="17">
        <v>462</v>
      </c>
      <c r="L104" s="38">
        <f t="shared" si="16"/>
        <v>1.2793709528214618</v>
      </c>
      <c r="M104" s="29">
        <v>2.5555303222281638</v>
      </c>
      <c r="N104" s="7" cm="1">
        <f t="array" ref="N104">INDEX($J$3:$J$362,MATCH(MIN(ABS($I$3:$I$362-B104)),ABS($I$3:$I$362-B104),0))</f>
        <v>7.4930619796484743E-2</v>
      </c>
      <c r="O104" s="14" cm="1">
        <f t="array" ref="O104">INDEX($L$3:$L$1203,MATCH(MIN(ABS($M$3:$M$1203-B464)),ABS($M$3:$M$1203-B464),0))</f>
        <v>1.229417206290472</v>
      </c>
      <c r="P104" s="24">
        <f t="shared" ca="1" si="20"/>
        <v>1.1764729919312638</v>
      </c>
      <c r="Q104" s="59" cm="1">
        <f t="array" ref="Q104">INDEX($H$3:$H$1562,MATCH(MIN(ABS($J$3:$J$1562-N104)),ABS($J$3:$J$1562-N104),0))</f>
        <v>1.0270017899446511</v>
      </c>
      <c r="R104" s="59" cm="1">
        <f t="array" aca="1" ref="R104" ca="1">INDEX($P$3:$P$1562,MATCH(MIN(ABS($L$3:$L$1562-O104)),ABS($L$3:$L$1562-O104),0))</f>
        <v>1.0268021817729867</v>
      </c>
      <c r="S104" s="69">
        <f t="shared" si="21"/>
        <v>1.0270017899446511</v>
      </c>
      <c r="T104" s="72">
        <f t="shared" si="22"/>
        <v>1.0270017899446511</v>
      </c>
      <c r="U104" s="13"/>
      <c r="Y104" s="41">
        <f t="shared" si="17"/>
        <v>3.8337079566586931</v>
      </c>
      <c r="Z104" s="42">
        <f t="shared" si="18"/>
        <v>10.830388627102424</v>
      </c>
      <c r="AA104" s="52">
        <f t="shared" si="23"/>
        <v>6.9966806704437312</v>
      </c>
      <c r="AB104" s="44">
        <f t="shared" si="19"/>
        <v>2.5555303222281638</v>
      </c>
      <c r="AC104" s="53" t="b">
        <f t="shared" si="24"/>
        <v>0</v>
      </c>
      <c r="AD104" s="53">
        <f t="shared" si="25"/>
        <v>2.5555303222281638</v>
      </c>
      <c r="AE104" s="53">
        <f t="shared" ca="1" si="26"/>
        <v>1.1764729919312638</v>
      </c>
      <c r="AF104" s="46">
        <v>462</v>
      </c>
    </row>
    <row r="105" spans="1:32" x14ac:dyDescent="0.25">
      <c r="A105" s="4">
        <v>29037</v>
      </c>
      <c r="B105" s="3">
        <v>2.460103510651007</v>
      </c>
      <c r="C105" s="3">
        <v>20.827084255392908</v>
      </c>
      <c r="D105" s="10">
        <v>103</v>
      </c>
      <c r="F105" s="19">
        <v>103</v>
      </c>
      <c r="G105" s="2">
        <f t="shared" si="14"/>
        <v>0.28492136910268273</v>
      </c>
      <c r="H105" s="25">
        <v>3.986122137838517</v>
      </c>
      <c r="I105" s="26">
        <v>11.211407305891294</v>
      </c>
      <c r="J105" s="11">
        <f t="shared" si="15"/>
        <v>0.28307123034227571</v>
      </c>
      <c r="K105" s="17">
        <v>463</v>
      </c>
      <c r="L105" s="38">
        <f t="shared" si="16"/>
        <v>1.2821461609620723</v>
      </c>
      <c r="M105" s="29">
        <v>2.5735829316038767</v>
      </c>
      <c r="N105" s="7" cm="1">
        <f t="array" ref="N105">INDEX($J$3:$J$362,MATCH(MIN(ABS($I$3:$I$362-B105)),ABS($I$3:$I$362-B105),0))</f>
        <v>7.7705827937095295E-2</v>
      </c>
      <c r="O105" s="14" cm="1">
        <f t="array" ref="O105">INDEX($L$3:$L$1203,MATCH(MIN(ABS($M$3:$M$1203-B465)),ABS($M$3:$M$1203-B465),0))</f>
        <v>3.1082331174838118</v>
      </c>
      <c r="P105" s="24">
        <f t="shared" ca="1" si="20"/>
        <v>1.1801268711673183</v>
      </c>
      <c r="Q105" s="59" cm="1">
        <f t="array" ref="Q105">INDEX($H$3:$H$1562,MATCH(MIN(ABS($J$3:$J$1562-N105)),ABS($J$3:$J$1562-N105),0))</f>
        <v>1.0430498029202124</v>
      </c>
      <c r="R105" s="59" cm="1">
        <f t="array" aca="1" ref="R105" ca="1">INDEX($P$3:$P$1562,MATCH(MIN(ABS($L$3:$L$1562-O105)),ABS($L$3:$L$1562-O105),0))</f>
        <v>24.014260227984881</v>
      </c>
      <c r="S105" s="69">
        <f t="shared" si="21"/>
        <v>1.0430498029202124</v>
      </c>
      <c r="T105" s="72">
        <f t="shared" si="22"/>
        <v>1.0430498029202124</v>
      </c>
      <c r="U105" s="13"/>
      <c r="Y105" s="41">
        <f t="shared" si="17"/>
        <v>3.986122137838517</v>
      </c>
      <c r="Z105" s="42">
        <f t="shared" si="18"/>
        <v>11.211407305891294</v>
      </c>
      <c r="AA105" s="52">
        <f t="shared" si="23"/>
        <v>7.2252851680527765</v>
      </c>
      <c r="AB105" s="44">
        <f t="shared" si="19"/>
        <v>2.5735829316038767</v>
      </c>
      <c r="AC105" s="53" t="b">
        <f t="shared" si="24"/>
        <v>0</v>
      </c>
      <c r="AD105" s="53">
        <f t="shared" si="25"/>
        <v>2.5735829316038767</v>
      </c>
      <c r="AE105" s="53">
        <f t="shared" ca="1" si="26"/>
        <v>1.1801268711673183</v>
      </c>
      <c r="AF105" s="46">
        <v>463</v>
      </c>
    </row>
    <row r="106" spans="1:32" x14ac:dyDescent="0.25">
      <c r="A106" s="4">
        <v>29068</v>
      </c>
      <c r="B106" s="3">
        <v>36.727516416477656</v>
      </c>
      <c r="C106" s="3">
        <v>51.121928578618757</v>
      </c>
      <c r="D106" s="10">
        <v>104</v>
      </c>
      <c r="F106" s="19">
        <v>104</v>
      </c>
      <c r="G106" s="2">
        <f t="shared" si="14"/>
        <v>0.28769657724329328</v>
      </c>
      <c r="H106" s="25">
        <v>4.3921823082451645</v>
      </c>
      <c r="I106" s="26">
        <v>11.26356668135319</v>
      </c>
      <c r="J106" s="11">
        <f t="shared" si="15"/>
        <v>0.28584643848288627</v>
      </c>
      <c r="K106" s="17">
        <v>464</v>
      </c>
      <c r="L106" s="38">
        <f t="shared" si="16"/>
        <v>1.2849213691026828</v>
      </c>
      <c r="M106" s="29">
        <v>2.5779161513675546</v>
      </c>
      <c r="N106" s="7" cm="1">
        <f t="array" ref="N106">INDEX($J$3:$J$362,MATCH(MIN(ABS($I$3:$I$362-B106)),ABS($I$3:$I$362-B106),0))</f>
        <v>0.74653098982423693</v>
      </c>
      <c r="O106" s="14" cm="1">
        <f t="array" ref="O106">INDEX($L$3:$L$1203,MATCH(MIN(ABS($M$3:$M$1203-B466)),ABS($M$3:$M$1203-B466),0))</f>
        <v>2.9084181313598525</v>
      </c>
      <c r="P106" s="24">
        <f t="shared" ca="1" si="20"/>
        <v>1.1810039223121276</v>
      </c>
      <c r="Q106" s="59" cm="1">
        <f t="array" ref="Q106">INDEX($H$3:$H$1562,MATCH(MIN(ABS($J$3:$J$1562-N106)),ABS($J$3:$J$1562-N106),0))</f>
        <v>30.308301871872484</v>
      </c>
      <c r="R106" s="59" cm="1">
        <f t="array" aca="1" ref="R106" ca="1">INDEX($P$3:$P$1562,MATCH(MIN(ABS($L$3:$L$1562-O106)),ABS($L$3:$L$1562-O106),0))</f>
        <v>19.627050578313948</v>
      </c>
      <c r="S106" s="69">
        <f t="shared" si="21"/>
        <v>30.308301871872484</v>
      </c>
      <c r="T106" s="72">
        <f t="shared" si="22"/>
        <v>30.308301871872484</v>
      </c>
      <c r="U106" s="13"/>
      <c r="Y106" s="41">
        <f t="shared" si="17"/>
        <v>4.3921823082451645</v>
      </c>
      <c r="Z106" s="42">
        <f t="shared" si="18"/>
        <v>11.26356668135319</v>
      </c>
      <c r="AA106" s="52">
        <f t="shared" si="23"/>
        <v>6.8713843731080253</v>
      </c>
      <c r="AB106" s="44">
        <f t="shared" si="19"/>
        <v>2.5779161513675546</v>
      </c>
      <c r="AC106" s="53" t="b">
        <f t="shared" si="24"/>
        <v>0</v>
      </c>
      <c r="AD106" s="53">
        <f t="shared" si="25"/>
        <v>2.5779161513675546</v>
      </c>
      <c r="AE106" s="53">
        <f t="shared" ca="1" si="26"/>
        <v>1.1810039223121276</v>
      </c>
      <c r="AF106" s="46">
        <v>464</v>
      </c>
    </row>
    <row r="107" spans="1:32" x14ac:dyDescent="0.25">
      <c r="A107" s="4">
        <v>29099</v>
      </c>
      <c r="B107" s="3">
        <v>2.2205079880844467</v>
      </c>
      <c r="C107" s="3">
        <v>16.182848624318623</v>
      </c>
      <c r="D107" s="10">
        <v>105</v>
      </c>
      <c r="F107" s="19">
        <v>105</v>
      </c>
      <c r="G107" s="2">
        <f t="shared" si="14"/>
        <v>0.29047178538390384</v>
      </c>
      <c r="H107" s="25">
        <v>4.3974094129076127</v>
      </c>
      <c r="I107" s="26">
        <v>11.305321680464957</v>
      </c>
      <c r="J107" s="11">
        <f t="shared" si="15"/>
        <v>0.28862164662349682</v>
      </c>
      <c r="K107" s="17">
        <v>465</v>
      </c>
      <c r="L107" s="38">
        <f t="shared" si="16"/>
        <v>1.2876965772432933</v>
      </c>
      <c r="M107" s="29">
        <v>2.5870223965987189</v>
      </c>
      <c r="N107" s="7" cm="1">
        <f t="array" ref="N107">INDEX($J$3:$J$362,MATCH(MIN(ABS($I$3:$I$362-B107)),ABS($I$3:$I$362-B107),0))</f>
        <v>7.2155411655874205E-2</v>
      </c>
      <c r="O107" s="14" cm="1">
        <f t="array" ref="O107">INDEX($L$3:$L$1203,MATCH(MIN(ABS($M$3:$M$1203-B467)),ABS($M$3:$M$1203-B467),0))</f>
        <v>1.3570767807585571</v>
      </c>
      <c r="P107" s="24">
        <f t="shared" ca="1" si="20"/>
        <v>1.1828470420338304</v>
      </c>
      <c r="Q107" s="59" cm="1">
        <f t="array" ref="Q107">INDEX($H$3:$H$1562,MATCH(MIN(ABS($J$3:$J$1562-N107)),ABS($J$3:$J$1562-N107),0))</f>
        <v>1.0267002266480163</v>
      </c>
      <c r="R107" s="59" cm="1">
        <f t="array" aca="1" ref="R107" ca="1">INDEX($P$3:$P$1562,MATCH(MIN(ABS($L$3:$L$1562-O107)),ABS($L$3:$L$1562-O107),0))</f>
        <v>1.5511165992991529</v>
      </c>
      <c r="S107" s="69">
        <f t="shared" si="21"/>
        <v>1.0267002266480163</v>
      </c>
      <c r="T107" s="72">
        <f t="shared" si="22"/>
        <v>1.0267002266480163</v>
      </c>
      <c r="U107" s="13"/>
      <c r="Y107" s="41">
        <f t="shared" si="17"/>
        <v>4.3974094129076127</v>
      </c>
      <c r="Z107" s="42">
        <f t="shared" si="18"/>
        <v>11.305321680464957</v>
      </c>
      <c r="AA107" s="52">
        <f t="shared" si="23"/>
        <v>6.9079122675573439</v>
      </c>
      <c r="AB107" s="44">
        <f t="shared" si="19"/>
        <v>2.5870223965987189</v>
      </c>
      <c r="AC107" s="53" t="b">
        <f t="shared" si="24"/>
        <v>0</v>
      </c>
      <c r="AD107" s="53">
        <f t="shared" si="25"/>
        <v>2.5870223965987189</v>
      </c>
      <c r="AE107" s="53">
        <f t="shared" ca="1" si="26"/>
        <v>1.1828470420338304</v>
      </c>
      <c r="AF107" s="46">
        <v>465</v>
      </c>
    </row>
    <row r="108" spans="1:32" x14ac:dyDescent="0.25">
      <c r="A108" s="4">
        <v>29129</v>
      </c>
      <c r="B108" s="3">
        <v>35.534474268194536</v>
      </c>
      <c r="C108" s="3">
        <v>6.2008709280577099</v>
      </c>
      <c r="D108" s="10">
        <v>106</v>
      </c>
      <c r="F108" s="19">
        <v>106</v>
      </c>
      <c r="G108" s="2">
        <f t="shared" si="14"/>
        <v>0.29324699352451439</v>
      </c>
      <c r="H108" s="25">
        <v>4.4105005791224938</v>
      </c>
      <c r="I108" s="26">
        <v>11.333133440763138</v>
      </c>
      <c r="J108" s="11">
        <f t="shared" si="15"/>
        <v>0.29139685476410737</v>
      </c>
      <c r="K108" s="17">
        <v>466</v>
      </c>
      <c r="L108" s="38">
        <f t="shared" si="16"/>
        <v>1.2904717853839041</v>
      </c>
      <c r="M108" s="29">
        <v>2.6353600881711214</v>
      </c>
      <c r="N108" s="7" cm="1">
        <f t="array" ref="N108">INDEX($J$3:$J$362,MATCH(MIN(ABS($I$3:$I$362-B108)),ABS($I$3:$I$362-B108),0))</f>
        <v>0.73543015726179473</v>
      </c>
      <c r="O108" s="14" cm="1">
        <f t="array" ref="O108">INDEX($L$3:$L$1203,MATCH(MIN(ABS($M$3:$M$1203-B468)),ABS($M$3:$M$1203-B468),0))</f>
        <v>3.0499537465309903</v>
      </c>
      <c r="P108" s="24">
        <f t="shared" ca="1" si="20"/>
        <v>1.1977186990396809</v>
      </c>
      <c r="Q108" s="59" cm="1">
        <f t="array" ref="Q108">INDEX($H$3:$H$1562,MATCH(MIN(ABS($J$3:$J$1562-N108)),ABS($J$3:$J$1562-N108),0))</f>
        <v>28.400338669022233</v>
      </c>
      <c r="R108" s="59" cm="1">
        <f t="array" aca="1" ref="R108" ca="1">INDEX($P$3:$P$1562,MATCH(MIN(ABS($L$3:$L$1562-O108)),ABS($L$3:$L$1562-O108),0))</f>
        <v>22.870231985507409</v>
      </c>
      <c r="S108" s="69">
        <f t="shared" si="21"/>
        <v>28.400338669022233</v>
      </c>
      <c r="T108" s="72">
        <f t="shared" si="22"/>
        <v>28.400338669022233</v>
      </c>
      <c r="U108" s="13"/>
      <c r="Y108" s="41">
        <f t="shared" si="17"/>
        <v>4.4105005791224938</v>
      </c>
      <c r="Z108" s="42">
        <f t="shared" si="18"/>
        <v>11.333133440763138</v>
      </c>
      <c r="AA108" s="52">
        <f t="shared" si="23"/>
        <v>6.9226328616406443</v>
      </c>
      <c r="AB108" s="44">
        <f t="shared" si="19"/>
        <v>2.6353600881711214</v>
      </c>
      <c r="AC108" s="53" t="b">
        <f t="shared" si="24"/>
        <v>0</v>
      </c>
      <c r="AD108" s="53">
        <f t="shared" si="25"/>
        <v>2.6353600881711214</v>
      </c>
      <c r="AE108" s="53">
        <f t="shared" ca="1" si="26"/>
        <v>1.1977186990396809</v>
      </c>
      <c r="AF108" s="46">
        <v>466</v>
      </c>
    </row>
    <row r="109" spans="1:32" x14ac:dyDescent="0.25">
      <c r="A109" s="4">
        <v>29160</v>
      </c>
      <c r="B109" s="3">
        <v>178.59724126969402</v>
      </c>
      <c r="C109" s="3">
        <v>4.7070696595971784</v>
      </c>
      <c r="D109" s="10">
        <v>107</v>
      </c>
      <c r="F109" s="19">
        <v>107</v>
      </c>
      <c r="G109" s="2">
        <f t="shared" si="14"/>
        <v>0.29602220166512494</v>
      </c>
      <c r="H109" s="25">
        <v>4.4280575693723474</v>
      </c>
      <c r="I109" s="26">
        <v>11.402600731959692</v>
      </c>
      <c r="J109" s="11">
        <f t="shared" si="15"/>
        <v>0.29417206290471787</v>
      </c>
      <c r="K109" s="17">
        <v>467</v>
      </c>
      <c r="L109" s="38">
        <f t="shared" si="16"/>
        <v>1.2932469935245146</v>
      </c>
      <c r="M109" s="29">
        <v>2.6400147054282357</v>
      </c>
      <c r="N109" s="7" cm="1">
        <f t="array" ref="N109">INDEX($J$3:$J$362,MATCH(MIN(ABS($I$3:$I$362-B109)),ABS($I$3:$I$362-B109),0))</f>
        <v>0.99629972247918608</v>
      </c>
      <c r="O109" s="14" cm="1">
        <f t="array" ref="O109">INDEX($L$3:$L$1203,MATCH(MIN(ABS($M$3:$M$1203-B469)),ABS($M$3:$M$1203-B469),0))</f>
        <v>3.1082331174838118</v>
      </c>
      <c r="P109" s="24">
        <f t="shared" ca="1" si="20"/>
        <v>1.1993248102207761</v>
      </c>
      <c r="Q109" s="59" cm="1">
        <f t="array" ref="Q109">INDEX($H$3:$H$1562,MATCH(MIN(ABS($J$3:$J$1562-N109)),ABS($J$3:$J$1562-N109),0))</f>
        <v>219.19714377885498</v>
      </c>
      <c r="R109" s="59" cm="1">
        <f t="array" aca="1" ref="R109" ca="1">INDEX($P$3:$P$1562,MATCH(MIN(ABS($L$3:$L$1562-O109)),ABS($L$3:$L$1562-O109),0))</f>
        <v>24.014260227984881</v>
      </c>
      <c r="S109" s="69">
        <f t="shared" si="21"/>
        <v>219.19714377885498</v>
      </c>
      <c r="T109" s="72">
        <f t="shared" si="22"/>
        <v>219.19714377885498</v>
      </c>
      <c r="U109" s="13"/>
      <c r="Y109" s="41">
        <f t="shared" si="17"/>
        <v>4.4280575693723474</v>
      </c>
      <c r="Z109" s="42">
        <f t="shared" si="18"/>
        <v>11.402600731959692</v>
      </c>
      <c r="AA109" s="52">
        <f t="shared" si="23"/>
        <v>6.9745431625873451</v>
      </c>
      <c r="AB109" s="44">
        <f t="shared" si="19"/>
        <v>2.6400147054282357</v>
      </c>
      <c r="AC109" s="53" t="b">
        <f t="shared" si="24"/>
        <v>0</v>
      </c>
      <c r="AD109" s="53">
        <f t="shared" si="25"/>
        <v>2.6400147054282357</v>
      </c>
      <c r="AE109" s="53">
        <f t="shared" ca="1" si="26"/>
        <v>1.1993248102207761</v>
      </c>
      <c r="AF109" s="46">
        <v>467</v>
      </c>
    </row>
    <row r="110" spans="1:32" x14ac:dyDescent="0.25">
      <c r="A110" s="4">
        <v>29190</v>
      </c>
      <c r="B110" s="3">
        <v>3.2978703770031039</v>
      </c>
      <c r="C110" s="3">
        <v>6.2989570003090227</v>
      </c>
      <c r="D110" s="10">
        <v>108</v>
      </c>
      <c r="F110" s="19">
        <v>108</v>
      </c>
      <c r="G110" s="2">
        <f t="shared" si="14"/>
        <v>0.29879740980573544</v>
      </c>
      <c r="H110" s="25">
        <v>4.5672338807611865</v>
      </c>
      <c r="I110" s="26">
        <v>11.714506559488669</v>
      </c>
      <c r="J110" s="11">
        <f t="shared" si="15"/>
        <v>0.29694727104532842</v>
      </c>
      <c r="K110" s="17">
        <v>468</v>
      </c>
      <c r="L110" s="38">
        <f t="shared" si="16"/>
        <v>1.2960222016651251</v>
      </c>
      <c r="M110" s="29">
        <v>2.6666862156120881</v>
      </c>
      <c r="N110" s="7" cm="1">
        <f t="array" ref="N110">INDEX($J$3:$J$362,MATCH(MIN(ABS($I$3:$I$362-B110)),ABS($I$3:$I$362-B110),0))</f>
        <v>0.12210915818686403</v>
      </c>
      <c r="O110" s="14" cm="1">
        <f t="array" ref="O110">INDEX($L$3:$L$1203,MATCH(MIN(ABS($M$3:$M$1203-B470)),ABS($M$3:$M$1203-B470),0))</f>
        <v>3.1026827012025904</v>
      </c>
      <c r="P110" s="24">
        <f t="shared" ca="1" si="20"/>
        <v>1.2085280182090377</v>
      </c>
      <c r="Q110" s="59" cm="1">
        <f t="array" ref="Q110">INDEX($H$3:$H$1562,MATCH(MIN(ABS($J$3:$J$1562-N110)),ABS($J$3:$J$1562-N110),0))</f>
        <v>1.5436230531064421</v>
      </c>
      <c r="R110" s="59" cm="1">
        <f t="array" aca="1" ref="R110" ca="1">INDEX($P$3:$P$1562,MATCH(MIN(ABS($L$3:$L$1562-O110)),ABS($L$3:$L$1562-O110),0))</f>
        <v>23.676048166441401</v>
      </c>
      <c r="S110" s="69">
        <f t="shared" si="21"/>
        <v>1.5436230531064421</v>
      </c>
      <c r="T110" s="72">
        <f t="shared" si="22"/>
        <v>1.5436230531064421</v>
      </c>
      <c r="U110" s="13"/>
      <c r="Y110" s="41">
        <f t="shared" si="17"/>
        <v>4.5672338807611865</v>
      </c>
      <c r="Z110" s="42">
        <f t="shared" si="18"/>
        <v>11.714506559488669</v>
      </c>
      <c r="AA110" s="52">
        <f t="shared" si="23"/>
        <v>7.1472726787274823</v>
      </c>
      <c r="AB110" s="44">
        <f t="shared" si="19"/>
        <v>2.6666862156120881</v>
      </c>
      <c r="AC110" s="53" t="b">
        <f t="shared" si="24"/>
        <v>0</v>
      </c>
      <c r="AD110" s="53">
        <f t="shared" si="25"/>
        <v>2.6666862156120881</v>
      </c>
      <c r="AE110" s="53">
        <f t="shared" ca="1" si="26"/>
        <v>1.2085280182090377</v>
      </c>
      <c r="AF110" s="46">
        <v>468</v>
      </c>
    </row>
    <row r="111" spans="1:32" x14ac:dyDescent="0.25">
      <c r="A111" s="4">
        <v>29221</v>
      </c>
      <c r="B111" s="3">
        <v>8.3663477740518655</v>
      </c>
      <c r="C111" s="3">
        <v>4.0836386837744296</v>
      </c>
      <c r="D111" s="10">
        <v>109</v>
      </c>
      <c r="F111" s="19">
        <v>109</v>
      </c>
      <c r="G111" s="2">
        <f t="shared" si="14"/>
        <v>0.30157261794634599</v>
      </c>
      <c r="H111" s="25">
        <v>4.6890105096081367</v>
      </c>
      <c r="I111" s="26">
        <v>11.731541808446002</v>
      </c>
      <c r="J111" s="11">
        <f t="shared" si="15"/>
        <v>0.29972247918593897</v>
      </c>
      <c r="K111" s="17">
        <v>469</v>
      </c>
      <c r="L111" s="38">
        <f t="shared" si="16"/>
        <v>1.2987974098057355</v>
      </c>
      <c r="M111" s="29">
        <v>2.7134809092655727</v>
      </c>
      <c r="N111" s="7" cm="1">
        <f t="array" ref="N111">INDEX($J$3:$J$362,MATCH(MIN(ABS($I$3:$I$362-B111)),ABS($I$3:$I$362-B111),0))</f>
        <v>0.24976873265494914</v>
      </c>
      <c r="O111" s="14" cm="1">
        <f t="array" ref="O111">INDEX($L$3:$L$1203,MATCH(MIN(ABS($M$3:$M$1203-B471)),ABS($M$3:$M$1203-B471),0))</f>
        <v>3.8825161887141539</v>
      </c>
      <c r="P111" s="24">
        <f t="shared" ca="1" si="20"/>
        <v>1.2261591641589067</v>
      </c>
      <c r="Q111" s="59" cm="1">
        <f t="array" ref="Q111">INDEX($H$3:$H$1562,MATCH(MIN(ABS($J$3:$J$1562-N111)),ABS($J$3:$J$1562-N111),0))</f>
        <v>3.4416560812075732</v>
      </c>
      <c r="R111" s="59" cm="1">
        <f t="array" aca="1" ref="R111" ca="1">INDEX($P$3:$P$1562,MATCH(MIN(ABS($L$3:$L$1562-O111)),ABS($L$3:$L$1562-O111),0))</f>
        <v>45.960957704194342</v>
      </c>
      <c r="S111" s="69">
        <f t="shared" si="21"/>
        <v>3.4416560812075732</v>
      </c>
      <c r="T111" s="72">
        <f t="shared" si="22"/>
        <v>3.4416560812075732</v>
      </c>
      <c r="U111" s="13"/>
      <c r="Y111" s="41">
        <f t="shared" si="17"/>
        <v>4.6890105096081367</v>
      </c>
      <c r="Z111" s="42">
        <f t="shared" si="18"/>
        <v>11.731541808446002</v>
      </c>
      <c r="AA111" s="52">
        <f t="shared" si="23"/>
        <v>7.042531298837865</v>
      </c>
      <c r="AB111" s="44">
        <f t="shared" si="19"/>
        <v>2.7134809092655727</v>
      </c>
      <c r="AC111" s="53" t="b">
        <f t="shared" si="24"/>
        <v>0</v>
      </c>
      <c r="AD111" s="53">
        <f t="shared" si="25"/>
        <v>2.7134809092655727</v>
      </c>
      <c r="AE111" s="53">
        <f t="shared" ca="1" si="26"/>
        <v>1.2261591641589067</v>
      </c>
      <c r="AF111" s="46">
        <v>469</v>
      </c>
    </row>
    <row r="112" spans="1:32" x14ac:dyDescent="0.25">
      <c r="A112" s="4">
        <v>29252</v>
      </c>
      <c r="B112" s="3">
        <v>7.161860799344554</v>
      </c>
      <c r="C112" s="3">
        <v>14.903752062990826</v>
      </c>
      <c r="D112" s="10">
        <v>110</v>
      </c>
      <c r="F112" s="19">
        <v>110</v>
      </c>
      <c r="G112" s="2">
        <f t="shared" si="14"/>
        <v>0.30434782608695654</v>
      </c>
      <c r="H112" s="25">
        <v>4.6966246766181277</v>
      </c>
      <c r="I112" s="26">
        <v>12.11473125037902</v>
      </c>
      <c r="J112" s="11">
        <f t="shared" si="15"/>
        <v>0.30249768732654952</v>
      </c>
      <c r="K112" s="17">
        <v>470</v>
      </c>
      <c r="L112" s="38">
        <f t="shared" si="16"/>
        <v>1.301572617946346</v>
      </c>
      <c r="M112" s="29">
        <v>2.7178527477906638</v>
      </c>
      <c r="N112" s="7" cm="1">
        <f t="array" ref="N112">INDEX($J$3:$J$362,MATCH(MIN(ABS($I$3:$I$362-B112)),ABS($I$3:$I$362-B112),0))</f>
        <v>0.22479185938945423</v>
      </c>
      <c r="O112" s="14" cm="1">
        <f t="array" ref="O112">INDEX($L$3:$L$1203,MATCH(MIN(ABS($M$3:$M$1203-B472)),ABS($M$3:$M$1203-B472),0))</f>
        <v>2.3256244218316375</v>
      </c>
      <c r="P112" s="24">
        <f t="shared" ca="1" si="20"/>
        <v>1.2287131168362915</v>
      </c>
      <c r="Q112" s="59" cm="1">
        <f t="array" ref="Q112">INDEX($H$3:$H$1562,MATCH(MIN(ABS($J$3:$J$1562-N112)),ABS($J$3:$J$1562-N112),0))</f>
        <v>3.1554437431199789</v>
      </c>
      <c r="R112" s="59" cm="1">
        <f t="array" aca="1" ref="R112" ca="1">INDEX($P$3:$P$1562,MATCH(MIN(ABS($L$3:$L$1562-O112)),ABS($L$3:$L$1562-O112),0))</f>
        <v>7.6921818001270363</v>
      </c>
      <c r="S112" s="69">
        <f t="shared" si="21"/>
        <v>3.1554437431199789</v>
      </c>
      <c r="T112" s="72">
        <f t="shared" si="22"/>
        <v>3.1554437431199789</v>
      </c>
      <c r="U112" s="13"/>
      <c r="Y112" s="41">
        <f t="shared" si="17"/>
        <v>4.6966246766181277</v>
      </c>
      <c r="Z112" s="42">
        <f t="shared" si="18"/>
        <v>12.11473125037902</v>
      </c>
      <c r="AA112" s="52">
        <f t="shared" si="23"/>
        <v>7.418106573760892</v>
      </c>
      <c r="AB112" s="44">
        <f t="shared" si="19"/>
        <v>2.7178527477906638</v>
      </c>
      <c r="AC112" s="53" t="b">
        <f t="shared" si="24"/>
        <v>0</v>
      </c>
      <c r="AD112" s="53">
        <f t="shared" si="25"/>
        <v>2.7178527477906638</v>
      </c>
      <c r="AE112" s="53">
        <f t="shared" ca="1" si="26"/>
        <v>1.2287131168362915</v>
      </c>
      <c r="AF112" s="46">
        <v>470</v>
      </c>
    </row>
    <row r="113" spans="1:32" x14ac:dyDescent="0.25">
      <c r="A113" s="4">
        <v>29281</v>
      </c>
      <c r="B113" s="3">
        <v>92.25851511542615</v>
      </c>
      <c r="C113" s="3">
        <v>77.661459465597446</v>
      </c>
      <c r="D113" s="10">
        <v>111</v>
      </c>
      <c r="F113" s="19">
        <v>111</v>
      </c>
      <c r="G113" s="2">
        <f t="shared" si="14"/>
        <v>0.30712303422756709</v>
      </c>
      <c r="H113" s="25">
        <v>4.7017955947661729</v>
      </c>
      <c r="I113" s="26">
        <v>12.121106226015334</v>
      </c>
      <c r="J113" s="11">
        <f t="shared" si="15"/>
        <v>0.30527289546716008</v>
      </c>
      <c r="K113" s="17">
        <v>471</v>
      </c>
      <c r="L113" s="38">
        <f t="shared" si="16"/>
        <v>1.3043478260869568</v>
      </c>
      <c r="M113" s="29">
        <v>2.7705079055144899</v>
      </c>
      <c r="N113" s="7" cm="1">
        <f t="array" ref="N113">INDEX($J$3:$J$362,MATCH(MIN(ABS($I$3:$I$362-B113)),ABS($I$3:$I$362-B113),0))</f>
        <v>0.97409805735430166</v>
      </c>
      <c r="O113" s="14" cm="1">
        <f t="array" ref="O113">INDEX($L$3:$L$1203,MATCH(MIN(ABS($M$3:$M$1203-B473)),ABS($M$3:$M$1203-B473),0))</f>
        <v>3.0444033302497693</v>
      </c>
      <c r="P113" s="24">
        <f t="shared" ca="1" si="20"/>
        <v>1.2559266833020364</v>
      </c>
      <c r="Q113" s="59" cm="1">
        <f t="array" ref="Q113">INDEX($H$3:$H$1562,MATCH(MIN(ABS($J$3:$J$1562-N113)),ABS($J$3:$J$1562-N113),0))</f>
        <v>94.115672892000376</v>
      </c>
      <c r="R113" s="59" cm="1">
        <f t="array" aca="1" ref="R113" ca="1">INDEX($P$3:$P$1562,MATCH(MIN(ABS($L$3:$L$1562-O113)),ABS($L$3:$L$1562-O113),0))</f>
        <v>22.842147909091629</v>
      </c>
      <c r="S113" s="69">
        <f t="shared" si="21"/>
        <v>94.115672892000376</v>
      </c>
      <c r="T113" s="72">
        <f t="shared" si="22"/>
        <v>94.115672892000376</v>
      </c>
      <c r="U113" s="13"/>
      <c r="Y113" s="41">
        <f t="shared" si="17"/>
        <v>4.7017955947661729</v>
      </c>
      <c r="Z113" s="42">
        <f t="shared" si="18"/>
        <v>12.121106226015334</v>
      </c>
      <c r="AA113" s="52">
        <f t="shared" si="23"/>
        <v>7.4193106312491608</v>
      </c>
      <c r="AB113" s="44">
        <f t="shared" si="19"/>
        <v>2.7705079055144899</v>
      </c>
      <c r="AC113" s="53" t="b">
        <f t="shared" si="24"/>
        <v>0</v>
      </c>
      <c r="AD113" s="53">
        <f t="shared" si="25"/>
        <v>2.7705079055144899</v>
      </c>
      <c r="AE113" s="53">
        <f t="shared" ca="1" si="26"/>
        <v>1.2559266833020364</v>
      </c>
      <c r="AF113" s="46">
        <v>471</v>
      </c>
    </row>
    <row r="114" spans="1:32" x14ac:dyDescent="0.25">
      <c r="A114" s="4">
        <v>29312</v>
      </c>
      <c r="B114" s="3">
        <v>1.0267002266480163</v>
      </c>
      <c r="C114" s="3">
        <v>48.393373379430294</v>
      </c>
      <c r="D114" s="10">
        <v>112</v>
      </c>
      <c r="F114" s="19">
        <v>112</v>
      </c>
      <c r="G114" s="2">
        <f t="shared" si="14"/>
        <v>0.30989824236817765</v>
      </c>
      <c r="H114" s="25">
        <v>4.7637174579926169</v>
      </c>
      <c r="I114" s="26">
        <v>12.210235860799378</v>
      </c>
      <c r="J114" s="11">
        <f t="shared" si="15"/>
        <v>0.30804810360777063</v>
      </c>
      <c r="K114" s="17">
        <v>472</v>
      </c>
      <c r="L114" s="38">
        <f t="shared" si="16"/>
        <v>1.3071230342275673</v>
      </c>
      <c r="M114" s="29">
        <v>2.7906564985353985</v>
      </c>
      <c r="N114" s="7" cm="1">
        <f t="array" ref="N114">INDEX($J$3:$J$362,MATCH(MIN(ABS($I$3:$I$362-B114)),ABS($I$3:$I$362-B114),0))</f>
        <v>3.3302497687326557E-2</v>
      </c>
      <c r="O114" s="14" cm="1">
        <f t="array" ref="O114">INDEX($L$3:$L$1203,MATCH(MIN(ABS($M$3:$M$1203-B474)),ABS($M$3:$M$1203-B474),0))</f>
        <v>3.9241443108233121</v>
      </c>
      <c r="P114" s="24">
        <f t="shared" ca="1" si="20"/>
        <v>1.2648050317720143</v>
      </c>
      <c r="Q114" s="59" cm="1">
        <f t="array" ref="Q114">INDEX($H$3:$H$1562,MATCH(MIN(ABS($J$3:$J$1562-N114)),ABS($J$3:$J$1562-N114),0))</f>
        <v>0.55175129480283636</v>
      </c>
      <c r="R114" s="59" cm="1">
        <f t="array" aca="1" ref="R114" ca="1">INDEX($P$3:$P$1562,MATCH(MIN(ABS($L$3:$L$1562-O114)),ABS($L$3:$L$1562-O114),0))</f>
        <v>52.972387103683651</v>
      </c>
      <c r="S114" s="69">
        <f t="shared" si="21"/>
        <v>0.55175129480283636</v>
      </c>
      <c r="T114" s="72">
        <f t="shared" si="22"/>
        <v>0.55175129480283636</v>
      </c>
      <c r="U114" s="13"/>
      <c r="Y114" s="41">
        <f t="shared" si="17"/>
        <v>4.7637174579926169</v>
      </c>
      <c r="Z114" s="42">
        <f t="shared" si="18"/>
        <v>12.210235860799378</v>
      </c>
      <c r="AA114" s="52">
        <f t="shared" si="23"/>
        <v>7.4465184028067606</v>
      </c>
      <c r="AB114" s="44">
        <f t="shared" si="19"/>
        <v>2.7906564985353985</v>
      </c>
      <c r="AC114" s="53" t="b">
        <f t="shared" si="24"/>
        <v>0</v>
      </c>
      <c r="AD114" s="53">
        <f t="shared" si="25"/>
        <v>2.7906564985353985</v>
      </c>
      <c r="AE114" s="53">
        <f t="shared" ca="1" si="26"/>
        <v>1.2648050317720143</v>
      </c>
      <c r="AF114" s="46">
        <v>472</v>
      </c>
    </row>
    <row r="115" spans="1:32" x14ac:dyDescent="0.25">
      <c r="A115" s="4">
        <v>29342</v>
      </c>
      <c r="B115" s="3">
        <v>13.785662111162397</v>
      </c>
      <c r="C115" s="3">
        <v>19.040456733460061</v>
      </c>
      <c r="D115" s="10">
        <v>113</v>
      </c>
      <c r="F115" s="19">
        <v>113</v>
      </c>
      <c r="G115" s="2">
        <f t="shared" si="14"/>
        <v>0.3126734505087882</v>
      </c>
      <c r="H115" s="25">
        <v>4.9341473125116231</v>
      </c>
      <c r="I115" s="26">
        <v>12.232192186009756</v>
      </c>
      <c r="J115" s="11">
        <f t="shared" si="15"/>
        <v>0.31082331174838118</v>
      </c>
      <c r="K115" s="17">
        <v>473</v>
      </c>
      <c r="L115" s="38">
        <f t="shared" si="16"/>
        <v>1.3098982423681778</v>
      </c>
      <c r="M115" s="29">
        <v>2.8152082304702284</v>
      </c>
      <c r="N115" s="7" cm="1">
        <f t="array" ref="N115">INDEX($J$3:$J$362,MATCH(MIN(ABS($I$3:$I$362-B115)),ABS($I$3:$I$362-B115),0))</f>
        <v>0.35245143385753935</v>
      </c>
      <c r="O115" s="14" cm="1">
        <f t="array" ref="O115">INDEX($L$3:$L$1203,MATCH(MIN(ABS($M$3:$M$1203-B475)),ABS($M$3:$M$1203-B475),0))</f>
        <v>2.7197039777983352</v>
      </c>
      <c r="P115" s="24">
        <f t="shared" ca="1" si="20"/>
        <v>1.2738211571969904</v>
      </c>
      <c r="Q115" s="59" cm="1">
        <f t="array" ref="Q115">INDEX($H$3:$H$1562,MATCH(MIN(ABS($J$3:$J$1562-N115)),ABS($J$3:$J$1562-N115),0))</f>
        <v>6.2114102013894072</v>
      </c>
      <c r="R115" s="59" cm="1">
        <f t="array" aca="1" ref="R115" ca="1">INDEX($P$3:$P$1562,MATCH(MIN(ABS($L$3:$L$1562-O115)),ABS($L$3:$L$1562-O115),0))</f>
        <v>14.568850287089084</v>
      </c>
      <c r="S115" s="69">
        <f t="shared" si="21"/>
        <v>6.2114102013894072</v>
      </c>
      <c r="T115" s="72">
        <f t="shared" si="22"/>
        <v>6.2114102013894072</v>
      </c>
      <c r="U115" s="13"/>
      <c r="Y115" s="41">
        <f t="shared" si="17"/>
        <v>4.9341473125116231</v>
      </c>
      <c r="Z115" s="42">
        <f t="shared" si="18"/>
        <v>12.232192186009756</v>
      </c>
      <c r="AA115" s="52">
        <f t="shared" si="23"/>
        <v>7.2980448734981334</v>
      </c>
      <c r="AB115" s="44">
        <f t="shared" si="19"/>
        <v>2.8152082304702284</v>
      </c>
      <c r="AC115" s="53" t="b">
        <f t="shared" si="24"/>
        <v>0</v>
      </c>
      <c r="AD115" s="53">
        <f t="shared" si="25"/>
        <v>2.8152082304702284</v>
      </c>
      <c r="AE115" s="53">
        <f t="shared" ca="1" si="26"/>
        <v>1.2738211571969904</v>
      </c>
      <c r="AF115" s="46">
        <v>473</v>
      </c>
    </row>
    <row r="116" spans="1:32" x14ac:dyDescent="0.25">
      <c r="A116" s="4">
        <v>29373</v>
      </c>
      <c r="B116" s="3">
        <v>3.4050955534645291</v>
      </c>
      <c r="C116" s="3">
        <v>19.683745225492125</v>
      </c>
      <c r="D116" s="10">
        <v>114</v>
      </c>
      <c r="F116" s="19">
        <v>114</v>
      </c>
      <c r="G116" s="2">
        <f t="shared" si="14"/>
        <v>0.31544865864939875</v>
      </c>
      <c r="H116" s="25">
        <v>4.9571712381469144</v>
      </c>
      <c r="I116" s="26">
        <v>12.304959185082568</v>
      </c>
      <c r="J116" s="11">
        <f t="shared" si="15"/>
        <v>0.31359851988899173</v>
      </c>
      <c r="K116" s="17">
        <v>474</v>
      </c>
      <c r="L116" s="38">
        <f t="shared" si="16"/>
        <v>1.3126734505087883</v>
      </c>
      <c r="M116" s="29">
        <v>2.8568976215811528</v>
      </c>
      <c r="N116" s="7" cm="1">
        <f t="array" ref="N116">INDEX($J$3:$J$362,MATCH(MIN(ABS($I$3:$I$362-B116)),ABS($I$3:$I$362-B116),0))</f>
        <v>0.12488436632747457</v>
      </c>
      <c r="O116" s="14" cm="1">
        <f t="array" ref="O116">INDEX($L$3:$L$1203,MATCH(MIN(ABS($M$3:$M$1203-B476)),ABS($M$3:$M$1203-B476),0))</f>
        <v>1.6651248843663278</v>
      </c>
      <c r="P116" s="24">
        <f t="shared" ca="1" si="20"/>
        <v>1.2817508434954228</v>
      </c>
      <c r="Q116" s="59" cm="1">
        <f t="array" ref="Q116">INDEX($H$3:$H$1562,MATCH(MIN(ABS($J$3:$J$1562-N116)),ABS($J$3:$J$1562-N116),0))</f>
        <v>1.5549833127668655</v>
      </c>
      <c r="R116" s="59" cm="1">
        <f t="array" aca="1" ref="R116" ca="1">INDEX($P$3:$P$1562,MATCH(MIN(ABS($L$3:$L$1562-O116)),ABS($L$3:$L$1562-O116),0))</f>
        <v>2.8605937406091524</v>
      </c>
      <c r="S116" s="69">
        <f t="shared" si="21"/>
        <v>1.5549833127668655</v>
      </c>
      <c r="T116" s="72">
        <f t="shared" si="22"/>
        <v>1.5549833127668655</v>
      </c>
      <c r="U116" s="13"/>
      <c r="Y116" s="41">
        <f t="shared" si="17"/>
        <v>4.9571712381469144</v>
      </c>
      <c r="Z116" s="42">
        <f t="shared" si="18"/>
        <v>12.304959185082568</v>
      </c>
      <c r="AA116" s="52">
        <f t="shared" si="23"/>
        <v>7.3477879469356537</v>
      </c>
      <c r="AB116" s="44">
        <f t="shared" si="19"/>
        <v>2.8568976215811528</v>
      </c>
      <c r="AC116" s="53" t="b">
        <f t="shared" si="24"/>
        <v>0</v>
      </c>
      <c r="AD116" s="53">
        <f t="shared" si="25"/>
        <v>2.8568976215811528</v>
      </c>
      <c r="AE116" s="53">
        <f t="shared" ca="1" si="26"/>
        <v>1.2817508434954228</v>
      </c>
      <c r="AF116" s="46">
        <v>474</v>
      </c>
    </row>
    <row r="117" spans="1:32" x14ac:dyDescent="0.25">
      <c r="A117" s="4">
        <v>29403</v>
      </c>
      <c r="B117" s="3">
        <v>2.8480498960954446</v>
      </c>
      <c r="C117" s="3">
        <v>9.6710480080040728</v>
      </c>
      <c r="D117" s="10">
        <v>115</v>
      </c>
      <c r="F117" s="19">
        <v>115</v>
      </c>
      <c r="G117" s="2">
        <f t="shared" si="14"/>
        <v>0.3182238667900093</v>
      </c>
      <c r="H117" s="25">
        <v>4.9863855689493661</v>
      </c>
      <c r="I117" s="26">
        <v>12.331246835083196</v>
      </c>
      <c r="J117" s="11">
        <f t="shared" si="15"/>
        <v>0.31637372802960229</v>
      </c>
      <c r="K117" s="17">
        <v>475</v>
      </c>
      <c r="L117" s="38">
        <f t="shared" si="16"/>
        <v>1.315448658649399</v>
      </c>
      <c r="M117" s="29">
        <v>2.9110784647510348</v>
      </c>
      <c r="N117" s="7" cm="1">
        <f t="array" ref="N117">INDEX($J$3:$J$362,MATCH(MIN(ABS($I$3:$I$362-B117)),ABS($I$3:$I$362-B117),0))</f>
        <v>9.9907493061979658E-2</v>
      </c>
      <c r="O117" s="14" cm="1">
        <f t="array" ref="O117">INDEX($L$3:$L$1203,MATCH(MIN(ABS($M$3:$M$1203-B477)),ABS($M$3:$M$1203-B477),0))</f>
        <v>2.1674375578168363</v>
      </c>
      <c r="P117" s="24">
        <f t="shared" ca="1" si="20"/>
        <v>1.2831245766176171</v>
      </c>
      <c r="Q117" s="59" cm="1">
        <f t="array" ref="Q117">INDEX($H$3:$H$1562,MATCH(MIN(ABS($J$3:$J$1562-N117)),ABS($J$3:$J$1562-N117),0))</f>
        <v>1.2818760250345396</v>
      </c>
      <c r="R117" s="59" cm="1">
        <f t="array" aca="1" ref="R117" ca="1">INDEX($P$3:$P$1562,MATCH(MIN(ABS($L$3:$L$1562-O117)),ABS($L$3:$L$1562-O117),0))</f>
        <v>5.9820255082372285</v>
      </c>
      <c r="S117" s="69">
        <f t="shared" si="21"/>
        <v>1.2818760250345396</v>
      </c>
      <c r="T117" s="72">
        <f t="shared" si="22"/>
        <v>1.2818760250345396</v>
      </c>
      <c r="U117" s="13"/>
      <c r="Y117" s="41">
        <f t="shared" si="17"/>
        <v>4.9863855689493661</v>
      </c>
      <c r="Z117" s="42">
        <f t="shared" si="18"/>
        <v>12.331246835083196</v>
      </c>
      <c r="AA117" s="52">
        <f t="shared" si="23"/>
        <v>7.3448612661338295</v>
      </c>
      <c r="AB117" s="44">
        <f t="shared" si="19"/>
        <v>2.9110784647510348</v>
      </c>
      <c r="AC117" s="53" t="b">
        <f t="shared" si="24"/>
        <v>0</v>
      </c>
      <c r="AD117" s="53">
        <f t="shared" si="25"/>
        <v>2.9110784647510348</v>
      </c>
      <c r="AE117" s="53">
        <f t="shared" ca="1" si="26"/>
        <v>1.2831245766176171</v>
      </c>
      <c r="AF117" s="46">
        <v>475</v>
      </c>
    </row>
    <row r="118" spans="1:32" x14ac:dyDescent="0.25">
      <c r="A118" s="4">
        <v>29434</v>
      </c>
      <c r="B118" s="3">
        <v>2.4184479793133082</v>
      </c>
      <c r="C118" s="3">
        <v>69.650640006434756</v>
      </c>
      <c r="D118" s="10">
        <v>116</v>
      </c>
      <c r="F118" s="19">
        <v>116</v>
      </c>
      <c r="G118" s="2">
        <f t="shared" si="14"/>
        <v>0.3209990749306198</v>
      </c>
      <c r="H118" s="25">
        <v>5.0442280128166548</v>
      </c>
      <c r="I118" s="26">
        <v>12.390572283047156</v>
      </c>
      <c r="J118" s="11">
        <f t="shared" si="15"/>
        <v>0.31914893617021278</v>
      </c>
      <c r="K118" s="17">
        <v>476</v>
      </c>
      <c r="L118" s="38">
        <f t="shared" si="16"/>
        <v>1.3182238667900095</v>
      </c>
      <c r="M118" s="29">
        <v>2.9710282406476081</v>
      </c>
      <c r="N118" s="7" cm="1">
        <f t="array" ref="N118">INDEX($J$3:$J$362,MATCH(MIN(ABS($I$3:$I$362-B118)),ABS($I$3:$I$362-B118),0))</f>
        <v>7.7705827937095295E-2</v>
      </c>
      <c r="O118" s="14" cm="1">
        <f t="array" ref="O118">INDEX($L$3:$L$1203,MATCH(MIN(ABS($M$3:$M$1203-B478)),ABS($M$3:$M$1203-B478),0))</f>
        <v>1.5485661424606847</v>
      </c>
      <c r="P118" s="24">
        <f t="shared" ca="1" si="20"/>
        <v>1.2845230554920062</v>
      </c>
      <c r="Q118" s="59" cm="1">
        <f t="array" ref="Q118">INDEX($H$3:$H$1562,MATCH(MIN(ABS($J$3:$J$1562-N118)),ABS($J$3:$J$1562-N118),0))</f>
        <v>1.0430498029202124</v>
      </c>
      <c r="R118" s="59" cm="1">
        <f t="array" aca="1" ref="R118" ca="1">INDEX($P$3:$P$1562,MATCH(MIN(ABS($L$3:$L$1562-O118)),ABS($L$3:$L$1562-O118),0))</f>
        <v>2.1961766065507367</v>
      </c>
      <c r="S118" s="69">
        <f t="shared" si="21"/>
        <v>1.0430498029202124</v>
      </c>
      <c r="T118" s="72">
        <f t="shared" si="22"/>
        <v>1.0430498029202124</v>
      </c>
      <c r="U118" s="13"/>
      <c r="Y118" s="41">
        <f t="shared" si="17"/>
        <v>5.0442280128166548</v>
      </c>
      <c r="Z118" s="42">
        <f t="shared" si="18"/>
        <v>12.390572283047156</v>
      </c>
      <c r="AA118" s="52">
        <f t="shared" si="23"/>
        <v>7.3463442702305013</v>
      </c>
      <c r="AB118" s="44">
        <f t="shared" si="19"/>
        <v>2.9710282406476081</v>
      </c>
      <c r="AC118" s="53" t="b">
        <f t="shared" si="24"/>
        <v>0</v>
      </c>
      <c r="AD118" s="53">
        <f t="shared" si="25"/>
        <v>2.9710282406476081</v>
      </c>
      <c r="AE118" s="53">
        <f t="shared" ca="1" si="26"/>
        <v>1.2845230554920062</v>
      </c>
      <c r="AF118" s="46">
        <v>476</v>
      </c>
    </row>
    <row r="119" spans="1:32" x14ac:dyDescent="0.25">
      <c r="A119" s="4">
        <v>29465</v>
      </c>
      <c r="B119" s="3">
        <v>3.2762328849396707</v>
      </c>
      <c r="C119" s="3">
        <v>19.815272460410178</v>
      </c>
      <c r="D119" s="10">
        <v>117</v>
      </c>
      <c r="F119" s="19">
        <v>117</v>
      </c>
      <c r="G119" s="2">
        <f t="shared" si="14"/>
        <v>0.32377428307123035</v>
      </c>
      <c r="H119" s="25">
        <v>5.1777908179582113</v>
      </c>
      <c r="I119" s="26">
        <v>12.492646789459664</v>
      </c>
      <c r="J119" s="11">
        <f t="shared" si="15"/>
        <v>0.32192414431082333</v>
      </c>
      <c r="K119" s="17">
        <v>477</v>
      </c>
      <c r="L119" s="38">
        <f t="shared" si="16"/>
        <v>1.32099907493062</v>
      </c>
      <c r="M119" s="29">
        <v>3.0020287427812553</v>
      </c>
      <c r="N119" s="7" cm="1">
        <f t="array" ref="N119">INDEX($J$3:$J$362,MATCH(MIN(ABS($I$3:$I$362-B119)),ABS($I$3:$I$362-B119),0))</f>
        <v>0.12210915818686403</v>
      </c>
      <c r="O119" s="14" cm="1">
        <f t="array" ref="O119">INDEX($L$3:$L$1203,MATCH(MIN(ABS($M$3:$M$1203-B479)),ABS($M$3:$M$1203-B479),0))</f>
        <v>2.2895467160037004</v>
      </c>
      <c r="P119" s="24">
        <f t="shared" ca="1" si="20"/>
        <v>1.285246219952273</v>
      </c>
      <c r="Q119" s="59" cm="1">
        <f t="array" ref="Q119">INDEX($H$3:$H$1562,MATCH(MIN(ABS($J$3:$J$1562-N119)),ABS($J$3:$J$1562-N119),0))</f>
        <v>1.5436230531064421</v>
      </c>
      <c r="R119" s="59" cm="1">
        <f t="array" aca="1" ref="R119" ca="1">INDEX($P$3:$P$1562,MATCH(MIN(ABS($L$3:$L$1562-O119)),ABS($L$3:$L$1562-O119),0))</f>
        <v>7.3586975616908541</v>
      </c>
      <c r="S119" s="69">
        <f t="shared" si="21"/>
        <v>1.5436230531064421</v>
      </c>
      <c r="T119" s="72">
        <f t="shared" si="22"/>
        <v>1.5436230531064421</v>
      </c>
      <c r="U119" s="13"/>
      <c r="Y119" s="41">
        <f t="shared" si="17"/>
        <v>5.1777908179582113</v>
      </c>
      <c r="Z119" s="42">
        <f t="shared" si="18"/>
        <v>12.492646789459664</v>
      </c>
      <c r="AA119" s="52">
        <f t="shared" si="23"/>
        <v>7.3148559715014532</v>
      </c>
      <c r="AB119" s="44">
        <f t="shared" si="19"/>
        <v>3.0020287427812553</v>
      </c>
      <c r="AC119" s="53" t="b">
        <f t="shared" si="24"/>
        <v>0</v>
      </c>
      <c r="AD119" s="53">
        <f t="shared" si="25"/>
        <v>3.0020287427812553</v>
      </c>
      <c r="AE119" s="53">
        <f t="shared" ca="1" si="26"/>
        <v>1.285246219952273</v>
      </c>
      <c r="AF119" s="46">
        <v>477</v>
      </c>
    </row>
    <row r="120" spans="1:32" x14ac:dyDescent="0.25">
      <c r="A120" s="4">
        <v>29495</v>
      </c>
      <c r="B120" s="3">
        <v>122.82293210649276</v>
      </c>
      <c r="C120" s="3">
        <v>15.053465330888324</v>
      </c>
      <c r="D120" s="10">
        <v>118</v>
      </c>
      <c r="F120" s="19">
        <v>118</v>
      </c>
      <c r="G120" s="2">
        <f t="shared" si="14"/>
        <v>0.3265494912118409</v>
      </c>
      <c r="H120" s="25">
        <v>5.3303567434997374</v>
      </c>
      <c r="I120" s="26">
        <v>12.537341062961998</v>
      </c>
      <c r="J120" s="11">
        <f t="shared" si="15"/>
        <v>0.32469935245143389</v>
      </c>
      <c r="K120" s="17">
        <v>478</v>
      </c>
      <c r="L120" s="38">
        <f t="shared" si="16"/>
        <v>1.3237742830712305</v>
      </c>
      <c r="M120" s="29">
        <v>3.0343306894873803</v>
      </c>
      <c r="N120" s="7" cm="1">
        <f t="array" ref="N120">INDEX($J$3:$J$362,MATCH(MIN(ABS($I$3:$I$362-B120)),ABS($I$3:$I$362-B120),0))</f>
        <v>0.99074930619796497</v>
      </c>
      <c r="O120" s="14" cm="1">
        <f t="array" ref="O120">INDEX($L$3:$L$1203,MATCH(MIN(ABS($M$3:$M$1203-B480)),ABS($M$3:$M$1203-B480),0))</f>
        <v>2.8778908418131364</v>
      </c>
      <c r="P120" s="24">
        <f t="shared" ca="1" si="20"/>
        <v>1.3047111136356691</v>
      </c>
      <c r="Q120" s="59" cm="1">
        <f t="array" ref="Q120">INDEX($H$3:$H$1562,MATCH(MIN(ABS($J$3:$J$1562-N120)),ABS($J$3:$J$1562-N120),0))</f>
        <v>130.44738509310162</v>
      </c>
      <c r="R120" s="59" cm="1">
        <f t="array" aca="1" ref="R120" ca="1">INDEX($P$3:$P$1562,MATCH(MIN(ABS($L$3:$L$1562-O120)),ABS($L$3:$L$1562-O120),0))</f>
        <v>17.75850013840439</v>
      </c>
      <c r="S120" s="69">
        <f t="shared" si="21"/>
        <v>130.44738509310162</v>
      </c>
      <c r="T120" s="72">
        <f t="shared" si="22"/>
        <v>130.44738509310162</v>
      </c>
      <c r="U120" s="13"/>
      <c r="Y120" s="41">
        <f t="shared" si="17"/>
        <v>5.3303567434997374</v>
      </c>
      <c r="Z120" s="42">
        <f t="shared" si="18"/>
        <v>12.537341062961998</v>
      </c>
      <c r="AA120" s="52">
        <f t="shared" si="23"/>
        <v>7.2069843194622605</v>
      </c>
      <c r="AB120" s="44">
        <f t="shared" si="19"/>
        <v>3.0343306894873803</v>
      </c>
      <c r="AC120" s="53" t="b">
        <f t="shared" si="24"/>
        <v>0</v>
      </c>
      <c r="AD120" s="53">
        <f t="shared" si="25"/>
        <v>3.0343306894873803</v>
      </c>
      <c r="AE120" s="53">
        <f t="shared" ca="1" si="26"/>
        <v>1.3047111136356691</v>
      </c>
      <c r="AF120" s="46">
        <v>478</v>
      </c>
    </row>
    <row r="121" spans="1:32" x14ac:dyDescent="0.25">
      <c r="A121" s="4">
        <v>29526</v>
      </c>
      <c r="B121" s="3">
        <v>5.0442280128166548</v>
      </c>
      <c r="C121" s="3">
        <v>7.2683507648070913</v>
      </c>
      <c r="D121" s="10">
        <v>119</v>
      </c>
      <c r="F121" s="19">
        <v>119</v>
      </c>
      <c r="G121" s="2">
        <f t="shared" si="14"/>
        <v>0.32932469935245146</v>
      </c>
      <c r="H121" s="25">
        <v>5.3315488364315229</v>
      </c>
      <c r="I121" s="26">
        <v>13.256603825885156</v>
      </c>
      <c r="J121" s="11">
        <f t="shared" si="15"/>
        <v>0.32747456059204444</v>
      </c>
      <c r="K121" s="17">
        <v>479</v>
      </c>
      <c r="L121" s="38">
        <f t="shared" si="16"/>
        <v>1.326549491211841</v>
      </c>
      <c r="M121" s="29">
        <v>3.0610131980273949</v>
      </c>
      <c r="N121" s="7" cm="1">
        <f t="array" ref="N121">INDEX($J$3:$J$362,MATCH(MIN(ABS($I$3:$I$362-B121)),ABS($I$3:$I$362-B121),0))</f>
        <v>0.16651248843663277</v>
      </c>
      <c r="O121" s="14" cm="1">
        <f t="array" ref="O121">INDEX($L$3:$L$1203,MATCH(MIN(ABS($M$3:$M$1203-B481)),ABS($M$3:$M$1203-B481),0))</f>
        <v>3.6382978723404258</v>
      </c>
      <c r="P121" s="24">
        <f t="shared" ca="1" si="20"/>
        <v>1.3484324176535627</v>
      </c>
      <c r="Q121" s="59" cm="1">
        <f t="array" ref="Q121">INDEX($H$3:$H$1562,MATCH(MIN(ABS($J$3:$J$1562-N121)),ABS($J$3:$J$1562-N121),0))</f>
        <v>2.0941537736834546</v>
      </c>
      <c r="R121" s="59" cm="1">
        <f t="array" aca="1" ref="R121" ca="1">INDEX($P$3:$P$1562,MATCH(MIN(ABS($L$3:$L$1562-O121)),ABS($L$3:$L$1562-O121),0))</f>
        <v>37.274794560670699</v>
      </c>
      <c r="S121" s="69">
        <f t="shared" si="21"/>
        <v>2.0941537736834546</v>
      </c>
      <c r="T121" s="72">
        <f t="shared" si="22"/>
        <v>2.0941537736834546</v>
      </c>
      <c r="U121" s="13"/>
      <c r="Y121" s="41">
        <f t="shared" si="17"/>
        <v>5.3315488364315229</v>
      </c>
      <c r="Z121" s="42">
        <f t="shared" si="18"/>
        <v>13.256603825885156</v>
      </c>
      <c r="AA121" s="52">
        <f t="shared" si="23"/>
        <v>7.9250549894536331</v>
      </c>
      <c r="AB121" s="44">
        <f t="shared" si="19"/>
        <v>3.0610131980273949</v>
      </c>
      <c r="AC121" s="53" t="b">
        <f t="shared" si="24"/>
        <v>0</v>
      </c>
      <c r="AD121" s="53">
        <f t="shared" si="25"/>
        <v>3.0610131980273949</v>
      </c>
      <c r="AE121" s="53">
        <f t="shared" ca="1" si="26"/>
        <v>1.3484324176535627</v>
      </c>
      <c r="AF121" s="46">
        <v>479</v>
      </c>
    </row>
    <row r="122" spans="1:32" x14ac:dyDescent="0.25">
      <c r="A122" s="4">
        <v>29556</v>
      </c>
      <c r="B122" s="3">
        <v>22.954765630458674</v>
      </c>
      <c r="C122" s="3">
        <v>29.597765616739458</v>
      </c>
      <c r="D122" s="10">
        <v>120</v>
      </c>
      <c r="F122" s="19">
        <v>120</v>
      </c>
      <c r="G122" s="2">
        <f t="shared" si="14"/>
        <v>0.33209990749306201</v>
      </c>
      <c r="H122" s="25">
        <v>5.4322088940410351</v>
      </c>
      <c r="I122" s="26">
        <v>13.271400695558638</v>
      </c>
      <c r="J122" s="11">
        <f t="shared" si="15"/>
        <v>0.33024976873265499</v>
      </c>
      <c r="K122" s="17">
        <v>480</v>
      </c>
      <c r="L122" s="38">
        <f t="shared" si="16"/>
        <v>1.3293246993524517</v>
      </c>
      <c r="M122" s="29">
        <v>3.0762457084400294</v>
      </c>
      <c r="N122" s="7" cm="1">
        <f t="array" ref="N122">INDEX($J$3:$J$362,MATCH(MIN(ABS($I$3:$I$362-B122)),ABS($I$3:$I$362-B122),0))</f>
        <v>0.56059204440333033</v>
      </c>
      <c r="O122" s="14" cm="1">
        <f t="array" ref="O122">INDEX($L$3:$L$1203,MATCH(MIN(ABS($M$3:$M$1203-B482)),ABS($M$3:$M$1203-B482),0))</f>
        <v>1.234967622571693</v>
      </c>
      <c r="P122" s="24">
        <f t="shared" ca="1" si="20"/>
        <v>1.36224187517952</v>
      </c>
      <c r="Q122" s="59" cm="1">
        <f t="array" ref="Q122">INDEX($H$3:$H$1562,MATCH(MIN(ABS($J$3:$J$1562-N122)),ABS($J$3:$J$1562-N122),0))</f>
        <v>14.715111406222</v>
      </c>
      <c r="R122" s="59" cm="1">
        <f t="array" aca="1" ref="R122" ca="1">INDEX($P$3:$P$1562,MATCH(MIN(ABS($L$3:$L$1562-O122)),ABS($L$3:$L$1562-O122),0))</f>
        <v>1.0268605152603165</v>
      </c>
      <c r="S122" s="69">
        <f t="shared" si="21"/>
        <v>14.715111406222</v>
      </c>
      <c r="T122" s="72">
        <f t="shared" si="22"/>
        <v>14.715111406222</v>
      </c>
      <c r="U122" s="13"/>
      <c r="Y122" s="41">
        <f t="shared" si="17"/>
        <v>5.4322088940410351</v>
      </c>
      <c r="Z122" s="42">
        <f t="shared" si="18"/>
        <v>13.271400695558638</v>
      </c>
      <c r="AA122" s="52">
        <f t="shared" si="23"/>
        <v>7.839191801517603</v>
      </c>
      <c r="AB122" s="44">
        <f t="shared" si="19"/>
        <v>3.0762457084400294</v>
      </c>
      <c r="AC122" s="53" t="b">
        <f t="shared" si="24"/>
        <v>0</v>
      </c>
      <c r="AD122" s="53">
        <f t="shared" si="25"/>
        <v>3.0762457084400294</v>
      </c>
      <c r="AE122" s="53">
        <f t="shared" ca="1" si="26"/>
        <v>1.36224187517952</v>
      </c>
      <c r="AF122" s="46">
        <v>480</v>
      </c>
    </row>
    <row r="123" spans="1:32" x14ac:dyDescent="0.25">
      <c r="A123" s="4">
        <v>29587</v>
      </c>
      <c r="B123" s="3">
        <v>219.19714377885498</v>
      </c>
      <c r="C123" s="3">
        <v>7.6711120921732467</v>
      </c>
      <c r="D123" s="10">
        <v>121</v>
      </c>
      <c r="F123" s="19">
        <v>121</v>
      </c>
      <c r="G123" s="2">
        <f t="shared" si="14"/>
        <v>0.33487511563367256</v>
      </c>
      <c r="H123" s="25">
        <v>5.4893824492895744</v>
      </c>
      <c r="I123" s="26">
        <v>13.271403314988188</v>
      </c>
      <c r="J123" s="11">
        <f t="shared" si="15"/>
        <v>0.33302497687326554</v>
      </c>
      <c r="K123" s="17">
        <v>481</v>
      </c>
      <c r="L123" s="38">
        <f t="shared" si="16"/>
        <v>1.3320999074930622</v>
      </c>
      <c r="M123" s="29">
        <v>3.0811344425520222</v>
      </c>
      <c r="N123" s="7" cm="1">
        <f t="array" ref="N123">INDEX($J$3:$J$362,MATCH(MIN(ABS($I$3:$I$362-B123)),ABS($I$3:$I$362-B123),0))</f>
        <v>0.99629972247918608</v>
      </c>
      <c r="O123" s="14" cm="1">
        <f t="array" ref="O123">INDEX($L$3:$L$1203,MATCH(MIN(ABS($M$3:$M$1203-B483)),ABS($M$3:$M$1203-B483),0))</f>
        <v>1.8011100832562446</v>
      </c>
      <c r="P123" s="24">
        <f t="shared" ca="1" si="20"/>
        <v>1.3665265109325642</v>
      </c>
      <c r="Q123" s="59" cm="1">
        <f t="array" ref="Q123">INDEX($H$3:$H$1562,MATCH(MIN(ABS($J$3:$J$1562-N123)),ABS($J$3:$J$1562-N123),0))</f>
        <v>219.19714377885498</v>
      </c>
      <c r="R123" s="59" cm="1">
        <f t="array" aca="1" ref="R123" ca="1">INDEX($P$3:$P$1562,MATCH(MIN(ABS($L$3:$L$1562-O123)),ABS($L$3:$L$1562-O123),0))</f>
        <v>3.4230032132068002</v>
      </c>
      <c r="S123" s="69">
        <f t="shared" si="21"/>
        <v>219.19714377885498</v>
      </c>
      <c r="T123" s="72">
        <f t="shared" si="22"/>
        <v>219.19714377885498</v>
      </c>
      <c r="U123" s="13"/>
      <c r="Y123" s="41">
        <f t="shared" si="17"/>
        <v>5.4893824492895744</v>
      </c>
      <c r="Z123" s="42">
        <f t="shared" si="18"/>
        <v>13.271403314988188</v>
      </c>
      <c r="AA123" s="52">
        <f t="shared" si="23"/>
        <v>7.7820208656986134</v>
      </c>
      <c r="AB123" s="44">
        <f t="shared" si="19"/>
        <v>3.0811344425520222</v>
      </c>
      <c r="AC123" s="53" t="b">
        <f t="shared" si="24"/>
        <v>0</v>
      </c>
      <c r="AD123" s="53">
        <f t="shared" si="25"/>
        <v>3.0811344425520222</v>
      </c>
      <c r="AE123" s="53">
        <f t="shared" ca="1" si="26"/>
        <v>1.3665265109325642</v>
      </c>
      <c r="AF123" s="46">
        <v>481</v>
      </c>
    </row>
    <row r="124" spans="1:32" x14ac:dyDescent="0.25">
      <c r="A124" s="4">
        <v>29618</v>
      </c>
      <c r="B124" s="3">
        <v>25.567261979690652</v>
      </c>
      <c r="C124" s="3">
        <v>16.54183237815937</v>
      </c>
      <c r="D124" s="10">
        <v>122</v>
      </c>
      <c r="F124" s="19">
        <v>122</v>
      </c>
      <c r="G124" s="2">
        <f t="shared" si="14"/>
        <v>0.33765032377428311</v>
      </c>
      <c r="H124" s="25">
        <v>5.6053413128777425</v>
      </c>
      <c r="I124" s="26">
        <v>13.396564398233748</v>
      </c>
      <c r="J124" s="11">
        <f t="shared" si="15"/>
        <v>0.3358001850138761</v>
      </c>
      <c r="K124" s="17">
        <v>482</v>
      </c>
      <c r="L124" s="38">
        <f t="shared" si="16"/>
        <v>1.3348751156336727</v>
      </c>
      <c r="M124" s="29">
        <v>3.1136554301018422</v>
      </c>
      <c r="N124" s="7" cm="1">
        <f t="array" ref="N124">INDEX($J$3:$J$362,MATCH(MIN(ABS($I$3:$I$362-B124)),ABS($I$3:$I$362-B124),0))</f>
        <v>0.60777058279370966</v>
      </c>
      <c r="O124" s="14" cm="1">
        <f t="array" ref="O124">INDEX($L$3:$L$1203,MATCH(MIN(ABS($M$3:$M$1203-B484)),ABS($M$3:$M$1203-B484),0))</f>
        <v>1.5457909343200742</v>
      </c>
      <c r="P124" s="24">
        <f t="shared" ca="1" si="20"/>
        <v>1.3832534559051186</v>
      </c>
      <c r="Q124" s="59" cm="1">
        <f t="array" ref="Q124">INDEX($H$3:$H$1562,MATCH(MIN(ABS($J$3:$J$1562-N124)),ABS($J$3:$J$1562-N124),0))</f>
        <v>17.612794862014237</v>
      </c>
      <c r="R124" s="59" cm="1">
        <f t="array" aca="1" ref="R124" ca="1">INDEX($P$3:$P$1562,MATCH(MIN(ABS($L$3:$L$1562-O124)),ABS($L$3:$L$1562-O124),0))</f>
        <v>2.1917749969732792</v>
      </c>
      <c r="S124" s="69">
        <f t="shared" si="21"/>
        <v>17.612794862014237</v>
      </c>
      <c r="T124" s="72">
        <f t="shared" si="22"/>
        <v>17.612794862014237</v>
      </c>
      <c r="U124" s="13"/>
      <c r="Y124" s="41">
        <f t="shared" si="17"/>
        <v>5.6053413128777425</v>
      </c>
      <c r="Z124" s="42">
        <f t="shared" si="18"/>
        <v>13.396564398233748</v>
      </c>
      <c r="AA124" s="52">
        <f t="shared" si="23"/>
        <v>7.7912230853560054</v>
      </c>
      <c r="AB124" s="44">
        <f t="shared" si="19"/>
        <v>3.1136554301018422</v>
      </c>
      <c r="AC124" s="53" t="b">
        <f t="shared" si="24"/>
        <v>0</v>
      </c>
      <c r="AD124" s="53">
        <f t="shared" si="25"/>
        <v>3.1136554301018422</v>
      </c>
      <c r="AE124" s="53">
        <f t="shared" ca="1" si="26"/>
        <v>1.3832534559051186</v>
      </c>
      <c r="AF124" s="46">
        <v>482</v>
      </c>
    </row>
    <row r="125" spans="1:32" x14ac:dyDescent="0.25">
      <c r="A125" s="4">
        <v>29646</v>
      </c>
      <c r="B125" s="3">
        <v>17.462822334585493</v>
      </c>
      <c r="C125" s="3">
        <v>23.938891273656701</v>
      </c>
      <c r="D125" s="10">
        <v>123</v>
      </c>
      <c r="F125" s="19">
        <v>123</v>
      </c>
      <c r="G125" s="2">
        <f t="shared" si="14"/>
        <v>0.34042553191489366</v>
      </c>
      <c r="H125" s="25">
        <v>5.6630867584900084</v>
      </c>
      <c r="I125" s="26">
        <v>13.509517047322342</v>
      </c>
      <c r="J125" s="11">
        <f t="shared" si="15"/>
        <v>0.33857539315448665</v>
      </c>
      <c r="K125" s="17">
        <v>483</v>
      </c>
      <c r="L125" s="38">
        <f t="shared" si="16"/>
        <v>1.3376503237742832</v>
      </c>
      <c r="M125" s="29">
        <v>3.1197932607846206</v>
      </c>
      <c r="N125" s="7" cm="1">
        <f t="array" ref="N125">INDEX($J$3:$J$362,MATCH(MIN(ABS($I$3:$I$362-B125)),ABS($I$3:$I$362-B125),0))</f>
        <v>0.44958371877890846</v>
      </c>
      <c r="O125" s="14" cm="1">
        <f t="array" ref="O125">INDEX($L$3:$L$1203,MATCH(MIN(ABS($M$3:$M$1203-B485)),ABS($M$3:$M$1203-B485),0))</f>
        <v>1.2960222016651251</v>
      </c>
      <c r="P125" s="24">
        <f t="shared" ca="1" si="20"/>
        <v>1.3850278025395339</v>
      </c>
      <c r="Q125" s="59" cm="1">
        <f t="array" ref="Q125">INDEX($H$3:$H$1562,MATCH(MIN(ABS($J$3:$J$1562-N125)),ABS($J$3:$J$1562-N125),0))</f>
        <v>10.057175867714705</v>
      </c>
      <c r="R125" s="59" cm="1">
        <f t="array" aca="1" ref="R125" ca="1">INDEX($P$3:$P$1562,MATCH(MIN(ABS($L$3:$L$1562-O125)),ABS($L$3:$L$1562-O125),0))</f>
        <v>1.2085280182090377</v>
      </c>
      <c r="S125" s="69">
        <f t="shared" si="21"/>
        <v>10.057175867714705</v>
      </c>
      <c r="T125" s="72">
        <f t="shared" si="22"/>
        <v>10.057175867714705</v>
      </c>
      <c r="U125" s="13"/>
      <c r="Y125" s="41">
        <f t="shared" si="17"/>
        <v>5.6630867584900084</v>
      </c>
      <c r="Z125" s="42">
        <f t="shared" si="18"/>
        <v>13.509517047322342</v>
      </c>
      <c r="AA125" s="52">
        <f t="shared" si="23"/>
        <v>7.8464302888323338</v>
      </c>
      <c r="AB125" s="44">
        <f t="shared" si="19"/>
        <v>3.1197932607846206</v>
      </c>
      <c r="AC125" s="53" t="b">
        <f t="shared" si="24"/>
        <v>0</v>
      </c>
      <c r="AD125" s="53">
        <f t="shared" si="25"/>
        <v>3.1197932607846206</v>
      </c>
      <c r="AE125" s="53">
        <f t="shared" ca="1" si="26"/>
        <v>1.3850278025395339</v>
      </c>
      <c r="AF125" s="46">
        <v>483</v>
      </c>
    </row>
    <row r="126" spans="1:32" x14ac:dyDescent="0.25">
      <c r="A126" s="4">
        <v>29677</v>
      </c>
      <c r="B126" s="3">
        <v>9.0835475107285877</v>
      </c>
      <c r="C126" s="3">
        <v>38.615237515685422</v>
      </c>
      <c r="D126" s="10">
        <v>124</v>
      </c>
      <c r="F126" s="19">
        <v>124</v>
      </c>
      <c r="G126" s="2">
        <f t="shared" si="14"/>
        <v>0.34320074005550422</v>
      </c>
      <c r="H126" s="25">
        <v>5.7335152983381903</v>
      </c>
      <c r="I126" s="26">
        <v>13.523331822749496</v>
      </c>
      <c r="J126" s="11">
        <f t="shared" si="15"/>
        <v>0.3413506012950972</v>
      </c>
      <c r="K126" s="17">
        <v>484</v>
      </c>
      <c r="L126" s="38">
        <f t="shared" si="16"/>
        <v>1.3404255319148939</v>
      </c>
      <c r="M126" s="29">
        <v>3.1230036360380224</v>
      </c>
      <c r="N126" s="7" cm="1">
        <f t="array" ref="N126">INDEX($J$3:$J$362,MATCH(MIN(ABS($I$3:$I$362-B126)),ABS($I$3:$I$362-B126),0))</f>
        <v>0.2525439407955597</v>
      </c>
      <c r="O126" s="14" cm="1">
        <f t="array" ref="O126">INDEX($L$3:$L$1203,MATCH(MIN(ABS($M$3:$M$1203-B486)),ABS($M$3:$M$1203-B486),0))</f>
        <v>3.0915818686401484</v>
      </c>
      <c r="P126" s="24">
        <f t="shared" ca="1" si="20"/>
        <v>1.3859558696076051</v>
      </c>
      <c r="Q126" s="59" cm="1">
        <f t="array" ref="Q126">INDEX($H$3:$H$1562,MATCH(MIN(ABS($J$3:$J$1562-N126)),ABS($J$3:$J$1562-N126),0))</f>
        <v>3.445533157820317</v>
      </c>
      <c r="R126" s="59" cm="1">
        <f t="array" aca="1" ref="R126" ca="1">INDEX($P$3:$P$1562,MATCH(MIN(ABS($L$3:$L$1562-O126)),ABS($L$3:$L$1562-O126),0))</f>
        <v>23.47615483199635</v>
      </c>
      <c r="S126" s="69">
        <f t="shared" si="21"/>
        <v>3.445533157820317</v>
      </c>
      <c r="T126" s="72">
        <f t="shared" si="22"/>
        <v>3.445533157820317</v>
      </c>
      <c r="U126" s="13"/>
      <c r="Y126" s="41">
        <f t="shared" si="17"/>
        <v>5.7335152983381903</v>
      </c>
      <c r="Z126" s="42">
        <f t="shared" si="18"/>
        <v>13.523331822749496</v>
      </c>
      <c r="AA126" s="52">
        <f t="shared" si="23"/>
        <v>7.7898165244113056</v>
      </c>
      <c r="AB126" s="44">
        <f t="shared" si="19"/>
        <v>3.1230036360380224</v>
      </c>
      <c r="AC126" s="53" t="b">
        <f t="shared" si="24"/>
        <v>0</v>
      </c>
      <c r="AD126" s="53">
        <f t="shared" si="25"/>
        <v>3.1230036360380224</v>
      </c>
      <c r="AE126" s="53">
        <f t="shared" ca="1" si="26"/>
        <v>1.3859558696076051</v>
      </c>
      <c r="AF126" s="46">
        <v>484</v>
      </c>
    </row>
    <row r="127" spans="1:32" x14ac:dyDescent="0.25">
      <c r="A127" s="4">
        <v>29707</v>
      </c>
      <c r="B127" s="3">
        <v>6.4113999444079752</v>
      </c>
      <c r="C127" s="3">
        <v>62.938804196008796</v>
      </c>
      <c r="D127" s="10">
        <v>125</v>
      </c>
      <c r="F127" s="19">
        <v>125</v>
      </c>
      <c r="G127" s="2">
        <f t="shared" si="14"/>
        <v>0.34597594819611471</v>
      </c>
      <c r="H127" s="25">
        <v>5.8508545029712691</v>
      </c>
      <c r="I127" s="26">
        <v>13.60014132265375</v>
      </c>
      <c r="J127" s="11">
        <f t="shared" si="15"/>
        <v>0.3441258094357077</v>
      </c>
      <c r="K127" s="17">
        <v>485</v>
      </c>
      <c r="L127" s="38">
        <f t="shared" si="16"/>
        <v>1.3432007400555044</v>
      </c>
      <c r="M127" s="29">
        <v>3.1754164134237164</v>
      </c>
      <c r="N127" s="7" cm="1">
        <f t="array" ref="N127">INDEX($J$3:$J$362,MATCH(MIN(ABS($I$3:$I$362-B127)),ABS($I$3:$I$362-B127),0))</f>
        <v>0.20814061054579097</v>
      </c>
      <c r="O127" s="14" cm="1">
        <f t="array" ref="O127">INDEX($L$3:$L$1203,MATCH(MIN(ABS($M$3:$M$1203-B487)),ABS($M$3:$M$1203-B487),0))</f>
        <v>2.250693802035153</v>
      </c>
      <c r="P127" s="24">
        <f t="shared" ca="1" si="20"/>
        <v>1.3997724180273003</v>
      </c>
      <c r="Q127" s="59" cm="1">
        <f t="array" ref="Q127">INDEX($H$3:$H$1562,MATCH(MIN(ABS($J$3:$J$1562-N127)),ABS($J$3:$J$1562-N127),0))</f>
        <v>2.7360033695119776</v>
      </c>
      <c r="R127" s="59" cm="1">
        <f t="array" aca="1" ref="R127" ca="1">INDEX($P$3:$P$1562,MATCH(MIN(ABS($L$3:$L$1562-O127)),ABS($L$3:$L$1562-O127),0))</f>
        <v>7.0675402625423089</v>
      </c>
      <c r="S127" s="69">
        <f t="shared" si="21"/>
        <v>2.7360033695119776</v>
      </c>
      <c r="T127" s="72">
        <f t="shared" si="22"/>
        <v>2.7360033695119776</v>
      </c>
      <c r="U127" s="13"/>
      <c r="Y127" s="41">
        <f t="shared" si="17"/>
        <v>5.8508545029712691</v>
      </c>
      <c r="Z127" s="42">
        <f t="shared" si="18"/>
        <v>13.60014132265375</v>
      </c>
      <c r="AA127" s="52">
        <f t="shared" si="23"/>
        <v>7.7492868196824807</v>
      </c>
      <c r="AB127" s="44">
        <f t="shared" si="19"/>
        <v>3.1754164134237164</v>
      </c>
      <c r="AC127" s="53" t="b">
        <f t="shared" si="24"/>
        <v>0</v>
      </c>
      <c r="AD127" s="53">
        <f t="shared" si="25"/>
        <v>3.1754164134237164</v>
      </c>
      <c r="AE127" s="53">
        <f t="shared" ca="1" si="26"/>
        <v>1.3997724180273003</v>
      </c>
      <c r="AF127" s="46">
        <v>485</v>
      </c>
    </row>
    <row r="128" spans="1:32" x14ac:dyDescent="0.25">
      <c r="A128" s="4">
        <v>29738</v>
      </c>
      <c r="B128" s="3">
        <v>1.6507937037460199</v>
      </c>
      <c r="C128" s="3">
        <v>7.9341070347907428</v>
      </c>
      <c r="D128" s="10">
        <v>126</v>
      </c>
      <c r="F128" s="19">
        <v>126</v>
      </c>
      <c r="G128" s="2">
        <f t="shared" si="14"/>
        <v>0.34875115633672527</v>
      </c>
      <c r="H128" s="25">
        <v>5.9833735399377002</v>
      </c>
      <c r="I128" s="26">
        <v>13.681139783697287</v>
      </c>
      <c r="J128" s="11">
        <f t="shared" si="15"/>
        <v>0.34690101757631825</v>
      </c>
      <c r="K128" s="17">
        <v>486</v>
      </c>
      <c r="L128" s="38">
        <f t="shared" si="16"/>
        <v>1.3459759481961149</v>
      </c>
      <c r="M128" s="29">
        <v>3.188395975418457</v>
      </c>
      <c r="N128" s="7" cm="1">
        <f t="array" ref="N128">INDEX($J$3:$J$362,MATCH(MIN(ABS($I$3:$I$362-B128)),ABS($I$3:$I$362-B128),0))</f>
        <v>5.8279370952821472E-2</v>
      </c>
      <c r="O128" s="14" cm="1">
        <f t="array" ref="O128">INDEX($L$3:$L$1203,MATCH(MIN(ABS($M$3:$M$1203-B488)),ABS($M$3:$M$1203-B488),0))</f>
        <v>3.2275670675300652</v>
      </c>
      <c r="P128" s="24">
        <f t="shared" ca="1" si="20"/>
        <v>1.4021648508176017</v>
      </c>
      <c r="Q128" s="59" cm="1">
        <f t="array" ref="Q128">INDEX($H$3:$H$1562,MATCH(MIN(ABS($J$3:$J$1562-N128)),ABS($J$3:$J$1562-N128),0))</f>
        <v>0.78099788360516398</v>
      </c>
      <c r="R128" s="59" cm="1">
        <f t="array" aca="1" ref="R128" ca="1">INDEX($P$3:$P$1562,MATCH(MIN(ABS($L$3:$L$1562-O128)),ABS($L$3:$L$1562-O128),0))</f>
        <v>30.241036222291036</v>
      </c>
      <c r="S128" s="69">
        <f t="shared" si="21"/>
        <v>0.78099788360516398</v>
      </c>
      <c r="T128" s="72">
        <f t="shared" si="22"/>
        <v>0.78099788360516398</v>
      </c>
      <c r="U128" s="13"/>
      <c r="Y128" s="41">
        <f t="shared" si="17"/>
        <v>5.9833735399377002</v>
      </c>
      <c r="Z128" s="42">
        <f t="shared" si="18"/>
        <v>13.681139783697287</v>
      </c>
      <c r="AA128" s="52">
        <f t="shared" si="23"/>
        <v>7.6977662437595864</v>
      </c>
      <c r="AB128" s="44">
        <f t="shared" si="19"/>
        <v>3.188395975418457</v>
      </c>
      <c r="AC128" s="53" t="b">
        <f t="shared" si="24"/>
        <v>0</v>
      </c>
      <c r="AD128" s="53">
        <f t="shared" si="25"/>
        <v>3.188395975418457</v>
      </c>
      <c r="AE128" s="53">
        <f t="shared" ca="1" si="26"/>
        <v>1.4021648508176017</v>
      </c>
      <c r="AF128" s="46">
        <v>486</v>
      </c>
    </row>
    <row r="129" spans="1:32" x14ac:dyDescent="0.25">
      <c r="A129" s="4">
        <v>29768</v>
      </c>
      <c r="B129" s="3">
        <v>26.997167469328193</v>
      </c>
      <c r="C129" s="3">
        <v>39.485949008393334</v>
      </c>
      <c r="D129" s="10">
        <v>127</v>
      </c>
      <c r="F129" s="19">
        <v>127</v>
      </c>
      <c r="G129" s="2">
        <f t="shared" si="14"/>
        <v>0.35152636447733582</v>
      </c>
      <c r="H129" s="25">
        <v>6.0500617112395618</v>
      </c>
      <c r="I129" s="26">
        <v>13.69923404764387</v>
      </c>
      <c r="J129" s="11">
        <f t="shared" si="15"/>
        <v>0.3496762257169288</v>
      </c>
      <c r="K129" s="17">
        <v>487</v>
      </c>
      <c r="L129" s="38">
        <f t="shared" si="16"/>
        <v>1.3487511563367254</v>
      </c>
      <c r="M129" s="29">
        <v>3.1952248570881014</v>
      </c>
      <c r="N129" s="7" cm="1">
        <f t="array" ref="N129">INDEX($J$3:$J$362,MATCH(MIN(ABS($I$3:$I$362-B129)),ABS($I$3:$I$362-B129),0))</f>
        <v>0.64107308048103617</v>
      </c>
      <c r="O129" s="14" cm="1">
        <f t="array" ref="O129">INDEX($L$3:$L$1203,MATCH(MIN(ABS($M$3:$M$1203-B489)),ABS($M$3:$M$1203-B489),0))</f>
        <v>2.1396854764107309</v>
      </c>
      <c r="P129" s="24">
        <f t="shared" ca="1" si="20"/>
        <v>1.4041532353180517</v>
      </c>
      <c r="Q129" s="59" cm="1">
        <f t="array" ref="Q129">INDEX($H$3:$H$1562,MATCH(MIN(ABS($J$3:$J$1562-N129)),ABS($J$3:$J$1562-N129),0))</f>
        <v>19.553805168232458</v>
      </c>
      <c r="R129" s="59" cm="1">
        <f t="array" aca="1" ref="R129" ca="1">INDEX($P$3:$P$1562,MATCH(MIN(ABS($L$3:$L$1562-O129)),ABS($L$3:$L$1562-O129),0))</f>
        <v>5.3308542724160368</v>
      </c>
      <c r="S129" s="69">
        <f t="shared" si="21"/>
        <v>19.553805168232458</v>
      </c>
      <c r="T129" s="72">
        <f t="shared" si="22"/>
        <v>19.553805168232458</v>
      </c>
      <c r="U129" s="13"/>
      <c r="Y129" s="41">
        <f t="shared" si="17"/>
        <v>6.0500617112395618</v>
      </c>
      <c r="Z129" s="42">
        <f t="shared" si="18"/>
        <v>13.69923404764387</v>
      </c>
      <c r="AA129" s="52">
        <f t="shared" si="23"/>
        <v>7.649172336404308</v>
      </c>
      <c r="AB129" s="44">
        <f t="shared" si="19"/>
        <v>3.1952248570881014</v>
      </c>
      <c r="AC129" s="53" t="b">
        <f t="shared" si="24"/>
        <v>0</v>
      </c>
      <c r="AD129" s="53">
        <f t="shared" si="25"/>
        <v>3.1952248570881014</v>
      </c>
      <c r="AE129" s="53">
        <f t="shared" ca="1" si="26"/>
        <v>1.4041532353180517</v>
      </c>
      <c r="AF129" s="46">
        <v>487</v>
      </c>
    </row>
    <row r="130" spans="1:32" x14ac:dyDescent="0.25">
      <c r="A130" s="4">
        <v>29799</v>
      </c>
      <c r="B130" s="3">
        <v>7.6239822066739107</v>
      </c>
      <c r="C130" s="3">
        <v>18.744074792494931</v>
      </c>
      <c r="D130" s="10">
        <v>128</v>
      </c>
      <c r="F130" s="19">
        <v>128</v>
      </c>
      <c r="G130" s="2">
        <f t="shared" si="14"/>
        <v>0.35430157261794637</v>
      </c>
      <c r="H130" s="25">
        <v>6.2114102013894072</v>
      </c>
      <c r="I130" s="26">
        <v>13.738918594212501</v>
      </c>
      <c r="J130" s="11">
        <f t="shared" si="15"/>
        <v>0.35245143385753935</v>
      </c>
      <c r="K130" s="17">
        <v>488</v>
      </c>
      <c r="L130" s="38">
        <f t="shared" si="16"/>
        <v>1.3515263644773359</v>
      </c>
      <c r="M130" s="29">
        <v>3.3180323526041997</v>
      </c>
      <c r="N130" s="7" cm="1">
        <f t="array" ref="N130">INDEX($J$3:$J$362,MATCH(MIN(ABS($I$3:$I$362-B130)),ABS($I$3:$I$362-B130),0))</f>
        <v>0.23589269195189641</v>
      </c>
      <c r="O130" s="14" cm="1">
        <f t="array" ref="O130">INDEX($L$3:$L$1203,MATCH(MIN(ABS($M$3:$M$1203-B490)),ABS($M$3:$M$1203-B490),0))</f>
        <v>1.0989824236817762</v>
      </c>
      <c r="P130" s="24">
        <f t="shared" ca="1" si="20"/>
        <v>1.5463722279493726</v>
      </c>
      <c r="Q130" s="59" cm="1">
        <f t="array" ref="Q130">INDEX($H$3:$H$1562,MATCH(MIN(ABS($J$3:$J$1562-N130)),ABS($J$3:$J$1562-N130),0))</f>
        <v>3.288214679301217</v>
      </c>
      <c r="R130" s="59" cm="1">
        <f t="array" aca="1" ref="R130" ca="1">INDEX($P$3:$P$1562,MATCH(MIN(ABS($L$3:$L$1562-O130)),ABS($L$3:$L$1562-O130),0))</f>
        <v>0.51879637966071401</v>
      </c>
      <c r="S130" s="69">
        <f t="shared" si="21"/>
        <v>3.288214679301217</v>
      </c>
      <c r="T130" s="72">
        <f t="shared" si="22"/>
        <v>3.288214679301217</v>
      </c>
      <c r="U130" s="13"/>
      <c r="Y130" s="41">
        <f t="shared" si="17"/>
        <v>6.2114102013894072</v>
      </c>
      <c r="Z130" s="42">
        <f t="shared" si="18"/>
        <v>13.738918594212501</v>
      </c>
      <c r="AA130" s="52">
        <f t="shared" si="23"/>
        <v>7.5275083928230941</v>
      </c>
      <c r="AB130" s="44">
        <f t="shared" si="19"/>
        <v>3.3180323526041997</v>
      </c>
      <c r="AC130" s="53" t="b">
        <f t="shared" si="24"/>
        <v>0</v>
      </c>
      <c r="AD130" s="53">
        <f t="shared" si="25"/>
        <v>3.3180323526041997</v>
      </c>
      <c r="AE130" s="53">
        <f t="shared" ca="1" si="26"/>
        <v>1.5463722279493726</v>
      </c>
      <c r="AF130" s="46">
        <v>488</v>
      </c>
    </row>
    <row r="131" spans="1:32" x14ac:dyDescent="0.25">
      <c r="A131" s="4">
        <v>29830</v>
      </c>
      <c r="B131" s="3">
        <v>3.683517224284063</v>
      </c>
      <c r="C131" s="3">
        <v>82.25706387948847</v>
      </c>
      <c r="D131" s="10">
        <v>129</v>
      </c>
      <c r="F131" s="19">
        <v>129</v>
      </c>
      <c r="G131" s="2">
        <f t="shared" ref="G131:G194" si="27">(F131-(1/3))/($F$1+(1/3))</f>
        <v>0.35707678075855687</v>
      </c>
      <c r="H131" s="25">
        <v>6.2521515521740492</v>
      </c>
      <c r="I131" s="26">
        <v>13.852641139947043</v>
      </c>
      <c r="J131" s="11">
        <f t="shared" ref="J131:J194" si="28">(F131-1)*$E$11</f>
        <v>0.35522664199814991</v>
      </c>
      <c r="K131" s="17">
        <v>489</v>
      </c>
      <c r="L131" s="38">
        <f t="shared" ref="L131:L194" si="29">(K131-1)*$E$11</f>
        <v>1.3543015726179466</v>
      </c>
      <c r="M131" s="29">
        <v>3.4202470272202241</v>
      </c>
      <c r="N131" s="7" cm="1">
        <f t="array" ref="N131">INDEX($J$3:$J$362,MATCH(MIN(ABS($I$3:$I$362-B131)),ABS($I$3:$I$362-B131),0))</f>
        <v>0.12765957446808512</v>
      </c>
      <c r="O131" s="14" cm="1">
        <f t="array" ref="O131">INDEX($L$3:$L$1203,MATCH(MIN(ABS($M$3:$M$1203-B491)),ABS($M$3:$M$1203-B491),0))</f>
        <v>1.0795559666975025</v>
      </c>
      <c r="P131" s="24">
        <f t="shared" ca="1" si="20"/>
        <v>1.5511129955343368</v>
      </c>
      <c r="Q131" s="59" cm="1">
        <f t="array" ref="Q131">INDEX($H$3:$H$1562,MATCH(MIN(ABS($J$3:$J$1562-N131)),ABS($J$3:$J$1562-N131),0))</f>
        <v>1.5734719996869142</v>
      </c>
      <c r="R131" s="59" cm="1">
        <f t="array" aca="1" ref="R131" ca="1">INDEX($P$3:$P$1562,MATCH(MIN(ABS($L$3:$L$1562-O131)),ABS($L$3:$L$1562-O131),0))</f>
        <v>0.20600242712222458</v>
      </c>
      <c r="S131" s="69">
        <f t="shared" si="21"/>
        <v>1.5734719996869142</v>
      </c>
      <c r="T131" s="72">
        <f t="shared" si="22"/>
        <v>1.5734719996869142</v>
      </c>
      <c r="U131" s="13"/>
      <c r="Y131" s="41">
        <f t="shared" ref="Y131:Y194" si="30">H131</f>
        <v>6.2521515521740492</v>
      </c>
      <c r="Z131" s="42">
        <f t="shared" ref="Z131:Z194" si="31">I131</f>
        <v>13.852641139947043</v>
      </c>
      <c r="AA131" s="52">
        <f t="shared" si="23"/>
        <v>7.6004895877729934</v>
      </c>
      <c r="AB131" s="44">
        <f t="shared" ref="AB131:AB194" si="32">M131</f>
        <v>3.4202470272202241</v>
      </c>
      <c r="AC131" s="53" t="b">
        <f t="shared" si="24"/>
        <v>0</v>
      </c>
      <c r="AD131" s="53">
        <f t="shared" si="25"/>
        <v>3.4202470272202241</v>
      </c>
      <c r="AE131" s="53">
        <f t="shared" ca="1" si="26"/>
        <v>1.5511129955343368</v>
      </c>
      <c r="AF131" s="46">
        <v>489</v>
      </c>
    </row>
    <row r="132" spans="1:32" x14ac:dyDescent="0.25">
      <c r="A132" s="4">
        <v>29860</v>
      </c>
      <c r="B132" s="3">
        <v>6.5742292789752081</v>
      </c>
      <c r="C132" s="3">
        <v>42.032642036146399</v>
      </c>
      <c r="D132" s="10">
        <v>130</v>
      </c>
      <c r="F132" s="19">
        <v>130</v>
      </c>
      <c r="G132" s="2">
        <f t="shared" si="27"/>
        <v>0.35985198889916742</v>
      </c>
      <c r="H132" s="25">
        <v>6.2684204040810192</v>
      </c>
      <c r="I132" s="26">
        <v>13.889280198453093</v>
      </c>
      <c r="J132" s="11">
        <f t="shared" si="28"/>
        <v>0.35800185013876046</v>
      </c>
      <c r="K132" s="17">
        <v>490</v>
      </c>
      <c r="L132" s="38">
        <f t="shared" si="29"/>
        <v>1.3570767807585571</v>
      </c>
      <c r="M132" s="29">
        <v>3.4203247272216388</v>
      </c>
      <c r="N132" s="7" cm="1">
        <f t="array" ref="N132">INDEX($J$3:$J$362,MATCH(MIN(ABS($I$3:$I$362-B132)),ABS($I$3:$I$362-B132),0))</f>
        <v>0.2109158186864015</v>
      </c>
      <c r="O132" s="14" cm="1">
        <f t="array" ref="O132">INDEX($L$3:$L$1203,MATCH(MIN(ABS($M$3:$M$1203-B492)),ABS($M$3:$M$1203-B492),0))</f>
        <v>2.5642923219241447</v>
      </c>
      <c r="P132" s="24">
        <f t="shared" ref="P132:P195" ca="1" si="33">AE132</f>
        <v>1.5511165992991529</v>
      </c>
      <c r="Q132" s="59" cm="1">
        <f t="array" ref="Q132">INDEX($H$3:$H$1562,MATCH(MIN(ABS($J$3:$J$1562-N132)),ABS($J$3:$J$1562-N132),0))</f>
        <v>2.7675071415564019</v>
      </c>
      <c r="R132" s="59" cm="1">
        <f t="array" aca="1" ref="R132" ca="1">INDEX($P$3:$P$1562,MATCH(MIN(ABS($L$3:$L$1562-O132)),ABS($L$3:$L$1562-O132),0))</f>
        <v>12.168904115835035</v>
      </c>
      <c r="S132" s="69">
        <f t="shared" ref="S132:S195" si="34">Q132</f>
        <v>2.7675071415564019</v>
      </c>
      <c r="T132" s="72">
        <f t="shared" ref="T132:T195" si="35">S132</f>
        <v>2.7675071415564019</v>
      </c>
      <c r="U132" s="13"/>
      <c r="Y132" s="41">
        <f t="shared" si="30"/>
        <v>6.2684204040810192</v>
      </c>
      <c r="Z132" s="42">
        <f t="shared" si="31"/>
        <v>13.889280198453093</v>
      </c>
      <c r="AA132" s="52">
        <f t="shared" ref="AA132:AA195" si="36">Z132-Y132</f>
        <v>7.6208597943720742</v>
      </c>
      <c r="AB132" s="44">
        <f t="shared" si="32"/>
        <v>3.4203247272216388</v>
      </c>
      <c r="AC132" s="53" t="b">
        <f t="shared" ref="AC132:AC195" si="37">IF(AB132&gt;$AC$1,TRUE,FALSE)</f>
        <v>0</v>
      </c>
      <c r="AD132" s="53">
        <f t="shared" ref="AD132:AD195" si="38">IF(AC132=TRUE,AB132-$AA$1,AB132)</f>
        <v>3.4203247272216388</v>
      </c>
      <c r="AE132" s="53">
        <f t="shared" ref="AE132:AE195" ca="1" si="39">IF(AC132=FALSE,FORECAST(AB132,OFFSET($Y$3,MATCH(AB132,$Z$3:$Z$377,1)-1,0,2),OFFSET($Z$3,MATCH(AB132,$Z$3:$Z$377,1)-1,0,2)),AB132-$AA$1)</f>
        <v>1.5511165992991529</v>
      </c>
      <c r="AF132" s="46">
        <v>490</v>
      </c>
    </row>
    <row r="133" spans="1:32" x14ac:dyDescent="0.25">
      <c r="A133" s="4">
        <v>29891</v>
      </c>
      <c r="B133" s="3">
        <v>32.757160146959357</v>
      </c>
      <c r="C133" s="3">
        <v>19.423676058232274</v>
      </c>
      <c r="D133" s="10">
        <v>131</v>
      </c>
      <c r="F133" s="19">
        <v>131</v>
      </c>
      <c r="G133" s="2">
        <f t="shared" si="27"/>
        <v>0.36262719703977797</v>
      </c>
      <c r="H133" s="25">
        <v>6.2734083212416838</v>
      </c>
      <c r="I133" s="26">
        <v>14.176114170478504</v>
      </c>
      <c r="J133" s="11">
        <f t="shared" si="28"/>
        <v>0.36077705827937101</v>
      </c>
      <c r="K133" s="17">
        <v>491</v>
      </c>
      <c r="L133" s="38">
        <f t="shared" si="29"/>
        <v>1.3598519888991676</v>
      </c>
      <c r="M133" s="29">
        <v>3.5951562808462785</v>
      </c>
      <c r="N133" s="7" cm="1">
        <f t="array" ref="N133">INDEX($J$3:$J$362,MATCH(MIN(ABS($I$3:$I$362-B133)),ABS($I$3:$I$362-B133),0))</f>
        <v>0.70490286771507871</v>
      </c>
      <c r="O133" s="14" cm="1">
        <f t="array" ref="O133">INDEX($L$3:$L$1203,MATCH(MIN(ABS($M$3:$M$1203-B493)),ABS($M$3:$M$1203-B493),0))</f>
        <v>2.6697502312673453</v>
      </c>
      <c r="P133" s="24">
        <f t="shared" ca="1" si="33"/>
        <v>1.5658714726160217</v>
      </c>
      <c r="Q133" s="59" cm="1">
        <f t="array" ref="Q133">INDEX($H$3:$H$1562,MATCH(MIN(ABS($J$3:$J$1562-N133)),ABS($J$3:$J$1562-N133),0))</f>
        <v>24.422782596775775</v>
      </c>
      <c r="R133" s="59" cm="1">
        <f t="array" aca="1" ref="R133" ca="1">INDEX($P$3:$P$1562,MATCH(MIN(ABS($L$3:$L$1562-O133)),ABS($L$3:$L$1562-O133),0))</f>
        <v>14.277410991025882</v>
      </c>
      <c r="S133" s="69">
        <f t="shared" si="34"/>
        <v>24.422782596775775</v>
      </c>
      <c r="T133" s="72">
        <f t="shared" si="35"/>
        <v>24.422782596775775</v>
      </c>
      <c r="U133" s="13"/>
      <c r="Y133" s="41">
        <f t="shared" si="30"/>
        <v>6.2734083212416838</v>
      </c>
      <c r="Z133" s="42">
        <f t="shared" si="31"/>
        <v>14.176114170478504</v>
      </c>
      <c r="AA133" s="52">
        <f t="shared" si="36"/>
        <v>7.9027058492368205</v>
      </c>
      <c r="AB133" s="44">
        <f t="shared" si="32"/>
        <v>3.5951562808462785</v>
      </c>
      <c r="AC133" s="53" t="b">
        <f t="shared" si="37"/>
        <v>0</v>
      </c>
      <c r="AD133" s="53">
        <f t="shared" si="38"/>
        <v>3.5951562808462785</v>
      </c>
      <c r="AE133" s="53">
        <f t="shared" ca="1" si="39"/>
        <v>1.5658714726160217</v>
      </c>
      <c r="AF133" s="46">
        <v>491</v>
      </c>
    </row>
    <row r="134" spans="1:32" x14ac:dyDescent="0.25">
      <c r="A134" s="4">
        <v>29921</v>
      </c>
      <c r="B134" s="3">
        <v>13.217134748051638</v>
      </c>
      <c r="C134" s="3">
        <v>8.5168984626903033</v>
      </c>
      <c r="D134" s="10">
        <v>132</v>
      </c>
      <c r="F134" s="19">
        <v>132</v>
      </c>
      <c r="G134" s="2">
        <f t="shared" si="27"/>
        <v>0.36540240518038852</v>
      </c>
      <c r="H134" s="25">
        <v>6.3024032742906462</v>
      </c>
      <c r="I134" s="26">
        <v>14.198051480241189</v>
      </c>
      <c r="J134" s="11">
        <f t="shared" si="28"/>
        <v>0.36355226641998156</v>
      </c>
      <c r="K134" s="17">
        <v>492</v>
      </c>
      <c r="L134" s="38">
        <f t="shared" si="29"/>
        <v>1.3626271970397781</v>
      </c>
      <c r="M134" s="29">
        <v>3.627632198229187</v>
      </c>
      <c r="N134" s="7" cm="1">
        <f t="array" ref="N134">INDEX($J$3:$J$362,MATCH(MIN(ABS($I$3:$I$362-B134)),ABS($I$3:$I$362-B134),0))</f>
        <v>0.32747456059204444</v>
      </c>
      <c r="O134" s="14" cm="1">
        <f t="array" ref="O134">INDEX($L$3:$L$1203,MATCH(MIN(ABS($M$3:$M$1203-B494)),ABS($M$3:$M$1203-B494),0))</f>
        <v>1.087881591119334</v>
      </c>
      <c r="P134" s="24">
        <f t="shared" ca="1" si="33"/>
        <v>1.5697375843592094</v>
      </c>
      <c r="Q134" s="59" cm="1">
        <f t="array" ref="Q134">INDEX($H$3:$H$1562,MATCH(MIN(ABS($J$3:$J$1562-N134)),ABS($J$3:$J$1562-N134),0))</f>
        <v>5.3315488364315229</v>
      </c>
      <c r="R134" s="59" cm="1">
        <f t="array" aca="1" ref="R134" ca="1">INDEX($P$3:$P$1562,MATCH(MIN(ABS($L$3:$L$1562-O134)),ABS($L$3:$L$1562-O134),0))</f>
        <v>0.26152202047739292</v>
      </c>
      <c r="S134" s="69">
        <f t="shared" si="34"/>
        <v>5.3315488364315229</v>
      </c>
      <c r="T134" s="72">
        <f t="shared" si="35"/>
        <v>5.3315488364315229</v>
      </c>
      <c r="U134" s="13"/>
      <c r="Y134" s="41">
        <f t="shared" si="30"/>
        <v>6.3024032742906462</v>
      </c>
      <c r="Z134" s="42">
        <f t="shared" si="31"/>
        <v>14.198051480241189</v>
      </c>
      <c r="AA134" s="52">
        <f t="shared" si="36"/>
        <v>7.8956482059505424</v>
      </c>
      <c r="AB134" s="44">
        <f t="shared" si="32"/>
        <v>3.627632198229187</v>
      </c>
      <c r="AC134" s="53" t="b">
        <f t="shared" si="37"/>
        <v>0</v>
      </c>
      <c r="AD134" s="53">
        <f t="shared" si="38"/>
        <v>3.627632198229187</v>
      </c>
      <c r="AE134" s="53">
        <f t="shared" ca="1" si="39"/>
        <v>1.5697375843592094</v>
      </c>
      <c r="AF134" s="46">
        <v>492</v>
      </c>
    </row>
    <row r="135" spans="1:32" x14ac:dyDescent="0.25">
      <c r="A135" s="4">
        <v>29952</v>
      </c>
      <c r="B135" s="3">
        <v>18.90585223020679</v>
      </c>
      <c r="C135" s="3">
        <v>27.66771930376769</v>
      </c>
      <c r="D135" s="10">
        <v>133</v>
      </c>
      <c r="F135" s="19">
        <v>133</v>
      </c>
      <c r="G135" s="2">
        <f t="shared" si="27"/>
        <v>0.36817761332099908</v>
      </c>
      <c r="H135" s="25">
        <v>6.3552421045161882</v>
      </c>
      <c r="I135" s="26">
        <v>14.310778456508832</v>
      </c>
      <c r="J135" s="11">
        <f t="shared" si="28"/>
        <v>0.36632747456059211</v>
      </c>
      <c r="K135" s="17">
        <v>493</v>
      </c>
      <c r="L135" s="38">
        <f t="shared" si="29"/>
        <v>1.3654024051803888</v>
      </c>
      <c r="M135" s="29">
        <v>3.6311885537447952</v>
      </c>
      <c r="N135" s="7" cm="1">
        <f t="array" ref="N135">INDEX($J$3:$J$362,MATCH(MIN(ABS($I$3:$I$362-B135)),ABS($I$3:$I$362-B135),0))</f>
        <v>0.49121184088806669</v>
      </c>
      <c r="O135" s="14" cm="1">
        <f t="array" ref="O135">INDEX($L$3:$L$1203,MATCH(MIN(ABS($M$3:$M$1203-B495)),ABS($M$3:$M$1203-B495),0))</f>
        <v>2.8778908418131364</v>
      </c>
      <c r="P135" s="24">
        <f t="shared" ca="1" si="33"/>
        <v>1.5701609524710238</v>
      </c>
      <c r="Q135" s="59" cm="1">
        <f t="array" ref="Q135">INDEX($H$3:$H$1562,MATCH(MIN(ABS($J$3:$J$1562-N135)),ABS($J$3:$J$1562-N135),0))</f>
        <v>11.814228672573567</v>
      </c>
      <c r="R135" s="59" cm="1">
        <f t="array" aca="1" ref="R135" ca="1">INDEX($P$3:$P$1562,MATCH(MIN(ABS($L$3:$L$1562-O135)),ABS($L$3:$L$1562-O135),0))</f>
        <v>17.75850013840439</v>
      </c>
      <c r="S135" s="69">
        <f t="shared" si="34"/>
        <v>11.814228672573567</v>
      </c>
      <c r="T135" s="72">
        <f t="shared" si="35"/>
        <v>11.814228672573567</v>
      </c>
      <c r="U135" s="13"/>
      <c r="Y135" s="41">
        <f t="shared" si="30"/>
        <v>6.3552421045161882</v>
      </c>
      <c r="Z135" s="42">
        <f t="shared" si="31"/>
        <v>14.310778456508832</v>
      </c>
      <c r="AA135" s="52">
        <f t="shared" si="36"/>
        <v>7.9555363519926434</v>
      </c>
      <c r="AB135" s="44">
        <f t="shared" si="32"/>
        <v>3.6311885537447952</v>
      </c>
      <c r="AC135" s="53" t="b">
        <f t="shared" si="37"/>
        <v>0</v>
      </c>
      <c r="AD135" s="53">
        <f t="shared" si="38"/>
        <v>3.6311885537447952</v>
      </c>
      <c r="AE135" s="53">
        <f t="shared" ca="1" si="39"/>
        <v>1.5701609524710238</v>
      </c>
      <c r="AF135" s="46">
        <v>493</v>
      </c>
    </row>
    <row r="136" spans="1:32" x14ac:dyDescent="0.25">
      <c r="A136" s="4">
        <v>29983</v>
      </c>
      <c r="B136" s="3">
        <v>111.24660146852426</v>
      </c>
      <c r="C136" s="3">
        <v>62.915670317375771</v>
      </c>
      <c r="D136" s="10">
        <v>134</v>
      </c>
      <c r="F136" s="19">
        <v>134</v>
      </c>
      <c r="G136" s="2">
        <f t="shared" si="27"/>
        <v>0.37095282146160963</v>
      </c>
      <c r="H136" s="25">
        <v>6.4113999444079752</v>
      </c>
      <c r="I136" s="26">
        <v>14.440305076666501</v>
      </c>
      <c r="J136" s="11">
        <f t="shared" si="28"/>
        <v>0.36910268270120261</v>
      </c>
      <c r="K136" s="17">
        <v>494</v>
      </c>
      <c r="L136" s="38">
        <f t="shared" si="29"/>
        <v>1.3681776133209993</v>
      </c>
      <c r="M136" s="29">
        <v>3.7259886091699626</v>
      </c>
      <c r="N136" s="7" cm="1">
        <f t="array" ref="N136">INDEX($J$3:$J$362,MATCH(MIN(ABS($I$3:$I$362-B136)),ABS($I$3:$I$362-B136),0))</f>
        <v>0.98519888991674387</v>
      </c>
      <c r="O136" s="14" cm="1">
        <f t="array" ref="O136">INDEX($L$3:$L$1203,MATCH(MIN(ABS($M$3:$M$1203-B496)),ABS($M$3:$M$1203-B496),0))</f>
        <v>1.0795559666975025</v>
      </c>
      <c r="P136" s="24">
        <f t="shared" ca="1" si="33"/>
        <v>1.591347015548553</v>
      </c>
      <c r="Q136" s="59" cm="1">
        <f t="array" ref="Q136">INDEX($H$3:$H$1562,MATCH(MIN(ABS($J$3:$J$1562-N136)),ABS($J$3:$J$1562-N136),0))</f>
        <v>122.82293210649276</v>
      </c>
      <c r="R136" s="59" cm="1">
        <f t="array" aca="1" ref="R136" ca="1">INDEX($P$3:$P$1562,MATCH(MIN(ABS($L$3:$L$1562-O136)),ABS($L$3:$L$1562-O136),0))</f>
        <v>0.20600242712222458</v>
      </c>
      <c r="S136" s="69">
        <f t="shared" si="34"/>
        <v>122.82293210649276</v>
      </c>
      <c r="T136" s="72">
        <f t="shared" si="35"/>
        <v>122.82293210649276</v>
      </c>
      <c r="U136" s="13"/>
      <c r="Y136" s="41">
        <f t="shared" si="30"/>
        <v>6.4113999444079752</v>
      </c>
      <c r="Z136" s="42">
        <f t="shared" si="31"/>
        <v>14.440305076666501</v>
      </c>
      <c r="AA136" s="52">
        <f t="shared" si="36"/>
        <v>8.0289051322585259</v>
      </c>
      <c r="AB136" s="44">
        <f t="shared" si="32"/>
        <v>3.7259886091699626</v>
      </c>
      <c r="AC136" s="53" t="b">
        <f t="shared" si="37"/>
        <v>0</v>
      </c>
      <c r="AD136" s="53">
        <f t="shared" si="38"/>
        <v>3.7259886091699626</v>
      </c>
      <c r="AE136" s="53">
        <f t="shared" ca="1" si="39"/>
        <v>1.591347015548553</v>
      </c>
      <c r="AF136" s="46">
        <v>494</v>
      </c>
    </row>
    <row r="137" spans="1:32" x14ac:dyDescent="0.25">
      <c r="A137" s="4">
        <v>30011</v>
      </c>
      <c r="B137" s="3">
        <v>7.8443635327236141</v>
      </c>
      <c r="C137" s="3">
        <v>7.4613024662819196</v>
      </c>
      <c r="D137" s="10">
        <v>135</v>
      </c>
      <c r="F137" s="19">
        <v>135</v>
      </c>
      <c r="G137" s="2">
        <f t="shared" si="27"/>
        <v>0.37372802960222018</v>
      </c>
      <c r="H137" s="25">
        <v>6.5742292789752081</v>
      </c>
      <c r="I137" s="26">
        <v>14.484714777534199</v>
      </c>
      <c r="J137" s="11">
        <f t="shared" si="28"/>
        <v>0.37187789084181316</v>
      </c>
      <c r="K137" s="17">
        <v>495</v>
      </c>
      <c r="L137" s="38">
        <f t="shared" si="29"/>
        <v>1.3709528214616098</v>
      </c>
      <c r="M137" s="29">
        <v>3.7689425473966969</v>
      </c>
      <c r="N137" s="7" cm="1">
        <f t="array" ref="N137">INDEX($J$3:$J$362,MATCH(MIN(ABS($I$3:$I$362-B137)),ABS($I$3:$I$362-B137),0))</f>
        <v>0.24421831637372807</v>
      </c>
      <c r="O137" s="14" cm="1">
        <f t="array" ref="O137">INDEX($L$3:$L$1203,MATCH(MIN(ABS($M$3:$M$1203-B497)),ABS($M$3:$M$1203-B497),0))</f>
        <v>1.5735430157261796</v>
      </c>
      <c r="P137" s="24">
        <f t="shared" ca="1" si="33"/>
        <v>1.5984470287875061</v>
      </c>
      <c r="Q137" s="59" cm="1">
        <f t="array" ref="Q137">INDEX($H$3:$H$1562,MATCH(MIN(ABS($J$3:$J$1562-N137)),ABS($J$3:$J$1562-N137),0))</f>
        <v>3.3340634974936081</v>
      </c>
      <c r="R137" s="59" cm="1">
        <f t="array" aca="1" ref="R137" ca="1">INDEX($P$3:$P$1562,MATCH(MIN(ABS($L$3:$L$1562-O137)),ABS($L$3:$L$1562-O137),0))</f>
        <v>2.2474035642684109</v>
      </c>
      <c r="S137" s="69">
        <f t="shared" si="34"/>
        <v>3.3340634974936081</v>
      </c>
      <c r="T137" s="72">
        <f t="shared" si="35"/>
        <v>3.3340634974936081</v>
      </c>
      <c r="U137" s="13"/>
      <c r="Y137" s="41">
        <f t="shared" si="30"/>
        <v>6.5742292789752081</v>
      </c>
      <c r="Z137" s="42">
        <f t="shared" si="31"/>
        <v>14.484714777534199</v>
      </c>
      <c r="AA137" s="52">
        <f t="shared" si="36"/>
        <v>7.910485498558991</v>
      </c>
      <c r="AB137" s="44">
        <f t="shared" si="32"/>
        <v>3.7689425473966969</v>
      </c>
      <c r="AC137" s="53" t="b">
        <f t="shared" si="37"/>
        <v>0</v>
      </c>
      <c r="AD137" s="53">
        <f t="shared" si="38"/>
        <v>3.7689425473966969</v>
      </c>
      <c r="AE137" s="53">
        <f t="shared" ca="1" si="39"/>
        <v>1.5984470287875061</v>
      </c>
      <c r="AF137" s="46">
        <v>495</v>
      </c>
    </row>
    <row r="138" spans="1:32" x14ac:dyDescent="0.25">
      <c r="A138" s="4">
        <v>30042</v>
      </c>
      <c r="B138" s="3">
        <v>88.924720534609676</v>
      </c>
      <c r="C138" s="3">
        <v>44.027396324447466</v>
      </c>
      <c r="D138" s="10">
        <v>136</v>
      </c>
      <c r="F138" s="19">
        <v>136</v>
      </c>
      <c r="G138" s="2">
        <f t="shared" si="27"/>
        <v>0.37650323774283073</v>
      </c>
      <c r="H138" s="25">
        <v>6.9306860660576017</v>
      </c>
      <c r="I138" s="26">
        <v>14.576208267146537</v>
      </c>
      <c r="J138" s="11">
        <f t="shared" si="28"/>
        <v>0.37465309898242372</v>
      </c>
      <c r="K138" s="17">
        <v>496</v>
      </c>
      <c r="L138" s="38">
        <f t="shared" si="29"/>
        <v>1.3737280296022203</v>
      </c>
      <c r="M138" s="29">
        <v>3.8439865692753372</v>
      </c>
      <c r="N138" s="7" cm="1">
        <f t="array" ref="N138">INDEX($J$3:$J$362,MATCH(MIN(ABS($I$3:$I$362-B138)),ABS($I$3:$I$362-B138),0))</f>
        <v>0.96299722479185956</v>
      </c>
      <c r="O138" s="14" cm="1">
        <f t="array" ref="O138">INDEX($L$3:$L$1203,MATCH(MIN(ABS($M$3:$M$1203-B498)),ABS($M$3:$M$1203-B498),0))</f>
        <v>2.6725254394079561</v>
      </c>
      <c r="P138" s="24">
        <f t="shared" ca="1" si="33"/>
        <v>1.6184444705555545</v>
      </c>
      <c r="Q138" s="59" cm="1">
        <f t="array" ref="Q138">INDEX($H$3:$H$1562,MATCH(MIN(ABS($J$3:$J$1562-N138)),ABS($J$3:$J$1562-N138),0))</f>
        <v>88.924720534609676</v>
      </c>
      <c r="R138" s="59" cm="1">
        <f t="array" aca="1" ref="R138" ca="1">INDEX($P$3:$P$1562,MATCH(MIN(ABS($L$3:$L$1562-O138)),ABS($L$3:$L$1562-O138),0))</f>
        <v>14.278508447953939</v>
      </c>
      <c r="S138" s="69">
        <f t="shared" si="34"/>
        <v>88.924720534609676</v>
      </c>
      <c r="T138" s="72">
        <f t="shared" si="35"/>
        <v>88.924720534609676</v>
      </c>
      <c r="U138" s="13"/>
      <c r="Y138" s="41">
        <f t="shared" si="30"/>
        <v>6.9306860660576017</v>
      </c>
      <c r="Z138" s="42">
        <f t="shared" si="31"/>
        <v>14.576208267146537</v>
      </c>
      <c r="AA138" s="52">
        <f t="shared" si="36"/>
        <v>7.6455222010889354</v>
      </c>
      <c r="AB138" s="44">
        <f t="shared" si="32"/>
        <v>3.8439865692753372</v>
      </c>
      <c r="AC138" s="53" t="b">
        <f t="shared" si="37"/>
        <v>0</v>
      </c>
      <c r="AD138" s="53">
        <f t="shared" si="38"/>
        <v>3.8439865692753372</v>
      </c>
      <c r="AE138" s="53">
        <f t="shared" ca="1" si="39"/>
        <v>1.6184444705555545</v>
      </c>
      <c r="AF138" s="46">
        <v>496</v>
      </c>
    </row>
    <row r="139" spans="1:32" x14ac:dyDescent="0.25">
      <c r="A139" s="4">
        <v>30072</v>
      </c>
      <c r="B139" s="3">
        <v>25.614793646043942</v>
      </c>
      <c r="C139" s="3">
        <v>29.85148591451054</v>
      </c>
      <c r="D139" s="10">
        <v>137</v>
      </c>
      <c r="F139" s="19">
        <v>137</v>
      </c>
      <c r="G139" s="2">
        <f t="shared" si="27"/>
        <v>0.37927844588344123</v>
      </c>
      <c r="H139" s="25">
        <v>6.9828956703569904</v>
      </c>
      <c r="I139" s="26">
        <v>14.609119189597628</v>
      </c>
      <c r="J139" s="11">
        <f t="shared" si="28"/>
        <v>0.37742830712303427</v>
      </c>
      <c r="K139" s="17">
        <v>497</v>
      </c>
      <c r="L139" s="38">
        <f t="shared" si="29"/>
        <v>1.3765032377428308</v>
      </c>
      <c r="M139" s="29">
        <v>3.8811522665675846</v>
      </c>
      <c r="N139" s="7" cm="1">
        <f t="array" ref="N139">INDEX($J$3:$J$362,MATCH(MIN(ABS($I$3:$I$362-B139)),ABS($I$3:$I$362-B139),0))</f>
        <v>0.60777058279370966</v>
      </c>
      <c r="O139" s="14" cm="1">
        <f t="array" ref="O139">INDEX($L$3:$L$1203,MATCH(MIN(ABS($M$3:$M$1203-B499)),ABS($M$3:$M$1203-B499),0))</f>
        <v>2.8806660499537471</v>
      </c>
      <c r="P139" s="24">
        <f t="shared" ca="1" si="33"/>
        <v>1.6286086968432756</v>
      </c>
      <c r="Q139" s="59" cm="1">
        <f t="array" ref="Q139">INDEX($H$3:$H$1562,MATCH(MIN(ABS($J$3:$J$1562-N139)),ABS($J$3:$J$1562-N139),0))</f>
        <v>17.612794862014237</v>
      </c>
      <c r="R139" s="59" cm="1">
        <f t="array" aca="1" ref="R139" ca="1">INDEX($P$3:$P$1562,MATCH(MIN(ABS($L$3:$L$1562-O139)),ABS($L$3:$L$1562-O139),0))</f>
        <v>17.855261920320629</v>
      </c>
      <c r="S139" s="69">
        <f t="shared" si="34"/>
        <v>17.612794862014237</v>
      </c>
      <c r="T139" s="72">
        <f t="shared" si="35"/>
        <v>17.612794862014237</v>
      </c>
      <c r="U139" s="13"/>
      <c r="Y139" s="41">
        <f t="shared" si="30"/>
        <v>6.9828956703569904</v>
      </c>
      <c r="Z139" s="42">
        <f t="shared" si="31"/>
        <v>14.609119189597628</v>
      </c>
      <c r="AA139" s="52">
        <f t="shared" si="36"/>
        <v>7.6262235192406376</v>
      </c>
      <c r="AB139" s="44">
        <f t="shared" si="32"/>
        <v>3.8811522665675846</v>
      </c>
      <c r="AC139" s="53" t="b">
        <f t="shared" si="37"/>
        <v>0</v>
      </c>
      <c r="AD139" s="53">
        <f t="shared" si="38"/>
        <v>3.8811522665675846</v>
      </c>
      <c r="AE139" s="53">
        <f t="shared" ca="1" si="39"/>
        <v>1.6286086968432756</v>
      </c>
      <c r="AF139" s="46">
        <v>497</v>
      </c>
    </row>
    <row r="140" spans="1:32" x14ac:dyDescent="0.25">
      <c r="A140" s="4">
        <v>30103</v>
      </c>
      <c r="B140" s="3">
        <v>3.6546572253042338</v>
      </c>
      <c r="C140" s="3">
        <v>35.49111951431167</v>
      </c>
      <c r="D140" s="10">
        <v>138</v>
      </c>
      <c r="F140" s="19">
        <v>138</v>
      </c>
      <c r="G140" s="2">
        <f t="shared" si="27"/>
        <v>0.38205365402405178</v>
      </c>
      <c r="H140" s="25">
        <v>7.0709377957194635</v>
      </c>
      <c r="I140" s="26">
        <v>14.6977812870081</v>
      </c>
      <c r="J140" s="11">
        <f t="shared" si="28"/>
        <v>0.38020351526364482</v>
      </c>
      <c r="K140" s="17">
        <v>498</v>
      </c>
      <c r="L140" s="38">
        <f t="shared" si="29"/>
        <v>1.3792784458834415</v>
      </c>
      <c r="M140" s="29">
        <v>3.8897984506454524</v>
      </c>
      <c r="N140" s="7" cm="1">
        <f t="array" ref="N140">INDEX($J$3:$J$362,MATCH(MIN(ABS($I$3:$I$362-B140)),ABS($I$3:$I$362-B140),0))</f>
        <v>0.12765957446808512</v>
      </c>
      <c r="O140" s="14" cm="1">
        <f t="array" ref="O140">INDEX($L$3:$L$1203,MATCH(MIN(ABS($M$3:$M$1203-B500)),ABS($M$3:$M$1203-B500),0))</f>
        <v>1.0323774283071232</v>
      </c>
      <c r="P140" s="24">
        <f t="shared" ca="1" si="33"/>
        <v>1.6309732904846028</v>
      </c>
      <c r="Q140" s="59" cm="1">
        <f t="array" ref="Q140">INDEX($H$3:$H$1562,MATCH(MIN(ABS($J$3:$J$1562-N140)),ABS($J$3:$J$1562-N140),0))</f>
        <v>1.5734719996869142</v>
      </c>
      <c r="R140" s="59" cm="1">
        <f t="array" aca="1" ref="R140" ca="1">INDEX($P$3:$P$1562,MATCH(MIN(ABS($L$3:$L$1562-O140)),ABS($L$3:$L$1562-O140),0))</f>
        <v>3.7675513632634043E-2</v>
      </c>
      <c r="S140" s="69">
        <f t="shared" si="34"/>
        <v>1.5734719996869142</v>
      </c>
      <c r="T140" s="72">
        <f t="shared" si="35"/>
        <v>1.5734719996869142</v>
      </c>
      <c r="U140" s="13"/>
      <c r="Y140" s="41">
        <f t="shared" si="30"/>
        <v>7.0709377957194635</v>
      </c>
      <c r="Z140" s="42">
        <f t="shared" si="31"/>
        <v>14.6977812870081</v>
      </c>
      <c r="AA140" s="52">
        <f t="shared" si="36"/>
        <v>7.6268434912886365</v>
      </c>
      <c r="AB140" s="44">
        <f t="shared" si="32"/>
        <v>3.8897984506454524</v>
      </c>
      <c r="AC140" s="53" t="b">
        <f t="shared" si="37"/>
        <v>0</v>
      </c>
      <c r="AD140" s="53">
        <f t="shared" si="38"/>
        <v>3.8897984506454524</v>
      </c>
      <c r="AE140" s="53">
        <f t="shared" ca="1" si="39"/>
        <v>1.6309732904846028</v>
      </c>
      <c r="AF140" s="46">
        <v>498</v>
      </c>
    </row>
    <row r="141" spans="1:32" x14ac:dyDescent="0.25">
      <c r="A141" s="4">
        <v>30133</v>
      </c>
      <c r="B141" s="3">
        <v>6.3024032742906462</v>
      </c>
      <c r="C141" s="3">
        <v>3.0291630268230909</v>
      </c>
      <c r="D141" s="10">
        <v>139</v>
      </c>
      <c r="F141" s="19">
        <v>139</v>
      </c>
      <c r="G141" s="2">
        <f t="shared" si="27"/>
        <v>0.38482886216466233</v>
      </c>
      <c r="H141" s="25">
        <v>7.1276747968949747</v>
      </c>
      <c r="I141" s="26">
        <v>14.766068841694548</v>
      </c>
      <c r="J141" s="11">
        <f t="shared" si="28"/>
        <v>0.38297872340425537</v>
      </c>
      <c r="K141" s="17">
        <v>499</v>
      </c>
      <c r="L141" s="38">
        <f t="shared" si="29"/>
        <v>1.382053654024052</v>
      </c>
      <c r="M141" s="29">
        <v>3.983430982652413</v>
      </c>
      <c r="N141" s="7" cm="1">
        <f t="array" ref="N141">INDEX($J$3:$J$362,MATCH(MIN(ABS($I$3:$I$362-B141)),ABS($I$3:$I$362-B141),0))</f>
        <v>0.20259019426456987</v>
      </c>
      <c r="O141" s="14" cm="1">
        <f t="array" ref="O141">INDEX($L$3:$L$1203,MATCH(MIN(ABS($M$3:$M$1203-B501)),ABS($M$3:$M$1203-B501),0))</f>
        <v>1.1378353376503239</v>
      </c>
      <c r="P141" s="24">
        <f t="shared" ca="1" si="33"/>
        <v>1.6755108915947758</v>
      </c>
      <c r="Q141" s="59" cm="1">
        <f t="array" ref="Q141">INDEX($H$3:$H$1562,MATCH(MIN(ABS($J$3:$J$1562-N141)),ABS($J$3:$J$1562-N141),0))</f>
        <v>2.655017498049228</v>
      </c>
      <c r="R141" s="59" cm="1">
        <f t="array" aca="1" ref="R141" ca="1">INDEX($P$3:$P$1562,MATCH(MIN(ABS($L$3:$L$1562-O141)),ABS($L$3:$L$1562-O141),0))</f>
        <v>0.67217886525224479</v>
      </c>
      <c r="S141" s="69">
        <f t="shared" si="34"/>
        <v>2.655017498049228</v>
      </c>
      <c r="T141" s="72">
        <f t="shared" si="35"/>
        <v>2.655017498049228</v>
      </c>
      <c r="U141" s="13"/>
      <c r="Y141" s="41">
        <f t="shared" si="30"/>
        <v>7.1276747968949747</v>
      </c>
      <c r="Z141" s="42">
        <f t="shared" si="31"/>
        <v>14.766068841694548</v>
      </c>
      <c r="AA141" s="52">
        <f t="shared" si="36"/>
        <v>7.6383940447995728</v>
      </c>
      <c r="AB141" s="44">
        <f t="shared" si="32"/>
        <v>3.983430982652413</v>
      </c>
      <c r="AC141" s="53" t="b">
        <f t="shared" si="37"/>
        <v>0</v>
      </c>
      <c r="AD141" s="53">
        <f t="shared" si="38"/>
        <v>3.983430982652413</v>
      </c>
      <c r="AE141" s="53">
        <f t="shared" ca="1" si="39"/>
        <v>1.6755108915947758</v>
      </c>
      <c r="AF141" s="46">
        <v>499</v>
      </c>
    </row>
    <row r="142" spans="1:32" x14ac:dyDescent="0.25">
      <c r="A142" s="4">
        <v>30164</v>
      </c>
      <c r="B142" s="3">
        <v>4.6890105096081367</v>
      </c>
      <c r="C142" s="3">
        <v>5.704803404303604</v>
      </c>
      <c r="D142" s="10">
        <v>140</v>
      </c>
      <c r="F142" s="19">
        <v>140</v>
      </c>
      <c r="G142" s="2">
        <f t="shared" si="27"/>
        <v>0.38760407030527289</v>
      </c>
      <c r="H142" s="25">
        <v>7.161860799344554</v>
      </c>
      <c r="I142" s="26">
        <v>14.866453233395882</v>
      </c>
      <c r="J142" s="11">
        <f t="shared" si="28"/>
        <v>0.38575393154486592</v>
      </c>
      <c r="K142" s="17">
        <v>500</v>
      </c>
      <c r="L142" s="38">
        <f t="shared" si="29"/>
        <v>1.3848288621646625</v>
      </c>
      <c r="M142" s="29">
        <v>3.9930822884058239</v>
      </c>
      <c r="N142" s="7" cm="1">
        <f t="array" ref="N142">INDEX($J$3:$J$362,MATCH(MIN(ABS($I$3:$I$362-B142)),ABS($I$3:$I$362-B142),0))</f>
        <v>0.15818686401480114</v>
      </c>
      <c r="O142" s="14" cm="1">
        <f t="array" ref="O142">INDEX($L$3:$L$1203,MATCH(MIN(ABS($M$3:$M$1203-B502)),ABS($M$3:$M$1203-B502),0))</f>
        <v>1.7622571692876967</v>
      </c>
      <c r="P142" s="24">
        <f t="shared" ca="1" si="33"/>
        <v>1.6835635257519797</v>
      </c>
      <c r="Q142" s="59" cm="1">
        <f t="array" ref="Q142">INDEX($H$3:$H$1562,MATCH(MIN(ABS($J$3:$J$1562-N142)),ABS($J$3:$J$1562-N142),0))</f>
        <v>1.9517522748328595</v>
      </c>
      <c r="R142" s="59" cm="1">
        <f t="array" aca="1" ref="R142" ca="1">INDEX($P$3:$P$1562,MATCH(MIN(ABS($L$3:$L$1562-O142)),ABS($L$3:$L$1562-O142),0))</f>
        <v>3.3338092440224232</v>
      </c>
      <c r="S142" s="69">
        <f t="shared" si="34"/>
        <v>1.9517522748328595</v>
      </c>
      <c r="T142" s="72">
        <f t="shared" si="35"/>
        <v>1.9517522748328595</v>
      </c>
      <c r="U142" s="13"/>
      <c r="Y142" s="41">
        <f t="shared" si="30"/>
        <v>7.161860799344554</v>
      </c>
      <c r="Z142" s="42">
        <f t="shared" si="31"/>
        <v>14.866453233395882</v>
      </c>
      <c r="AA142" s="52">
        <f t="shared" si="36"/>
        <v>7.7045924340513281</v>
      </c>
      <c r="AB142" s="44">
        <f t="shared" si="32"/>
        <v>3.9930822884058239</v>
      </c>
      <c r="AC142" s="53" t="b">
        <f t="shared" si="37"/>
        <v>0</v>
      </c>
      <c r="AD142" s="53">
        <f t="shared" si="38"/>
        <v>3.9930822884058239</v>
      </c>
      <c r="AE142" s="53">
        <f t="shared" ca="1" si="39"/>
        <v>1.6835635257519797</v>
      </c>
      <c r="AF142" s="46">
        <v>500</v>
      </c>
    </row>
    <row r="143" spans="1:32" x14ac:dyDescent="0.25">
      <c r="A143" s="4">
        <v>30195</v>
      </c>
      <c r="B143" s="3">
        <v>24.422782596775775</v>
      </c>
      <c r="C143" s="3">
        <v>76.969226227746219</v>
      </c>
      <c r="D143" s="10">
        <v>141</v>
      </c>
      <c r="F143" s="19">
        <v>141</v>
      </c>
      <c r="G143" s="2">
        <f t="shared" si="27"/>
        <v>0.39037927844588344</v>
      </c>
      <c r="H143" s="25">
        <v>7.2186414611413623</v>
      </c>
      <c r="I143" s="26">
        <v>14.903752062990826</v>
      </c>
      <c r="J143" s="11">
        <f t="shared" si="28"/>
        <v>0.38852913968547648</v>
      </c>
      <c r="K143" s="17">
        <v>501</v>
      </c>
      <c r="L143" s="38">
        <f t="shared" si="29"/>
        <v>1.387604070305273</v>
      </c>
      <c r="M143" s="29">
        <v>4.0266108990095724</v>
      </c>
      <c r="N143" s="7" cm="1">
        <f t="array" ref="N143">INDEX($J$3:$J$362,MATCH(MIN(ABS($I$3:$I$362-B143)),ABS($I$3:$I$362-B143),0))</f>
        <v>0.58834412580943574</v>
      </c>
      <c r="O143" s="14" cm="1">
        <f t="array" ref="O143">INDEX($L$3:$L$1203,MATCH(MIN(ABS($M$3:$M$1203-B503)),ABS($M$3:$M$1203-B503),0))</f>
        <v>1.0074005550416283</v>
      </c>
      <c r="P143" s="24">
        <f t="shared" ca="1" si="33"/>
        <v>1.7115383554682504</v>
      </c>
      <c r="Q143" s="59" cm="1">
        <f t="array" ref="Q143">INDEX($H$3:$H$1562,MATCH(MIN(ABS($J$3:$J$1562-N143)),ABS($J$3:$J$1562-N143),0))</f>
        <v>16.368258741403963</v>
      </c>
      <c r="R143" s="59" cm="1">
        <f t="array" aca="1" ref="R143" ca="1">INDEX($P$3:$P$1562,MATCH(MIN(ABS($L$3:$L$1562-O143)),ABS($L$3:$L$1562-O143),0))</f>
        <v>1.5890179063706551E-2</v>
      </c>
      <c r="S143" s="69">
        <f t="shared" si="34"/>
        <v>16.368258741403963</v>
      </c>
      <c r="T143" s="72">
        <f t="shared" si="35"/>
        <v>16.368258741403963</v>
      </c>
      <c r="U143" s="13"/>
      <c r="Y143" s="41">
        <f t="shared" si="30"/>
        <v>7.2186414611413623</v>
      </c>
      <c r="Z143" s="42">
        <f t="shared" si="31"/>
        <v>14.903752062990826</v>
      </c>
      <c r="AA143" s="52">
        <f t="shared" si="36"/>
        <v>7.6851106018494635</v>
      </c>
      <c r="AB143" s="44">
        <f t="shared" si="32"/>
        <v>4.0266108990095724</v>
      </c>
      <c r="AC143" s="53" t="b">
        <f t="shared" si="37"/>
        <v>0</v>
      </c>
      <c r="AD143" s="53">
        <f t="shared" si="38"/>
        <v>4.0266108990095724</v>
      </c>
      <c r="AE143" s="53">
        <f t="shared" ca="1" si="39"/>
        <v>1.7115383554682504</v>
      </c>
      <c r="AF143" s="46">
        <v>501</v>
      </c>
    </row>
    <row r="144" spans="1:32" x14ac:dyDescent="0.25">
      <c r="A144" s="4">
        <v>30225</v>
      </c>
      <c r="B144" s="3">
        <v>18.083628360509547</v>
      </c>
      <c r="C144" s="3">
        <v>3.0414631531129137</v>
      </c>
      <c r="D144" s="10">
        <v>142</v>
      </c>
      <c r="F144" s="19">
        <v>142</v>
      </c>
      <c r="G144" s="2">
        <f t="shared" si="27"/>
        <v>0.39315448658649399</v>
      </c>
      <c r="H144" s="25">
        <v>7.2832809072089644</v>
      </c>
      <c r="I144" s="26">
        <v>15.053465330888324</v>
      </c>
      <c r="J144" s="11">
        <f t="shared" si="28"/>
        <v>0.39130434782608703</v>
      </c>
      <c r="K144" s="17">
        <v>502</v>
      </c>
      <c r="L144" s="38">
        <f t="shared" si="29"/>
        <v>1.3903792784458837</v>
      </c>
      <c r="M144" s="29">
        <v>4.0392370787766652</v>
      </c>
      <c r="N144" s="7" cm="1">
        <f t="array" ref="N144">INDEX($J$3:$J$362,MATCH(MIN(ABS($I$3:$I$362-B144)),ABS($I$3:$I$362-B144),0))</f>
        <v>0.46901017576318232</v>
      </c>
      <c r="O144" s="14" cm="1">
        <f t="array" ref="O144">INDEX($L$3:$L$1203,MATCH(MIN(ABS($M$3:$M$1203-B504)),ABS($M$3:$M$1203-B504),0))</f>
        <v>1.3598519888991676</v>
      </c>
      <c r="P144" s="24">
        <f t="shared" ca="1" si="33"/>
        <v>1.7220730964727573</v>
      </c>
      <c r="Q144" s="59" cm="1">
        <f t="array" ref="Q144">INDEX($H$3:$H$1562,MATCH(MIN(ABS($J$3:$J$1562-N144)),ABS($J$3:$J$1562-N144),0))</f>
        <v>10.775915844807804</v>
      </c>
      <c r="R144" s="59" cm="1">
        <f t="array" aca="1" ref="R144" ca="1">INDEX($P$3:$P$1562,MATCH(MIN(ABS($L$3:$L$1562-O144)),ABS($L$3:$L$1562-O144),0))</f>
        <v>1.5658714726160217</v>
      </c>
      <c r="S144" s="69">
        <f t="shared" si="34"/>
        <v>10.775915844807804</v>
      </c>
      <c r="T144" s="72">
        <f t="shared" si="35"/>
        <v>10.775915844807804</v>
      </c>
      <c r="U144" s="13"/>
      <c r="Y144" s="41">
        <f t="shared" si="30"/>
        <v>7.2832809072089644</v>
      </c>
      <c r="Z144" s="42">
        <f t="shared" si="31"/>
        <v>15.053465330888324</v>
      </c>
      <c r="AA144" s="52">
        <f t="shared" si="36"/>
        <v>7.7701844236793596</v>
      </c>
      <c r="AB144" s="44">
        <f t="shared" si="32"/>
        <v>4.0392370787766652</v>
      </c>
      <c r="AC144" s="53" t="b">
        <f t="shared" si="37"/>
        <v>0</v>
      </c>
      <c r="AD144" s="53">
        <f t="shared" si="38"/>
        <v>4.0392370787766652</v>
      </c>
      <c r="AE144" s="53">
        <f t="shared" ca="1" si="39"/>
        <v>1.7220730964727573</v>
      </c>
      <c r="AF144" s="46">
        <v>502</v>
      </c>
    </row>
    <row r="145" spans="1:32" x14ac:dyDescent="0.25">
      <c r="A145" s="4">
        <v>30256</v>
      </c>
      <c r="B145" s="3">
        <v>0.7638784394352266</v>
      </c>
      <c r="C145" s="3">
        <v>16.293413498476752</v>
      </c>
      <c r="D145" s="10">
        <v>143</v>
      </c>
      <c r="F145" s="19">
        <v>143</v>
      </c>
      <c r="G145" s="2">
        <f t="shared" si="27"/>
        <v>0.39592969472710454</v>
      </c>
      <c r="H145" s="25">
        <v>7.6239822066739107</v>
      </c>
      <c r="I145" s="26">
        <v>15.410809443688498</v>
      </c>
      <c r="J145" s="11">
        <f t="shared" si="28"/>
        <v>0.39407955596669753</v>
      </c>
      <c r="K145" s="17">
        <v>503</v>
      </c>
      <c r="L145" s="38">
        <f t="shared" si="29"/>
        <v>1.3931544865864942</v>
      </c>
      <c r="M145" s="29">
        <v>4.0633255881401187</v>
      </c>
      <c r="N145" s="7" cm="1">
        <f t="array" ref="N145">INDEX($J$3:$J$362,MATCH(MIN(ABS($I$3:$I$362-B145)),ABS($I$3:$I$362-B145),0))</f>
        <v>2.2201665124884369E-2</v>
      </c>
      <c r="O145" s="14" cm="1">
        <f t="array" ref="O145">INDEX($L$3:$L$1203,MATCH(MIN(ABS($M$3:$M$1203-B505)),ABS($M$3:$M$1203-B505),0))</f>
        <v>4.2876965772432936</v>
      </c>
      <c r="P145" s="24">
        <f t="shared" ca="1" si="33"/>
        <v>1.7421715119879551</v>
      </c>
      <c r="Q145" s="59" cm="1">
        <f t="array" ref="Q145">INDEX($H$3:$H$1562,MATCH(MIN(ABS($J$3:$J$1562-N145)),ABS($J$3:$J$1562-N145),0))</f>
        <v>0.50110457019857058</v>
      </c>
      <c r="R145" s="59" cm="1">
        <f t="array" aca="1" ref="R145" ca="1">INDEX($P$3:$P$1562,MATCH(MIN(ABS($L$3:$L$1562-O145)),ABS($L$3:$L$1562-O145),0))</f>
        <v>138.49910166177642</v>
      </c>
      <c r="S145" s="69">
        <f t="shared" si="34"/>
        <v>0.50110457019857058</v>
      </c>
      <c r="T145" s="72">
        <f t="shared" si="35"/>
        <v>0.50110457019857058</v>
      </c>
      <c r="U145" s="13"/>
      <c r="Y145" s="41">
        <f t="shared" si="30"/>
        <v>7.6239822066739107</v>
      </c>
      <c r="Z145" s="42">
        <f t="shared" si="31"/>
        <v>15.410809443688498</v>
      </c>
      <c r="AA145" s="52">
        <f t="shared" si="36"/>
        <v>7.7868272370145872</v>
      </c>
      <c r="AB145" s="44">
        <f t="shared" si="32"/>
        <v>4.0633255881401187</v>
      </c>
      <c r="AC145" s="53" t="b">
        <f t="shared" si="37"/>
        <v>0</v>
      </c>
      <c r="AD145" s="53">
        <f t="shared" si="38"/>
        <v>4.0633255881401187</v>
      </c>
      <c r="AE145" s="53">
        <f t="shared" ca="1" si="39"/>
        <v>1.7421715119879551</v>
      </c>
      <c r="AF145" s="46">
        <v>503</v>
      </c>
    </row>
    <row r="146" spans="1:32" x14ac:dyDescent="0.25">
      <c r="A146" s="4">
        <v>30286</v>
      </c>
      <c r="B146" s="3">
        <v>25.076502663496083</v>
      </c>
      <c r="C146" s="3">
        <v>16.724439209349391</v>
      </c>
      <c r="D146" s="10">
        <v>144</v>
      </c>
      <c r="F146" s="19">
        <v>144</v>
      </c>
      <c r="G146" s="2">
        <f t="shared" si="27"/>
        <v>0.39870490286771509</v>
      </c>
      <c r="H146" s="25">
        <v>7.6633241414857336</v>
      </c>
      <c r="I146" s="26">
        <v>15.726174450209825</v>
      </c>
      <c r="J146" s="11">
        <f t="shared" si="28"/>
        <v>0.39685476410730808</v>
      </c>
      <c r="K146" s="17">
        <v>504</v>
      </c>
      <c r="L146" s="38">
        <f t="shared" si="29"/>
        <v>1.3959296947271047</v>
      </c>
      <c r="M146" s="29">
        <v>4.1033316397339528</v>
      </c>
      <c r="N146" s="7" cm="1">
        <f t="array" ref="N146">INDEX($J$3:$J$362,MATCH(MIN(ABS($I$3:$I$362-B146)),ABS($I$3:$I$362-B146),0))</f>
        <v>0.60222016651248855</v>
      </c>
      <c r="O146" s="14" cm="1">
        <f t="array" ref="O146">INDEX($L$3:$L$1203,MATCH(MIN(ABS($M$3:$M$1203-B506)),ABS($M$3:$M$1203-B506),0))</f>
        <v>1.3515263644773359</v>
      </c>
      <c r="P146" s="24">
        <f t="shared" ca="1" si="33"/>
        <v>1.7757594945059223</v>
      </c>
      <c r="Q146" s="59" cm="1">
        <f t="array" ref="Q146">INDEX($H$3:$H$1562,MATCH(MIN(ABS($J$3:$J$1562-N146)),ABS($J$3:$J$1562-N146),0))</f>
        <v>17.376480685776716</v>
      </c>
      <c r="R146" s="59" cm="1">
        <f t="array" aca="1" ref="R146" ca="1">INDEX($P$3:$P$1562,MATCH(MIN(ABS($L$3:$L$1562-O146)),ABS($L$3:$L$1562-O146),0))</f>
        <v>1.5463722279493726</v>
      </c>
      <c r="S146" s="69">
        <f t="shared" si="34"/>
        <v>17.376480685776716</v>
      </c>
      <c r="T146" s="72">
        <f t="shared" si="35"/>
        <v>17.376480685776716</v>
      </c>
      <c r="U146" s="13"/>
      <c r="Y146" s="41">
        <f t="shared" si="30"/>
        <v>7.6633241414857336</v>
      </c>
      <c r="Z146" s="42">
        <f t="shared" si="31"/>
        <v>15.726174450209825</v>
      </c>
      <c r="AA146" s="52">
        <f t="shared" si="36"/>
        <v>8.0628503087240908</v>
      </c>
      <c r="AB146" s="44">
        <f t="shared" si="32"/>
        <v>4.1033316397339528</v>
      </c>
      <c r="AC146" s="53" t="b">
        <f t="shared" si="37"/>
        <v>0</v>
      </c>
      <c r="AD146" s="53">
        <f t="shared" si="38"/>
        <v>4.1033316397339528</v>
      </c>
      <c r="AE146" s="53">
        <f t="shared" ca="1" si="39"/>
        <v>1.7757594945059223</v>
      </c>
      <c r="AF146" s="46">
        <v>504</v>
      </c>
    </row>
    <row r="147" spans="1:32" x14ac:dyDescent="0.25">
      <c r="A147" s="4">
        <v>30317</v>
      </c>
      <c r="B147" s="3">
        <v>18.412726436344123</v>
      </c>
      <c r="C147" s="3">
        <v>21.133142281921806</v>
      </c>
      <c r="D147" s="10">
        <v>145</v>
      </c>
      <c r="F147" s="19">
        <v>145</v>
      </c>
      <c r="G147" s="2">
        <f t="shared" si="27"/>
        <v>0.40148011100832565</v>
      </c>
      <c r="H147" s="25">
        <v>7.8443635327236141</v>
      </c>
      <c r="I147" s="26">
        <v>15.996605912537978</v>
      </c>
      <c r="J147" s="11">
        <f t="shared" si="28"/>
        <v>0.39962997224791863</v>
      </c>
      <c r="K147" s="17">
        <v>505</v>
      </c>
      <c r="L147" s="38">
        <f t="shared" si="29"/>
        <v>1.3987049028677152</v>
      </c>
      <c r="M147" s="29">
        <v>4.1221223311949142</v>
      </c>
      <c r="N147" s="7" cm="1">
        <f t="array" ref="N147">INDEX($J$3:$J$362,MATCH(MIN(ABS($I$3:$I$362-B147)),ABS($I$3:$I$362-B147),0))</f>
        <v>0.48011100832562448</v>
      </c>
      <c r="O147" s="14" cm="1">
        <f t="array" ref="O147">INDEX($L$3:$L$1203,MATCH(MIN(ABS($M$3:$M$1203-B507)),ABS($M$3:$M$1203-B507),0))</f>
        <v>3.4773358001850143</v>
      </c>
      <c r="P147" s="24">
        <f t="shared" ca="1" si="33"/>
        <v>1.8045410964377631</v>
      </c>
      <c r="Q147" s="59" cm="1">
        <f t="array" ref="Q147">INDEX($H$3:$H$1562,MATCH(MIN(ABS($J$3:$J$1562-N147)),ABS($J$3:$J$1562-N147),0))</f>
        <v>11.255419218884224</v>
      </c>
      <c r="R147" s="59" cm="1">
        <f t="array" aca="1" ref="R147" ca="1">INDEX($P$3:$P$1562,MATCH(MIN(ABS($L$3:$L$1562-O147)),ABS($L$3:$L$1562-O147),0))</f>
        <v>33.455668258512212</v>
      </c>
      <c r="S147" s="69">
        <f t="shared" si="34"/>
        <v>11.255419218884224</v>
      </c>
      <c r="T147" s="72">
        <f t="shared" si="35"/>
        <v>11.255419218884224</v>
      </c>
      <c r="U147" s="13"/>
      <c r="Y147" s="41">
        <f t="shared" si="30"/>
        <v>7.8443635327236141</v>
      </c>
      <c r="Z147" s="42">
        <f t="shared" si="31"/>
        <v>15.996605912537978</v>
      </c>
      <c r="AA147" s="52">
        <f t="shared" si="36"/>
        <v>8.1522423798143642</v>
      </c>
      <c r="AB147" s="44">
        <f t="shared" si="32"/>
        <v>4.1221223311949142</v>
      </c>
      <c r="AC147" s="53" t="b">
        <f t="shared" si="37"/>
        <v>0</v>
      </c>
      <c r="AD147" s="53">
        <f t="shared" si="38"/>
        <v>4.1221223311949142</v>
      </c>
      <c r="AE147" s="53">
        <f t="shared" ca="1" si="39"/>
        <v>1.8045410964377631</v>
      </c>
      <c r="AF147" s="46">
        <v>505</v>
      </c>
    </row>
    <row r="148" spans="1:32" x14ac:dyDescent="0.25">
      <c r="A148" s="4">
        <v>30348</v>
      </c>
      <c r="B148" s="3">
        <v>24.454499441724007</v>
      </c>
      <c r="C148" s="3">
        <v>7.126672950030839</v>
      </c>
      <c r="D148" s="10">
        <v>146</v>
      </c>
      <c r="F148" s="19">
        <v>146</v>
      </c>
      <c r="G148" s="2">
        <f t="shared" si="27"/>
        <v>0.40425531914893614</v>
      </c>
      <c r="H148" s="25">
        <v>7.8451487028854894</v>
      </c>
      <c r="I148" s="26">
        <v>16.151420100445275</v>
      </c>
      <c r="J148" s="11">
        <f t="shared" si="28"/>
        <v>0.40240518038852918</v>
      </c>
      <c r="K148" s="17">
        <v>506</v>
      </c>
      <c r="L148" s="38">
        <f t="shared" si="29"/>
        <v>1.4014801110083257</v>
      </c>
      <c r="M148" s="29">
        <v>4.2245840512172803</v>
      </c>
      <c r="N148" s="7" cm="1">
        <f t="array" ref="N148">INDEX($J$3:$J$362,MATCH(MIN(ABS($I$3:$I$362-B148)),ABS($I$3:$I$362-B148),0))</f>
        <v>0.58834412580943574</v>
      </c>
      <c r="O148" s="14" cm="1">
        <f t="array" ref="O148">INDEX($L$3:$L$1203,MATCH(MIN(ABS($M$3:$M$1203-B508)),ABS($M$3:$M$1203-B508),0))</f>
        <v>3.283071230342276</v>
      </c>
      <c r="P148" s="24">
        <f t="shared" ca="1" si="33"/>
        <v>1.8538833183583705</v>
      </c>
      <c r="Q148" s="59" cm="1">
        <f t="array" ref="Q148">INDEX($H$3:$H$1562,MATCH(MIN(ABS($J$3:$J$1562-N148)),ABS($J$3:$J$1562-N148),0))</f>
        <v>16.368258741403963</v>
      </c>
      <c r="R148" s="59" cm="1">
        <f t="array" aca="1" ref="R148" ca="1">INDEX($P$3:$P$1562,MATCH(MIN(ABS($L$3:$L$1562-O148)),ABS($L$3:$L$1562-O148),0))</f>
        <v>30.391297797720284</v>
      </c>
      <c r="S148" s="69">
        <f t="shared" si="34"/>
        <v>16.368258741403963</v>
      </c>
      <c r="T148" s="72">
        <f t="shared" si="35"/>
        <v>16.368258741403963</v>
      </c>
      <c r="U148" s="13"/>
      <c r="Y148" s="41">
        <f t="shared" si="30"/>
        <v>7.8451487028854894</v>
      </c>
      <c r="Z148" s="42">
        <f t="shared" si="31"/>
        <v>16.151420100445275</v>
      </c>
      <c r="AA148" s="52">
        <f t="shared" si="36"/>
        <v>8.3062713975597866</v>
      </c>
      <c r="AB148" s="44">
        <f t="shared" si="32"/>
        <v>4.2245840512172803</v>
      </c>
      <c r="AC148" s="53" t="b">
        <f t="shared" si="37"/>
        <v>0</v>
      </c>
      <c r="AD148" s="53">
        <f t="shared" si="38"/>
        <v>4.2245840512172803</v>
      </c>
      <c r="AE148" s="53">
        <f t="shared" ca="1" si="39"/>
        <v>1.8538833183583705</v>
      </c>
      <c r="AF148" s="46">
        <v>506</v>
      </c>
    </row>
    <row r="149" spans="1:32" x14ac:dyDescent="0.25">
      <c r="A149" s="4">
        <v>30376</v>
      </c>
      <c r="B149" s="3">
        <v>5.7335152983381903</v>
      </c>
      <c r="C149" s="3">
        <v>24.351032644998703</v>
      </c>
      <c r="D149" s="10">
        <v>147</v>
      </c>
      <c r="F149" s="19">
        <v>147</v>
      </c>
      <c r="G149" s="2">
        <f t="shared" si="27"/>
        <v>0.4070305272895467</v>
      </c>
      <c r="H149" s="25">
        <v>8.0308800191607208</v>
      </c>
      <c r="I149" s="26">
        <v>16.180188792029899</v>
      </c>
      <c r="J149" s="11">
        <f t="shared" si="28"/>
        <v>0.40518038852913973</v>
      </c>
      <c r="K149" s="17">
        <v>507</v>
      </c>
      <c r="L149" s="38">
        <f t="shared" si="29"/>
        <v>1.4042553191489364</v>
      </c>
      <c r="M149" s="29">
        <v>4.2362595473023728</v>
      </c>
      <c r="N149" s="7" cm="1">
        <f t="array" ref="N149">INDEX($J$3:$J$362,MATCH(MIN(ABS($I$3:$I$362-B149)),ABS($I$3:$I$362-B149),0))</f>
        <v>0.18316373728029606</v>
      </c>
      <c r="O149" s="14" cm="1">
        <f t="array" ref="O149">INDEX($L$3:$L$1203,MATCH(MIN(ABS($M$3:$M$1203-B509)),ABS($M$3:$M$1203-B509),0))</f>
        <v>2.4505087881591123</v>
      </c>
      <c r="P149" s="24">
        <f t="shared" ca="1" si="33"/>
        <v>1.857782539224573</v>
      </c>
      <c r="Q149" s="59" cm="1">
        <f t="array" ref="Q149">INDEX($H$3:$H$1562,MATCH(MIN(ABS($J$3:$J$1562-N149)),ABS($J$3:$J$1562-N149),0))</f>
        <v>2.2205079880844467</v>
      </c>
      <c r="R149" s="59" cm="1">
        <f t="array" aca="1" ref="R149" ca="1">INDEX($P$3:$P$1562,MATCH(MIN(ABS($L$3:$L$1562-O149)),ABS($L$3:$L$1562-O149),0))</f>
        <v>10.171069343308801</v>
      </c>
      <c r="S149" s="69">
        <f t="shared" si="34"/>
        <v>2.2205079880844467</v>
      </c>
      <c r="T149" s="72">
        <f t="shared" si="35"/>
        <v>2.2205079880844467</v>
      </c>
      <c r="U149" s="13"/>
      <c r="Y149" s="41">
        <f t="shared" si="30"/>
        <v>8.0308800191607208</v>
      </c>
      <c r="Z149" s="42">
        <f t="shared" si="31"/>
        <v>16.180188792029899</v>
      </c>
      <c r="AA149" s="52">
        <f t="shared" si="36"/>
        <v>8.149308772869178</v>
      </c>
      <c r="AB149" s="44">
        <f t="shared" si="32"/>
        <v>4.2362595473023728</v>
      </c>
      <c r="AC149" s="53" t="b">
        <f t="shared" si="37"/>
        <v>0</v>
      </c>
      <c r="AD149" s="53">
        <f t="shared" si="38"/>
        <v>4.2362595473023728</v>
      </c>
      <c r="AE149" s="53">
        <f t="shared" ca="1" si="39"/>
        <v>1.857782539224573</v>
      </c>
      <c r="AF149" s="46">
        <v>507</v>
      </c>
    </row>
    <row r="150" spans="1:32" x14ac:dyDescent="0.25">
      <c r="A150" s="4">
        <v>30407</v>
      </c>
      <c r="B150" s="3">
        <v>1.7591198847701142</v>
      </c>
      <c r="C150" s="3">
        <v>4.9473318327815061</v>
      </c>
      <c r="D150" s="10">
        <v>148</v>
      </c>
      <c r="F150" s="19">
        <v>148</v>
      </c>
      <c r="G150" s="2">
        <f t="shared" si="27"/>
        <v>0.40980573543015725</v>
      </c>
      <c r="H150" s="25">
        <v>8.0914284853817637</v>
      </c>
      <c r="I150" s="26">
        <v>16.182848624318623</v>
      </c>
      <c r="J150" s="11">
        <f t="shared" si="28"/>
        <v>0.40795559666975029</v>
      </c>
      <c r="K150" s="17">
        <v>508</v>
      </c>
      <c r="L150" s="38">
        <f t="shared" si="29"/>
        <v>1.4070305272895469</v>
      </c>
      <c r="M150" s="29">
        <v>4.3034710242002419</v>
      </c>
      <c r="N150" s="7" cm="1">
        <f t="array" ref="N150">INDEX($J$3:$J$362,MATCH(MIN(ABS($I$3:$I$362-B150)),ABS($I$3:$I$362-B150),0))</f>
        <v>6.6604995374653114E-2</v>
      </c>
      <c r="O150" s="14" cm="1">
        <f t="array" ref="O150">INDEX($L$3:$L$1203,MATCH(MIN(ABS($M$3:$M$1203-B510)),ABS($M$3:$M$1203-B510),0))</f>
        <v>2.7058279370952825</v>
      </c>
      <c r="P150" s="24">
        <f t="shared" ca="1" si="33"/>
        <v>1.8783627754548569</v>
      </c>
      <c r="Q150" s="59" cm="1">
        <f t="array" ref="Q150">INDEX($H$3:$H$1562,MATCH(MIN(ABS($J$3:$J$1562-N150)),ABS($J$3:$J$1562-N150),0))</f>
        <v>1.0037143297031639</v>
      </c>
      <c r="R150" s="59" cm="1">
        <f t="array" aca="1" ref="R150" ca="1">INDEX($P$3:$P$1562,MATCH(MIN(ABS($L$3:$L$1562-O150)),ABS($L$3:$L$1562-O150),0))</f>
        <v>14.435774534484214</v>
      </c>
      <c r="S150" s="69">
        <f t="shared" si="34"/>
        <v>1.0037143297031639</v>
      </c>
      <c r="T150" s="72">
        <f t="shared" si="35"/>
        <v>1.0037143297031639</v>
      </c>
      <c r="U150" s="13"/>
      <c r="Y150" s="41">
        <f t="shared" si="30"/>
        <v>8.0914284853817637</v>
      </c>
      <c r="Z150" s="42">
        <f t="shared" si="31"/>
        <v>16.182848624318623</v>
      </c>
      <c r="AA150" s="52">
        <f t="shared" si="36"/>
        <v>8.0914201389368596</v>
      </c>
      <c r="AB150" s="44">
        <f t="shared" si="32"/>
        <v>4.3034710242002419</v>
      </c>
      <c r="AC150" s="53" t="b">
        <f t="shared" si="37"/>
        <v>0</v>
      </c>
      <c r="AD150" s="53">
        <f t="shared" si="38"/>
        <v>4.3034710242002419</v>
      </c>
      <c r="AE150" s="53">
        <f t="shared" ca="1" si="39"/>
        <v>1.8783627754548569</v>
      </c>
      <c r="AF150" s="46">
        <v>508</v>
      </c>
    </row>
    <row r="151" spans="1:32" x14ac:dyDescent="0.25">
      <c r="A151" s="4">
        <v>30437</v>
      </c>
      <c r="B151" s="3">
        <v>1.7845884812752582</v>
      </c>
      <c r="C151" s="3">
        <v>37.762705725362068</v>
      </c>
      <c r="D151" s="10">
        <v>149</v>
      </c>
      <c r="F151" s="19">
        <v>149</v>
      </c>
      <c r="G151" s="2">
        <f t="shared" si="27"/>
        <v>0.4125809435707678</v>
      </c>
      <c r="H151" s="25">
        <v>8.1769427407142157</v>
      </c>
      <c r="I151" s="26">
        <v>16.279618851300249</v>
      </c>
      <c r="J151" s="11">
        <f t="shared" si="28"/>
        <v>0.41073080481036084</v>
      </c>
      <c r="K151" s="17">
        <v>509</v>
      </c>
      <c r="L151" s="38">
        <f t="shared" si="29"/>
        <v>1.4098057354301574</v>
      </c>
      <c r="M151" s="29">
        <v>4.3111230990263625</v>
      </c>
      <c r="N151" s="7" cm="1">
        <f t="array" ref="N151">INDEX($J$3:$J$362,MATCH(MIN(ABS($I$3:$I$362-B151)),ABS($I$3:$I$362-B151),0))</f>
        <v>6.9380203515263653E-2</v>
      </c>
      <c r="O151" s="14" cm="1">
        <f t="array" ref="O151">INDEX($L$3:$L$1203,MATCH(MIN(ABS($M$3:$M$1203-B511)),ABS($M$3:$M$1203-B511),0))</f>
        <v>2.2950971322849218</v>
      </c>
      <c r="P151" s="24">
        <f t="shared" ca="1" si="33"/>
        <v>1.8787273502139943</v>
      </c>
      <c r="Q151" s="59" cm="1">
        <f t="array" ref="Q151">INDEX($H$3:$H$1562,MATCH(MIN(ABS($J$3:$J$1562-N151)),ABS($J$3:$J$1562-N151),0))</f>
        <v>1.0237569704430307</v>
      </c>
      <c r="R151" s="59" cm="1">
        <f t="array" aca="1" ref="R151" ca="1">INDEX($P$3:$P$1562,MATCH(MIN(ABS($L$3:$L$1562-O151)),ABS($L$3:$L$1562-O151),0))</f>
        <v>7.480191221121621</v>
      </c>
      <c r="S151" s="69">
        <f t="shared" si="34"/>
        <v>1.0237569704430307</v>
      </c>
      <c r="T151" s="72">
        <f t="shared" si="35"/>
        <v>1.0237569704430307</v>
      </c>
      <c r="U151" s="13"/>
      <c r="Y151" s="41">
        <f t="shared" si="30"/>
        <v>8.1769427407142157</v>
      </c>
      <c r="Z151" s="42">
        <f t="shared" si="31"/>
        <v>16.279618851300249</v>
      </c>
      <c r="AA151" s="52">
        <f t="shared" si="36"/>
        <v>8.1026761105860334</v>
      </c>
      <c r="AB151" s="44">
        <f t="shared" si="32"/>
        <v>4.3111230990263625</v>
      </c>
      <c r="AC151" s="53" t="b">
        <f t="shared" si="37"/>
        <v>0</v>
      </c>
      <c r="AD151" s="53">
        <f t="shared" si="38"/>
        <v>4.3111230990263625</v>
      </c>
      <c r="AE151" s="53">
        <f t="shared" ca="1" si="39"/>
        <v>1.8787273502139943</v>
      </c>
      <c r="AF151" s="46">
        <v>509</v>
      </c>
    </row>
    <row r="152" spans="1:32" x14ac:dyDescent="0.25">
      <c r="A152" s="4">
        <v>30468</v>
      </c>
      <c r="B152" s="3">
        <v>77.613440245497515</v>
      </c>
      <c r="C152" s="3">
        <v>41.77260415715697</v>
      </c>
      <c r="D152" s="10">
        <v>150</v>
      </c>
      <c r="F152" s="19">
        <v>150</v>
      </c>
      <c r="G152" s="2">
        <f t="shared" si="27"/>
        <v>0.41535615171137835</v>
      </c>
      <c r="H152" s="25">
        <v>8.2172130785869921</v>
      </c>
      <c r="I152" s="26">
        <v>16.293413498476752</v>
      </c>
      <c r="J152" s="11">
        <f t="shared" si="28"/>
        <v>0.41350601295097139</v>
      </c>
      <c r="K152" s="17">
        <v>510</v>
      </c>
      <c r="L152" s="38">
        <f t="shared" si="29"/>
        <v>1.4125809435707679</v>
      </c>
      <c r="M152" s="29">
        <v>4.3667832081788429</v>
      </c>
      <c r="N152" s="7" cm="1">
        <f t="array" ref="N152">INDEX($J$3:$J$362,MATCH(MIN(ABS($I$3:$I$362-B152)),ABS($I$3:$I$362-B152),0))</f>
        <v>0.94079555966697515</v>
      </c>
      <c r="O152" s="14" cm="1">
        <f t="array" ref="O152">INDEX($L$3:$L$1203,MATCH(MIN(ABS($M$3:$M$1203-B512)),ABS($M$3:$M$1203-B512),0))</f>
        <v>1.5402405180388532</v>
      </c>
      <c r="P152" s="24">
        <f t="shared" ca="1" si="33"/>
        <v>1.8813792154072821</v>
      </c>
      <c r="Q152" s="59" cm="1">
        <f t="array" ref="Q152">INDEX($H$3:$H$1562,MATCH(MIN(ABS($J$3:$J$1562-N152)),ABS($J$3:$J$1562-N152),0))</f>
        <v>65.991676417631467</v>
      </c>
      <c r="R152" s="59" cm="1">
        <f t="array" aca="1" ref="R152" ca="1">INDEX($P$3:$P$1562,MATCH(MIN(ABS($L$3:$L$1562-O152)),ABS($L$3:$L$1562-O152),0))</f>
        <v>2.1864744059264134</v>
      </c>
      <c r="S152" s="69">
        <f t="shared" si="34"/>
        <v>65.991676417631467</v>
      </c>
      <c r="T152" s="72">
        <f t="shared" si="35"/>
        <v>65.991676417631467</v>
      </c>
      <c r="U152" s="13"/>
      <c r="Y152" s="41">
        <f t="shared" si="30"/>
        <v>8.2172130785869921</v>
      </c>
      <c r="Z152" s="42">
        <f t="shared" si="31"/>
        <v>16.293413498476752</v>
      </c>
      <c r="AA152" s="52">
        <f t="shared" si="36"/>
        <v>8.0762004198897603</v>
      </c>
      <c r="AB152" s="44">
        <f t="shared" si="32"/>
        <v>4.3667832081788429</v>
      </c>
      <c r="AC152" s="53" t="b">
        <f t="shared" si="37"/>
        <v>0</v>
      </c>
      <c r="AD152" s="53">
        <f t="shared" si="38"/>
        <v>4.3667832081788429</v>
      </c>
      <c r="AE152" s="53">
        <f t="shared" ca="1" si="39"/>
        <v>1.8813792154072821</v>
      </c>
      <c r="AF152" s="46">
        <v>510</v>
      </c>
    </row>
    <row r="153" spans="1:32" x14ac:dyDescent="0.25">
      <c r="A153" s="4">
        <v>30498</v>
      </c>
      <c r="B153" s="3">
        <v>13.776646885175417</v>
      </c>
      <c r="C153" s="3">
        <v>12.304959185082568</v>
      </c>
      <c r="D153" s="10">
        <v>151</v>
      </c>
      <c r="F153" s="19">
        <v>151</v>
      </c>
      <c r="G153" s="2">
        <f t="shared" si="27"/>
        <v>0.4181313598519889</v>
      </c>
      <c r="H153" s="25">
        <v>8.2883228807235927</v>
      </c>
      <c r="I153" s="26">
        <v>16.3010043563539</v>
      </c>
      <c r="J153" s="11">
        <f t="shared" si="28"/>
        <v>0.41628122109158194</v>
      </c>
      <c r="K153" s="17">
        <v>511</v>
      </c>
      <c r="L153" s="38">
        <f t="shared" si="29"/>
        <v>1.4153561517113786</v>
      </c>
      <c r="M153" s="29">
        <v>4.3717689874629189</v>
      </c>
      <c r="N153" s="7" cm="1">
        <f t="array" ref="N153">INDEX($J$3:$J$362,MATCH(MIN(ABS($I$3:$I$362-B153)),ABS($I$3:$I$362-B153),0))</f>
        <v>0.35245143385753935</v>
      </c>
      <c r="O153" s="14" cm="1">
        <f t="array" ref="O153">INDEX($L$3:$L$1203,MATCH(MIN(ABS($M$3:$M$1203-B513)),ABS($M$3:$M$1203-B513),0))</f>
        <v>2.9111933395004628</v>
      </c>
      <c r="P153" s="24">
        <f t="shared" ca="1" si="33"/>
        <v>1.88161675742339</v>
      </c>
      <c r="Q153" s="59" cm="1">
        <f t="array" ref="Q153">INDEX($H$3:$H$1562,MATCH(MIN(ABS($J$3:$J$1562-N153)),ABS($J$3:$J$1562-N153),0))</f>
        <v>6.2114102013894072</v>
      </c>
      <c r="R153" s="59" cm="1">
        <f t="array" aca="1" ref="R153" ca="1">INDEX($P$3:$P$1562,MATCH(MIN(ABS($L$3:$L$1562-O153)),ABS($L$3:$L$1562-O153),0))</f>
        <v>19.627345209739143</v>
      </c>
      <c r="S153" s="69">
        <f t="shared" si="34"/>
        <v>6.2114102013894072</v>
      </c>
      <c r="T153" s="72">
        <f t="shared" si="35"/>
        <v>6.2114102013894072</v>
      </c>
      <c r="U153" s="13"/>
      <c r="Y153" s="41">
        <f t="shared" si="30"/>
        <v>8.2883228807235927</v>
      </c>
      <c r="Z153" s="42">
        <f t="shared" si="31"/>
        <v>16.3010043563539</v>
      </c>
      <c r="AA153" s="52">
        <f t="shared" si="36"/>
        <v>8.0126814756303073</v>
      </c>
      <c r="AB153" s="44">
        <f t="shared" si="32"/>
        <v>4.3717689874629189</v>
      </c>
      <c r="AC153" s="53" t="b">
        <f t="shared" si="37"/>
        <v>0</v>
      </c>
      <c r="AD153" s="53">
        <f t="shared" si="38"/>
        <v>4.3717689874629189</v>
      </c>
      <c r="AE153" s="53">
        <f t="shared" ca="1" si="39"/>
        <v>1.88161675742339</v>
      </c>
      <c r="AF153" s="46">
        <v>511</v>
      </c>
    </row>
    <row r="154" spans="1:32" x14ac:dyDescent="0.25">
      <c r="A154" s="4">
        <v>30529</v>
      </c>
      <c r="B154" s="3">
        <v>1.4274763834338673</v>
      </c>
      <c r="C154" s="3">
        <v>51.169784768153406</v>
      </c>
      <c r="D154" s="10">
        <v>152</v>
      </c>
      <c r="F154" s="19">
        <v>152</v>
      </c>
      <c r="G154" s="2">
        <f t="shared" si="27"/>
        <v>0.42090656799259946</v>
      </c>
      <c r="H154" s="25">
        <v>8.3456182709910696</v>
      </c>
      <c r="I154" s="26">
        <v>16.355367017782292</v>
      </c>
      <c r="J154" s="11">
        <f t="shared" si="28"/>
        <v>0.41905642923219244</v>
      </c>
      <c r="K154" s="17">
        <v>512</v>
      </c>
      <c r="L154" s="38">
        <f t="shared" si="29"/>
        <v>1.4181313598519891</v>
      </c>
      <c r="M154" s="29">
        <v>4.3963772647337187</v>
      </c>
      <c r="N154" s="7" cm="1">
        <f t="array" ref="N154">INDEX($J$3:$J$362,MATCH(MIN(ABS($I$3:$I$362-B154)),ABS($I$3:$I$362-B154),0))</f>
        <v>5.2728954671600374E-2</v>
      </c>
      <c r="O154" s="14" cm="1">
        <f t="array" ref="O154">INDEX($L$3:$L$1203,MATCH(MIN(ABS($M$3:$M$1203-B514)),ABS($M$3:$M$1203-B514),0))</f>
        <v>1.3570767807585571</v>
      </c>
      <c r="P154" s="24">
        <f t="shared" ca="1" si="33"/>
        <v>1.8827891919542394</v>
      </c>
      <c r="Q154" s="59" cm="1">
        <f t="array" ref="Q154">INDEX($H$3:$H$1562,MATCH(MIN(ABS($J$3:$J$1562-N154)),ABS($J$3:$J$1562-N154),0))</f>
        <v>0.74003341986399751</v>
      </c>
      <c r="R154" s="59" cm="1">
        <f t="array" aca="1" ref="R154" ca="1">INDEX($P$3:$P$1562,MATCH(MIN(ABS($L$3:$L$1562-O154)),ABS($L$3:$L$1562-O154),0))</f>
        <v>1.5511165992991529</v>
      </c>
      <c r="S154" s="69">
        <f t="shared" si="34"/>
        <v>0.74003341986399751</v>
      </c>
      <c r="T154" s="72">
        <f t="shared" si="35"/>
        <v>0.74003341986399751</v>
      </c>
      <c r="U154" s="13"/>
      <c r="Y154" s="41">
        <f t="shared" si="30"/>
        <v>8.3456182709910696</v>
      </c>
      <c r="Z154" s="42">
        <f t="shared" si="31"/>
        <v>16.355367017782292</v>
      </c>
      <c r="AA154" s="52">
        <f t="shared" si="36"/>
        <v>8.0097487467912227</v>
      </c>
      <c r="AB154" s="44">
        <f t="shared" si="32"/>
        <v>4.3963772647337187</v>
      </c>
      <c r="AC154" s="53" t="b">
        <f t="shared" si="37"/>
        <v>0</v>
      </c>
      <c r="AD154" s="53">
        <f t="shared" si="38"/>
        <v>4.3963772647337187</v>
      </c>
      <c r="AE154" s="53">
        <f t="shared" ca="1" si="39"/>
        <v>1.8827891919542394</v>
      </c>
      <c r="AF154" s="46">
        <v>512</v>
      </c>
    </row>
    <row r="155" spans="1:32" x14ac:dyDescent="0.25">
      <c r="A155" s="4">
        <v>30560</v>
      </c>
      <c r="B155" s="3">
        <v>1.9517522748328595</v>
      </c>
      <c r="C155" s="3">
        <v>23.409792724356567</v>
      </c>
      <c r="D155" s="10">
        <v>153</v>
      </c>
      <c r="F155" s="19">
        <v>153</v>
      </c>
      <c r="G155" s="2">
        <f t="shared" si="27"/>
        <v>0.42368177613321001</v>
      </c>
      <c r="H155" s="25">
        <v>8.3663477740518655</v>
      </c>
      <c r="I155" s="26">
        <v>16.401947653493497</v>
      </c>
      <c r="J155" s="11">
        <f t="shared" si="28"/>
        <v>0.42183163737280299</v>
      </c>
      <c r="K155" s="17">
        <v>513</v>
      </c>
      <c r="L155" s="38">
        <f t="shared" si="29"/>
        <v>1.4209065679925996</v>
      </c>
      <c r="M155" s="29">
        <v>4.432461922314034</v>
      </c>
      <c r="N155" s="7" cm="1">
        <f t="array" ref="N155">INDEX($J$3:$J$362,MATCH(MIN(ABS($I$3:$I$362-B155)),ABS($I$3:$I$362-B155),0))</f>
        <v>6.9380203515263653E-2</v>
      </c>
      <c r="O155" s="14" cm="1">
        <f t="array" ref="O155">INDEX($L$3:$L$1203,MATCH(MIN(ABS($M$3:$M$1203-B515)),ABS($M$3:$M$1203-B515),0))</f>
        <v>1.0795559666975025</v>
      </c>
      <c r="P155" s="24">
        <f t="shared" ca="1" si="33"/>
        <v>1.8845084061078947</v>
      </c>
      <c r="Q155" s="59" cm="1">
        <f t="array" ref="Q155">INDEX($H$3:$H$1562,MATCH(MIN(ABS($J$3:$J$1562-N155)),ABS($J$3:$J$1562-N155),0))</f>
        <v>1.0237569704430307</v>
      </c>
      <c r="R155" s="59" cm="1">
        <f t="array" aca="1" ref="R155" ca="1">INDEX($P$3:$P$1562,MATCH(MIN(ABS($L$3:$L$1562-O155)),ABS($L$3:$L$1562-O155),0))</f>
        <v>0.20600242712222458</v>
      </c>
      <c r="S155" s="69">
        <f t="shared" si="34"/>
        <v>1.0237569704430307</v>
      </c>
      <c r="T155" s="72">
        <f t="shared" si="35"/>
        <v>1.0237569704430307</v>
      </c>
      <c r="U155" s="13"/>
      <c r="Y155" s="41">
        <f t="shared" si="30"/>
        <v>8.3663477740518655</v>
      </c>
      <c r="Z155" s="42">
        <f t="shared" si="31"/>
        <v>16.401947653493497</v>
      </c>
      <c r="AA155" s="52">
        <f t="shared" si="36"/>
        <v>8.0355998794416319</v>
      </c>
      <c r="AB155" s="44">
        <f t="shared" si="32"/>
        <v>4.432461922314034</v>
      </c>
      <c r="AC155" s="53" t="b">
        <f t="shared" si="37"/>
        <v>0</v>
      </c>
      <c r="AD155" s="53">
        <f t="shared" si="38"/>
        <v>4.432461922314034</v>
      </c>
      <c r="AE155" s="53">
        <f t="shared" ca="1" si="39"/>
        <v>1.8845084061078947</v>
      </c>
      <c r="AF155" s="46">
        <v>513</v>
      </c>
    </row>
    <row r="156" spans="1:32" x14ac:dyDescent="0.25">
      <c r="A156" s="4">
        <v>30590</v>
      </c>
      <c r="B156" s="3">
        <v>0.55175129480283636</v>
      </c>
      <c r="C156" s="3">
        <v>18.264426954659662</v>
      </c>
      <c r="D156" s="10">
        <v>154</v>
      </c>
      <c r="F156" s="19">
        <v>154</v>
      </c>
      <c r="G156" s="2">
        <f t="shared" si="27"/>
        <v>0.42645698427382051</v>
      </c>
      <c r="H156" s="25">
        <v>8.5397825793247772</v>
      </c>
      <c r="I156" s="26">
        <v>16.420459794123129</v>
      </c>
      <c r="J156" s="11">
        <f t="shared" si="28"/>
        <v>0.42460684551341354</v>
      </c>
      <c r="K156" s="17">
        <v>514</v>
      </c>
      <c r="L156" s="38">
        <f t="shared" si="29"/>
        <v>1.4236817761332101</v>
      </c>
      <c r="M156" s="29">
        <v>4.4637157402601595</v>
      </c>
      <c r="N156" s="7" cm="1">
        <f t="array" ref="N156">INDEX($J$3:$J$362,MATCH(MIN(ABS($I$3:$I$362-B156)),ABS($I$3:$I$362-B156),0))</f>
        <v>1.6651248843663279E-2</v>
      </c>
      <c r="O156" s="14" cm="1">
        <f t="array" ref="O156">INDEX($L$3:$L$1203,MATCH(MIN(ABS($M$3:$M$1203-B516)),ABS($M$3:$M$1203-B516),0))</f>
        <v>3.2691951896392233</v>
      </c>
      <c r="P156" s="24">
        <f t="shared" ca="1" si="33"/>
        <v>1.8859974601760721</v>
      </c>
      <c r="Q156" s="59" cm="1">
        <f t="array" ref="Q156">INDEX($H$3:$H$1562,MATCH(MIN(ABS($J$3:$J$1562-N156)),ABS($J$3:$J$1562-N156),0))</f>
        <v>0.22072154042061609</v>
      </c>
      <c r="R156" s="59" cm="1">
        <f t="array" aca="1" ref="R156" ca="1">INDEX($P$3:$P$1562,MATCH(MIN(ABS($L$3:$L$1562-O156)),ABS($L$3:$L$1562-O156),0))</f>
        <v>30.288421529453206</v>
      </c>
      <c r="S156" s="69">
        <f t="shared" si="34"/>
        <v>0.22072154042061609</v>
      </c>
      <c r="T156" s="72">
        <f t="shared" si="35"/>
        <v>0.22072154042061609</v>
      </c>
      <c r="U156" s="13"/>
      <c r="Y156" s="41">
        <f t="shared" si="30"/>
        <v>8.5397825793247772</v>
      </c>
      <c r="Z156" s="42">
        <f t="shared" si="31"/>
        <v>16.420459794123129</v>
      </c>
      <c r="AA156" s="52">
        <f t="shared" si="36"/>
        <v>7.8806772147983519</v>
      </c>
      <c r="AB156" s="44">
        <f t="shared" si="32"/>
        <v>4.4637157402601595</v>
      </c>
      <c r="AC156" s="53" t="b">
        <f t="shared" si="37"/>
        <v>0</v>
      </c>
      <c r="AD156" s="53">
        <f t="shared" si="38"/>
        <v>4.4637157402601595</v>
      </c>
      <c r="AE156" s="53">
        <f t="shared" ca="1" si="39"/>
        <v>1.8859974601760721</v>
      </c>
      <c r="AF156" s="46">
        <v>514</v>
      </c>
    </row>
    <row r="157" spans="1:32" x14ac:dyDescent="0.25">
      <c r="A157" s="4">
        <v>30621</v>
      </c>
      <c r="B157" s="3">
        <v>16.022683472343743</v>
      </c>
      <c r="C157" s="3">
        <v>16.420459794123129</v>
      </c>
      <c r="D157" s="10">
        <v>155</v>
      </c>
      <c r="F157" s="19">
        <v>155</v>
      </c>
      <c r="G157" s="2">
        <f t="shared" si="27"/>
        <v>0.42923219241443106</v>
      </c>
      <c r="H157" s="25">
        <v>8.7041870327793998</v>
      </c>
      <c r="I157" s="26">
        <v>16.54183237815937</v>
      </c>
      <c r="J157" s="11">
        <f t="shared" si="28"/>
        <v>0.4273820536540241</v>
      </c>
      <c r="K157" s="17">
        <v>515</v>
      </c>
      <c r="L157" s="38">
        <f t="shared" si="29"/>
        <v>1.4264569842738206</v>
      </c>
      <c r="M157" s="29">
        <v>4.4865651338160131</v>
      </c>
      <c r="N157" s="7" cm="1">
        <f t="array" ref="N157">INDEX($J$3:$J$362,MATCH(MIN(ABS($I$3:$I$362-B157)),ABS($I$3:$I$362-B157),0))</f>
        <v>0.39962997224791863</v>
      </c>
      <c r="O157" s="14" cm="1">
        <f t="array" ref="O157">INDEX($L$3:$L$1203,MATCH(MIN(ABS($M$3:$M$1203-B517)),ABS($M$3:$M$1203-B517),0))</f>
        <v>1.234967622571693</v>
      </c>
      <c r="P157" s="24">
        <f t="shared" ca="1" si="33"/>
        <v>1.8870860946106993</v>
      </c>
      <c r="Q157" s="59" cm="1">
        <f t="array" ref="Q157">INDEX($H$3:$H$1562,MATCH(MIN(ABS($J$3:$J$1562-N157)),ABS($J$3:$J$1562-N157),0))</f>
        <v>7.8443635327236141</v>
      </c>
      <c r="R157" s="59" cm="1">
        <f t="array" aca="1" ref="R157" ca="1">INDEX($P$3:$P$1562,MATCH(MIN(ABS($L$3:$L$1562-O157)),ABS($L$3:$L$1562-O157),0))</f>
        <v>1.0268605152603165</v>
      </c>
      <c r="S157" s="69">
        <f t="shared" si="34"/>
        <v>7.8443635327236141</v>
      </c>
      <c r="T157" s="72">
        <f t="shared" si="35"/>
        <v>7.8443635327236141</v>
      </c>
      <c r="U157" s="13"/>
      <c r="Y157" s="41">
        <f t="shared" si="30"/>
        <v>8.7041870327793998</v>
      </c>
      <c r="Z157" s="42">
        <f t="shared" si="31"/>
        <v>16.54183237815937</v>
      </c>
      <c r="AA157" s="52">
        <f t="shared" si="36"/>
        <v>7.8376453453799702</v>
      </c>
      <c r="AB157" s="44">
        <f t="shared" si="32"/>
        <v>4.4865651338160131</v>
      </c>
      <c r="AC157" s="53" t="b">
        <f t="shared" si="37"/>
        <v>0</v>
      </c>
      <c r="AD157" s="53">
        <f t="shared" si="38"/>
        <v>4.4865651338160131</v>
      </c>
      <c r="AE157" s="53">
        <f t="shared" ca="1" si="39"/>
        <v>1.8870860946106993</v>
      </c>
      <c r="AF157" s="46">
        <v>515</v>
      </c>
    </row>
    <row r="158" spans="1:32" x14ac:dyDescent="0.25">
      <c r="A158" s="4">
        <v>30651</v>
      </c>
      <c r="B158" s="3">
        <v>103.78714134370219</v>
      </c>
      <c r="C158" s="3">
        <v>92.303726594389417</v>
      </c>
      <c r="D158" s="10">
        <v>156</v>
      </c>
      <c r="F158" s="19">
        <v>156</v>
      </c>
      <c r="G158" s="2">
        <f t="shared" si="27"/>
        <v>0.43200740055504161</v>
      </c>
      <c r="H158" s="25">
        <v>9.0825561212291603</v>
      </c>
      <c r="I158" s="26">
        <v>16.652231772561006</v>
      </c>
      <c r="J158" s="11">
        <f t="shared" si="28"/>
        <v>0.43015726179463465</v>
      </c>
      <c r="K158" s="17">
        <v>516</v>
      </c>
      <c r="L158" s="38">
        <f t="shared" si="29"/>
        <v>1.4292321924144313</v>
      </c>
      <c r="M158" s="29">
        <v>4.4978021358899491</v>
      </c>
      <c r="N158" s="7" cm="1">
        <f t="array" ref="N158">INDEX($J$3:$J$362,MATCH(MIN(ABS($I$3:$I$362-B158)),ABS($I$3:$I$362-B158),0))</f>
        <v>0.97964847363552277</v>
      </c>
      <c r="O158" s="14" cm="1">
        <f t="array" ref="O158">INDEX($L$3:$L$1203,MATCH(MIN(ABS($M$3:$M$1203-B518)),ABS($M$3:$M$1203-B518),0))</f>
        <v>1.1517113783533766</v>
      </c>
      <c r="P158" s="24">
        <f t="shared" ca="1" si="33"/>
        <v>1.887621469318556</v>
      </c>
      <c r="Q158" s="59" cm="1">
        <f t="array" ref="Q158">INDEX($H$3:$H$1562,MATCH(MIN(ABS($J$3:$J$1562-N158)),ABS($J$3:$J$1562-N158),0))</f>
        <v>103.78714134370219</v>
      </c>
      <c r="R158" s="59" cm="1">
        <f t="array" aca="1" ref="R158" ca="1">INDEX($P$3:$P$1562,MATCH(MIN(ABS($L$3:$L$1562-O158)),ABS($L$3:$L$1562-O158),0))</f>
        <v>0.73557307022591345</v>
      </c>
      <c r="S158" s="69">
        <f t="shared" si="34"/>
        <v>103.78714134370219</v>
      </c>
      <c r="T158" s="72">
        <f t="shared" si="35"/>
        <v>103.78714134370219</v>
      </c>
      <c r="U158" s="13"/>
      <c r="Y158" s="41">
        <f t="shared" si="30"/>
        <v>9.0825561212291603</v>
      </c>
      <c r="Z158" s="42">
        <f t="shared" si="31"/>
        <v>16.652231772561006</v>
      </c>
      <c r="AA158" s="52">
        <f t="shared" si="36"/>
        <v>7.5696756513318455</v>
      </c>
      <c r="AB158" s="44">
        <f t="shared" si="32"/>
        <v>4.4978021358899491</v>
      </c>
      <c r="AC158" s="53" t="b">
        <f t="shared" si="37"/>
        <v>0</v>
      </c>
      <c r="AD158" s="53">
        <f t="shared" si="38"/>
        <v>4.4978021358899491</v>
      </c>
      <c r="AE158" s="53">
        <f t="shared" ca="1" si="39"/>
        <v>1.887621469318556</v>
      </c>
      <c r="AF158" s="46">
        <v>516</v>
      </c>
    </row>
    <row r="159" spans="1:32" x14ac:dyDescent="0.25">
      <c r="A159" s="4">
        <v>30682</v>
      </c>
      <c r="B159" s="3">
        <v>14.794714182244702</v>
      </c>
      <c r="C159" s="3">
        <v>41.761352708409554</v>
      </c>
      <c r="D159" s="10">
        <v>157</v>
      </c>
      <c r="F159" s="19">
        <v>157</v>
      </c>
      <c r="G159" s="2">
        <f t="shared" si="27"/>
        <v>0.43478260869565216</v>
      </c>
      <c r="H159" s="25">
        <v>9.0835475107285877</v>
      </c>
      <c r="I159" s="26">
        <v>16.69958919709099</v>
      </c>
      <c r="J159" s="11">
        <f t="shared" si="28"/>
        <v>0.4329324699352452</v>
      </c>
      <c r="K159" s="17">
        <v>517</v>
      </c>
      <c r="L159" s="38">
        <f t="shared" si="29"/>
        <v>1.4320074005550418</v>
      </c>
      <c r="M159" s="29">
        <v>4.4995303121943531</v>
      </c>
      <c r="N159" s="7" cm="1">
        <f t="array" ref="N159">INDEX($J$3:$J$362,MATCH(MIN(ABS($I$3:$I$362-B159)),ABS($I$3:$I$362-B159),0))</f>
        <v>0.38297872340425537</v>
      </c>
      <c r="O159" s="14" cm="1">
        <f t="array" ref="O159">INDEX($L$3:$L$1203,MATCH(MIN(ABS($M$3:$M$1203-B519)),ABS($M$3:$M$1203-B519),0))</f>
        <v>1.1433857539315451</v>
      </c>
      <c r="P159" s="24">
        <f t="shared" ca="1" si="33"/>
        <v>1.8877038063936946</v>
      </c>
      <c r="Q159" s="59" cm="1">
        <f t="array" ref="Q159">INDEX($H$3:$H$1562,MATCH(MIN(ABS($J$3:$J$1562-N159)),ABS($J$3:$J$1562-N159),0))</f>
        <v>7.1276747968949747</v>
      </c>
      <c r="R159" s="59" cm="1">
        <f t="array" aca="1" ref="R159" ca="1">INDEX($P$3:$P$1562,MATCH(MIN(ABS($L$3:$L$1562-O159)),ABS($L$3:$L$1562-O159),0))</f>
        <v>0.68678393451218867</v>
      </c>
      <c r="S159" s="69">
        <f t="shared" si="34"/>
        <v>7.1276747968949747</v>
      </c>
      <c r="T159" s="72">
        <f t="shared" si="35"/>
        <v>7.1276747968949747</v>
      </c>
      <c r="U159" s="13"/>
      <c r="Y159" s="41">
        <f t="shared" si="30"/>
        <v>9.0835475107285877</v>
      </c>
      <c r="Z159" s="42">
        <f t="shared" si="31"/>
        <v>16.69958919709099</v>
      </c>
      <c r="AA159" s="52">
        <f t="shared" si="36"/>
        <v>7.6160416863624025</v>
      </c>
      <c r="AB159" s="44">
        <f t="shared" si="32"/>
        <v>4.4995303121943531</v>
      </c>
      <c r="AC159" s="53" t="b">
        <f t="shared" si="37"/>
        <v>0</v>
      </c>
      <c r="AD159" s="53">
        <f t="shared" si="38"/>
        <v>4.4995303121943531</v>
      </c>
      <c r="AE159" s="53">
        <f t="shared" ca="1" si="39"/>
        <v>1.8877038063936946</v>
      </c>
      <c r="AF159" s="46">
        <v>517</v>
      </c>
    </row>
    <row r="160" spans="1:32" x14ac:dyDescent="0.25">
      <c r="A160" s="4">
        <v>30713</v>
      </c>
      <c r="B160" s="3">
        <v>43.551631779629872</v>
      </c>
      <c r="C160" s="3">
        <v>15.726174450209825</v>
      </c>
      <c r="D160" s="10">
        <v>158</v>
      </c>
      <c r="F160" s="19">
        <v>158</v>
      </c>
      <c r="G160" s="2">
        <f t="shared" si="27"/>
        <v>0.43755781683626271</v>
      </c>
      <c r="H160" s="25">
        <v>9.2710543228718922</v>
      </c>
      <c r="I160" s="26">
        <v>16.724439209349391</v>
      </c>
      <c r="J160" s="11">
        <f t="shared" si="28"/>
        <v>0.43570767807585575</v>
      </c>
      <c r="K160" s="17">
        <v>518</v>
      </c>
      <c r="L160" s="38">
        <f t="shared" si="29"/>
        <v>1.4347826086956523</v>
      </c>
      <c r="M160" s="29">
        <v>4.5815271555656061</v>
      </c>
      <c r="N160" s="7" cm="1">
        <f t="array" ref="N160">INDEX($J$3:$J$362,MATCH(MIN(ABS($I$3:$I$362-B160)),ABS($I$3:$I$362-B160),0))</f>
        <v>0.79925994449583726</v>
      </c>
      <c r="O160" s="14" cm="1">
        <f t="array" ref="O160">INDEX($L$3:$L$1203,MATCH(MIN(ABS($M$3:$M$1203-B520)),ABS($M$3:$M$1203-B520),0))</f>
        <v>1.1655874190564295</v>
      </c>
      <c r="P160" s="24">
        <f t="shared" ca="1" si="33"/>
        <v>1.8916104565639276</v>
      </c>
      <c r="Q160" s="59" cm="1">
        <f t="array" ref="Q160">INDEX($H$3:$H$1562,MATCH(MIN(ABS($J$3:$J$1562-N160)),ABS($J$3:$J$1562-N160),0))</f>
        <v>33.046030333828469</v>
      </c>
      <c r="R160" s="59" cm="1">
        <f t="array" aca="1" ref="R160" ca="1">INDEX($P$3:$P$1562,MATCH(MIN(ABS($L$3:$L$1562-O160)),ABS($L$3:$L$1562-O160),0))</f>
        <v>0.81981943706573479</v>
      </c>
      <c r="S160" s="69">
        <f t="shared" si="34"/>
        <v>33.046030333828469</v>
      </c>
      <c r="T160" s="72">
        <f t="shared" si="35"/>
        <v>33.046030333828469</v>
      </c>
      <c r="U160" s="13"/>
      <c r="Y160" s="41">
        <f t="shared" si="30"/>
        <v>9.2710543228718922</v>
      </c>
      <c r="Z160" s="42">
        <f t="shared" si="31"/>
        <v>16.724439209349391</v>
      </c>
      <c r="AA160" s="52">
        <f t="shared" si="36"/>
        <v>7.4533848864774992</v>
      </c>
      <c r="AB160" s="44">
        <f t="shared" si="32"/>
        <v>4.5815271555656061</v>
      </c>
      <c r="AC160" s="53" t="b">
        <f t="shared" si="37"/>
        <v>0</v>
      </c>
      <c r="AD160" s="53">
        <f t="shared" si="38"/>
        <v>4.5815271555656061</v>
      </c>
      <c r="AE160" s="53">
        <f t="shared" ca="1" si="39"/>
        <v>1.8916104565639276</v>
      </c>
      <c r="AF160" s="46">
        <v>518</v>
      </c>
    </row>
    <row r="161" spans="1:32" x14ac:dyDescent="0.25">
      <c r="A161" s="4">
        <v>30742</v>
      </c>
      <c r="B161" s="3">
        <v>22.326756222743899</v>
      </c>
      <c r="C161" s="3">
        <v>6.0644963446640103</v>
      </c>
      <c r="D161" s="10">
        <v>159</v>
      </c>
      <c r="F161" s="19">
        <v>159</v>
      </c>
      <c r="G161" s="2">
        <f t="shared" si="27"/>
        <v>0.44033302497687327</v>
      </c>
      <c r="H161" s="25">
        <v>9.3151925264009687</v>
      </c>
      <c r="I161" s="26">
        <v>16.776317634169803</v>
      </c>
      <c r="J161" s="11">
        <f t="shared" si="28"/>
        <v>0.43848288621646631</v>
      </c>
      <c r="K161" s="17">
        <v>519</v>
      </c>
      <c r="L161" s="38">
        <f t="shared" si="29"/>
        <v>1.4375578168362628</v>
      </c>
      <c r="M161" s="29">
        <v>4.6180176089373335</v>
      </c>
      <c r="N161" s="7" cm="1">
        <f t="array" ref="N161">INDEX($J$3:$J$362,MATCH(MIN(ABS($I$3:$I$362-B161)),ABS($I$3:$I$362-B161),0))</f>
        <v>0.55226641998149872</v>
      </c>
      <c r="O161" s="14" cm="1">
        <f t="array" ref="O161">INDEX($L$3:$L$1203,MATCH(MIN(ABS($M$3:$M$1203-B521)),ABS($M$3:$M$1203-B521),0))</f>
        <v>3.4301572617946352</v>
      </c>
      <c r="P161" s="24">
        <f t="shared" ca="1" si="33"/>
        <v>1.8933490044154722</v>
      </c>
      <c r="Q161" s="59" cm="1">
        <f t="array" ref="Q161">INDEX($H$3:$H$1562,MATCH(MIN(ABS($J$3:$J$1562-N161)),ABS($J$3:$J$1562-N161),0))</f>
        <v>14.315070802378051</v>
      </c>
      <c r="R161" s="59" cm="1">
        <f t="array" aca="1" ref="R161" ca="1">INDEX($P$3:$P$1562,MATCH(MIN(ABS($L$3:$L$1562-O161)),ABS($L$3:$L$1562-O161),0))</f>
        <v>33.04502960953694</v>
      </c>
      <c r="S161" s="69">
        <f t="shared" si="34"/>
        <v>14.315070802378051</v>
      </c>
      <c r="T161" s="72">
        <f t="shared" si="35"/>
        <v>14.315070802378051</v>
      </c>
      <c r="U161" s="13"/>
      <c r="Y161" s="41">
        <f t="shared" si="30"/>
        <v>9.3151925264009687</v>
      </c>
      <c r="Z161" s="42">
        <f t="shared" si="31"/>
        <v>16.776317634169803</v>
      </c>
      <c r="AA161" s="52">
        <f t="shared" si="36"/>
        <v>7.4611251077688348</v>
      </c>
      <c r="AB161" s="44">
        <f t="shared" si="32"/>
        <v>4.6180176089373335</v>
      </c>
      <c r="AC161" s="53" t="b">
        <f t="shared" si="37"/>
        <v>0</v>
      </c>
      <c r="AD161" s="53">
        <f t="shared" si="38"/>
        <v>4.6180176089373335</v>
      </c>
      <c r="AE161" s="53">
        <f t="shared" ca="1" si="39"/>
        <v>1.8933490044154722</v>
      </c>
      <c r="AF161" s="46">
        <v>519</v>
      </c>
    </row>
    <row r="162" spans="1:32" x14ac:dyDescent="0.25">
      <c r="A162" s="4">
        <v>30773</v>
      </c>
      <c r="B162" s="3">
        <v>9.6553864772774105</v>
      </c>
      <c r="C162" s="3">
        <v>25.692516106238564</v>
      </c>
      <c r="D162" s="10">
        <v>160</v>
      </c>
      <c r="F162" s="19">
        <v>160</v>
      </c>
      <c r="G162" s="2">
        <f t="shared" si="27"/>
        <v>0.44310823311748382</v>
      </c>
      <c r="H162" s="25">
        <v>9.5310871399674788</v>
      </c>
      <c r="I162" s="26">
        <v>16.909921596184503</v>
      </c>
      <c r="J162" s="11">
        <f t="shared" si="28"/>
        <v>0.44125809435707686</v>
      </c>
      <c r="K162" s="17">
        <v>520</v>
      </c>
      <c r="L162" s="38">
        <f t="shared" si="29"/>
        <v>1.4403330249768735</v>
      </c>
      <c r="M162" s="29">
        <v>4.6264545869517892</v>
      </c>
      <c r="N162" s="7" cm="1">
        <f t="array" ref="N162">INDEX($J$3:$J$362,MATCH(MIN(ABS($I$3:$I$362-B162)),ABS($I$3:$I$362-B162),0))</f>
        <v>0.26086956521739135</v>
      </c>
      <c r="O162" s="14" cm="1">
        <f t="array" ref="O162">INDEX($L$3:$L$1203,MATCH(MIN(ABS($M$3:$M$1203-B522)),ABS($M$3:$M$1203-B522),0))</f>
        <v>2.0342275670675303</v>
      </c>
      <c r="P162" s="24">
        <f t="shared" ca="1" si="33"/>
        <v>1.8937509750309407</v>
      </c>
      <c r="Q162" s="59" cm="1">
        <f t="array" ref="Q162">INDEX($H$3:$H$1562,MATCH(MIN(ABS($J$3:$J$1562-N162)),ABS($J$3:$J$1562-N162),0))</f>
        <v>3.5427765010015522</v>
      </c>
      <c r="R162" s="59" cm="1">
        <f t="array" aca="1" ref="R162" ca="1">INDEX($P$3:$P$1562,MATCH(MIN(ABS($L$3:$L$1562-O162)),ABS($L$3:$L$1562-O162),0))</f>
        <v>4.3117037435086871</v>
      </c>
      <c r="S162" s="69">
        <f t="shared" si="34"/>
        <v>3.5427765010015522</v>
      </c>
      <c r="T162" s="72">
        <f t="shared" si="35"/>
        <v>3.5427765010015522</v>
      </c>
      <c r="U162" s="13"/>
      <c r="Y162" s="41">
        <f t="shared" si="30"/>
        <v>9.5310871399674788</v>
      </c>
      <c r="Z162" s="42">
        <f t="shared" si="31"/>
        <v>16.909921596184503</v>
      </c>
      <c r="AA162" s="52">
        <f t="shared" si="36"/>
        <v>7.3788344562170245</v>
      </c>
      <c r="AB162" s="44">
        <f t="shared" si="32"/>
        <v>4.6264545869517892</v>
      </c>
      <c r="AC162" s="53" t="b">
        <f t="shared" si="37"/>
        <v>0</v>
      </c>
      <c r="AD162" s="53">
        <f t="shared" si="38"/>
        <v>4.6264545869517892</v>
      </c>
      <c r="AE162" s="53">
        <f t="shared" ca="1" si="39"/>
        <v>1.8937509750309407</v>
      </c>
      <c r="AF162" s="46">
        <v>520</v>
      </c>
    </row>
    <row r="163" spans="1:32" x14ac:dyDescent="0.25">
      <c r="A163" s="4">
        <v>30803</v>
      </c>
      <c r="B163" s="3">
        <v>3.1913376178139172</v>
      </c>
      <c r="C163" s="3">
        <v>62.886260865005106</v>
      </c>
      <c r="D163" s="10">
        <v>161</v>
      </c>
      <c r="F163" s="19">
        <v>161</v>
      </c>
      <c r="G163" s="2">
        <f t="shared" si="27"/>
        <v>0.44588344125809437</v>
      </c>
      <c r="H163" s="25">
        <v>9.5883445930632334</v>
      </c>
      <c r="I163" s="26">
        <v>17.068792921895085</v>
      </c>
      <c r="J163" s="11">
        <f t="shared" si="28"/>
        <v>0.44403330249768735</v>
      </c>
      <c r="K163" s="17">
        <v>521</v>
      </c>
      <c r="L163" s="38">
        <f t="shared" si="29"/>
        <v>1.443108233117484</v>
      </c>
      <c r="M163" s="29">
        <v>4.7081547840846296</v>
      </c>
      <c r="N163" s="7" cm="1">
        <f t="array" ref="N163">INDEX($J$3:$J$362,MATCH(MIN(ABS($I$3:$I$362-B163)),ABS($I$3:$I$362-B163),0))</f>
        <v>0.11655874190564294</v>
      </c>
      <c r="O163" s="14" cm="1">
        <f t="array" ref="O163">INDEX($L$3:$L$1203,MATCH(MIN(ABS($M$3:$M$1203-B523)),ABS($M$3:$M$1203-B523),0))</f>
        <v>1.4181313598519891</v>
      </c>
      <c r="P163" s="24">
        <f t="shared" ca="1" si="33"/>
        <v>1.9519232630161696</v>
      </c>
      <c r="Q163" s="59" cm="1">
        <f t="array" ref="Q163">INDEX($H$3:$H$1562,MATCH(MIN(ABS($J$3:$J$1562-N163)),ABS($J$3:$J$1562-N163),0))</f>
        <v>1.4029602426800245</v>
      </c>
      <c r="R163" s="59" cm="1">
        <f t="array" aca="1" ref="R163" ca="1">INDEX($P$3:$P$1562,MATCH(MIN(ABS($L$3:$L$1562-O163)),ABS($L$3:$L$1562-O163),0))</f>
        <v>1.8827891919542394</v>
      </c>
      <c r="S163" s="69">
        <f t="shared" si="34"/>
        <v>1.4029602426800245</v>
      </c>
      <c r="T163" s="72">
        <f t="shared" si="35"/>
        <v>1.4029602426800245</v>
      </c>
      <c r="U163" s="13"/>
      <c r="Y163" s="41">
        <f t="shared" si="30"/>
        <v>9.5883445930632334</v>
      </c>
      <c r="Z163" s="42">
        <f t="shared" si="31"/>
        <v>17.068792921895085</v>
      </c>
      <c r="AA163" s="52">
        <f t="shared" si="36"/>
        <v>7.4804483288318515</v>
      </c>
      <c r="AB163" s="44">
        <f t="shared" si="32"/>
        <v>4.7081547840846296</v>
      </c>
      <c r="AC163" s="53" t="b">
        <f t="shared" si="37"/>
        <v>0</v>
      </c>
      <c r="AD163" s="53">
        <f t="shared" si="38"/>
        <v>4.7081547840846296</v>
      </c>
      <c r="AE163" s="53">
        <f t="shared" ca="1" si="39"/>
        <v>1.9519232630161696</v>
      </c>
      <c r="AF163" s="46">
        <v>521</v>
      </c>
    </row>
    <row r="164" spans="1:32" x14ac:dyDescent="0.25">
      <c r="A164" s="4">
        <v>30834</v>
      </c>
      <c r="B164" s="3">
        <v>19.66459161976324</v>
      </c>
      <c r="C164" s="3">
        <v>94.79331637156767</v>
      </c>
      <c r="D164" s="10">
        <v>162</v>
      </c>
      <c r="F164" s="19">
        <v>162</v>
      </c>
      <c r="G164" s="2">
        <f t="shared" si="27"/>
        <v>0.44865864939870492</v>
      </c>
      <c r="H164" s="25">
        <v>9.6553864772774105</v>
      </c>
      <c r="I164" s="26">
        <v>17.368232389897642</v>
      </c>
      <c r="J164" s="11">
        <f t="shared" si="28"/>
        <v>0.44680851063829791</v>
      </c>
      <c r="K164" s="17">
        <v>522</v>
      </c>
      <c r="L164" s="38">
        <f t="shared" si="29"/>
        <v>1.4458834412580945</v>
      </c>
      <c r="M164" s="29">
        <v>4.7596177416216188</v>
      </c>
      <c r="N164" s="7" cm="1">
        <f t="array" ref="N164">INDEX($J$3:$J$362,MATCH(MIN(ABS($I$3:$I$362-B164)),ABS($I$3:$I$362-B164),0))</f>
        <v>0.50508788159111939</v>
      </c>
      <c r="O164" s="14" cm="1">
        <f t="array" ref="O164">INDEX($L$3:$L$1203,MATCH(MIN(ABS($M$3:$M$1203-B524)),ABS($M$3:$M$1203-B524),0))</f>
        <v>2.0703052728954674</v>
      </c>
      <c r="P164" s="24">
        <f t="shared" ca="1" si="33"/>
        <v>1.9600325239523668</v>
      </c>
      <c r="Q164" s="59" cm="1">
        <f t="array" ref="Q164">INDEX($H$3:$H$1562,MATCH(MIN(ABS($J$3:$J$1562-N164)),ABS($J$3:$J$1562-N164),0))</f>
        <v>12.191169283881798</v>
      </c>
      <c r="R164" s="59" cm="1">
        <f t="array" aca="1" ref="R164" ca="1">INDEX($P$3:$P$1562,MATCH(MIN(ABS($L$3:$L$1562-O164)),ABS($L$3:$L$1562-O164),0))</f>
        <v>4.6905169112741065</v>
      </c>
      <c r="S164" s="69">
        <f t="shared" si="34"/>
        <v>12.191169283881798</v>
      </c>
      <c r="T164" s="72">
        <f t="shared" si="35"/>
        <v>12.191169283881798</v>
      </c>
      <c r="U164" s="13"/>
      <c r="Y164" s="41">
        <f t="shared" si="30"/>
        <v>9.6553864772774105</v>
      </c>
      <c r="Z164" s="42">
        <f t="shared" si="31"/>
        <v>17.368232389897642</v>
      </c>
      <c r="AA164" s="52">
        <f t="shared" si="36"/>
        <v>7.7128459126202316</v>
      </c>
      <c r="AB164" s="44">
        <f t="shared" si="32"/>
        <v>4.7596177416216188</v>
      </c>
      <c r="AC164" s="53" t="b">
        <f t="shared" si="37"/>
        <v>0</v>
      </c>
      <c r="AD164" s="53">
        <f t="shared" si="38"/>
        <v>4.7596177416216188</v>
      </c>
      <c r="AE164" s="53">
        <f t="shared" ca="1" si="39"/>
        <v>1.9600325239523668</v>
      </c>
      <c r="AF164" s="46">
        <v>522</v>
      </c>
    </row>
    <row r="165" spans="1:32" x14ac:dyDescent="0.25">
      <c r="A165" s="4">
        <v>30864</v>
      </c>
      <c r="B165" s="3">
        <v>10.663485140150476</v>
      </c>
      <c r="C165" s="3">
        <v>29.392111715064239</v>
      </c>
      <c r="D165" s="10">
        <v>163</v>
      </c>
      <c r="F165" s="19">
        <v>163</v>
      </c>
      <c r="G165" s="2">
        <f t="shared" si="27"/>
        <v>0.45143385753931542</v>
      </c>
      <c r="H165" s="25">
        <v>10.057175867714705</v>
      </c>
      <c r="I165" s="26">
        <v>17.478608552722992</v>
      </c>
      <c r="J165" s="11">
        <f t="shared" si="28"/>
        <v>0.44958371877890846</v>
      </c>
      <c r="K165" s="17">
        <v>523</v>
      </c>
      <c r="L165" s="38">
        <f t="shared" si="29"/>
        <v>1.448658649398705</v>
      </c>
      <c r="M165" s="29">
        <v>4.7906908155737815</v>
      </c>
      <c r="N165" s="7" cm="1">
        <f t="array" ref="N165">INDEX($J$3:$J$362,MATCH(MIN(ABS($I$3:$I$362-B165)),ABS($I$3:$I$362-B165),0))</f>
        <v>0.28029602220166516</v>
      </c>
      <c r="O165" s="14" cm="1">
        <f t="array" ref="O165">INDEX($L$3:$L$1203,MATCH(MIN(ABS($M$3:$M$1203-B525)),ABS($M$3:$M$1203-B525),0))</f>
        <v>1.3126734505087883</v>
      </c>
      <c r="P165" s="24">
        <f t="shared" ca="1" si="33"/>
        <v>1.9649288547663653</v>
      </c>
      <c r="Q165" s="59" cm="1">
        <f t="array" ref="Q165">INDEX($H$3:$H$1562,MATCH(MIN(ABS($J$3:$J$1562-N165)),ABS($J$3:$J$1562-N165),0))</f>
        <v>3.8337079566586931</v>
      </c>
      <c r="R165" s="59" cm="1">
        <f t="array" aca="1" ref="R165" ca="1">INDEX($P$3:$P$1562,MATCH(MIN(ABS($L$3:$L$1562-O165)),ABS($L$3:$L$1562-O165),0))</f>
        <v>1.2817508434954228</v>
      </c>
      <c r="S165" s="69">
        <f t="shared" si="34"/>
        <v>3.8337079566586931</v>
      </c>
      <c r="T165" s="72">
        <f t="shared" si="35"/>
        <v>3.8337079566586931</v>
      </c>
      <c r="U165" s="13"/>
      <c r="Y165" s="41">
        <f t="shared" si="30"/>
        <v>10.057175867714705</v>
      </c>
      <c r="Z165" s="42">
        <f t="shared" si="31"/>
        <v>17.478608552722992</v>
      </c>
      <c r="AA165" s="52">
        <f t="shared" si="36"/>
        <v>7.4214326850082877</v>
      </c>
      <c r="AB165" s="44">
        <f t="shared" si="32"/>
        <v>4.7906908155737815</v>
      </c>
      <c r="AC165" s="53" t="b">
        <f t="shared" si="37"/>
        <v>0</v>
      </c>
      <c r="AD165" s="53">
        <f t="shared" si="38"/>
        <v>4.7906908155737815</v>
      </c>
      <c r="AE165" s="53">
        <f t="shared" ca="1" si="39"/>
        <v>1.9649288547663653</v>
      </c>
      <c r="AF165" s="46">
        <v>523</v>
      </c>
    </row>
    <row r="166" spans="1:32" x14ac:dyDescent="0.25">
      <c r="A166" s="4">
        <v>30895</v>
      </c>
      <c r="B166" s="3">
        <v>14.170847830369199</v>
      </c>
      <c r="C166" s="3">
        <v>22.769968157216329</v>
      </c>
      <c r="D166" s="10">
        <v>164</v>
      </c>
      <c r="F166" s="19">
        <v>164</v>
      </c>
      <c r="G166" s="2">
        <f t="shared" si="27"/>
        <v>0.45420906567992597</v>
      </c>
      <c r="H166" s="25">
        <v>10.066293999527009</v>
      </c>
      <c r="I166" s="26">
        <v>17.569326407836019</v>
      </c>
      <c r="J166" s="11">
        <f t="shared" si="28"/>
        <v>0.45235892691951901</v>
      </c>
      <c r="K166" s="17">
        <v>524</v>
      </c>
      <c r="L166" s="38">
        <f t="shared" si="29"/>
        <v>1.4514338575393155</v>
      </c>
      <c r="M166" s="29">
        <v>4.7962619311388321</v>
      </c>
      <c r="N166" s="7" cm="1">
        <f t="array" ref="N166">INDEX($J$3:$J$362,MATCH(MIN(ABS($I$3:$I$362-B166)),ABS($I$3:$I$362-B166),0))</f>
        <v>0.36077705827937101</v>
      </c>
      <c r="O166" s="14" cm="1">
        <f t="array" ref="O166">INDEX($L$3:$L$1203,MATCH(MIN(ABS($M$3:$M$1203-B526)),ABS($M$3:$M$1203-B526),0))</f>
        <v>1.234967622571693</v>
      </c>
      <c r="P166" s="24">
        <f t="shared" ca="1" si="33"/>
        <v>1.9658067217212567</v>
      </c>
      <c r="Q166" s="59" cm="1">
        <f t="array" ref="Q166">INDEX($H$3:$H$1562,MATCH(MIN(ABS($J$3:$J$1562-N166)),ABS($J$3:$J$1562-N166),0))</f>
        <v>6.2734083212416838</v>
      </c>
      <c r="R166" s="59" cm="1">
        <f t="array" aca="1" ref="R166" ca="1">INDEX($P$3:$P$1562,MATCH(MIN(ABS($L$3:$L$1562-O166)),ABS($L$3:$L$1562-O166),0))</f>
        <v>1.0268605152603165</v>
      </c>
      <c r="S166" s="69">
        <f t="shared" si="34"/>
        <v>6.2734083212416838</v>
      </c>
      <c r="T166" s="72">
        <f t="shared" si="35"/>
        <v>6.2734083212416838</v>
      </c>
      <c r="U166" s="13"/>
      <c r="Y166" s="41">
        <f t="shared" si="30"/>
        <v>10.066293999527009</v>
      </c>
      <c r="Z166" s="42">
        <f t="shared" si="31"/>
        <v>17.569326407836019</v>
      </c>
      <c r="AA166" s="52">
        <f t="shared" si="36"/>
        <v>7.5030324083090107</v>
      </c>
      <c r="AB166" s="44">
        <f t="shared" si="32"/>
        <v>4.7962619311388321</v>
      </c>
      <c r="AC166" s="53" t="b">
        <f t="shared" si="37"/>
        <v>0</v>
      </c>
      <c r="AD166" s="53">
        <f t="shared" si="38"/>
        <v>4.7962619311388321</v>
      </c>
      <c r="AE166" s="53">
        <f t="shared" ca="1" si="39"/>
        <v>1.9658067217212567</v>
      </c>
      <c r="AF166" s="46">
        <v>524</v>
      </c>
    </row>
    <row r="167" spans="1:32" x14ac:dyDescent="0.25">
      <c r="A167" s="4">
        <v>30926</v>
      </c>
      <c r="B167" s="3">
        <v>1.1854117298028395</v>
      </c>
      <c r="C167" s="3">
        <v>26.508834977272176</v>
      </c>
      <c r="D167" s="10">
        <v>165</v>
      </c>
      <c r="F167" s="19">
        <v>165</v>
      </c>
      <c r="G167" s="2">
        <f t="shared" si="27"/>
        <v>0.45698427382053652</v>
      </c>
      <c r="H167" s="25">
        <v>10.363824694099574</v>
      </c>
      <c r="I167" s="26">
        <v>17.700979280123349</v>
      </c>
      <c r="J167" s="11">
        <f t="shared" si="28"/>
        <v>0.45513413506012956</v>
      </c>
      <c r="K167" s="17">
        <v>525</v>
      </c>
      <c r="L167" s="38">
        <f t="shared" si="29"/>
        <v>1.4542090656799262</v>
      </c>
      <c r="M167" s="29">
        <v>4.7970628488602065</v>
      </c>
      <c r="N167" s="7" cm="1">
        <f t="array" ref="N167">INDEX($J$3:$J$362,MATCH(MIN(ABS($I$3:$I$362-B167)),ABS($I$3:$I$362-B167),0))</f>
        <v>4.9953746530989829E-2</v>
      </c>
      <c r="O167" s="14" cm="1">
        <f t="array" ref="O167">INDEX($L$3:$L$1203,MATCH(MIN(ABS($M$3:$M$1203-B527)),ABS($M$3:$M$1203-B527),0))</f>
        <v>2.2173913043478262</v>
      </c>
      <c r="P167" s="24">
        <f t="shared" ca="1" si="33"/>
        <v>1.9659329261040184</v>
      </c>
      <c r="Q167" s="59" cm="1">
        <f t="array" ref="Q167">INDEX($H$3:$H$1562,MATCH(MIN(ABS($J$3:$J$1562-N167)),ABS($J$3:$J$1562-N167),0))</f>
        <v>0.65039248423906637</v>
      </c>
      <c r="R167" s="59" cm="1">
        <f t="array" aca="1" ref="R167" ca="1">INDEX($P$3:$P$1562,MATCH(MIN(ABS($L$3:$L$1562-O167)),ABS($L$3:$L$1562-O167),0))</f>
        <v>6.3383297506831662</v>
      </c>
      <c r="S167" s="69">
        <f t="shared" si="34"/>
        <v>0.65039248423906637</v>
      </c>
      <c r="T167" s="72">
        <f t="shared" si="35"/>
        <v>0.65039248423906637</v>
      </c>
      <c r="U167" s="13"/>
      <c r="Y167" s="41">
        <f t="shared" si="30"/>
        <v>10.363824694099574</v>
      </c>
      <c r="Z167" s="42">
        <f t="shared" si="31"/>
        <v>17.700979280123349</v>
      </c>
      <c r="AA167" s="52">
        <f t="shared" si="36"/>
        <v>7.3371545860237752</v>
      </c>
      <c r="AB167" s="44">
        <f t="shared" si="32"/>
        <v>4.7970628488602065</v>
      </c>
      <c r="AC167" s="53" t="b">
        <f t="shared" si="37"/>
        <v>0</v>
      </c>
      <c r="AD167" s="53">
        <f t="shared" si="38"/>
        <v>4.7970628488602065</v>
      </c>
      <c r="AE167" s="53">
        <f t="shared" ca="1" si="39"/>
        <v>1.9659329261040184</v>
      </c>
      <c r="AF167" s="46">
        <v>525</v>
      </c>
    </row>
    <row r="168" spans="1:32" x14ac:dyDescent="0.25">
      <c r="A168" s="4">
        <v>30956</v>
      </c>
      <c r="B168" s="3">
        <v>9.0825561212291603</v>
      </c>
      <c r="C168" s="3">
        <v>18.608865082711581</v>
      </c>
      <c r="D168" s="10">
        <v>166</v>
      </c>
      <c r="F168" s="19">
        <v>166</v>
      </c>
      <c r="G168" s="2">
        <f t="shared" si="27"/>
        <v>0.45975948196114708</v>
      </c>
      <c r="H168" s="25">
        <v>10.382649790101464</v>
      </c>
      <c r="I168" s="26">
        <v>17.820672015089993</v>
      </c>
      <c r="J168" s="11">
        <f t="shared" si="28"/>
        <v>0.45790934320074012</v>
      </c>
      <c r="K168" s="17">
        <v>526</v>
      </c>
      <c r="L168" s="38">
        <f t="shared" si="29"/>
        <v>1.4569842738205367</v>
      </c>
      <c r="M168" s="29">
        <v>4.8100875174945168</v>
      </c>
      <c r="N168" s="7" cm="1">
        <f t="array" ref="N168">INDEX($J$3:$J$362,MATCH(MIN(ABS($I$3:$I$362-B168)),ABS($I$3:$I$362-B168),0))</f>
        <v>0.2525439407955597</v>
      </c>
      <c r="O168" s="14" cm="1">
        <f t="array" ref="O168">INDEX($L$3:$L$1203,MATCH(MIN(ABS($M$3:$M$1203-B528)),ABS($M$3:$M$1203-B528),0))</f>
        <v>1.3598519888991676</v>
      </c>
      <c r="P168" s="24">
        <f t="shared" ca="1" si="33"/>
        <v>1.9679852845695653</v>
      </c>
      <c r="Q168" s="59" cm="1">
        <f t="array" ref="Q168">INDEX($H$3:$H$1562,MATCH(MIN(ABS($J$3:$J$1562-N168)),ABS($J$3:$J$1562-N168),0))</f>
        <v>3.445533157820317</v>
      </c>
      <c r="R168" s="59" cm="1">
        <f t="array" aca="1" ref="R168" ca="1">INDEX($P$3:$P$1562,MATCH(MIN(ABS($L$3:$L$1562-O168)),ABS($L$3:$L$1562-O168),0))</f>
        <v>1.5658714726160217</v>
      </c>
      <c r="S168" s="69">
        <f t="shared" si="34"/>
        <v>3.445533157820317</v>
      </c>
      <c r="T168" s="72">
        <f t="shared" si="35"/>
        <v>3.445533157820317</v>
      </c>
      <c r="U168" s="13"/>
      <c r="Y168" s="41">
        <f t="shared" si="30"/>
        <v>10.382649790101464</v>
      </c>
      <c r="Z168" s="42">
        <f t="shared" si="31"/>
        <v>17.820672015089993</v>
      </c>
      <c r="AA168" s="52">
        <f t="shared" si="36"/>
        <v>7.4380222249885293</v>
      </c>
      <c r="AB168" s="44">
        <f t="shared" si="32"/>
        <v>4.8100875174945168</v>
      </c>
      <c r="AC168" s="53" t="b">
        <f t="shared" si="37"/>
        <v>0</v>
      </c>
      <c r="AD168" s="53">
        <f t="shared" si="38"/>
        <v>4.8100875174945168</v>
      </c>
      <c r="AE168" s="53">
        <f t="shared" ca="1" si="39"/>
        <v>1.9679852845695653</v>
      </c>
      <c r="AF168" s="46">
        <v>526</v>
      </c>
    </row>
    <row r="169" spans="1:32" x14ac:dyDescent="0.25">
      <c r="A169" s="4">
        <v>30987</v>
      </c>
      <c r="B169" s="3">
        <v>35.235829084402994</v>
      </c>
      <c r="C169" s="3">
        <v>16.355367017782292</v>
      </c>
      <c r="D169" s="10">
        <v>167</v>
      </c>
      <c r="F169" s="19">
        <v>167</v>
      </c>
      <c r="G169" s="2">
        <f t="shared" si="27"/>
        <v>0.46253469010175763</v>
      </c>
      <c r="H169" s="25">
        <v>10.459704925572067</v>
      </c>
      <c r="I169" s="26">
        <v>17.82993500779202</v>
      </c>
      <c r="J169" s="11">
        <f t="shared" si="28"/>
        <v>0.46068455134135067</v>
      </c>
      <c r="K169" s="17">
        <v>527</v>
      </c>
      <c r="L169" s="38">
        <f t="shared" si="29"/>
        <v>1.4597594819611472</v>
      </c>
      <c r="M169" s="29">
        <v>4.834885743269874</v>
      </c>
      <c r="N169" s="7" cm="1">
        <f t="array" ref="N169">INDEX($J$3:$J$362,MATCH(MIN(ABS($I$3:$I$362-B169)),ABS($I$3:$I$362-B169),0))</f>
        <v>0.72987974098057362</v>
      </c>
      <c r="O169" s="14" cm="1">
        <f t="array" ref="O169">INDEX($L$3:$L$1203,MATCH(MIN(ABS($M$3:$M$1203-B529)),ABS($M$3:$M$1203-B529),0))</f>
        <v>1.443108233117484</v>
      </c>
      <c r="P169" s="24">
        <f t="shared" ca="1" si="33"/>
        <v>1.9718928579619917</v>
      </c>
      <c r="Q169" s="59" cm="1">
        <f t="array" ref="Q169">INDEX($H$3:$H$1562,MATCH(MIN(ABS($J$3:$J$1562-N169)),ABS($J$3:$J$1562-N169),0))</f>
        <v>27.081123971304159</v>
      </c>
      <c r="R169" s="59" cm="1">
        <f t="array" aca="1" ref="R169" ca="1">INDEX($P$3:$P$1562,MATCH(MIN(ABS($L$3:$L$1562-O169)),ABS($L$3:$L$1562-O169),0))</f>
        <v>1.9519232630161696</v>
      </c>
      <c r="S169" s="69">
        <f t="shared" si="34"/>
        <v>27.081123971304159</v>
      </c>
      <c r="T169" s="72">
        <f t="shared" si="35"/>
        <v>27.081123971304159</v>
      </c>
      <c r="U169" s="13"/>
      <c r="Y169" s="41">
        <f t="shared" si="30"/>
        <v>10.459704925572067</v>
      </c>
      <c r="Z169" s="42">
        <f t="shared" si="31"/>
        <v>17.82993500779202</v>
      </c>
      <c r="AA169" s="52">
        <f t="shared" si="36"/>
        <v>7.3702300822199529</v>
      </c>
      <c r="AB169" s="44">
        <f t="shared" si="32"/>
        <v>4.834885743269874</v>
      </c>
      <c r="AC169" s="53" t="b">
        <f t="shared" si="37"/>
        <v>0</v>
      </c>
      <c r="AD169" s="53">
        <f t="shared" si="38"/>
        <v>4.834885743269874</v>
      </c>
      <c r="AE169" s="53">
        <f t="shared" ca="1" si="39"/>
        <v>1.9718928579619917</v>
      </c>
      <c r="AF169" s="46">
        <v>527</v>
      </c>
    </row>
    <row r="170" spans="1:32" x14ac:dyDescent="0.25">
      <c r="A170" s="4">
        <v>31017</v>
      </c>
      <c r="B170" s="3">
        <v>32.715145305520508</v>
      </c>
      <c r="C170" s="3">
        <v>0.61017336182544679</v>
      </c>
      <c r="D170" s="10">
        <v>168</v>
      </c>
      <c r="F170" s="19">
        <v>168</v>
      </c>
      <c r="G170" s="2">
        <f t="shared" si="27"/>
        <v>0.46530989824236818</v>
      </c>
      <c r="H170" s="25">
        <v>10.663485140150476</v>
      </c>
      <c r="I170" s="26">
        <v>17.845047811504703</v>
      </c>
      <c r="J170" s="11">
        <f t="shared" si="28"/>
        <v>0.46345975948196122</v>
      </c>
      <c r="K170" s="17">
        <v>528</v>
      </c>
      <c r="L170" s="38">
        <f t="shared" si="29"/>
        <v>1.4625346901017577</v>
      </c>
      <c r="M170" s="29">
        <v>4.8362914614764927</v>
      </c>
      <c r="N170" s="7" cm="1">
        <f t="array" ref="N170">INDEX($J$3:$J$362,MATCH(MIN(ABS($I$3:$I$362-B170)),ABS($I$3:$I$362-B170),0))</f>
        <v>0.70490286771507871</v>
      </c>
      <c r="O170" s="14" cm="1">
        <f t="array" ref="O170">INDEX($L$3:$L$1203,MATCH(MIN(ABS($M$3:$M$1203-B530)),ABS($M$3:$M$1203-B530),0))</f>
        <v>3.6965772432932473</v>
      </c>
      <c r="P170" s="24">
        <f t="shared" ca="1" si="33"/>
        <v>1.9721143636096614</v>
      </c>
      <c r="Q170" s="59" cm="1">
        <f t="array" ref="Q170">INDEX($H$3:$H$1562,MATCH(MIN(ABS($J$3:$J$1562-N170)),ABS($J$3:$J$1562-N170),0))</f>
        <v>24.422782596775775</v>
      </c>
      <c r="R170" s="59" cm="1">
        <f t="array" aca="1" ref="R170" ca="1">INDEX($P$3:$P$1562,MATCH(MIN(ABS($L$3:$L$1562-O170)),ABS($L$3:$L$1562-O170),0))</f>
        <v>38.400856173929036</v>
      </c>
      <c r="S170" s="69">
        <f t="shared" si="34"/>
        <v>24.422782596775775</v>
      </c>
      <c r="T170" s="72">
        <f t="shared" si="35"/>
        <v>24.422782596775775</v>
      </c>
      <c r="U170" s="13"/>
      <c r="Y170" s="41">
        <f t="shared" si="30"/>
        <v>10.663485140150476</v>
      </c>
      <c r="Z170" s="42">
        <f t="shared" si="31"/>
        <v>17.845047811504703</v>
      </c>
      <c r="AA170" s="52">
        <f t="shared" si="36"/>
        <v>7.1815626713542269</v>
      </c>
      <c r="AB170" s="44">
        <f t="shared" si="32"/>
        <v>4.8362914614764927</v>
      </c>
      <c r="AC170" s="53" t="b">
        <f t="shared" si="37"/>
        <v>0</v>
      </c>
      <c r="AD170" s="53">
        <f t="shared" si="38"/>
        <v>4.8362914614764927</v>
      </c>
      <c r="AE170" s="53">
        <f t="shared" ca="1" si="39"/>
        <v>1.9721143636096614</v>
      </c>
      <c r="AF170" s="46">
        <v>528</v>
      </c>
    </row>
    <row r="171" spans="1:32" x14ac:dyDescent="0.25">
      <c r="A171" s="4">
        <v>31048</v>
      </c>
      <c r="B171" s="3">
        <v>4.4280575693723474</v>
      </c>
      <c r="C171" s="3">
        <v>7.9999969114744118</v>
      </c>
      <c r="D171" s="10">
        <v>169</v>
      </c>
      <c r="F171" s="19">
        <v>169</v>
      </c>
      <c r="G171" s="2">
        <f t="shared" si="27"/>
        <v>0.46808510638297873</v>
      </c>
      <c r="H171" s="25">
        <v>10.719747746120509</v>
      </c>
      <c r="I171" s="26">
        <v>18.042049032786817</v>
      </c>
      <c r="J171" s="11">
        <f t="shared" si="28"/>
        <v>0.46623496762257177</v>
      </c>
      <c r="K171" s="17">
        <v>529</v>
      </c>
      <c r="L171" s="38">
        <f t="shared" si="29"/>
        <v>1.4653098982423685</v>
      </c>
      <c r="M171" s="29">
        <v>4.8440347696848534</v>
      </c>
      <c r="N171" s="7" cm="1">
        <f t="array" ref="N171">INDEX($J$3:$J$362,MATCH(MIN(ABS($I$3:$I$362-B171)),ABS($I$3:$I$362-B171),0))</f>
        <v>0.15263644773358004</v>
      </c>
      <c r="O171" s="14" cm="1">
        <f t="array" ref="O171">INDEX($L$3:$L$1203,MATCH(MIN(ABS($M$3:$M$1203-B531)),ABS($M$3:$M$1203-B531),0))</f>
        <v>4.1628122109158188</v>
      </c>
      <c r="P171" s="24">
        <f t="shared" ca="1" si="33"/>
        <v>1.9733345132041706</v>
      </c>
      <c r="Q171" s="59" cm="1">
        <f t="array" ref="Q171">INDEX($H$3:$H$1562,MATCH(MIN(ABS($J$3:$J$1562-N171)),ABS($J$3:$J$1562-N171),0))</f>
        <v>1.8780522531533062</v>
      </c>
      <c r="R171" s="59" cm="1">
        <f t="array" aca="1" ref="R171" ca="1">INDEX($P$3:$P$1562,MATCH(MIN(ABS($L$3:$L$1562-O171)),ABS($L$3:$L$1562-O171),0))</f>
        <v>92.392149781194945</v>
      </c>
      <c r="S171" s="69">
        <f t="shared" si="34"/>
        <v>1.8780522531533062</v>
      </c>
      <c r="T171" s="72">
        <f t="shared" si="35"/>
        <v>1.8780522531533062</v>
      </c>
      <c r="U171" s="13"/>
      <c r="Y171" s="41">
        <f t="shared" si="30"/>
        <v>10.719747746120509</v>
      </c>
      <c r="Z171" s="42">
        <f t="shared" si="31"/>
        <v>18.042049032786817</v>
      </c>
      <c r="AA171" s="52">
        <f t="shared" si="36"/>
        <v>7.322301286666308</v>
      </c>
      <c r="AB171" s="44">
        <f t="shared" si="32"/>
        <v>4.8440347696848534</v>
      </c>
      <c r="AC171" s="53" t="b">
        <f t="shared" si="37"/>
        <v>0</v>
      </c>
      <c r="AD171" s="53">
        <f t="shared" si="38"/>
        <v>4.8440347696848534</v>
      </c>
      <c r="AE171" s="53">
        <f t="shared" ca="1" si="39"/>
        <v>1.9733345132041706</v>
      </c>
      <c r="AF171" s="46">
        <v>529</v>
      </c>
    </row>
    <row r="172" spans="1:32" x14ac:dyDescent="0.25">
      <c r="A172" s="4">
        <v>31079</v>
      </c>
      <c r="B172" s="3">
        <v>16.509605725544006</v>
      </c>
      <c r="C172" s="3">
        <v>6.7402929992719658</v>
      </c>
      <c r="D172" s="10">
        <v>170</v>
      </c>
      <c r="F172" s="19">
        <v>170</v>
      </c>
      <c r="G172" s="2">
        <f t="shared" si="27"/>
        <v>0.47086031452358929</v>
      </c>
      <c r="H172" s="25">
        <v>10.775915844807804</v>
      </c>
      <c r="I172" s="26">
        <v>18.063506496891666</v>
      </c>
      <c r="J172" s="11">
        <f t="shared" si="28"/>
        <v>0.46901017576318232</v>
      </c>
      <c r="K172" s="17">
        <v>530</v>
      </c>
      <c r="L172" s="38">
        <f t="shared" si="29"/>
        <v>1.468085106382979</v>
      </c>
      <c r="M172" s="29">
        <v>4.8460819879533394</v>
      </c>
      <c r="N172" s="7" cm="1">
        <f t="array" ref="N172">INDEX($J$3:$J$362,MATCH(MIN(ABS($I$3:$I$362-B172)),ABS($I$3:$I$362-B172),0))</f>
        <v>0.4273820536540241</v>
      </c>
      <c r="O172" s="14" cm="1">
        <f t="array" ref="O172">INDEX($L$3:$L$1203,MATCH(MIN(ABS($M$3:$M$1203-B532)),ABS($M$3:$M$1203-B532),0))</f>
        <v>1.1655874190564295</v>
      </c>
      <c r="P172" s="24">
        <f t="shared" ca="1" si="33"/>
        <v>1.9736571030421248</v>
      </c>
      <c r="Q172" s="59" cm="1">
        <f t="array" ref="Q172">INDEX($H$3:$H$1562,MATCH(MIN(ABS($J$3:$J$1562-N172)),ABS($J$3:$J$1562-N172),0))</f>
        <v>8.7041870327793998</v>
      </c>
      <c r="R172" s="59" cm="1">
        <f t="array" aca="1" ref="R172" ca="1">INDEX($P$3:$P$1562,MATCH(MIN(ABS($L$3:$L$1562-O172)),ABS($L$3:$L$1562-O172),0))</f>
        <v>0.81981943706573479</v>
      </c>
      <c r="S172" s="69">
        <f t="shared" si="34"/>
        <v>8.7041870327793998</v>
      </c>
      <c r="T172" s="72">
        <f t="shared" si="35"/>
        <v>8.7041870327793998</v>
      </c>
      <c r="U172" s="13"/>
      <c r="Y172" s="41">
        <f t="shared" si="30"/>
        <v>10.775915844807804</v>
      </c>
      <c r="Z172" s="42">
        <f t="shared" si="31"/>
        <v>18.063506496891666</v>
      </c>
      <c r="AA172" s="52">
        <f t="shared" si="36"/>
        <v>7.2875906520838623</v>
      </c>
      <c r="AB172" s="44">
        <f t="shared" si="32"/>
        <v>4.8460819879533394</v>
      </c>
      <c r="AC172" s="53" t="b">
        <f t="shared" si="37"/>
        <v>0</v>
      </c>
      <c r="AD172" s="53">
        <f t="shared" si="38"/>
        <v>4.8460819879533394</v>
      </c>
      <c r="AE172" s="53">
        <f t="shared" ca="1" si="39"/>
        <v>1.9736571030421248</v>
      </c>
      <c r="AF172" s="46">
        <v>530</v>
      </c>
    </row>
    <row r="173" spans="1:32" x14ac:dyDescent="0.25">
      <c r="A173" s="4">
        <v>31107</v>
      </c>
      <c r="B173" s="3">
        <v>37.384354722194168</v>
      </c>
      <c r="C173" s="3">
        <v>1.1644748238020601</v>
      </c>
      <c r="D173" s="10">
        <v>171</v>
      </c>
      <c r="F173" s="19">
        <v>171</v>
      </c>
      <c r="G173" s="2">
        <f t="shared" si="27"/>
        <v>0.47363552266419984</v>
      </c>
      <c r="H173" s="25">
        <v>10.776929837750053</v>
      </c>
      <c r="I173" s="26">
        <v>18.134037866714628</v>
      </c>
      <c r="J173" s="11">
        <f t="shared" si="28"/>
        <v>0.47178538390379282</v>
      </c>
      <c r="K173" s="17">
        <v>531</v>
      </c>
      <c r="L173" s="38">
        <f t="shared" si="29"/>
        <v>1.4708603145235895</v>
      </c>
      <c r="M173" s="29">
        <v>4.8637661062072839</v>
      </c>
      <c r="N173" s="7" cm="1">
        <f t="array" ref="N173">INDEX($J$3:$J$362,MATCH(MIN(ABS($I$3:$I$362-B173)),ABS($I$3:$I$362-B173),0))</f>
        <v>0.74653098982423693</v>
      </c>
      <c r="O173" s="14" cm="1">
        <f t="array" ref="O173">INDEX($L$3:$L$1203,MATCH(MIN(ABS($M$3:$M$1203-B533)),ABS($M$3:$M$1203-B533),0))</f>
        <v>3.3496762257169292</v>
      </c>
      <c r="P173" s="24">
        <f t="shared" ca="1" si="33"/>
        <v>1.9764436729598123</v>
      </c>
      <c r="Q173" s="59" cm="1">
        <f t="array" ref="Q173">INDEX($H$3:$H$1562,MATCH(MIN(ABS($J$3:$J$1562-N173)),ABS($J$3:$J$1562-N173),0))</f>
        <v>30.308301871872484</v>
      </c>
      <c r="R173" s="59" cm="1">
        <f t="array" aca="1" ref="R173" ca="1">INDEX($P$3:$P$1562,MATCH(MIN(ABS($L$3:$L$1562-O173)),ABS($L$3:$L$1562-O173),0))</f>
        <v>32.434490989099267</v>
      </c>
      <c r="S173" s="69">
        <f t="shared" si="34"/>
        <v>30.308301871872484</v>
      </c>
      <c r="T173" s="72">
        <f t="shared" si="35"/>
        <v>30.308301871872484</v>
      </c>
      <c r="U173" s="13"/>
      <c r="Y173" s="41">
        <f t="shared" si="30"/>
        <v>10.776929837750053</v>
      </c>
      <c r="Z173" s="42">
        <f t="shared" si="31"/>
        <v>18.134037866714628</v>
      </c>
      <c r="AA173" s="52">
        <f t="shared" si="36"/>
        <v>7.3571080289645749</v>
      </c>
      <c r="AB173" s="44">
        <f t="shared" si="32"/>
        <v>4.8637661062072839</v>
      </c>
      <c r="AC173" s="53" t="b">
        <f t="shared" si="37"/>
        <v>0</v>
      </c>
      <c r="AD173" s="53">
        <f t="shared" si="38"/>
        <v>4.8637661062072839</v>
      </c>
      <c r="AE173" s="53">
        <f t="shared" ca="1" si="39"/>
        <v>1.9764436729598123</v>
      </c>
      <c r="AF173" s="46">
        <v>531</v>
      </c>
    </row>
    <row r="174" spans="1:32" x14ac:dyDescent="0.25">
      <c r="A174" s="4">
        <v>31138</v>
      </c>
      <c r="B174" s="3">
        <v>10.719747746120509</v>
      </c>
      <c r="C174" s="3">
        <v>14.866453233395882</v>
      </c>
      <c r="D174" s="10">
        <v>172</v>
      </c>
      <c r="F174" s="19">
        <v>172</v>
      </c>
      <c r="G174" s="2">
        <f t="shared" si="27"/>
        <v>0.47641073080481033</v>
      </c>
      <c r="H174" s="25">
        <v>10.844530339320789</v>
      </c>
      <c r="I174" s="26">
        <v>18.141373823468779</v>
      </c>
      <c r="J174" s="11">
        <f t="shared" si="28"/>
        <v>0.47456059204440337</v>
      </c>
      <c r="K174" s="17">
        <v>532</v>
      </c>
      <c r="L174" s="38">
        <f t="shared" si="29"/>
        <v>1.4736355226641999</v>
      </c>
      <c r="M174" s="29">
        <v>4.8645909917215535</v>
      </c>
      <c r="N174" s="7" cm="1">
        <f t="array" ref="N174">INDEX($J$3:$J$362,MATCH(MIN(ABS($I$3:$I$362-B174)),ABS($I$3:$I$362-B174),0))</f>
        <v>0.28029602220166516</v>
      </c>
      <c r="O174" s="14" cm="1">
        <f t="array" ref="O174">INDEX($L$3:$L$1203,MATCH(MIN(ABS($M$3:$M$1203-B534)),ABS($M$3:$M$1203-B534),0))</f>
        <v>1.2210915818686403</v>
      </c>
      <c r="P174" s="24">
        <f t="shared" ca="1" si="33"/>
        <v>1.9765736540607408</v>
      </c>
      <c r="Q174" s="59" cm="1">
        <f t="array" ref="Q174">INDEX($H$3:$H$1562,MATCH(MIN(ABS($J$3:$J$1562-N174)),ABS($J$3:$J$1562-N174),0))</f>
        <v>3.8337079566586931</v>
      </c>
      <c r="R174" s="59" cm="1">
        <f t="array" aca="1" ref="R174" ca="1">INDEX($P$3:$P$1562,MATCH(MIN(ABS($L$3:$L$1562-O174)),ABS($L$3:$L$1562-O174),0))</f>
        <v>1.0267342802131305</v>
      </c>
      <c r="S174" s="69">
        <f t="shared" si="34"/>
        <v>3.8337079566586931</v>
      </c>
      <c r="T174" s="72">
        <f t="shared" si="35"/>
        <v>3.8337079566586931</v>
      </c>
      <c r="U174" s="13"/>
      <c r="Y174" s="41">
        <f t="shared" si="30"/>
        <v>10.844530339320789</v>
      </c>
      <c r="Z174" s="42">
        <f t="shared" si="31"/>
        <v>18.141373823468779</v>
      </c>
      <c r="AA174" s="52">
        <f t="shared" si="36"/>
        <v>7.2968434841479901</v>
      </c>
      <c r="AB174" s="44">
        <f t="shared" si="32"/>
        <v>4.8645909917215535</v>
      </c>
      <c r="AC174" s="53" t="b">
        <f t="shared" si="37"/>
        <v>0</v>
      </c>
      <c r="AD174" s="53">
        <f t="shared" si="38"/>
        <v>4.8645909917215535</v>
      </c>
      <c r="AE174" s="53">
        <f t="shared" ca="1" si="39"/>
        <v>1.9765736540607408</v>
      </c>
      <c r="AF174" s="46">
        <v>532</v>
      </c>
    </row>
    <row r="175" spans="1:32" x14ac:dyDescent="0.25">
      <c r="A175" s="4">
        <v>31168</v>
      </c>
      <c r="B175" s="3">
        <v>9.5883445930632334</v>
      </c>
      <c r="C175" s="3">
        <v>13.60014132265375</v>
      </c>
      <c r="D175" s="10">
        <v>173</v>
      </c>
      <c r="F175" s="19">
        <v>173</v>
      </c>
      <c r="G175" s="2">
        <f t="shared" si="27"/>
        <v>0.47918593894542089</v>
      </c>
      <c r="H175" s="25">
        <v>10.969914369354562</v>
      </c>
      <c r="I175" s="26">
        <v>18.264426954659662</v>
      </c>
      <c r="J175" s="11">
        <f t="shared" si="28"/>
        <v>0.47733580018501393</v>
      </c>
      <c r="K175" s="17">
        <v>533</v>
      </c>
      <c r="L175" s="38">
        <f t="shared" si="29"/>
        <v>1.4764107308048104</v>
      </c>
      <c r="M175" s="29">
        <v>4.8854879850566473</v>
      </c>
      <c r="N175" s="7" cm="1">
        <f t="array" ref="N175">INDEX($J$3:$J$362,MATCH(MIN(ABS($I$3:$I$362-B175)),ABS($I$3:$I$362-B175),0))</f>
        <v>0.2580943570767808</v>
      </c>
      <c r="O175" s="14" cm="1">
        <f t="array" ref="O175">INDEX($L$3:$L$1203,MATCH(MIN(ABS($M$3:$M$1203-B535)),ABS($M$3:$M$1203-B535),0))</f>
        <v>2.6364477335800189</v>
      </c>
      <c r="P175" s="24">
        <f t="shared" ca="1" si="33"/>
        <v>1.9798664918579945</v>
      </c>
      <c r="Q175" s="59" cm="1">
        <f t="array" ref="Q175">INDEX($H$3:$H$1562,MATCH(MIN(ABS($J$3:$J$1562-N175)),ABS($J$3:$J$1562-N175),0))</f>
        <v>3.5227161627451609</v>
      </c>
      <c r="R175" s="59" cm="1">
        <f t="array" aca="1" ref="R175" ca="1">INDEX($P$3:$P$1562,MATCH(MIN(ABS($L$3:$L$1562-O175)),ABS($L$3:$L$1562-O175),0))</f>
        <v>13.446846591362366</v>
      </c>
      <c r="S175" s="69">
        <f t="shared" si="34"/>
        <v>3.5227161627451609</v>
      </c>
      <c r="T175" s="72">
        <f t="shared" si="35"/>
        <v>3.5227161627451609</v>
      </c>
      <c r="U175" s="13"/>
      <c r="Y175" s="41">
        <f t="shared" si="30"/>
        <v>10.969914369354562</v>
      </c>
      <c r="Z175" s="42">
        <f t="shared" si="31"/>
        <v>18.264426954659662</v>
      </c>
      <c r="AA175" s="52">
        <f t="shared" si="36"/>
        <v>7.2945125853050996</v>
      </c>
      <c r="AB175" s="44">
        <f t="shared" si="32"/>
        <v>4.8854879850566473</v>
      </c>
      <c r="AC175" s="53" t="b">
        <f t="shared" si="37"/>
        <v>0</v>
      </c>
      <c r="AD175" s="53">
        <f t="shared" si="38"/>
        <v>4.8854879850566473</v>
      </c>
      <c r="AE175" s="53">
        <f t="shared" ca="1" si="39"/>
        <v>1.9798664918579945</v>
      </c>
      <c r="AF175" s="46">
        <v>533</v>
      </c>
    </row>
    <row r="176" spans="1:32" x14ac:dyDescent="0.25">
      <c r="A176" s="4">
        <v>31199</v>
      </c>
      <c r="B176" s="3">
        <v>2.1900881107951107</v>
      </c>
      <c r="C176" s="3">
        <v>0.19693267276823262</v>
      </c>
      <c r="D176" s="10">
        <v>174</v>
      </c>
      <c r="F176" s="19">
        <v>174</v>
      </c>
      <c r="G176" s="2">
        <f t="shared" si="27"/>
        <v>0.48196114708603144</v>
      </c>
      <c r="H176" s="25">
        <v>11.255419218884224</v>
      </c>
      <c r="I176" s="26">
        <v>18.498900742909765</v>
      </c>
      <c r="J176" s="11">
        <f t="shared" si="28"/>
        <v>0.48011100832562448</v>
      </c>
      <c r="K176" s="17">
        <v>534</v>
      </c>
      <c r="L176" s="38">
        <f t="shared" si="29"/>
        <v>1.4791859389454212</v>
      </c>
      <c r="M176" s="29">
        <v>4.9570727378583488</v>
      </c>
      <c r="N176" s="7" cm="1">
        <f t="array" ref="N176">INDEX($J$3:$J$362,MATCH(MIN(ABS($I$3:$I$362-B176)),ABS($I$3:$I$362-B176),0))</f>
        <v>7.2155411655874205E-2</v>
      </c>
      <c r="O176" s="14" cm="1">
        <f t="array" ref="O176">INDEX($L$3:$L$1203,MATCH(MIN(ABS($M$3:$M$1203-B536)),ABS($M$3:$M$1203-B536),0))</f>
        <v>1.1406105457909346</v>
      </c>
      <c r="P176" s="24">
        <f t="shared" ca="1" si="33"/>
        <v>2.0571483794270176</v>
      </c>
      <c r="Q176" s="59" cm="1">
        <f t="array" ref="Q176">INDEX($H$3:$H$1562,MATCH(MIN(ABS($J$3:$J$1562-N176)),ABS($J$3:$J$1562-N176),0))</f>
        <v>1.0267002266480163</v>
      </c>
      <c r="R176" s="59" cm="1">
        <f t="array" aca="1" ref="R176" ca="1">INDEX($P$3:$P$1562,MATCH(MIN(ABS($L$3:$L$1562-O176)),ABS($L$3:$L$1562-O176),0))</f>
        <v>0.68503833683743398</v>
      </c>
      <c r="S176" s="69">
        <f t="shared" si="34"/>
        <v>1.0267002266480163</v>
      </c>
      <c r="T176" s="72">
        <f t="shared" si="35"/>
        <v>1.0267002266480163</v>
      </c>
      <c r="U176" s="13"/>
      <c r="Y176" s="41">
        <f t="shared" si="30"/>
        <v>11.255419218884224</v>
      </c>
      <c r="Z176" s="42">
        <f t="shared" si="31"/>
        <v>18.498900742909765</v>
      </c>
      <c r="AA176" s="52">
        <f t="shared" si="36"/>
        <v>7.2434815240255404</v>
      </c>
      <c r="AB176" s="44">
        <f t="shared" si="32"/>
        <v>4.9570727378583488</v>
      </c>
      <c r="AC176" s="53" t="b">
        <f t="shared" si="37"/>
        <v>0</v>
      </c>
      <c r="AD176" s="53">
        <f t="shared" si="38"/>
        <v>4.9570727378583488</v>
      </c>
      <c r="AE176" s="53">
        <f t="shared" ca="1" si="39"/>
        <v>2.0571483794270176</v>
      </c>
      <c r="AF176" s="46">
        <v>534</v>
      </c>
    </row>
    <row r="177" spans="1:32" x14ac:dyDescent="0.25">
      <c r="A177" s="4">
        <v>31229</v>
      </c>
      <c r="B177" s="3">
        <v>5.4322088940410351</v>
      </c>
      <c r="C177" s="3">
        <v>24.513989024868444</v>
      </c>
      <c r="D177" s="10">
        <v>175</v>
      </c>
      <c r="F177" s="19">
        <v>175</v>
      </c>
      <c r="G177" s="2">
        <f t="shared" si="27"/>
        <v>0.48473635522664199</v>
      </c>
      <c r="H177" s="25">
        <v>11.504141995577955</v>
      </c>
      <c r="I177" s="26">
        <v>18.608865082711581</v>
      </c>
      <c r="J177" s="11">
        <f t="shared" si="28"/>
        <v>0.48288621646623503</v>
      </c>
      <c r="K177" s="17">
        <v>535</v>
      </c>
      <c r="L177" s="38">
        <f t="shared" si="29"/>
        <v>1.4819611470860317</v>
      </c>
      <c r="M177" s="29">
        <v>4.9740315497676324</v>
      </c>
      <c r="N177" s="7" cm="1">
        <f t="array" ref="N177">INDEX($J$3:$J$362,MATCH(MIN(ABS($I$3:$I$362-B177)),ABS($I$3:$I$362-B177),0))</f>
        <v>0.1748381128584644</v>
      </c>
      <c r="O177" s="14" cm="1">
        <f t="array" ref="O177">INDEX($L$3:$L$1203,MATCH(MIN(ABS($M$3:$M$1203-B537)),ABS($M$3:$M$1203-B537),0))</f>
        <v>1.301572617946346</v>
      </c>
      <c r="P177" s="24">
        <f t="shared" ca="1" si="33"/>
        <v>2.0618591147461856</v>
      </c>
      <c r="Q177" s="59" cm="1">
        <f t="array" ref="Q177">INDEX($H$3:$H$1562,MATCH(MIN(ABS($J$3:$J$1562-N177)),ABS($J$3:$J$1562-N177),0))</f>
        <v>2.1838458153827593</v>
      </c>
      <c r="R177" s="59" cm="1">
        <f t="array" aca="1" ref="R177" ca="1">INDEX($P$3:$P$1562,MATCH(MIN(ABS($L$3:$L$1562-O177)),ABS($L$3:$L$1562-O177),0))</f>
        <v>1.2287131168362915</v>
      </c>
      <c r="S177" s="69">
        <f t="shared" si="34"/>
        <v>2.1838458153827593</v>
      </c>
      <c r="T177" s="72">
        <f t="shared" si="35"/>
        <v>2.1838458153827593</v>
      </c>
      <c r="U177" s="13"/>
      <c r="Y177" s="41">
        <f t="shared" si="30"/>
        <v>11.504141995577955</v>
      </c>
      <c r="Z177" s="42">
        <f t="shared" si="31"/>
        <v>18.608865082711581</v>
      </c>
      <c r="AA177" s="52">
        <f t="shared" si="36"/>
        <v>7.1047230871336264</v>
      </c>
      <c r="AB177" s="44">
        <f t="shared" si="32"/>
        <v>4.9740315497676324</v>
      </c>
      <c r="AC177" s="53" t="b">
        <f t="shared" si="37"/>
        <v>0</v>
      </c>
      <c r="AD177" s="53">
        <f t="shared" si="38"/>
        <v>4.9740315497676324</v>
      </c>
      <c r="AE177" s="53">
        <f t="shared" ca="1" si="39"/>
        <v>2.0618591147461856</v>
      </c>
      <c r="AF177" s="46">
        <v>535</v>
      </c>
    </row>
    <row r="178" spans="1:32" x14ac:dyDescent="0.25">
      <c r="A178" s="4">
        <v>31260</v>
      </c>
      <c r="B178" s="3">
        <v>2.0964448283366797</v>
      </c>
      <c r="C178" s="3">
        <v>39.489368475981337</v>
      </c>
      <c r="D178" s="10">
        <v>176</v>
      </c>
      <c r="F178" s="19">
        <v>176</v>
      </c>
      <c r="G178" s="2">
        <f t="shared" si="27"/>
        <v>0.48751156336725254</v>
      </c>
      <c r="H178" s="25">
        <v>11.565306183978505</v>
      </c>
      <c r="I178" s="26">
        <v>18.614251543647086</v>
      </c>
      <c r="J178" s="11">
        <f t="shared" si="28"/>
        <v>0.48566142460684558</v>
      </c>
      <c r="K178" s="17">
        <v>536</v>
      </c>
      <c r="L178" s="38">
        <f t="shared" si="29"/>
        <v>1.4847363552266422</v>
      </c>
      <c r="M178" s="29">
        <v>4.9890284225991266</v>
      </c>
      <c r="N178" s="7" cm="1">
        <f t="array" ref="N178">INDEX($J$3:$J$362,MATCH(MIN(ABS($I$3:$I$362-B178)),ABS($I$3:$I$362-B178),0))</f>
        <v>7.2155411655874205E-2</v>
      </c>
      <c r="O178" s="14" cm="1">
        <f t="array" ref="O178">INDEX($L$3:$L$1203,MATCH(MIN(ABS($M$3:$M$1203-B538)),ABS($M$3:$M$1203-B538),0))</f>
        <v>0</v>
      </c>
      <c r="P178" s="24">
        <f t="shared" ca="1" si="33"/>
        <v>2.0660248722828749</v>
      </c>
      <c r="Q178" s="59" cm="1">
        <f t="array" ref="Q178">INDEX($H$3:$H$1562,MATCH(MIN(ABS($J$3:$J$1562-N178)),ABS($J$3:$J$1562-N178),0))</f>
        <v>1.0267002266480163</v>
      </c>
      <c r="R178" s="59" cm="1">
        <f t="array" ref="R178">INDEX($P$3:$P$1562,MATCH(MIN(ABS($L$3:$L$1562-O178)),ABS($L$3:$L$1562-O178),0))</f>
        <v>0</v>
      </c>
      <c r="S178" s="69">
        <f t="shared" si="34"/>
        <v>1.0267002266480163</v>
      </c>
      <c r="T178" s="72">
        <f t="shared" si="35"/>
        <v>1.0267002266480163</v>
      </c>
      <c r="U178" s="13"/>
      <c r="Y178" s="41">
        <f t="shared" si="30"/>
        <v>11.565306183978505</v>
      </c>
      <c r="Z178" s="42">
        <f t="shared" si="31"/>
        <v>18.614251543647086</v>
      </c>
      <c r="AA178" s="52">
        <f t="shared" si="36"/>
        <v>7.0489453596685809</v>
      </c>
      <c r="AB178" s="44">
        <f t="shared" si="32"/>
        <v>4.9890284225991266</v>
      </c>
      <c r="AC178" s="53" t="b">
        <f t="shared" si="37"/>
        <v>0</v>
      </c>
      <c r="AD178" s="53">
        <f t="shared" si="38"/>
        <v>4.9890284225991266</v>
      </c>
      <c r="AE178" s="53">
        <f t="shared" ca="1" si="39"/>
        <v>2.0660248722828749</v>
      </c>
      <c r="AF178" s="46">
        <v>536</v>
      </c>
    </row>
    <row r="179" spans="1:32" x14ac:dyDescent="0.25">
      <c r="A179" s="4">
        <v>31291</v>
      </c>
      <c r="B179" s="3">
        <v>14.492674713168842</v>
      </c>
      <c r="C179" s="3">
        <v>16.69958919709099</v>
      </c>
      <c r="D179" s="10">
        <v>177</v>
      </c>
      <c r="F179" s="19">
        <v>177</v>
      </c>
      <c r="G179" s="2">
        <f t="shared" si="27"/>
        <v>0.4902867715078631</v>
      </c>
      <c r="H179" s="25">
        <v>11.714097098963624</v>
      </c>
      <c r="I179" s="26">
        <v>18.744074792494931</v>
      </c>
      <c r="J179" s="11">
        <f t="shared" si="28"/>
        <v>0.48843663274745613</v>
      </c>
      <c r="K179" s="17">
        <v>537</v>
      </c>
      <c r="L179" s="38">
        <f t="shared" si="29"/>
        <v>1.4875115633672527</v>
      </c>
      <c r="M179" s="29">
        <v>5.1397953763145141</v>
      </c>
      <c r="N179" s="7" cm="1">
        <f t="array" ref="N179">INDEX($J$3:$J$362,MATCH(MIN(ABS($I$3:$I$362-B179)),ABS($I$3:$I$362-B179),0))</f>
        <v>0.37187789084181316</v>
      </c>
      <c r="O179" s="14" cm="1">
        <f t="array" ref="O179">INDEX($L$3:$L$1203,MATCH(MIN(ABS($M$3:$M$1203-B539)),ABS($M$3:$M$1203-B539),0))</f>
        <v>2.2146160962072159</v>
      </c>
      <c r="P179" s="24">
        <f t="shared" ca="1" si="33"/>
        <v>2.0951491298341947</v>
      </c>
      <c r="Q179" s="59" cm="1">
        <f t="array" ref="Q179">INDEX($H$3:$H$1562,MATCH(MIN(ABS($J$3:$J$1562-N179)),ABS($J$3:$J$1562-N179),0))</f>
        <v>6.5742292789752081</v>
      </c>
      <c r="R179" s="59" cm="1">
        <f t="array" aca="1" ref="R179" ca="1">INDEX($P$3:$P$1562,MATCH(MIN(ABS($L$3:$L$1562-O179)),ABS($L$3:$L$1562-O179),0))</f>
        <v>6.3285540084302401</v>
      </c>
      <c r="S179" s="69">
        <f t="shared" si="34"/>
        <v>6.5742292789752081</v>
      </c>
      <c r="T179" s="72">
        <f t="shared" si="35"/>
        <v>6.5742292789752081</v>
      </c>
      <c r="U179" s="13"/>
      <c r="Y179" s="41">
        <f t="shared" si="30"/>
        <v>11.714097098963624</v>
      </c>
      <c r="Z179" s="42">
        <f t="shared" si="31"/>
        <v>18.744074792494931</v>
      </c>
      <c r="AA179" s="52">
        <f t="shared" si="36"/>
        <v>7.0299776935313076</v>
      </c>
      <c r="AB179" s="44">
        <f t="shared" si="32"/>
        <v>5.1397953763145141</v>
      </c>
      <c r="AC179" s="53" t="b">
        <f t="shared" si="37"/>
        <v>0</v>
      </c>
      <c r="AD179" s="53">
        <f t="shared" si="38"/>
        <v>5.1397953763145141</v>
      </c>
      <c r="AE179" s="53">
        <f t="shared" ca="1" si="39"/>
        <v>2.0951491298341947</v>
      </c>
      <c r="AF179" s="46">
        <v>537</v>
      </c>
    </row>
    <row r="180" spans="1:32" x14ac:dyDescent="0.25">
      <c r="A180" s="4">
        <v>31321</v>
      </c>
      <c r="B180" s="3">
        <v>32.992193902119723</v>
      </c>
      <c r="C180" s="3">
        <v>19.664920460314015</v>
      </c>
      <c r="D180" s="10">
        <v>178</v>
      </c>
      <c r="F180" s="19">
        <v>178</v>
      </c>
      <c r="G180" s="2">
        <f t="shared" si="27"/>
        <v>0.49306197964847365</v>
      </c>
      <c r="H180" s="25">
        <v>11.814228672573567</v>
      </c>
      <c r="I180" s="26">
        <v>18.798803101672359</v>
      </c>
      <c r="J180" s="11">
        <f t="shared" si="28"/>
        <v>0.49121184088806669</v>
      </c>
      <c r="K180" s="17">
        <v>538</v>
      </c>
      <c r="L180" s="38">
        <f t="shared" si="29"/>
        <v>1.4902867715078634</v>
      </c>
      <c r="M180" s="29">
        <v>5.1816240705369161</v>
      </c>
      <c r="N180" s="7" cm="1">
        <f t="array" ref="N180">INDEX($J$3:$J$362,MATCH(MIN(ABS($I$3:$I$362-B180)),ABS($I$3:$I$362-B180),0))</f>
        <v>0.70490286771507871</v>
      </c>
      <c r="O180" s="14" cm="1">
        <f t="array" ref="O180">INDEX($L$3:$L$1203,MATCH(MIN(ABS($M$3:$M$1203-B540)),ABS($M$3:$M$1203-B540),0))</f>
        <v>4.0878815911193342</v>
      </c>
      <c r="P180" s="24">
        <f t="shared" ca="1" si="33"/>
        <v>2.0959901970895962</v>
      </c>
      <c r="Q180" s="59" cm="1">
        <f t="array" ref="Q180">INDEX($H$3:$H$1562,MATCH(MIN(ABS($J$3:$J$1562-N180)),ABS($J$3:$J$1562-N180),0))</f>
        <v>24.422782596775775</v>
      </c>
      <c r="R180" s="59" cm="1">
        <f t="array" aca="1" ref="R180" ca="1">INDEX($P$3:$P$1562,MATCH(MIN(ABS($L$3:$L$1562-O180)),ABS($L$3:$L$1562-O180),0))</f>
        <v>75.75305586696868</v>
      </c>
      <c r="S180" s="69">
        <f t="shared" si="34"/>
        <v>24.422782596775775</v>
      </c>
      <c r="T180" s="72">
        <f t="shared" si="35"/>
        <v>24.422782596775775</v>
      </c>
      <c r="U180" s="13"/>
      <c r="Y180" s="41">
        <f t="shared" si="30"/>
        <v>11.814228672573567</v>
      </c>
      <c r="Z180" s="42">
        <f t="shared" si="31"/>
        <v>18.798803101672359</v>
      </c>
      <c r="AA180" s="52">
        <f t="shared" si="36"/>
        <v>6.9845744290987923</v>
      </c>
      <c r="AB180" s="44">
        <f t="shared" si="32"/>
        <v>5.1816240705369161</v>
      </c>
      <c r="AC180" s="53" t="b">
        <f t="shared" si="37"/>
        <v>0</v>
      </c>
      <c r="AD180" s="53">
        <f t="shared" si="38"/>
        <v>5.1816240705369161</v>
      </c>
      <c r="AE180" s="53">
        <f t="shared" ca="1" si="39"/>
        <v>2.0959901970895962</v>
      </c>
      <c r="AF180" s="46">
        <v>538</v>
      </c>
    </row>
    <row r="181" spans="1:32" x14ac:dyDescent="0.25">
      <c r="A181" s="4">
        <v>31352</v>
      </c>
      <c r="B181" s="3">
        <v>82.298773437031699</v>
      </c>
      <c r="C181" s="3">
        <v>51.951830850902951</v>
      </c>
      <c r="D181" s="10">
        <v>179</v>
      </c>
      <c r="F181" s="19">
        <v>179</v>
      </c>
      <c r="G181" s="2">
        <f t="shared" si="27"/>
        <v>0.4958371877890842</v>
      </c>
      <c r="H181" s="25">
        <v>11.822362127352164</v>
      </c>
      <c r="I181" s="26">
        <v>19.036101377320826</v>
      </c>
      <c r="J181" s="11">
        <f t="shared" si="28"/>
        <v>0.49398704902867724</v>
      </c>
      <c r="K181" s="17">
        <v>539</v>
      </c>
      <c r="L181" s="38">
        <f t="shared" si="29"/>
        <v>1.4930619796484739</v>
      </c>
      <c r="M181" s="29">
        <v>5.1850179141550079</v>
      </c>
      <c r="N181" s="7" cm="1">
        <f t="array" ref="N181">INDEX($J$3:$J$362,MATCH(MIN(ABS($I$3:$I$362-B181)),ABS($I$3:$I$362-B181),0))</f>
        <v>0.94912118408880675</v>
      </c>
      <c r="O181" s="14" cm="1">
        <f t="array" ref="O181">INDEX($L$3:$L$1203,MATCH(MIN(ABS($M$3:$M$1203-B541)),ABS($M$3:$M$1203-B541),0))</f>
        <v>1.1961147086031454</v>
      </c>
      <c r="P181" s="24">
        <f t="shared" ca="1" si="33"/>
        <v>2.0960584385393997</v>
      </c>
      <c r="Q181" s="59" cm="1">
        <f t="array" ref="Q181">INDEX($H$3:$H$1562,MATCH(MIN(ABS($J$3:$J$1562-N181)),ABS($J$3:$J$1562-N181),0))</f>
        <v>77.613440245497515</v>
      </c>
      <c r="R181" s="59" cm="1">
        <f t="array" aca="1" ref="R181" ca="1">INDEX($P$3:$P$1562,MATCH(MIN(ABS($L$3:$L$1562-O181)),ABS($L$3:$L$1562-O181),0))</f>
        <v>1.0243507143873565</v>
      </c>
      <c r="S181" s="69">
        <f t="shared" si="34"/>
        <v>77.613440245497515</v>
      </c>
      <c r="T181" s="72">
        <f t="shared" si="35"/>
        <v>77.613440245497515</v>
      </c>
      <c r="U181" s="13"/>
      <c r="Y181" s="41">
        <f t="shared" si="30"/>
        <v>11.822362127352164</v>
      </c>
      <c r="Z181" s="42">
        <f t="shared" si="31"/>
        <v>19.036101377320826</v>
      </c>
      <c r="AA181" s="52">
        <f t="shared" si="36"/>
        <v>7.2137392499686612</v>
      </c>
      <c r="AB181" s="44">
        <f t="shared" si="32"/>
        <v>5.1850179141550079</v>
      </c>
      <c r="AC181" s="53" t="b">
        <f t="shared" si="37"/>
        <v>0</v>
      </c>
      <c r="AD181" s="53">
        <f t="shared" si="38"/>
        <v>5.1850179141550079</v>
      </c>
      <c r="AE181" s="53">
        <f t="shared" ca="1" si="39"/>
        <v>2.0960584385393997</v>
      </c>
      <c r="AF181" s="46">
        <v>539</v>
      </c>
    </row>
    <row r="182" spans="1:32" x14ac:dyDescent="0.25">
      <c r="A182" s="4">
        <v>31382</v>
      </c>
      <c r="B182" s="3">
        <v>7.6633241414857336</v>
      </c>
      <c r="C182" s="3">
        <v>13.396564398233748</v>
      </c>
      <c r="D182" s="10">
        <v>180</v>
      </c>
      <c r="F182" s="19">
        <v>180</v>
      </c>
      <c r="G182" s="2">
        <f t="shared" si="27"/>
        <v>0.49861239592969475</v>
      </c>
      <c r="H182" s="25">
        <v>12.091595392485354</v>
      </c>
      <c r="I182" s="26">
        <v>19.040456733460061</v>
      </c>
      <c r="J182" s="11">
        <f t="shared" si="28"/>
        <v>0.49676225716928774</v>
      </c>
      <c r="K182" s="17">
        <v>540</v>
      </c>
      <c r="L182" s="38">
        <f t="shared" si="29"/>
        <v>1.4958371877890844</v>
      </c>
      <c r="M182" s="29">
        <v>5.2030016876670633</v>
      </c>
      <c r="N182" s="7" cm="1">
        <f t="array" ref="N182">INDEX($J$3:$J$362,MATCH(MIN(ABS($I$3:$I$362-B182)),ABS($I$3:$I$362-B182),0))</f>
        <v>0.23866790009250696</v>
      </c>
      <c r="O182" s="14" cm="1">
        <f t="array" ref="O182">INDEX($L$3:$L$1203,MATCH(MIN(ABS($M$3:$M$1203-B542)),ABS($M$3:$M$1203-B542),0))</f>
        <v>1.382053654024052</v>
      </c>
      <c r="P182" s="24">
        <f t="shared" ca="1" si="33"/>
        <v>2.09642004588361</v>
      </c>
      <c r="Q182" s="59" cm="1">
        <f t="array" ref="Q182">INDEX($H$3:$H$1562,MATCH(MIN(ABS($J$3:$J$1562-N182)),ABS($J$3:$J$1562-N182),0))</f>
        <v>3.2978703770031039</v>
      </c>
      <c r="R182" s="59" cm="1">
        <f t="array" aca="1" ref="R182" ca="1">INDEX($P$3:$P$1562,MATCH(MIN(ABS($L$3:$L$1562-O182)),ABS($L$3:$L$1562-O182),0))</f>
        <v>1.6755108915947758</v>
      </c>
      <c r="S182" s="69">
        <f t="shared" si="34"/>
        <v>3.2978703770031039</v>
      </c>
      <c r="T182" s="72">
        <f t="shared" si="35"/>
        <v>3.2978703770031039</v>
      </c>
      <c r="U182" s="13"/>
      <c r="Y182" s="41">
        <f t="shared" si="30"/>
        <v>12.091595392485354</v>
      </c>
      <c r="Z182" s="42">
        <f t="shared" si="31"/>
        <v>19.040456733460061</v>
      </c>
      <c r="AA182" s="52">
        <f t="shared" si="36"/>
        <v>6.9488613409747071</v>
      </c>
      <c r="AB182" s="44">
        <f t="shared" si="32"/>
        <v>5.2030016876670633</v>
      </c>
      <c r="AC182" s="53" t="b">
        <f t="shared" si="37"/>
        <v>0</v>
      </c>
      <c r="AD182" s="53">
        <f t="shared" si="38"/>
        <v>5.2030016876670633</v>
      </c>
      <c r="AE182" s="53">
        <f t="shared" ca="1" si="39"/>
        <v>2.09642004588361</v>
      </c>
      <c r="AF182" s="46">
        <v>540</v>
      </c>
    </row>
    <row r="183" spans="1:32" x14ac:dyDescent="0.25">
      <c r="A183" s="4">
        <v>31413</v>
      </c>
      <c r="B183" s="3">
        <v>17.376480685776716</v>
      </c>
      <c r="C183" s="3">
        <v>12.390572283047156</v>
      </c>
      <c r="D183" s="10">
        <v>181</v>
      </c>
      <c r="F183" s="19">
        <v>181</v>
      </c>
      <c r="G183" s="2">
        <f t="shared" si="27"/>
        <v>0.50138760407030525</v>
      </c>
      <c r="H183" s="25">
        <v>12.150577502244102</v>
      </c>
      <c r="I183" s="26">
        <v>19.260291855968564</v>
      </c>
      <c r="J183" s="11">
        <f t="shared" si="28"/>
        <v>0.49953746530989829</v>
      </c>
      <c r="K183" s="17">
        <v>541</v>
      </c>
      <c r="L183" s="38">
        <f t="shared" si="29"/>
        <v>1.4986123959296949</v>
      </c>
      <c r="M183" s="29">
        <v>5.2096067797092358</v>
      </c>
      <c r="N183" s="7" cm="1">
        <f t="array" ref="N183">INDEX($J$3:$J$362,MATCH(MIN(ABS($I$3:$I$362-B183)),ABS($I$3:$I$362-B183),0))</f>
        <v>0.44680851063829791</v>
      </c>
      <c r="O183" s="14" cm="1">
        <f t="array" ref="O183">INDEX($L$3:$L$1203,MATCH(MIN(ABS($M$3:$M$1203-B543)),ABS($M$3:$M$1203-B543),0))</f>
        <v>3.3358001850138765</v>
      </c>
      <c r="P183" s="24">
        <f t="shared" ca="1" si="33"/>
        <v>2.0966637359653704</v>
      </c>
      <c r="Q183" s="59" cm="1">
        <f t="array" ref="Q183">INDEX($H$3:$H$1562,MATCH(MIN(ABS($J$3:$J$1562-N183)),ABS($J$3:$J$1562-N183),0))</f>
        <v>9.6553864772774105</v>
      </c>
      <c r="R183" s="59" cm="1">
        <f t="array" aca="1" ref="R183" ca="1">INDEX($P$3:$P$1562,MATCH(MIN(ABS($L$3:$L$1562-O183)),ABS($L$3:$L$1562-O183),0))</f>
        <v>32.242349484285903</v>
      </c>
      <c r="S183" s="69">
        <f t="shared" si="34"/>
        <v>9.6553864772774105</v>
      </c>
      <c r="T183" s="72">
        <f t="shared" si="35"/>
        <v>9.6553864772774105</v>
      </c>
      <c r="U183" s="13"/>
      <c r="Y183" s="41">
        <f t="shared" si="30"/>
        <v>12.150577502244102</v>
      </c>
      <c r="Z183" s="42">
        <f t="shared" si="31"/>
        <v>19.260291855968564</v>
      </c>
      <c r="AA183" s="52">
        <f t="shared" si="36"/>
        <v>7.1097143537244616</v>
      </c>
      <c r="AB183" s="44">
        <f t="shared" si="32"/>
        <v>5.2096067797092358</v>
      </c>
      <c r="AC183" s="53" t="b">
        <f t="shared" si="37"/>
        <v>0</v>
      </c>
      <c r="AD183" s="53">
        <f t="shared" si="38"/>
        <v>5.2096067797092358</v>
      </c>
      <c r="AE183" s="53">
        <f t="shared" ca="1" si="39"/>
        <v>2.0966637359653704</v>
      </c>
      <c r="AF183" s="46">
        <v>541</v>
      </c>
    </row>
    <row r="184" spans="1:32" x14ac:dyDescent="0.25">
      <c r="A184" s="4">
        <v>31444</v>
      </c>
      <c r="B184" s="3">
        <v>38.145523854171984</v>
      </c>
      <c r="C184" s="3">
        <v>71.261284012660568</v>
      </c>
      <c r="D184" s="10">
        <v>182</v>
      </c>
      <c r="F184" s="19">
        <v>182</v>
      </c>
      <c r="G184" s="2">
        <f t="shared" si="27"/>
        <v>0.50416281221091586</v>
      </c>
      <c r="H184" s="25">
        <v>12.174154270000868</v>
      </c>
      <c r="I184" s="26">
        <v>19.423676058232274</v>
      </c>
      <c r="J184" s="11">
        <f t="shared" si="28"/>
        <v>0.5023126734505089</v>
      </c>
      <c r="K184" s="17">
        <v>542</v>
      </c>
      <c r="L184" s="38">
        <f t="shared" si="29"/>
        <v>1.5013876040703054</v>
      </c>
      <c r="M184" s="29">
        <v>5.213515092869546</v>
      </c>
      <c r="N184" s="7" cm="1">
        <f t="array" ref="N184">INDEX($J$3:$J$362,MATCH(MIN(ABS($I$3:$I$362-B184)),ABS($I$3:$I$362-B184),0))</f>
        <v>0.75208140610545804</v>
      </c>
      <c r="O184" s="14" cm="1">
        <f t="array" ref="O184">INDEX($L$3:$L$1203,MATCH(MIN(ABS($M$3:$M$1203-B544)),ABS($M$3:$M$1203-B544),0))</f>
        <v>2.4560592044403333</v>
      </c>
      <c r="P184" s="24">
        <f t="shared" ca="1" si="33"/>
        <v>2.096822981258359</v>
      </c>
      <c r="Q184" s="59" cm="1">
        <f t="array" ref="Q184">INDEX($H$3:$H$1562,MATCH(MIN(ABS($J$3:$J$1562-N184)),ABS($J$3:$J$1562-N184),0))</f>
        <v>30.540465772719564</v>
      </c>
      <c r="R184" s="59" cm="1">
        <f t="array" aca="1" ref="R184" ca="1">INDEX($P$3:$P$1562,MATCH(MIN(ABS($L$3:$L$1562-O184)),ABS($L$3:$L$1562-O184),0))</f>
        <v>10.288346661137354</v>
      </c>
      <c r="S184" s="69">
        <f t="shared" si="34"/>
        <v>30.540465772719564</v>
      </c>
      <c r="T184" s="72">
        <f t="shared" si="35"/>
        <v>30.540465772719564</v>
      </c>
      <c r="U184" s="13"/>
      <c r="Y184" s="41">
        <f t="shared" si="30"/>
        <v>12.174154270000868</v>
      </c>
      <c r="Z184" s="42">
        <f t="shared" si="31"/>
        <v>19.423676058232274</v>
      </c>
      <c r="AA184" s="52">
        <f t="shared" si="36"/>
        <v>7.2495217882314069</v>
      </c>
      <c r="AB184" s="44">
        <f t="shared" si="32"/>
        <v>5.213515092869546</v>
      </c>
      <c r="AC184" s="53" t="b">
        <f t="shared" si="37"/>
        <v>0</v>
      </c>
      <c r="AD184" s="53">
        <f t="shared" si="38"/>
        <v>5.213515092869546</v>
      </c>
      <c r="AE184" s="53">
        <f t="shared" ca="1" si="39"/>
        <v>2.096822981258359</v>
      </c>
      <c r="AF184" s="46">
        <v>542</v>
      </c>
    </row>
    <row r="185" spans="1:32" x14ac:dyDescent="0.25">
      <c r="A185" s="4">
        <v>31472</v>
      </c>
      <c r="B185" s="3">
        <v>44.304175560719479</v>
      </c>
      <c r="C185" s="3">
        <v>29.094825329859454</v>
      </c>
      <c r="D185" s="10">
        <v>183</v>
      </c>
      <c r="F185" s="19">
        <v>183</v>
      </c>
      <c r="G185" s="2">
        <f t="shared" si="27"/>
        <v>0.50693802035152635</v>
      </c>
      <c r="H185" s="25">
        <v>12.191169283881798</v>
      </c>
      <c r="I185" s="26">
        <v>19.664920460314015</v>
      </c>
      <c r="J185" s="11">
        <f t="shared" si="28"/>
        <v>0.50508788159111939</v>
      </c>
      <c r="K185" s="17">
        <v>543</v>
      </c>
      <c r="L185" s="38">
        <f t="shared" si="29"/>
        <v>1.5041628122109161</v>
      </c>
      <c r="M185" s="29">
        <v>5.2140099136539027</v>
      </c>
      <c r="N185" s="7" cm="1">
        <f t="array" ref="N185">INDEX($J$3:$J$362,MATCH(MIN(ABS($I$3:$I$362-B185)),ABS($I$3:$I$362-B185),0))</f>
        <v>0.80203515263644787</v>
      </c>
      <c r="O185" s="14" cm="1">
        <f t="array" ref="O185">INDEX($L$3:$L$1203,MATCH(MIN(ABS($M$3:$M$1203-B545)),ABS($M$3:$M$1203-B545),0))</f>
        <v>1.8482886216466237</v>
      </c>
      <c r="P185" s="24">
        <f t="shared" ca="1" si="33"/>
        <v>2.0968431428671015</v>
      </c>
      <c r="Q185" s="59" cm="1">
        <f t="array" ref="Q185">INDEX($H$3:$H$1562,MATCH(MIN(ABS($J$3:$J$1562-N185)),ABS($J$3:$J$1562-N185),0))</f>
        <v>33.177096539030686</v>
      </c>
      <c r="R185" s="59" cm="1">
        <f t="array" aca="1" ref="R185" ca="1">INDEX($P$3:$P$1562,MATCH(MIN(ABS($L$3:$L$1562-O185)),ABS($L$3:$L$1562-O185),0))</f>
        <v>3.4430062912880013</v>
      </c>
      <c r="S185" s="69">
        <f t="shared" si="34"/>
        <v>33.177096539030686</v>
      </c>
      <c r="T185" s="72">
        <f t="shared" si="35"/>
        <v>33.177096539030686</v>
      </c>
      <c r="U185" s="13"/>
      <c r="Y185" s="41">
        <f t="shared" si="30"/>
        <v>12.191169283881798</v>
      </c>
      <c r="Z185" s="42">
        <f t="shared" si="31"/>
        <v>19.664920460314015</v>
      </c>
      <c r="AA185" s="52">
        <f t="shared" si="36"/>
        <v>7.4737511764322164</v>
      </c>
      <c r="AB185" s="44">
        <f t="shared" si="32"/>
        <v>5.2140099136539027</v>
      </c>
      <c r="AC185" s="53" t="b">
        <f t="shared" si="37"/>
        <v>0</v>
      </c>
      <c r="AD185" s="53">
        <f t="shared" si="38"/>
        <v>5.2140099136539027</v>
      </c>
      <c r="AE185" s="53">
        <f t="shared" ca="1" si="39"/>
        <v>2.0968431428671015</v>
      </c>
      <c r="AF185" s="46">
        <v>543</v>
      </c>
    </row>
    <row r="186" spans="1:32" x14ac:dyDescent="0.25">
      <c r="A186" s="4">
        <v>31503</v>
      </c>
      <c r="B186" s="3">
        <v>4.9571712381469144</v>
      </c>
      <c r="C186" s="3">
        <v>16.3010043563539</v>
      </c>
      <c r="D186" s="10">
        <v>184</v>
      </c>
      <c r="F186" s="19">
        <v>184</v>
      </c>
      <c r="G186" s="2">
        <f t="shared" si="27"/>
        <v>0.50971322849213696</v>
      </c>
      <c r="H186" s="25">
        <v>12.44891006122131</v>
      </c>
      <c r="I186" s="26">
        <v>19.683745225492125</v>
      </c>
      <c r="J186" s="11">
        <f t="shared" si="28"/>
        <v>0.50786308973172989</v>
      </c>
      <c r="K186" s="17">
        <v>544</v>
      </c>
      <c r="L186" s="38">
        <f t="shared" si="29"/>
        <v>1.5069380203515266</v>
      </c>
      <c r="M186" s="29">
        <v>5.2337075632632857</v>
      </c>
      <c r="N186" s="7" cm="1">
        <f t="array" ref="N186">INDEX($J$3:$J$362,MATCH(MIN(ABS($I$3:$I$362-B186)),ABS($I$3:$I$362-B186),0))</f>
        <v>0.16373728029602222</v>
      </c>
      <c r="O186" s="14" cm="1">
        <f t="array" ref="O186">INDEX($L$3:$L$1203,MATCH(MIN(ABS($M$3:$M$1203-B546)),ABS($M$3:$M$1203-B546),0))</f>
        <v>3.3302497687326555</v>
      </c>
      <c r="P186" s="24">
        <f t="shared" ca="1" si="33"/>
        <v>2.0976457290096584</v>
      </c>
      <c r="Q186" s="59" cm="1">
        <f t="array" ref="Q186">INDEX($H$3:$H$1562,MATCH(MIN(ABS($J$3:$J$1562-N186)),ABS($J$3:$J$1562-N186),0))</f>
        <v>2.0544425987490076</v>
      </c>
      <c r="R186" s="59" cm="1">
        <f t="array" aca="1" ref="R186" ca="1">INDEX($P$3:$P$1562,MATCH(MIN(ABS($L$3:$L$1562-O186)),ABS($L$3:$L$1562-O186),0))</f>
        <v>32.085604014972404</v>
      </c>
      <c r="S186" s="69">
        <f t="shared" si="34"/>
        <v>2.0544425987490076</v>
      </c>
      <c r="T186" s="72">
        <f t="shared" si="35"/>
        <v>2.0544425987490076</v>
      </c>
      <c r="U186" s="13"/>
      <c r="Y186" s="41">
        <f t="shared" si="30"/>
        <v>12.44891006122131</v>
      </c>
      <c r="Z186" s="42">
        <f t="shared" si="31"/>
        <v>19.683745225492125</v>
      </c>
      <c r="AA186" s="52">
        <f t="shared" si="36"/>
        <v>7.2348351642708142</v>
      </c>
      <c r="AB186" s="44">
        <f t="shared" si="32"/>
        <v>5.2337075632632857</v>
      </c>
      <c r="AC186" s="53" t="b">
        <f t="shared" si="37"/>
        <v>0</v>
      </c>
      <c r="AD186" s="53">
        <f t="shared" si="38"/>
        <v>5.2337075632632857</v>
      </c>
      <c r="AE186" s="53">
        <f t="shared" ca="1" si="39"/>
        <v>2.0976457290096584</v>
      </c>
      <c r="AF186" s="46">
        <v>544</v>
      </c>
    </row>
    <row r="187" spans="1:32" x14ac:dyDescent="0.25">
      <c r="A187" s="4">
        <v>31533</v>
      </c>
      <c r="B187" s="3">
        <v>14.315070802378051</v>
      </c>
      <c r="C187" s="3">
        <v>57.420369182934273</v>
      </c>
      <c r="D187" s="10">
        <v>185</v>
      </c>
      <c r="F187" s="19">
        <v>185</v>
      </c>
      <c r="G187" s="2">
        <f t="shared" si="27"/>
        <v>0.51248843663274746</v>
      </c>
      <c r="H187" s="25">
        <v>12.454588278655519</v>
      </c>
      <c r="I187" s="26">
        <v>19.759300601592305</v>
      </c>
      <c r="J187" s="11">
        <f t="shared" si="28"/>
        <v>0.5106382978723405</v>
      </c>
      <c r="K187" s="17">
        <v>545</v>
      </c>
      <c r="L187" s="38">
        <f t="shared" si="29"/>
        <v>1.5097132284921371</v>
      </c>
      <c r="M187" s="29">
        <v>5.2447376357482529</v>
      </c>
      <c r="N187" s="7" cm="1">
        <f t="array" ref="N187">INDEX($J$3:$J$362,MATCH(MIN(ABS($I$3:$I$362-B187)),ABS($I$3:$I$362-B187),0))</f>
        <v>0.36632747456059211</v>
      </c>
      <c r="O187" s="14" cm="1">
        <f t="array" ref="O187">INDEX($L$3:$L$1203,MATCH(MIN(ABS($M$3:$M$1203-B547)),ABS($M$3:$M$1203-B547),0))</f>
        <v>1.1655874190564295</v>
      </c>
      <c r="P187" s="24">
        <f t="shared" ca="1" si="33"/>
        <v>2.0980951523420552</v>
      </c>
      <c r="Q187" s="59" cm="1">
        <f t="array" ref="Q187">INDEX($H$3:$H$1562,MATCH(MIN(ABS($J$3:$J$1562-N187)),ABS($J$3:$J$1562-N187),0))</f>
        <v>6.3552421045161882</v>
      </c>
      <c r="R187" s="59" cm="1">
        <f t="array" aca="1" ref="R187" ca="1">INDEX($P$3:$P$1562,MATCH(MIN(ABS($L$3:$L$1562-O187)),ABS($L$3:$L$1562-O187),0))</f>
        <v>0.81981943706573479</v>
      </c>
      <c r="S187" s="69">
        <f t="shared" si="34"/>
        <v>6.3552421045161882</v>
      </c>
      <c r="T187" s="72">
        <f t="shared" si="35"/>
        <v>6.3552421045161882</v>
      </c>
      <c r="U187" s="13"/>
      <c r="Y187" s="41">
        <f t="shared" si="30"/>
        <v>12.454588278655519</v>
      </c>
      <c r="Z187" s="42">
        <f t="shared" si="31"/>
        <v>19.759300601592305</v>
      </c>
      <c r="AA187" s="52">
        <f t="shared" si="36"/>
        <v>7.3047123229367852</v>
      </c>
      <c r="AB187" s="44">
        <f t="shared" si="32"/>
        <v>5.2447376357482529</v>
      </c>
      <c r="AC187" s="53" t="b">
        <f t="shared" si="37"/>
        <v>0</v>
      </c>
      <c r="AD187" s="53">
        <f t="shared" si="38"/>
        <v>5.2447376357482529</v>
      </c>
      <c r="AE187" s="53">
        <f t="shared" ca="1" si="39"/>
        <v>2.0980951523420552</v>
      </c>
      <c r="AF187" s="46">
        <v>545</v>
      </c>
    </row>
    <row r="188" spans="1:32" x14ac:dyDescent="0.25">
      <c r="A188" s="4">
        <v>31564</v>
      </c>
      <c r="B188" s="3">
        <v>5.1777908179582113</v>
      </c>
      <c r="C188" s="3">
        <v>59.732550540469006</v>
      </c>
      <c r="D188" s="10">
        <v>186</v>
      </c>
      <c r="F188" s="19">
        <v>186</v>
      </c>
      <c r="G188" s="2">
        <f t="shared" si="27"/>
        <v>0.51526364477335795</v>
      </c>
      <c r="H188" s="25">
        <v>12.617324259402508</v>
      </c>
      <c r="I188" s="26">
        <v>19.771552401386462</v>
      </c>
      <c r="J188" s="11">
        <f t="shared" si="28"/>
        <v>0.51341350601295099</v>
      </c>
      <c r="K188" s="17">
        <v>546</v>
      </c>
      <c r="L188" s="38">
        <f t="shared" si="29"/>
        <v>1.5124884366327476</v>
      </c>
      <c r="M188" s="29">
        <v>5.2590119760894281</v>
      </c>
      <c r="N188" s="7" cm="1">
        <f t="array" ref="N188">INDEX($J$3:$J$362,MATCH(MIN(ABS($I$3:$I$362-B188)),ABS($I$3:$I$362-B188),0))</f>
        <v>0.16928769657724332</v>
      </c>
      <c r="O188" s="14" cm="1">
        <f t="array" ref="O188">INDEX($L$3:$L$1203,MATCH(MIN(ABS($M$3:$M$1203-B548)),ABS($M$3:$M$1203-B548),0))</f>
        <v>1.7012025901942647</v>
      </c>
      <c r="P188" s="24">
        <f t="shared" ca="1" si="33"/>
        <v>2.0986767642591699</v>
      </c>
      <c r="Q188" s="59" cm="1">
        <f t="array" ref="Q188">INDEX($H$3:$H$1562,MATCH(MIN(ABS($J$3:$J$1562-N188)),ABS($J$3:$J$1562-N188),0))</f>
        <v>2.0964448283366797</v>
      </c>
      <c r="R188" s="59" cm="1">
        <f t="array" aca="1" ref="R188" ca="1">INDEX($P$3:$P$1562,MATCH(MIN(ABS($L$3:$L$1562-O188)),ABS($L$3:$L$1562-O188),0))</f>
        <v>3.1749757739514748</v>
      </c>
      <c r="S188" s="69">
        <f t="shared" si="34"/>
        <v>2.0964448283366797</v>
      </c>
      <c r="T188" s="72">
        <f t="shared" si="35"/>
        <v>2.0964448283366797</v>
      </c>
      <c r="U188" s="13"/>
      <c r="Y188" s="41">
        <f t="shared" si="30"/>
        <v>12.617324259402508</v>
      </c>
      <c r="Z188" s="42">
        <f t="shared" si="31"/>
        <v>19.771552401386462</v>
      </c>
      <c r="AA188" s="52">
        <f t="shared" si="36"/>
        <v>7.1542281419839533</v>
      </c>
      <c r="AB188" s="44">
        <f t="shared" si="32"/>
        <v>5.2590119760894281</v>
      </c>
      <c r="AC188" s="53" t="b">
        <f t="shared" si="37"/>
        <v>0</v>
      </c>
      <c r="AD188" s="53">
        <f t="shared" si="38"/>
        <v>5.2590119760894281</v>
      </c>
      <c r="AE188" s="53">
        <f t="shared" ca="1" si="39"/>
        <v>2.0986767642591699</v>
      </c>
      <c r="AF188" s="46">
        <v>546</v>
      </c>
    </row>
    <row r="189" spans="1:32" x14ac:dyDescent="0.25">
      <c r="A189" s="4">
        <v>31594</v>
      </c>
      <c r="B189" s="3">
        <v>10.363824694099574</v>
      </c>
      <c r="C189" s="3">
        <v>53.320011773933864</v>
      </c>
      <c r="D189" s="10">
        <v>187</v>
      </c>
      <c r="F189" s="19">
        <v>187</v>
      </c>
      <c r="G189" s="2">
        <f t="shared" si="27"/>
        <v>0.51803885291396856</v>
      </c>
      <c r="H189" s="25">
        <v>12.872141894983253</v>
      </c>
      <c r="I189" s="26">
        <v>19.791604536994907</v>
      </c>
      <c r="J189" s="11">
        <f t="shared" si="28"/>
        <v>0.5161887141535616</v>
      </c>
      <c r="K189" s="17">
        <v>547</v>
      </c>
      <c r="L189" s="38">
        <f t="shared" si="29"/>
        <v>1.5152636447733583</v>
      </c>
      <c r="M189" s="29">
        <v>5.3047247425827013</v>
      </c>
      <c r="N189" s="7" cm="1">
        <f t="array" ref="N189">INDEX($J$3:$J$362,MATCH(MIN(ABS($I$3:$I$362-B189)),ABS($I$3:$I$362-B189),0))</f>
        <v>0.27197039777983351</v>
      </c>
      <c r="O189" s="14" cm="1">
        <f t="array" ref="O189">INDEX($L$3:$L$1203,MATCH(MIN(ABS($M$3:$M$1203-B549)),ABS($M$3:$M$1203-B549),0))</f>
        <v>1.1100832562442184</v>
      </c>
      <c r="P189" s="24">
        <f t="shared" ca="1" si="33"/>
        <v>2.1165451054904758</v>
      </c>
      <c r="Q189" s="59" cm="1">
        <f t="array" ref="Q189">INDEX($H$3:$H$1562,MATCH(MIN(ABS($J$3:$J$1562-N189)),ABS($J$3:$J$1562-N189),0))</f>
        <v>3.6546572253042338</v>
      </c>
      <c r="R189" s="59" cm="1">
        <f t="array" aca="1" ref="R189" ca="1">INDEX($P$3:$P$1562,MATCH(MIN(ABS($L$3:$L$1562-O189)),ABS($L$3:$L$1562-O189),0))</f>
        <v>0.55921061174878783</v>
      </c>
      <c r="S189" s="69">
        <f t="shared" si="34"/>
        <v>3.6546572253042338</v>
      </c>
      <c r="T189" s="72">
        <f t="shared" si="35"/>
        <v>3.6546572253042338</v>
      </c>
      <c r="U189" s="13"/>
      <c r="Y189" s="41">
        <f t="shared" si="30"/>
        <v>12.872141894983253</v>
      </c>
      <c r="Z189" s="42">
        <f t="shared" si="31"/>
        <v>19.791604536994907</v>
      </c>
      <c r="AA189" s="52">
        <f t="shared" si="36"/>
        <v>6.9194626420116538</v>
      </c>
      <c r="AB189" s="44">
        <f t="shared" si="32"/>
        <v>5.3047247425827013</v>
      </c>
      <c r="AC189" s="53" t="b">
        <f t="shared" si="37"/>
        <v>0</v>
      </c>
      <c r="AD189" s="53">
        <f t="shared" si="38"/>
        <v>5.3047247425827013</v>
      </c>
      <c r="AE189" s="53">
        <f t="shared" ca="1" si="39"/>
        <v>2.1165451054904758</v>
      </c>
      <c r="AF189" s="46">
        <v>547</v>
      </c>
    </row>
    <row r="190" spans="1:32" x14ac:dyDescent="0.25">
      <c r="A190" s="4">
        <v>31625</v>
      </c>
      <c r="B190" s="3">
        <v>2.0993508695770866</v>
      </c>
      <c r="C190" s="3">
        <v>12.210235860799378</v>
      </c>
      <c r="D190" s="10">
        <v>188</v>
      </c>
      <c r="F190" s="19">
        <v>188</v>
      </c>
      <c r="G190" s="2">
        <f t="shared" si="27"/>
        <v>0.52081406105457906</v>
      </c>
      <c r="H190" s="25">
        <v>12.884420909560083</v>
      </c>
      <c r="I190" s="26">
        <v>19.815272460410178</v>
      </c>
      <c r="J190" s="11">
        <f t="shared" si="28"/>
        <v>0.5189639222941721</v>
      </c>
      <c r="K190" s="17">
        <v>548</v>
      </c>
      <c r="L190" s="38">
        <f t="shared" si="29"/>
        <v>1.5180388529139688</v>
      </c>
      <c r="M190" s="29">
        <v>5.308341126186785</v>
      </c>
      <c r="N190" s="7" cm="1">
        <f t="array" ref="N190">INDEX($J$3:$J$362,MATCH(MIN(ABS($I$3:$I$362-B190)),ABS($I$3:$I$362-B190),0))</f>
        <v>7.2155411655874205E-2</v>
      </c>
      <c r="O190" s="14" cm="1">
        <f t="array" ref="O190">INDEX($L$3:$L$1203,MATCH(MIN(ABS($M$3:$M$1203-B550)),ABS($M$3:$M$1203-B550),0))</f>
        <v>2.0952821461609625</v>
      </c>
      <c r="P190" s="24">
        <f t="shared" ca="1" si="33"/>
        <v>2.1186768981921076</v>
      </c>
      <c r="Q190" s="59" cm="1">
        <f t="array" ref="Q190">INDEX($H$3:$H$1562,MATCH(MIN(ABS($J$3:$J$1562-N190)),ABS($J$3:$J$1562-N190),0))</f>
        <v>1.0267002266480163</v>
      </c>
      <c r="R190" s="59" cm="1">
        <f t="array" aca="1" ref="R190" ca="1">INDEX($P$3:$P$1562,MATCH(MIN(ABS($L$3:$L$1562-O190)),ABS($L$3:$L$1562-O190),0))</f>
        <v>4.7239580864798398</v>
      </c>
      <c r="S190" s="69">
        <f t="shared" si="34"/>
        <v>1.0267002266480163</v>
      </c>
      <c r="T190" s="72">
        <f t="shared" si="35"/>
        <v>1.0267002266480163</v>
      </c>
      <c r="U190" s="13"/>
      <c r="Y190" s="41">
        <f t="shared" si="30"/>
        <v>12.884420909560083</v>
      </c>
      <c r="Z190" s="42">
        <f t="shared" si="31"/>
        <v>19.815272460410178</v>
      </c>
      <c r="AA190" s="52">
        <f t="shared" si="36"/>
        <v>6.930851550850095</v>
      </c>
      <c r="AB190" s="44">
        <f t="shared" si="32"/>
        <v>5.308341126186785</v>
      </c>
      <c r="AC190" s="53" t="b">
        <f t="shared" si="37"/>
        <v>0</v>
      </c>
      <c r="AD190" s="53">
        <f t="shared" si="38"/>
        <v>5.308341126186785</v>
      </c>
      <c r="AE190" s="53">
        <f t="shared" ca="1" si="39"/>
        <v>2.1186768981921076</v>
      </c>
      <c r="AF190" s="46">
        <v>548</v>
      </c>
    </row>
    <row r="191" spans="1:32" x14ac:dyDescent="0.25">
      <c r="A191" s="4">
        <v>31656</v>
      </c>
      <c r="B191" s="3">
        <v>0.93986684019949518</v>
      </c>
      <c r="C191" s="3">
        <v>67.450382396937172</v>
      </c>
      <c r="D191" s="10">
        <v>189</v>
      </c>
      <c r="F191" s="19">
        <v>189</v>
      </c>
      <c r="G191" s="2">
        <f t="shared" si="27"/>
        <v>0.52358926919518967</v>
      </c>
      <c r="H191" s="25">
        <v>13.190824378349649</v>
      </c>
      <c r="I191" s="26">
        <v>19.954990985421944</v>
      </c>
      <c r="J191" s="11">
        <f t="shared" si="28"/>
        <v>0.52173913043478271</v>
      </c>
      <c r="K191" s="17">
        <v>549</v>
      </c>
      <c r="L191" s="38">
        <f t="shared" si="29"/>
        <v>1.5208140610545793</v>
      </c>
      <c r="M191" s="29">
        <v>5.3099871599948987</v>
      </c>
      <c r="N191" s="7" cm="1">
        <f t="array" ref="N191">INDEX($J$3:$J$362,MATCH(MIN(ABS($I$3:$I$362-B191)),ABS($I$3:$I$362-B191),0))</f>
        <v>2.775208140610546E-2</v>
      </c>
      <c r="O191" s="14" cm="1">
        <f t="array" ref="O191">INDEX($L$3:$L$1203,MATCH(MIN(ABS($M$3:$M$1203-B551)),ABS($M$3:$M$1203-B551),0))</f>
        <v>1.9676225716928772</v>
      </c>
      <c r="P191" s="24">
        <f t="shared" ca="1" si="33"/>
        <v>2.1196472053395055</v>
      </c>
      <c r="Q191" s="59" cm="1">
        <f t="array" ref="Q191">INDEX($H$3:$H$1562,MATCH(MIN(ABS($J$3:$J$1562-N191)),ABS($J$3:$J$1562-N191),0))</f>
        <v>0.51666044077333639</v>
      </c>
      <c r="R191" s="59" cm="1">
        <f t="array" aca="1" ref="R191" ca="1">INDEX($P$3:$P$1562,MATCH(MIN(ABS($L$3:$L$1562-O191)),ABS($L$3:$L$1562-O191),0))</f>
        <v>3.7073212016434969</v>
      </c>
      <c r="S191" s="69">
        <f t="shared" si="34"/>
        <v>0.51666044077333639</v>
      </c>
      <c r="T191" s="72">
        <f t="shared" si="35"/>
        <v>0.51666044077333639</v>
      </c>
      <c r="U191" s="13"/>
      <c r="Y191" s="41">
        <f t="shared" si="30"/>
        <v>13.190824378349649</v>
      </c>
      <c r="Z191" s="42">
        <f t="shared" si="31"/>
        <v>19.954990985421944</v>
      </c>
      <c r="AA191" s="52">
        <f t="shared" si="36"/>
        <v>6.7641666070722941</v>
      </c>
      <c r="AB191" s="44">
        <f t="shared" si="32"/>
        <v>5.3099871599948987</v>
      </c>
      <c r="AC191" s="53" t="b">
        <f t="shared" si="37"/>
        <v>0</v>
      </c>
      <c r="AD191" s="53">
        <f t="shared" si="38"/>
        <v>5.3099871599948987</v>
      </c>
      <c r="AE191" s="53">
        <f t="shared" ca="1" si="39"/>
        <v>2.1196472053395055</v>
      </c>
      <c r="AF191" s="46">
        <v>549</v>
      </c>
    </row>
    <row r="192" spans="1:32" x14ac:dyDescent="0.25">
      <c r="A192" s="4">
        <v>31686</v>
      </c>
      <c r="B192" s="3">
        <v>22.420388969980056</v>
      </c>
      <c r="C192" s="3">
        <v>4.6394599806783949</v>
      </c>
      <c r="D192" s="10">
        <v>190</v>
      </c>
      <c r="F192" s="19">
        <v>190</v>
      </c>
      <c r="G192" s="2">
        <f t="shared" si="27"/>
        <v>0.52636447733580016</v>
      </c>
      <c r="H192" s="25">
        <v>13.217134748051638</v>
      </c>
      <c r="I192" s="26">
        <v>20.613666276313655</v>
      </c>
      <c r="J192" s="11">
        <f t="shared" si="28"/>
        <v>0.5245143385753932</v>
      </c>
      <c r="K192" s="17">
        <v>550</v>
      </c>
      <c r="L192" s="38">
        <f t="shared" si="29"/>
        <v>1.5235892691951898</v>
      </c>
      <c r="M192" s="29">
        <v>5.3851695325210613</v>
      </c>
      <c r="N192" s="7" cm="1">
        <f t="array" ref="N192">INDEX($J$3:$J$362,MATCH(MIN(ABS($I$3:$I$362-B192)),ABS($I$3:$I$362-B192),0))</f>
        <v>0.55504162812210922</v>
      </c>
      <c r="O192" s="14" cm="1">
        <f t="array" ref="O192">INDEX($L$3:$L$1203,MATCH(MIN(ABS($M$3:$M$1203-B552)),ABS($M$3:$M$1203-B552),0))</f>
        <v>3.1332099907493065</v>
      </c>
      <c r="P192" s="24">
        <f t="shared" ca="1" si="33"/>
        <v>2.1639658536326922</v>
      </c>
      <c r="Q192" s="59" cm="1">
        <f t="array" ref="Q192">INDEX($H$3:$H$1562,MATCH(MIN(ABS($J$3:$J$1562-N192)),ABS($J$3:$J$1562-N192),0))</f>
        <v>14.437207365397706</v>
      </c>
      <c r="R192" s="59" cm="1">
        <f t="array" aca="1" ref="R192" ca="1">INDEX($P$3:$P$1562,MATCH(MIN(ABS($L$3:$L$1562-O192)),ABS($L$3:$L$1562-O192),0))</f>
        <v>24.434941237327241</v>
      </c>
      <c r="S192" s="69">
        <f t="shared" si="34"/>
        <v>14.437207365397706</v>
      </c>
      <c r="T192" s="72">
        <f t="shared" si="35"/>
        <v>14.437207365397706</v>
      </c>
      <c r="U192" s="13"/>
      <c r="Y192" s="41">
        <f t="shared" si="30"/>
        <v>13.217134748051638</v>
      </c>
      <c r="Z192" s="42">
        <f t="shared" si="31"/>
        <v>20.613666276313655</v>
      </c>
      <c r="AA192" s="52">
        <f t="shared" si="36"/>
        <v>7.3965315282620168</v>
      </c>
      <c r="AB192" s="44">
        <f t="shared" si="32"/>
        <v>5.3851695325210613</v>
      </c>
      <c r="AC192" s="53" t="b">
        <f t="shared" si="37"/>
        <v>0</v>
      </c>
      <c r="AD192" s="53">
        <f t="shared" si="38"/>
        <v>5.3851695325210613</v>
      </c>
      <c r="AE192" s="53">
        <f t="shared" ca="1" si="39"/>
        <v>2.1639658536326922</v>
      </c>
      <c r="AF192" s="46">
        <v>550</v>
      </c>
    </row>
    <row r="193" spans="1:32" x14ac:dyDescent="0.25">
      <c r="A193" s="4">
        <v>31717</v>
      </c>
      <c r="B193" s="3">
        <v>3.6263204273530363</v>
      </c>
      <c r="C193" s="3">
        <v>3.1626718339511255</v>
      </c>
      <c r="D193" s="10">
        <v>191</v>
      </c>
      <c r="F193" s="19">
        <v>191</v>
      </c>
      <c r="G193" s="2">
        <f t="shared" si="27"/>
        <v>0.52913968547641077</v>
      </c>
      <c r="H193" s="25">
        <v>13.586982674796754</v>
      </c>
      <c r="I193" s="26">
        <v>20.824924253601321</v>
      </c>
      <c r="J193" s="11">
        <f t="shared" si="28"/>
        <v>0.52728954671600381</v>
      </c>
      <c r="K193" s="17">
        <v>551</v>
      </c>
      <c r="L193" s="38">
        <f t="shared" si="29"/>
        <v>1.5263644773358003</v>
      </c>
      <c r="M193" s="29">
        <v>5.3985111307163676</v>
      </c>
      <c r="N193" s="7" cm="1">
        <f t="array" ref="N193">INDEX($J$3:$J$362,MATCH(MIN(ABS($I$3:$I$362-B193)),ABS($I$3:$I$362-B193),0))</f>
        <v>0.12765957446808512</v>
      </c>
      <c r="O193" s="14" cm="1">
        <f t="array" ref="O193">INDEX($L$3:$L$1203,MATCH(MIN(ABS($M$3:$M$1203-B553)),ABS($M$3:$M$1203-B553),0))</f>
        <v>3.1276595744680855</v>
      </c>
      <c r="P193" s="24">
        <f t="shared" ca="1" si="33"/>
        <v>2.171830484372844</v>
      </c>
      <c r="Q193" s="59" cm="1">
        <f t="array" ref="Q193">INDEX($H$3:$H$1562,MATCH(MIN(ABS($J$3:$J$1562-N193)),ABS($J$3:$J$1562-N193),0))</f>
        <v>1.5734719996869142</v>
      </c>
      <c r="R193" s="59" cm="1">
        <f t="array" aca="1" ref="R193" ca="1">INDEX($P$3:$P$1562,MATCH(MIN(ABS($L$3:$L$1562-O193)),ABS($L$3:$L$1562-O193),0))</f>
        <v>24.4229009971958</v>
      </c>
      <c r="S193" s="69">
        <f t="shared" si="34"/>
        <v>1.5734719996869142</v>
      </c>
      <c r="T193" s="72">
        <f t="shared" si="35"/>
        <v>1.5734719996869142</v>
      </c>
      <c r="U193" s="13"/>
      <c r="Y193" s="41">
        <f t="shared" si="30"/>
        <v>13.586982674796754</v>
      </c>
      <c r="Z193" s="42">
        <f t="shared" si="31"/>
        <v>20.824924253601321</v>
      </c>
      <c r="AA193" s="52">
        <f t="shared" si="36"/>
        <v>7.2379415788045662</v>
      </c>
      <c r="AB193" s="44">
        <f t="shared" si="32"/>
        <v>5.3985111307163676</v>
      </c>
      <c r="AC193" s="53" t="b">
        <f t="shared" si="37"/>
        <v>0</v>
      </c>
      <c r="AD193" s="53">
        <f t="shared" si="38"/>
        <v>5.3985111307163676</v>
      </c>
      <c r="AE193" s="53">
        <f t="shared" ca="1" si="39"/>
        <v>2.171830484372844</v>
      </c>
      <c r="AF193" s="46">
        <v>551</v>
      </c>
    </row>
    <row r="194" spans="1:32" x14ac:dyDescent="0.25">
      <c r="A194" s="4">
        <v>31747</v>
      </c>
      <c r="B194" s="3">
        <v>28.451699263726987</v>
      </c>
      <c r="C194" s="3">
        <v>4.8870819320459447</v>
      </c>
      <c r="D194" s="10">
        <v>192</v>
      </c>
      <c r="F194" s="19">
        <v>192</v>
      </c>
      <c r="G194" s="2">
        <f t="shared" si="27"/>
        <v>0.53191489361702127</v>
      </c>
      <c r="H194" s="25">
        <v>13.608362013894553</v>
      </c>
      <c r="I194" s="26">
        <v>20.827084255392908</v>
      </c>
      <c r="J194" s="11">
        <f t="shared" si="28"/>
        <v>0.53006475485661431</v>
      </c>
      <c r="K194" s="17">
        <v>552</v>
      </c>
      <c r="L194" s="38">
        <f t="shared" si="29"/>
        <v>1.529139685476411</v>
      </c>
      <c r="M194" s="29">
        <v>5.4019256609185735</v>
      </c>
      <c r="N194" s="7" cm="1">
        <f t="array" ref="N194">INDEX($J$3:$J$362,MATCH(MIN(ABS($I$3:$I$362-B194)),ABS($I$3:$I$362-B194),0))</f>
        <v>0.66049953746530998</v>
      </c>
      <c r="O194" s="14" cm="1">
        <f t="array" ref="O194">INDEX($L$3:$L$1203,MATCH(MIN(ABS($M$3:$M$1203-B554)),ABS($M$3:$M$1203-B554),0))</f>
        <v>1.4347826086956523</v>
      </c>
      <c r="P194" s="24">
        <f t="shared" ca="1" si="33"/>
        <v>2.1738432881462999</v>
      </c>
      <c r="Q194" s="59" cm="1">
        <f t="array" ref="Q194">INDEX($H$3:$H$1562,MATCH(MIN(ABS($J$3:$J$1562-N194)),ABS($J$3:$J$1562-N194),0))</f>
        <v>20.722805290398412</v>
      </c>
      <c r="R194" s="59" cm="1">
        <f t="array" aca="1" ref="R194" ca="1">INDEX($P$3:$P$1562,MATCH(MIN(ABS($L$3:$L$1562-O194)),ABS($L$3:$L$1562-O194),0))</f>
        <v>1.8916104565639276</v>
      </c>
      <c r="S194" s="69">
        <f t="shared" si="34"/>
        <v>20.722805290398412</v>
      </c>
      <c r="T194" s="72">
        <f t="shared" si="35"/>
        <v>20.722805290398412</v>
      </c>
      <c r="U194" s="13"/>
      <c r="Y194" s="41">
        <f t="shared" si="30"/>
        <v>13.608362013894553</v>
      </c>
      <c r="Z194" s="42">
        <f t="shared" si="31"/>
        <v>20.827084255392908</v>
      </c>
      <c r="AA194" s="52">
        <f t="shared" si="36"/>
        <v>7.2187222414983552</v>
      </c>
      <c r="AB194" s="44">
        <f t="shared" si="32"/>
        <v>5.4019256609185735</v>
      </c>
      <c r="AC194" s="53" t="b">
        <f t="shared" si="37"/>
        <v>0</v>
      </c>
      <c r="AD194" s="53">
        <f t="shared" si="38"/>
        <v>5.4019256609185735</v>
      </c>
      <c r="AE194" s="53">
        <f t="shared" ca="1" si="39"/>
        <v>2.1738432881462999</v>
      </c>
      <c r="AF194" s="46">
        <v>552</v>
      </c>
    </row>
    <row r="195" spans="1:32" x14ac:dyDescent="0.25">
      <c r="A195" s="4">
        <v>31778</v>
      </c>
      <c r="B195" s="3">
        <v>2.7360033695119776</v>
      </c>
      <c r="C195" s="3">
        <v>43.224334781435267</v>
      </c>
      <c r="D195" s="10">
        <v>193</v>
      </c>
      <c r="F195" s="19">
        <v>193</v>
      </c>
      <c r="G195" s="2">
        <f t="shared" ref="G195:G258" si="40">(F195-(1/3))/($F$1+(1/3))</f>
        <v>0.53469010175763187</v>
      </c>
      <c r="H195" s="25">
        <v>13.639780405389626</v>
      </c>
      <c r="I195" s="26">
        <v>20.831167342164182</v>
      </c>
      <c r="J195" s="11">
        <f t="shared" ref="J195:J258" si="41">(F195-1)*$E$11</f>
        <v>0.53283996299722491</v>
      </c>
      <c r="K195" s="17">
        <v>553</v>
      </c>
      <c r="L195" s="38">
        <f t="shared" ref="L195:L258" si="42">(K195-1)*$E$11</f>
        <v>1.5319148936170215</v>
      </c>
      <c r="M195" s="29">
        <v>5.4300687548313213</v>
      </c>
      <c r="N195" s="7" cm="1">
        <f t="array" ref="N195">INDEX($J$3:$J$362,MATCH(MIN(ABS($I$3:$I$362-B195)),ABS($I$3:$I$362-B195),0))</f>
        <v>9.4357076780758567E-2</v>
      </c>
      <c r="O195" s="14" cm="1">
        <f t="array" ref="O195">INDEX($L$3:$L$1203,MATCH(MIN(ABS($M$3:$M$1203-B555)),ABS($M$3:$M$1203-B555),0))</f>
        <v>1.0934320074005552</v>
      </c>
      <c r="P195" s="24">
        <f t="shared" ca="1" si="33"/>
        <v>2.1842790992744545</v>
      </c>
      <c r="Q195" s="59" cm="1">
        <f t="array" ref="Q195">INDEX($H$3:$H$1562,MATCH(MIN(ABS($J$3:$J$1562-N195)),ABS($J$3:$J$1562-N195),0))</f>
        <v>1.2450389448365087</v>
      </c>
      <c r="R195" s="59" cm="1">
        <f t="array" aca="1" ref="R195" ca="1">INDEX($P$3:$P$1562,MATCH(MIN(ABS($L$3:$L$1562-O195)),ABS($L$3:$L$1562-O195),0))</f>
        <v>0.44284923028217821</v>
      </c>
      <c r="S195" s="69">
        <f t="shared" si="34"/>
        <v>1.2450389448365087</v>
      </c>
      <c r="T195" s="72">
        <f t="shared" si="35"/>
        <v>1.2450389448365087</v>
      </c>
      <c r="U195" s="13"/>
      <c r="Y195" s="41">
        <f t="shared" ref="Y195:Y258" si="43">H195</f>
        <v>13.639780405389626</v>
      </c>
      <c r="Z195" s="42">
        <f t="shared" ref="Z195:Z258" si="44">I195</f>
        <v>20.831167342164182</v>
      </c>
      <c r="AA195" s="52">
        <f t="shared" si="36"/>
        <v>7.1913869367745562</v>
      </c>
      <c r="AB195" s="44">
        <f t="shared" ref="AB195:AB258" si="45">M195</f>
        <v>5.4300687548313213</v>
      </c>
      <c r="AC195" s="53" t="b">
        <f t="shared" si="37"/>
        <v>0</v>
      </c>
      <c r="AD195" s="53">
        <f t="shared" si="38"/>
        <v>5.4300687548313213</v>
      </c>
      <c r="AE195" s="53">
        <f t="shared" ca="1" si="39"/>
        <v>2.1842790992744545</v>
      </c>
      <c r="AF195" s="46">
        <v>553</v>
      </c>
    </row>
    <row r="196" spans="1:32" x14ac:dyDescent="0.25">
      <c r="A196" s="4">
        <v>31809</v>
      </c>
      <c r="B196" s="3">
        <v>38.917634475696019</v>
      </c>
      <c r="C196" s="3">
        <v>42.002247899555222</v>
      </c>
      <c r="D196" s="10">
        <v>194</v>
      </c>
      <c r="F196" s="19">
        <v>194</v>
      </c>
      <c r="G196" s="2">
        <f t="shared" si="40"/>
        <v>0.53746530989824237</v>
      </c>
      <c r="H196" s="25">
        <v>13.776646885175417</v>
      </c>
      <c r="I196" s="26">
        <v>20.870677530339265</v>
      </c>
      <c r="J196" s="11">
        <f t="shared" si="41"/>
        <v>0.53561517113783541</v>
      </c>
      <c r="K196" s="17">
        <v>554</v>
      </c>
      <c r="L196" s="38">
        <f t="shared" si="42"/>
        <v>1.534690101757632</v>
      </c>
      <c r="M196" s="29">
        <v>5.4595049941795732</v>
      </c>
      <c r="N196" s="7" cm="1">
        <f t="array" ref="N196">INDEX($J$3:$J$362,MATCH(MIN(ABS($I$3:$I$362-B196)),ABS($I$3:$I$362-B196),0))</f>
        <v>0.76040703052728964</v>
      </c>
      <c r="O196" s="14" cm="1">
        <f t="array" ref="O196">INDEX($L$3:$L$1203,MATCH(MIN(ABS($M$3:$M$1203-B556)),ABS($M$3:$M$1203-B556),0))</f>
        <v>3.3246993524514341</v>
      </c>
      <c r="P196" s="24">
        <f t="shared" ref="P196:P259" ca="1" si="46">AE196</f>
        <v>2.1854204437931681</v>
      </c>
      <c r="Q196" s="59" cm="1">
        <f t="array" ref="Q196">INDEX($H$3:$H$1562,MATCH(MIN(ABS($J$3:$J$1562-N196)),ABS($J$3:$J$1562-N196),0))</f>
        <v>31.497020735637435</v>
      </c>
      <c r="R196" s="59" cm="1">
        <f t="array" aca="1" ref="R196" ca="1">INDEX($P$3:$P$1562,MATCH(MIN(ABS($L$3:$L$1562-O196)),ABS($L$3:$L$1562-O196),0))</f>
        <v>31.619726130259849</v>
      </c>
      <c r="S196" s="69">
        <f t="shared" ref="S196:S259" si="47">Q196</f>
        <v>31.497020735637435</v>
      </c>
      <c r="T196" s="72">
        <f t="shared" ref="T196:T259" si="48">S196</f>
        <v>31.497020735637435</v>
      </c>
      <c r="U196" s="13"/>
      <c r="Y196" s="41">
        <f t="shared" si="43"/>
        <v>13.776646885175417</v>
      </c>
      <c r="Z196" s="42">
        <f t="shared" si="44"/>
        <v>20.870677530339265</v>
      </c>
      <c r="AA196" s="52">
        <f t="shared" ref="AA196:AA259" si="49">Z196-Y196</f>
        <v>7.0940306451638477</v>
      </c>
      <c r="AB196" s="44">
        <f t="shared" si="45"/>
        <v>5.4595049941795732</v>
      </c>
      <c r="AC196" s="53" t="b">
        <f t="shared" ref="AC196:AC259" si="50">IF(AB196&gt;$AC$1,TRUE,FALSE)</f>
        <v>0</v>
      </c>
      <c r="AD196" s="53">
        <f t="shared" ref="AD196:AD259" si="51">IF(AC196=TRUE,AB196-$AA$1,AB196)</f>
        <v>5.4595049941795732</v>
      </c>
      <c r="AE196" s="53">
        <f t="shared" ref="AE196:AE259" ca="1" si="52">IF(AC196=FALSE,FORECAST(AB196,OFFSET($Y$3,MATCH(AB196,$Z$3:$Z$377,1)-1,0,2),OFFSET($Z$3,MATCH(AB196,$Z$3:$Z$377,1)-1,0,2)),AB196-$AA$1)</f>
        <v>2.1854204437931681</v>
      </c>
      <c r="AF196" s="46">
        <v>554</v>
      </c>
    </row>
    <row r="197" spans="1:32" x14ac:dyDescent="0.25">
      <c r="A197" s="4">
        <v>31837</v>
      </c>
      <c r="B197" s="3">
        <v>94.115672892000376</v>
      </c>
      <c r="C197" s="3">
        <v>3.5036941082031419</v>
      </c>
      <c r="D197" s="10">
        <v>195</v>
      </c>
      <c r="F197" s="19">
        <v>195</v>
      </c>
      <c r="G197" s="2">
        <f t="shared" si="40"/>
        <v>0.54024051803885287</v>
      </c>
      <c r="H197" s="25">
        <v>13.785662111162397</v>
      </c>
      <c r="I197" s="26">
        <v>20.974881788016752</v>
      </c>
      <c r="J197" s="11">
        <f t="shared" si="41"/>
        <v>0.53839037927844591</v>
      </c>
      <c r="K197" s="17">
        <v>555</v>
      </c>
      <c r="L197" s="38">
        <f t="shared" si="42"/>
        <v>1.5374653098982425</v>
      </c>
      <c r="M197" s="29">
        <v>5.4621739541583851</v>
      </c>
      <c r="N197" s="7" cm="1">
        <f t="array" ref="N197">INDEX($J$3:$J$362,MATCH(MIN(ABS($I$3:$I$362-B197)),ABS($I$3:$I$362-B197),0))</f>
        <v>0.97687326549491227</v>
      </c>
      <c r="O197" s="14" cm="1">
        <f t="array" ref="O197">INDEX($L$3:$L$1203,MATCH(MIN(ABS($M$3:$M$1203-B557)),ABS($M$3:$M$1203-B557),0))</f>
        <v>1.443108233117484</v>
      </c>
      <c r="P197" s="24">
        <f t="shared" ca="1" si="46"/>
        <v>2.1855239285762087</v>
      </c>
      <c r="Q197" s="59" cm="1">
        <f t="array" ref="Q197">INDEX($H$3:$H$1562,MATCH(MIN(ABS($J$3:$J$1562-N197)),ABS($J$3:$J$1562-N197),0))</f>
        <v>96.33529728138366</v>
      </c>
      <c r="R197" s="59" cm="1">
        <f t="array" aca="1" ref="R197" ca="1">INDEX($P$3:$P$1562,MATCH(MIN(ABS($L$3:$L$1562-O197)),ABS($L$3:$L$1562-O197),0))</f>
        <v>1.9519232630161696</v>
      </c>
      <c r="S197" s="69">
        <f t="shared" si="47"/>
        <v>96.33529728138366</v>
      </c>
      <c r="T197" s="72">
        <f t="shared" si="48"/>
        <v>96.33529728138366</v>
      </c>
      <c r="U197" s="13"/>
      <c r="Y197" s="41">
        <f t="shared" si="43"/>
        <v>13.785662111162397</v>
      </c>
      <c r="Z197" s="42">
        <f t="shared" si="44"/>
        <v>20.974881788016752</v>
      </c>
      <c r="AA197" s="52">
        <f t="shared" si="49"/>
        <v>7.1892196768543553</v>
      </c>
      <c r="AB197" s="44">
        <f t="shared" si="45"/>
        <v>5.4621739541583851</v>
      </c>
      <c r="AC197" s="53" t="b">
        <f t="shared" si="50"/>
        <v>0</v>
      </c>
      <c r="AD197" s="53">
        <f t="shared" si="51"/>
        <v>5.4621739541583851</v>
      </c>
      <c r="AE197" s="53">
        <f t="shared" ca="1" si="52"/>
        <v>2.1855239285762087</v>
      </c>
      <c r="AF197" s="46">
        <v>555</v>
      </c>
    </row>
    <row r="198" spans="1:32" x14ac:dyDescent="0.25">
      <c r="A198" s="4">
        <v>31868</v>
      </c>
      <c r="B198" s="3">
        <v>31.752845194126909</v>
      </c>
      <c r="C198" s="3">
        <v>32.819775258950735</v>
      </c>
      <c r="D198" s="10">
        <v>196</v>
      </c>
      <c r="F198" s="19">
        <v>196</v>
      </c>
      <c r="G198" s="2">
        <f t="shared" si="40"/>
        <v>0.54301572617946348</v>
      </c>
      <c r="H198" s="25">
        <v>14.170847830369199</v>
      </c>
      <c r="I198" s="26">
        <v>21.045197798942375</v>
      </c>
      <c r="J198" s="11">
        <f t="shared" si="41"/>
        <v>0.54116558741905652</v>
      </c>
      <c r="K198" s="17">
        <v>556</v>
      </c>
      <c r="L198" s="38">
        <f t="shared" si="42"/>
        <v>1.5402405180388532</v>
      </c>
      <c r="M198" s="29">
        <v>5.4866875679857356</v>
      </c>
      <c r="N198" s="7" cm="1">
        <f t="array" ref="N198">INDEX($J$3:$J$362,MATCH(MIN(ABS($I$3:$I$362-B198)),ABS($I$3:$I$362-B198),0))</f>
        <v>0.70212765957446821</v>
      </c>
      <c r="O198" s="14" cm="1">
        <f t="array" ref="O198">INDEX($L$3:$L$1203,MATCH(MIN(ABS($M$3:$M$1203-B558)),ABS($M$3:$M$1203-B558),0))</f>
        <v>1.4847363552266422</v>
      </c>
      <c r="P198" s="24">
        <f t="shared" ca="1" si="46"/>
        <v>2.1864744059264134</v>
      </c>
      <c r="Q198" s="59" cm="1">
        <f t="array" ref="Q198">INDEX($H$3:$H$1562,MATCH(MIN(ABS($J$3:$J$1562-N198)),ABS($J$3:$J$1562-N198),0))</f>
        <v>23.495463172815199</v>
      </c>
      <c r="R198" s="59" cm="1">
        <f t="array" aca="1" ref="R198" ca="1">INDEX($P$3:$P$1562,MATCH(MIN(ABS($L$3:$L$1562-O198)),ABS($L$3:$L$1562-O198),0))</f>
        <v>2.0660248722828749</v>
      </c>
      <c r="S198" s="69">
        <f t="shared" si="47"/>
        <v>23.495463172815199</v>
      </c>
      <c r="T198" s="72">
        <f t="shared" si="48"/>
        <v>23.495463172815199</v>
      </c>
      <c r="U198" s="13"/>
      <c r="Y198" s="41">
        <f t="shared" si="43"/>
        <v>14.170847830369199</v>
      </c>
      <c r="Z198" s="42">
        <f t="shared" si="44"/>
        <v>21.045197798942375</v>
      </c>
      <c r="AA198" s="52">
        <f t="shared" si="49"/>
        <v>6.8743499685731759</v>
      </c>
      <c r="AB198" s="44">
        <f t="shared" si="45"/>
        <v>5.4866875679857356</v>
      </c>
      <c r="AC198" s="53" t="b">
        <f t="shared" si="50"/>
        <v>0</v>
      </c>
      <c r="AD198" s="53">
        <f t="shared" si="51"/>
        <v>5.4866875679857356</v>
      </c>
      <c r="AE198" s="53">
        <f t="shared" ca="1" si="52"/>
        <v>2.1864744059264134</v>
      </c>
      <c r="AF198" s="46">
        <v>556</v>
      </c>
    </row>
    <row r="199" spans="1:32" x14ac:dyDescent="0.25">
      <c r="A199" s="4">
        <v>31898</v>
      </c>
      <c r="B199" s="3">
        <v>7.1276747968949747</v>
      </c>
      <c r="C199" s="3">
        <v>3.8169150602358153</v>
      </c>
      <c r="D199" s="10">
        <v>197</v>
      </c>
      <c r="F199" s="19">
        <v>197</v>
      </c>
      <c r="G199" s="2">
        <f t="shared" si="40"/>
        <v>0.54579093432007397</v>
      </c>
      <c r="H199" s="25">
        <v>14.233695127170819</v>
      </c>
      <c r="I199" s="26">
        <v>21.133142281921806</v>
      </c>
      <c r="J199" s="11">
        <f t="shared" si="41"/>
        <v>0.54394079555966701</v>
      </c>
      <c r="K199" s="17">
        <v>557</v>
      </c>
      <c r="L199" s="38">
        <f t="shared" si="42"/>
        <v>1.5430157261794637</v>
      </c>
      <c r="M199" s="29">
        <v>5.523139708736438</v>
      </c>
      <c r="N199" s="7" cm="1">
        <f t="array" ref="N199">INDEX($J$3:$J$362,MATCH(MIN(ABS($I$3:$I$362-B199)),ABS($I$3:$I$362-B199),0))</f>
        <v>0.22201665124884368</v>
      </c>
      <c r="O199" s="14" cm="1">
        <f t="array" ref="O199">INDEX($L$3:$L$1203,MATCH(MIN(ABS($M$3:$M$1203-B559)),ABS($M$3:$M$1203-B559),0))</f>
        <v>4.0795559666975025</v>
      </c>
      <c r="P199" s="24">
        <f t="shared" ca="1" si="46"/>
        <v>2.1878877811388171</v>
      </c>
      <c r="Q199" s="59" cm="1">
        <f t="array" ref="Q199">INDEX($H$3:$H$1562,MATCH(MIN(ABS($J$3:$J$1562-N199)),ABS($J$3:$J$1562-N199),0))</f>
        <v>3.0686818093178165</v>
      </c>
      <c r="R199" s="59" cm="1">
        <f t="array" aca="1" ref="R199" ca="1">INDEX($P$3:$P$1562,MATCH(MIN(ABS($L$3:$L$1562-O199)),ABS($L$3:$L$1562-O199),0))</f>
        <v>67.178921692716699</v>
      </c>
      <c r="S199" s="69">
        <f t="shared" si="47"/>
        <v>3.0686818093178165</v>
      </c>
      <c r="T199" s="72">
        <f t="shared" si="48"/>
        <v>3.0686818093178165</v>
      </c>
      <c r="U199" s="13"/>
      <c r="Y199" s="41">
        <f t="shared" si="43"/>
        <v>14.233695127170819</v>
      </c>
      <c r="Z199" s="42">
        <f t="shared" si="44"/>
        <v>21.133142281921806</v>
      </c>
      <c r="AA199" s="52">
        <f t="shared" si="49"/>
        <v>6.8994471547509875</v>
      </c>
      <c r="AB199" s="44">
        <f t="shared" si="45"/>
        <v>5.523139708736438</v>
      </c>
      <c r="AC199" s="53" t="b">
        <f t="shared" si="50"/>
        <v>0</v>
      </c>
      <c r="AD199" s="53">
        <f t="shared" si="51"/>
        <v>5.523139708736438</v>
      </c>
      <c r="AE199" s="53">
        <f t="shared" ca="1" si="52"/>
        <v>2.1878877811388171</v>
      </c>
      <c r="AF199" s="46">
        <v>557</v>
      </c>
    </row>
    <row r="200" spans="1:32" x14ac:dyDescent="0.25">
      <c r="A200" s="4">
        <v>31929</v>
      </c>
      <c r="B200" s="3">
        <v>1.5549833127668655</v>
      </c>
      <c r="C200" s="3">
        <v>33.403466093256952</v>
      </c>
      <c r="D200" s="10">
        <v>198</v>
      </c>
      <c r="F200" s="19">
        <v>198</v>
      </c>
      <c r="G200" s="2">
        <f t="shared" si="40"/>
        <v>0.54856614246068458</v>
      </c>
      <c r="H200" s="25">
        <v>14.290898261811188</v>
      </c>
      <c r="I200" s="26">
        <v>21.646338373148275</v>
      </c>
      <c r="J200" s="11">
        <f t="shared" si="41"/>
        <v>0.54671600370027762</v>
      </c>
      <c r="K200" s="17">
        <v>558</v>
      </c>
      <c r="L200" s="38">
        <f t="shared" si="42"/>
        <v>1.5457909343200742</v>
      </c>
      <c r="M200" s="29">
        <v>5.6038009971611187</v>
      </c>
      <c r="N200" s="7" cm="1">
        <f t="array" ref="N200">INDEX($J$3:$J$362,MATCH(MIN(ABS($I$3:$I$362-B200)),ABS($I$3:$I$362-B200),0))</f>
        <v>5.8279370952821472E-2</v>
      </c>
      <c r="O200" s="14" cm="1">
        <f t="array" ref="O200">INDEX($L$3:$L$1203,MATCH(MIN(ABS($M$3:$M$1203-B560)),ABS($M$3:$M$1203-B560),0))</f>
        <v>1.2044403330249771</v>
      </c>
      <c r="P200" s="24">
        <f t="shared" ca="1" si="46"/>
        <v>2.1917749969732792</v>
      </c>
      <c r="Q200" s="59" cm="1">
        <f t="array" ref="Q200">INDEX($H$3:$H$1562,MATCH(MIN(ABS($J$3:$J$1562-N200)),ABS($J$3:$J$1562-N200),0))</f>
        <v>0.78099788360516398</v>
      </c>
      <c r="R200" s="59" cm="1">
        <f t="array" aca="1" ref="R200" ca="1">INDEX($P$3:$P$1562,MATCH(MIN(ABS($L$3:$L$1562-O200)),ABS($L$3:$L$1562-O200),0))</f>
        <v>1.024508200845327</v>
      </c>
      <c r="S200" s="69">
        <f t="shared" si="47"/>
        <v>0.78099788360516398</v>
      </c>
      <c r="T200" s="72">
        <f t="shared" si="48"/>
        <v>0.78099788360516398</v>
      </c>
      <c r="U200" s="13"/>
      <c r="Y200" s="41">
        <f t="shared" si="43"/>
        <v>14.290898261811188</v>
      </c>
      <c r="Z200" s="42">
        <f t="shared" si="44"/>
        <v>21.646338373148275</v>
      </c>
      <c r="AA200" s="52">
        <f t="shared" si="49"/>
        <v>7.3554401113370869</v>
      </c>
      <c r="AB200" s="44">
        <f t="shared" si="45"/>
        <v>5.6038009971611187</v>
      </c>
      <c r="AC200" s="53" t="b">
        <f t="shared" si="50"/>
        <v>0</v>
      </c>
      <c r="AD200" s="53">
        <f t="shared" si="51"/>
        <v>5.6038009971611187</v>
      </c>
      <c r="AE200" s="53">
        <f t="shared" ca="1" si="52"/>
        <v>2.1917749969732792</v>
      </c>
      <c r="AF200" s="46">
        <v>558</v>
      </c>
    </row>
    <row r="201" spans="1:32" x14ac:dyDescent="0.25">
      <c r="A201" s="4">
        <v>31959</v>
      </c>
      <c r="B201" s="3">
        <v>2.1838458153827593</v>
      </c>
      <c r="C201" s="3">
        <v>85.462240773244986</v>
      </c>
      <c r="D201" s="10">
        <v>199</v>
      </c>
      <c r="F201" s="19">
        <v>199</v>
      </c>
      <c r="G201" s="2">
        <f t="shared" si="40"/>
        <v>0.55134135060129508</v>
      </c>
      <c r="H201" s="25">
        <v>14.301635547784395</v>
      </c>
      <c r="I201" s="26">
        <v>22.08416834626756</v>
      </c>
      <c r="J201" s="11">
        <f t="shared" si="41"/>
        <v>0.54949121184088812</v>
      </c>
      <c r="K201" s="17">
        <v>559</v>
      </c>
      <c r="L201" s="38">
        <f t="shared" si="42"/>
        <v>1.5485661424606847</v>
      </c>
      <c r="M201" s="29">
        <v>5.6661972472162869</v>
      </c>
      <c r="N201" s="7" cm="1">
        <f t="array" ref="N201">INDEX($J$3:$J$362,MATCH(MIN(ABS($I$3:$I$362-B201)),ABS($I$3:$I$362-B201),0))</f>
        <v>7.2155411655874205E-2</v>
      </c>
      <c r="O201" s="14" cm="1">
        <f t="array" ref="O201">INDEX($L$3:$L$1203,MATCH(MIN(ABS($M$3:$M$1203-B561)),ABS($M$3:$M$1203-B561),0))</f>
        <v>1.1350601295097134</v>
      </c>
      <c r="P201" s="24">
        <f t="shared" ca="1" si="46"/>
        <v>2.1961766065507367</v>
      </c>
      <c r="Q201" s="59" cm="1">
        <f t="array" ref="Q201">INDEX($H$3:$H$1562,MATCH(MIN(ABS($J$3:$J$1562-N201)),ABS($J$3:$J$1562-N201),0))</f>
        <v>1.0267002266480163</v>
      </c>
      <c r="R201" s="59" cm="1">
        <f t="array" aca="1" ref="R201" ca="1">INDEX($P$3:$P$1562,MATCH(MIN(ABS($L$3:$L$1562-O201)),ABS($L$3:$L$1562-O201),0))</f>
        <v>0.66394882427168445</v>
      </c>
      <c r="S201" s="69">
        <f t="shared" si="47"/>
        <v>1.0267002266480163</v>
      </c>
      <c r="T201" s="72">
        <f t="shared" si="48"/>
        <v>1.0267002266480163</v>
      </c>
      <c r="U201" s="13"/>
      <c r="Y201" s="41">
        <f t="shared" si="43"/>
        <v>14.301635547784395</v>
      </c>
      <c r="Z201" s="42">
        <f t="shared" si="44"/>
        <v>22.08416834626756</v>
      </c>
      <c r="AA201" s="52">
        <f t="shared" si="49"/>
        <v>7.7825327984831656</v>
      </c>
      <c r="AB201" s="44">
        <f t="shared" si="45"/>
        <v>5.6661972472162869</v>
      </c>
      <c r="AC201" s="53" t="b">
        <f t="shared" si="50"/>
        <v>0</v>
      </c>
      <c r="AD201" s="53">
        <f t="shared" si="51"/>
        <v>5.6661972472162869</v>
      </c>
      <c r="AE201" s="53">
        <f t="shared" ca="1" si="52"/>
        <v>2.1961766065507367</v>
      </c>
      <c r="AF201" s="46">
        <v>559</v>
      </c>
    </row>
    <row r="202" spans="1:32" x14ac:dyDescent="0.25">
      <c r="A202" s="4">
        <v>31990</v>
      </c>
      <c r="B202" s="3">
        <v>14.301635547784395</v>
      </c>
      <c r="C202" s="3">
        <v>38.569858067292074</v>
      </c>
      <c r="D202" s="10">
        <v>200</v>
      </c>
      <c r="F202" s="19">
        <v>200</v>
      </c>
      <c r="G202" s="2">
        <f t="shared" si="40"/>
        <v>0.55411655874190568</v>
      </c>
      <c r="H202" s="25">
        <v>14.315070802378051</v>
      </c>
      <c r="I202" s="26">
        <v>22.104154137109273</v>
      </c>
      <c r="J202" s="11">
        <f t="shared" si="41"/>
        <v>0.55226641998149872</v>
      </c>
      <c r="K202" s="17">
        <v>560</v>
      </c>
      <c r="L202" s="38">
        <f t="shared" si="42"/>
        <v>1.5513413506012952</v>
      </c>
      <c r="M202" s="29">
        <v>5.7839178945234986</v>
      </c>
      <c r="N202" s="7" cm="1">
        <f t="array" ref="N202">INDEX($J$3:$J$362,MATCH(MIN(ABS($I$3:$I$362-B202)),ABS($I$3:$I$362-B202),0))</f>
        <v>0.36632747456059211</v>
      </c>
      <c r="O202" s="14" cm="1">
        <f t="array" ref="O202">INDEX($L$3:$L$1203,MATCH(MIN(ABS($M$3:$M$1203-B562)),ABS($M$3:$M$1203-B562),0))</f>
        <v>1.3515263644773359</v>
      </c>
      <c r="P202" s="24">
        <f t="shared" ca="1" si="46"/>
        <v>2.2259814946859553</v>
      </c>
      <c r="Q202" s="59" cm="1">
        <f t="array" ref="Q202">INDEX($H$3:$H$1562,MATCH(MIN(ABS($J$3:$J$1562-N202)),ABS($J$3:$J$1562-N202),0))</f>
        <v>6.3552421045161882</v>
      </c>
      <c r="R202" s="59" cm="1">
        <f t="array" aca="1" ref="R202" ca="1">INDEX($P$3:$P$1562,MATCH(MIN(ABS($L$3:$L$1562-O202)),ABS($L$3:$L$1562-O202),0))</f>
        <v>1.5463722279493726</v>
      </c>
      <c r="S202" s="69">
        <f t="shared" si="47"/>
        <v>6.3552421045161882</v>
      </c>
      <c r="T202" s="72">
        <f t="shared" si="48"/>
        <v>6.3552421045161882</v>
      </c>
      <c r="U202" s="13"/>
      <c r="Y202" s="41">
        <f t="shared" si="43"/>
        <v>14.315070802378051</v>
      </c>
      <c r="Z202" s="42">
        <f t="shared" si="44"/>
        <v>22.104154137109273</v>
      </c>
      <c r="AA202" s="52">
        <f t="shared" si="49"/>
        <v>7.7890833347312221</v>
      </c>
      <c r="AB202" s="44">
        <f t="shared" si="45"/>
        <v>5.7839178945234986</v>
      </c>
      <c r="AC202" s="53" t="b">
        <f t="shared" si="50"/>
        <v>0</v>
      </c>
      <c r="AD202" s="53">
        <f t="shared" si="51"/>
        <v>5.7839178945234986</v>
      </c>
      <c r="AE202" s="53">
        <f t="shared" ca="1" si="52"/>
        <v>2.2259814946859553</v>
      </c>
      <c r="AF202" s="46">
        <v>560</v>
      </c>
    </row>
    <row r="203" spans="1:32" x14ac:dyDescent="0.25">
      <c r="A203" s="4">
        <v>32021</v>
      </c>
      <c r="B203" s="3">
        <v>10.775915844807804</v>
      </c>
      <c r="C203" s="3">
        <v>1.1712218055068941</v>
      </c>
      <c r="D203" s="10">
        <v>201</v>
      </c>
      <c r="F203" s="19">
        <v>201</v>
      </c>
      <c r="G203" s="2">
        <f t="shared" si="40"/>
        <v>0.55689176688251618</v>
      </c>
      <c r="H203" s="25">
        <v>14.437207365397706</v>
      </c>
      <c r="I203" s="26">
        <v>22.578225333906293</v>
      </c>
      <c r="J203" s="11">
        <f t="shared" si="41"/>
        <v>0.55504162812210922</v>
      </c>
      <c r="K203" s="17">
        <v>561</v>
      </c>
      <c r="L203" s="38">
        <f t="shared" si="42"/>
        <v>1.5541165587419059</v>
      </c>
      <c r="M203" s="29">
        <v>5.8008619350236277</v>
      </c>
      <c r="N203" s="7" cm="1">
        <f t="array" ref="N203">INDEX($J$3:$J$362,MATCH(MIN(ABS($I$3:$I$362-B203)),ABS($I$3:$I$362-B203),0))</f>
        <v>0.28029602220166516</v>
      </c>
      <c r="O203" s="14" cm="1">
        <f t="array" ref="O203">INDEX($L$3:$L$1203,MATCH(MIN(ABS($M$3:$M$1203-B563)),ABS($M$3:$M$1203-B563),0))</f>
        <v>1.4458834412580945</v>
      </c>
      <c r="P203" s="24">
        <f t="shared" ca="1" si="46"/>
        <v>2.2271537618303929</v>
      </c>
      <c r="Q203" s="59" cm="1">
        <f t="array" ref="Q203">INDEX($H$3:$H$1562,MATCH(MIN(ABS($J$3:$J$1562-N203)),ABS($J$3:$J$1562-N203),0))</f>
        <v>3.8337079566586931</v>
      </c>
      <c r="R203" s="59" cm="1">
        <f t="array" aca="1" ref="R203" ca="1">INDEX($P$3:$P$1562,MATCH(MIN(ABS($L$3:$L$1562-O203)),ABS($L$3:$L$1562-O203),0))</f>
        <v>1.9600325239523668</v>
      </c>
      <c r="S203" s="69">
        <f t="shared" si="47"/>
        <v>3.8337079566586931</v>
      </c>
      <c r="T203" s="72">
        <f t="shared" si="48"/>
        <v>3.8337079566586931</v>
      </c>
      <c r="U203" s="13"/>
      <c r="Y203" s="41">
        <f t="shared" si="43"/>
        <v>14.437207365397706</v>
      </c>
      <c r="Z203" s="42">
        <f t="shared" si="44"/>
        <v>22.578225333906293</v>
      </c>
      <c r="AA203" s="52">
        <f t="shared" si="49"/>
        <v>8.1410179685085868</v>
      </c>
      <c r="AB203" s="44">
        <f t="shared" si="45"/>
        <v>5.8008619350236277</v>
      </c>
      <c r="AC203" s="53" t="b">
        <f t="shared" si="50"/>
        <v>0</v>
      </c>
      <c r="AD203" s="53">
        <f t="shared" si="51"/>
        <v>5.8008619350236277</v>
      </c>
      <c r="AE203" s="53">
        <f t="shared" ca="1" si="52"/>
        <v>2.2271537618303929</v>
      </c>
      <c r="AF203" s="46">
        <v>561</v>
      </c>
    </row>
    <row r="204" spans="1:32" x14ac:dyDescent="0.25">
      <c r="A204" s="4">
        <v>32051</v>
      </c>
      <c r="B204" s="3">
        <v>6.2114102013894072</v>
      </c>
      <c r="C204" s="3">
        <v>63.83332573676234</v>
      </c>
      <c r="D204" s="10">
        <v>202</v>
      </c>
      <c r="F204" s="19">
        <v>202</v>
      </c>
      <c r="G204" s="2">
        <f t="shared" si="40"/>
        <v>0.55966697502312679</v>
      </c>
      <c r="H204" s="25">
        <v>14.492674713168842</v>
      </c>
      <c r="I204" s="26">
        <v>22.769968157216329</v>
      </c>
      <c r="J204" s="11">
        <f t="shared" si="41"/>
        <v>0.55781683626271983</v>
      </c>
      <c r="K204" s="17">
        <v>562</v>
      </c>
      <c r="L204" s="38">
        <f t="shared" si="42"/>
        <v>1.5568917668825164</v>
      </c>
      <c r="M204" s="29">
        <v>5.8061133810334296</v>
      </c>
      <c r="N204" s="7" cm="1">
        <f t="array" ref="N204">INDEX($J$3:$J$362,MATCH(MIN(ABS($I$3:$I$362-B204)),ABS($I$3:$I$362-B204),0))</f>
        <v>0.19703977798334876</v>
      </c>
      <c r="O204" s="14" cm="1">
        <f t="array" ref="O204">INDEX($L$3:$L$1203,MATCH(MIN(ABS($M$3:$M$1203-B564)),ABS($M$3:$M$1203-B564),0))</f>
        <v>1.1295097132284924</v>
      </c>
      <c r="P204" s="24">
        <f t="shared" ca="1" si="46"/>
        <v>2.2275170811707845</v>
      </c>
      <c r="Q204" s="59" cm="1">
        <f t="array" ref="Q204">INDEX($H$3:$H$1562,MATCH(MIN(ABS($J$3:$J$1562-N204)),ABS($J$3:$J$1562-N204),0))</f>
        <v>2.4184479793133082</v>
      </c>
      <c r="R204" s="59" cm="1">
        <f t="array" aca="1" ref="R204" ca="1">INDEX($P$3:$P$1562,MATCH(MIN(ABS($L$3:$L$1562-O204)),ABS($L$3:$L$1562-O204),0))</f>
        <v>0.65687467149221568</v>
      </c>
      <c r="S204" s="69">
        <f t="shared" si="47"/>
        <v>2.4184479793133082</v>
      </c>
      <c r="T204" s="72">
        <f t="shared" si="48"/>
        <v>2.4184479793133082</v>
      </c>
      <c r="U204" s="13"/>
      <c r="Y204" s="41">
        <f t="shared" si="43"/>
        <v>14.492674713168842</v>
      </c>
      <c r="Z204" s="42">
        <f t="shared" si="44"/>
        <v>22.769968157216329</v>
      </c>
      <c r="AA204" s="52">
        <f t="shared" si="49"/>
        <v>8.277293444047487</v>
      </c>
      <c r="AB204" s="44">
        <f t="shared" si="45"/>
        <v>5.8061133810334296</v>
      </c>
      <c r="AC204" s="53" t="b">
        <f t="shared" si="50"/>
        <v>0</v>
      </c>
      <c r="AD204" s="53">
        <f t="shared" si="51"/>
        <v>5.8061133810334296</v>
      </c>
      <c r="AE204" s="53">
        <f t="shared" ca="1" si="52"/>
        <v>2.2275170811707845</v>
      </c>
      <c r="AF204" s="46">
        <v>562</v>
      </c>
    </row>
    <row r="205" spans="1:32" x14ac:dyDescent="0.25">
      <c r="A205" s="4">
        <v>32082</v>
      </c>
      <c r="B205" s="3">
        <v>12.884420909560083</v>
      </c>
      <c r="C205" s="3">
        <v>3.1927111804391708</v>
      </c>
      <c r="D205" s="10">
        <v>203</v>
      </c>
      <c r="F205" s="19">
        <v>203</v>
      </c>
      <c r="G205" s="2">
        <f t="shared" si="40"/>
        <v>0.56244218316373729</v>
      </c>
      <c r="H205" s="25">
        <v>14.715111406222</v>
      </c>
      <c r="I205" s="26">
        <v>22.897362846112124</v>
      </c>
      <c r="J205" s="11">
        <f t="shared" si="41"/>
        <v>0.56059204440333033</v>
      </c>
      <c r="K205" s="17">
        <v>563</v>
      </c>
      <c r="L205" s="38">
        <f t="shared" si="42"/>
        <v>1.5596669750231269</v>
      </c>
      <c r="M205" s="29">
        <v>5.846414875527616</v>
      </c>
      <c r="N205" s="7" cm="1">
        <f t="array" ref="N205">INDEX($J$3:$J$362,MATCH(MIN(ABS($I$3:$I$362-B205)),ABS($I$3:$I$362-B205),0))</f>
        <v>0.32469935245143389</v>
      </c>
      <c r="O205" s="14" cm="1">
        <f t="array" ref="O205">INDEX($L$3:$L$1203,MATCH(MIN(ABS($M$3:$M$1203-B565)),ABS($M$3:$M$1203-B565),0))</f>
        <v>3.7076780758556898</v>
      </c>
      <c r="P205" s="24">
        <f t="shared" ca="1" si="46"/>
        <v>2.2303053250885734</v>
      </c>
      <c r="Q205" s="59" cm="1">
        <f t="array" ref="Q205">INDEX($H$3:$H$1562,MATCH(MIN(ABS($J$3:$J$1562-N205)),ABS($J$3:$J$1562-N205),0))</f>
        <v>5.3303567434997374</v>
      </c>
      <c r="R205" s="59" cm="1">
        <f t="array" aca="1" ref="R205" ca="1">INDEX($P$3:$P$1562,MATCH(MIN(ABS($L$3:$L$1562-O205)),ABS($L$3:$L$1562-O205),0))</f>
        <v>39.330390903990619</v>
      </c>
      <c r="S205" s="69">
        <f t="shared" si="47"/>
        <v>5.3303567434997374</v>
      </c>
      <c r="T205" s="72">
        <f t="shared" si="48"/>
        <v>5.3303567434997374</v>
      </c>
      <c r="U205" s="13"/>
      <c r="Y205" s="41">
        <f t="shared" si="43"/>
        <v>14.715111406222</v>
      </c>
      <c r="Z205" s="42">
        <f t="shared" si="44"/>
        <v>22.897362846112124</v>
      </c>
      <c r="AA205" s="52">
        <f t="shared" si="49"/>
        <v>8.1822514398901234</v>
      </c>
      <c r="AB205" s="44">
        <f t="shared" si="45"/>
        <v>5.846414875527616</v>
      </c>
      <c r="AC205" s="53" t="b">
        <f t="shared" si="50"/>
        <v>0</v>
      </c>
      <c r="AD205" s="53">
        <f t="shared" si="51"/>
        <v>5.846414875527616</v>
      </c>
      <c r="AE205" s="53">
        <f t="shared" ca="1" si="52"/>
        <v>2.2303053250885734</v>
      </c>
      <c r="AF205" s="46">
        <v>563</v>
      </c>
    </row>
    <row r="206" spans="1:32" x14ac:dyDescent="0.25">
      <c r="A206" s="4">
        <v>32112</v>
      </c>
      <c r="B206" s="3">
        <v>33.348670773655755</v>
      </c>
      <c r="C206" s="3">
        <v>12.331246835083196</v>
      </c>
      <c r="D206" s="10">
        <v>204</v>
      </c>
      <c r="F206" s="19">
        <v>204</v>
      </c>
      <c r="G206" s="2">
        <f t="shared" si="40"/>
        <v>0.56521739130434778</v>
      </c>
      <c r="H206" s="25">
        <v>14.734795200789117</v>
      </c>
      <c r="I206" s="26">
        <v>23.182287475832037</v>
      </c>
      <c r="J206" s="11">
        <f t="shared" si="41"/>
        <v>0.56336725254394082</v>
      </c>
      <c r="K206" s="17">
        <v>564</v>
      </c>
      <c r="L206" s="38">
        <f t="shared" si="42"/>
        <v>1.5624421831637374</v>
      </c>
      <c r="M206" s="29">
        <v>5.8557252664444599</v>
      </c>
      <c r="N206" s="7" cm="1">
        <f t="array" ref="N206">INDEX($J$3:$J$362,MATCH(MIN(ABS($I$3:$I$362-B206)),ABS($I$3:$I$362-B206),0))</f>
        <v>0.70767807585568931</v>
      </c>
      <c r="O206" s="14" cm="1">
        <f t="array" ref="O206">INDEX($L$3:$L$1203,MATCH(MIN(ABS($M$3:$M$1203-B566)),ABS($M$3:$M$1203-B566),0))</f>
        <v>3.8048103607770587</v>
      </c>
      <c r="P206" s="24">
        <f t="shared" ca="1" si="46"/>
        <v>2.2309494610237772</v>
      </c>
      <c r="Q206" s="59" cm="1">
        <f t="array" ref="Q206">INDEX($H$3:$H$1562,MATCH(MIN(ABS($J$3:$J$1562-N206)),ABS($J$3:$J$1562-N206),0))</f>
        <v>24.454499441724007</v>
      </c>
      <c r="R206" s="59" cm="1">
        <f t="array" aca="1" ref="R206" ca="1">INDEX($P$3:$P$1562,MATCH(MIN(ABS($L$3:$L$1562-O206)),ABS($L$3:$L$1562-O206),0))</f>
        <v>43.407652060868543</v>
      </c>
      <c r="S206" s="69">
        <f t="shared" si="47"/>
        <v>24.454499441724007</v>
      </c>
      <c r="T206" s="72">
        <f t="shared" si="48"/>
        <v>24.454499441724007</v>
      </c>
      <c r="U206" s="13"/>
      <c r="Y206" s="41">
        <f t="shared" si="43"/>
        <v>14.734795200789117</v>
      </c>
      <c r="Z206" s="42">
        <f t="shared" si="44"/>
        <v>23.182287475832037</v>
      </c>
      <c r="AA206" s="52">
        <f t="shared" si="49"/>
        <v>8.4474922750429204</v>
      </c>
      <c r="AB206" s="44">
        <f t="shared" si="45"/>
        <v>5.8557252664444599</v>
      </c>
      <c r="AC206" s="53" t="b">
        <f t="shared" si="50"/>
        <v>0</v>
      </c>
      <c r="AD206" s="53">
        <f t="shared" si="51"/>
        <v>5.8557252664444599</v>
      </c>
      <c r="AE206" s="53">
        <f t="shared" ca="1" si="52"/>
        <v>2.2309494610237772</v>
      </c>
      <c r="AF206" s="46">
        <v>564</v>
      </c>
    </row>
    <row r="207" spans="1:32" x14ac:dyDescent="0.25">
      <c r="A207" s="4">
        <v>32143</v>
      </c>
      <c r="B207" s="3">
        <v>31.497020735637435</v>
      </c>
      <c r="C207" s="3">
        <v>1.7257336466242217</v>
      </c>
      <c r="D207" s="10">
        <v>205</v>
      </c>
      <c r="F207" s="19">
        <v>205</v>
      </c>
      <c r="G207" s="2">
        <f t="shared" si="40"/>
        <v>0.56799259944495839</v>
      </c>
      <c r="H207" s="25">
        <v>14.794714182244702</v>
      </c>
      <c r="I207" s="26">
        <v>23.252012772317848</v>
      </c>
      <c r="J207" s="11">
        <f t="shared" si="41"/>
        <v>0.56614246068455143</v>
      </c>
      <c r="K207" s="17">
        <v>565</v>
      </c>
      <c r="L207" s="38">
        <f t="shared" si="42"/>
        <v>1.5652173913043481</v>
      </c>
      <c r="M207" s="29">
        <v>5.8642620368161813</v>
      </c>
      <c r="N207" s="7" cm="1">
        <f t="array" ref="N207">INDEX($J$3:$J$362,MATCH(MIN(ABS($I$3:$I$362-B207)),ABS($I$3:$I$362-B207),0))</f>
        <v>0.70212765957446821</v>
      </c>
      <c r="O207" s="14" cm="1">
        <f t="array" ref="O207">INDEX($L$3:$L$1203,MATCH(MIN(ABS($M$3:$M$1203-B567)),ABS($M$3:$M$1203-B567),0))</f>
        <v>3.1415356151711382</v>
      </c>
      <c r="P207" s="24">
        <f t="shared" ca="1" si="46"/>
        <v>2.231540074309097</v>
      </c>
      <c r="Q207" s="59" cm="1">
        <f t="array" ref="Q207">INDEX($H$3:$H$1562,MATCH(MIN(ABS($J$3:$J$1562-N207)),ABS($J$3:$J$1562-N207),0))</f>
        <v>23.495463172815199</v>
      </c>
      <c r="R207" s="59" cm="1">
        <f t="array" aca="1" ref="R207" ca="1">INDEX($P$3:$P$1562,MATCH(MIN(ABS($L$3:$L$1562-O207)),ABS($L$3:$L$1562-O207),0))</f>
        <v>24.445297208982254</v>
      </c>
      <c r="S207" s="69">
        <f t="shared" si="47"/>
        <v>23.495463172815199</v>
      </c>
      <c r="T207" s="72">
        <f t="shared" si="48"/>
        <v>23.495463172815199</v>
      </c>
      <c r="U207" s="13"/>
      <c r="Y207" s="41">
        <f t="shared" si="43"/>
        <v>14.794714182244702</v>
      </c>
      <c r="Z207" s="42">
        <f t="shared" si="44"/>
        <v>23.252012772317848</v>
      </c>
      <c r="AA207" s="52">
        <f t="shared" si="49"/>
        <v>8.4572985900731457</v>
      </c>
      <c r="AB207" s="44">
        <f t="shared" si="45"/>
        <v>5.8642620368161813</v>
      </c>
      <c r="AC207" s="53" t="b">
        <f t="shared" si="50"/>
        <v>0</v>
      </c>
      <c r="AD207" s="53">
        <f t="shared" si="51"/>
        <v>5.8642620368161813</v>
      </c>
      <c r="AE207" s="53">
        <f t="shared" ca="1" si="52"/>
        <v>2.231540074309097</v>
      </c>
      <c r="AF207" s="46">
        <v>565</v>
      </c>
    </row>
    <row r="208" spans="1:32" x14ac:dyDescent="0.25">
      <c r="A208" s="4">
        <v>32174</v>
      </c>
      <c r="B208" s="3">
        <v>16.368258741403963</v>
      </c>
      <c r="C208" s="3">
        <v>14.609119189597628</v>
      </c>
      <c r="D208" s="10">
        <v>206</v>
      </c>
      <c r="F208" s="19">
        <v>206</v>
      </c>
      <c r="G208" s="2">
        <f t="shared" si="40"/>
        <v>0.57076780758556889</v>
      </c>
      <c r="H208" s="25">
        <v>15.118089928792671</v>
      </c>
      <c r="I208" s="26">
        <v>23.409792724356567</v>
      </c>
      <c r="J208" s="11">
        <f t="shared" si="41"/>
        <v>0.56891766882516193</v>
      </c>
      <c r="K208" s="17">
        <v>566</v>
      </c>
      <c r="L208" s="38">
        <f t="shared" si="42"/>
        <v>1.5679925994449586</v>
      </c>
      <c r="M208" s="29">
        <v>5.8657444966013115</v>
      </c>
      <c r="N208" s="7" cm="1">
        <f t="array" ref="N208">INDEX($J$3:$J$362,MATCH(MIN(ABS($I$3:$I$362-B208)),ABS($I$3:$I$362-B208),0))</f>
        <v>0.41905642923219244</v>
      </c>
      <c r="O208" s="14" cm="1">
        <f t="array" ref="O208">INDEX($L$3:$L$1203,MATCH(MIN(ABS($M$3:$M$1203-B568)),ABS($M$3:$M$1203-B568),0))</f>
        <v>3.3052728954671604</v>
      </c>
      <c r="P208" s="24">
        <f t="shared" ca="1" si="46"/>
        <v>2.2316426377383478</v>
      </c>
      <c r="Q208" s="59" cm="1">
        <f t="array" ref="Q208">INDEX($H$3:$H$1562,MATCH(MIN(ABS($J$3:$J$1562-N208)),ABS($J$3:$J$1562-N208),0))</f>
        <v>8.3456182709910696</v>
      </c>
      <c r="R208" s="59" cm="1">
        <f t="array" aca="1" ref="R208" ca="1">INDEX($P$3:$P$1562,MATCH(MIN(ABS($L$3:$L$1562-O208)),ABS($L$3:$L$1562-O208),0))</f>
        <v>30.588885607470338</v>
      </c>
      <c r="S208" s="69">
        <f t="shared" si="47"/>
        <v>8.3456182709910696</v>
      </c>
      <c r="T208" s="72">
        <f t="shared" si="48"/>
        <v>8.3456182709910696</v>
      </c>
      <c r="U208" s="13"/>
      <c r="Y208" s="41">
        <f t="shared" si="43"/>
        <v>15.118089928792671</v>
      </c>
      <c r="Z208" s="42">
        <f t="shared" si="44"/>
        <v>23.409792724356567</v>
      </c>
      <c r="AA208" s="52">
        <f t="shared" si="49"/>
        <v>8.2917027955638964</v>
      </c>
      <c r="AB208" s="44">
        <f t="shared" si="45"/>
        <v>5.8657444966013115</v>
      </c>
      <c r="AC208" s="53" t="b">
        <f t="shared" si="50"/>
        <v>0</v>
      </c>
      <c r="AD208" s="53">
        <f t="shared" si="51"/>
        <v>5.8657444966013115</v>
      </c>
      <c r="AE208" s="53">
        <f t="shared" ca="1" si="52"/>
        <v>2.2316426377383478</v>
      </c>
      <c r="AF208" s="46">
        <v>566</v>
      </c>
    </row>
    <row r="209" spans="1:32" x14ac:dyDescent="0.25">
      <c r="A209" s="4">
        <v>32203</v>
      </c>
      <c r="B209" s="3">
        <v>3.5516580824657558</v>
      </c>
      <c r="C209" s="3">
        <v>18.614251543647086</v>
      </c>
      <c r="D209" s="10">
        <v>207</v>
      </c>
      <c r="F209" s="19">
        <v>207</v>
      </c>
      <c r="G209" s="2">
        <f t="shared" si="40"/>
        <v>0.57354301572617949</v>
      </c>
      <c r="H209" s="25">
        <v>15.161702649149026</v>
      </c>
      <c r="I209" s="26">
        <v>23.449762943157452</v>
      </c>
      <c r="J209" s="11">
        <f t="shared" si="41"/>
        <v>0.57169287696577253</v>
      </c>
      <c r="K209" s="17">
        <v>567</v>
      </c>
      <c r="L209" s="38">
        <f t="shared" si="42"/>
        <v>1.5707678075855691</v>
      </c>
      <c r="M209" s="29">
        <v>5.9136438880244002</v>
      </c>
      <c r="N209" s="7" cm="1">
        <f t="array" ref="N209">INDEX($J$3:$J$362,MATCH(MIN(ABS($I$3:$I$362-B209)),ABS($I$3:$I$362-B209),0))</f>
        <v>0.12488436632747457</v>
      </c>
      <c r="O209" s="14" cm="1">
        <f t="array" ref="O209">INDEX($L$3:$L$1203,MATCH(MIN(ABS($M$3:$M$1203-B569)),ABS($M$3:$M$1203-B569),0))</f>
        <v>4.1628122109158188</v>
      </c>
      <c r="P209" s="24">
        <f t="shared" ca="1" si="46"/>
        <v>2.2397664670350701</v>
      </c>
      <c r="Q209" s="59" cm="1">
        <f t="array" ref="Q209">INDEX($H$3:$H$1562,MATCH(MIN(ABS($J$3:$J$1562-N209)),ABS($J$3:$J$1562-N209),0))</f>
        <v>1.5549833127668655</v>
      </c>
      <c r="R209" s="59" cm="1">
        <f t="array" aca="1" ref="R209" ca="1">INDEX($P$3:$P$1562,MATCH(MIN(ABS($L$3:$L$1562-O209)),ABS($L$3:$L$1562-O209),0))</f>
        <v>92.392149781194945</v>
      </c>
      <c r="S209" s="69">
        <f t="shared" si="47"/>
        <v>1.5549833127668655</v>
      </c>
      <c r="T209" s="72">
        <f t="shared" si="48"/>
        <v>1.5549833127668655</v>
      </c>
      <c r="U209" s="13"/>
      <c r="Y209" s="41">
        <f t="shared" si="43"/>
        <v>15.161702649149026</v>
      </c>
      <c r="Z209" s="42">
        <f t="shared" si="44"/>
        <v>23.449762943157452</v>
      </c>
      <c r="AA209" s="52">
        <f t="shared" si="49"/>
        <v>8.2880602940084263</v>
      </c>
      <c r="AB209" s="44">
        <f t="shared" si="45"/>
        <v>5.9136438880244002</v>
      </c>
      <c r="AC209" s="53" t="b">
        <f t="shared" si="50"/>
        <v>0</v>
      </c>
      <c r="AD209" s="53">
        <f t="shared" si="51"/>
        <v>5.9136438880244002</v>
      </c>
      <c r="AE209" s="53">
        <f t="shared" ca="1" si="52"/>
        <v>2.2397664670350701</v>
      </c>
      <c r="AF209" s="46">
        <v>567</v>
      </c>
    </row>
    <row r="210" spans="1:32" x14ac:dyDescent="0.25">
      <c r="A210" s="4">
        <v>32234</v>
      </c>
      <c r="B210" s="3">
        <v>15.286477506228685</v>
      </c>
      <c r="C210" s="3">
        <v>0.43353844494202987</v>
      </c>
      <c r="D210" s="10">
        <v>208</v>
      </c>
      <c r="F210" s="19">
        <v>208</v>
      </c>
      <c r="G210" s="2">
        <f t="shared" si="40"/>
        <v>0.57631822386678999</v>
      </c>
      <c r="H210" s="25">
        <v>15.200990498590672</v>
      </c>
      <c r="I210" s="26">
        <v>23.73684952093625</v>
      </c>
      <c r="J210" s="11">
        <f t="shared" si="41"/>
        <v>0.57446808510638303</v>
      </c>
      <c r="K210" s="17">
        <v>568</v>
      </c>
      <c r="L210" s="38">
        <f t="shared" si="42"/>
        <v>1.5735430157261796</v>
      </c>
      <c r="M210" s="29">
        <v>5.939482014333028</v>
      </c>
      <c r="N210" s="7" cm="1">
        <f t="array" ref="N210">INDEX($J$3:$J$362,MATCH(MIN(ABS($I$3:$I$362-B210)),ABS($I$3:$I$362-B210),0))</f>
        <v>0.39407955596669753</v>
      </c>
      <c r="O210" s="14" cm="1">
        <f t="array" ref="O210">INDEX($L$3:$L$1203,MATCH(MIN(ABS($M$3:$M$1203-B570)),ABS($M$3:$M$1203-B570),0))</f>
        <v>2.2950971322849218</v>
      </c>
      <c r="P210" s="24">
        <f t="shared" ca="1" si="46"/>
        <v>2.2474035642684109</v>
      </c>
      <c r="Q210" s="59" cm="1">
        <f t="array" ref="Q210">INDEX($H$3:$H$1562,MATCH(MIN(ABS($J$3:$J$1562-N210)),ABS($J$3:$J$1562-N210),0))</f>
        <v>7.6239822066739107</v>
      </c>
      <c r="R210" s="59" cm="1">
        <f t="array" aca="1" ref="R210" ca="1">INDEX($P$3:$P$1562,MATCH(MIN(ABS($L$3:$L$1562-O210)),ABS($L$3:$L$1562-O210),0))</f>
        <v>7.480191221121621</v>
      </c>
      <c r="S210" s="69">
        <f t="shared" si="47"/>
        <v>7.6239822066739107</v>
      </c>
      <c r="T210" s="72">
        <f t="shared" si="48"/>
        <v>7.6239822066739107</v>
      </c>
      <c r="U210" s="13"/>
      <c r="Y210" s="41">
        <f t="shared" si="43"/>
        <v>15.200990498590672</v>
      </c>
      <c r="Z210" s="42">
        <f t="shared" si="44"/>
        <v>23.73684952093625</v>
      </c>
      <c r="AA210" s="52">
        <f t="shared" si="49"/>
        <v>8.5358590223455781</v>
      </c>
      <c r="AB210" s="44">
        <f t="shared" si="45"/>
        <v>5.939482014333028</v>
      </c>
      <c r="AC210" s="53" t="b">
        <f t="shared" si="50"/>
        <v>0</v>
      </c>
      <c r="AD210" s="53">
        <f t="shared" si="51"/>
        <v>5.939482014333028</v>
      </c>
      <c r="AE210" s="53">
        <f t="shared" ca="1" si="52"/>
        <v>2.2474035642684109</v>
      </c>
      <c r="AF210" s="46">
        <v>568</v>
      </c>
    </row>
    <row r="211" spans="1:32" x14ac:dyDescent="0.25">
      <c r="A211" s="4">
        <v>32264</v>
      </c>
      <c r="B211" s="3">
        <v>3.7512191322400117</v>
      </c>
      <c r="C211" s="3">
        <v>2.5310498914820916</v>
      </c>
      <c r="D211" s="10">
        <v>209</v>
      </c>
      <c r="F211" s="19">
        <v>209</v>
      </c>
      <c r="G211" s="2">
        <f t="shared" si="40"/>
        <v>0.5790934320074006</v>
      </c>
      <c r="H211" s="25">
        <v>15.234197104587158</v>
      </c>
      <c r="I211" s="26">
        <v>23.769487018114617</v>
      </c>
      <c r="J211" s="11">
        <f t="shared" si="41"/>
        <v>0.57724329324699364</v>
      </c>
      <c r="K211" s="17">
        <v>569</v>
      </c>
      <c r="L211" s="38">
        <f t="shared" si="42"/>
        <v>1.5763182238667901</v>
      </c>
      <c r="M211" s="29">
        <v>6.0587521728130689</v>
      </c>
      <c r="N211" s="7" cm="1">
        <f t="array" ref="N211">INDEX($J$3:$J$362,MATCH(MIN(ABS($I$3:$I$362-B211)),ABS($I$3:$I$362-B211),0))</f>
        <v>0.13043478260869568</v>
      </c>
      <c r="O211" s="14" cm="1">
        <f t="array" ref="O211">INDEX($L$3:$L$1203,MATCH(MIN(ABS($M$3:$M$1203-B571)),ABS($M$3:$M$1203-B571),0))</f>
        <v>1.4791859389454212</v>
      </c>
      <c r="P211" s="24">
        <f t="shared" ca="1" si="46"/>
        <v>2.2630646156746357</v>
      </c>
      <c r="Q211" s="59" cm="1">
        <f t="array" ref="Q211">INDEX($H$3:$H$1562,MATCH(MIN(ABS($J$3:$J$1562-N211)),ABS($J$3:$J$1562-N211),0))</f>
        <v>1.5949677138207221</v>
      </c>
      <c r="R211" s="59" cm="1">
        <f t="array" aca="1" ref="R211" ca="1">INDEX($P$3:$P$1562,MATCH(MIN(ABS($L$3:$L$1562-O211)),ABS($L$3:$L$1562-O211),0))</f>
        <v>2.0571483794270176</v>
      </c>
      <c r="S211" s="69">
        <f t="shared" si="47"/>
        <v>1.5949677138207221</v>
      </c>
      <c r="T211" s="72">
        <f t="shared" si="48"/>
        <v>1.5949677138207221</v>
      </c>
      <c r="U211" s="13"/>
      <c r="Y211" s="41">
        <f t="shared" si="43"/>
        <v>15.234197104587158</v>
      </c>
      <c r="Z211" s="42">
        <f t="shared" si="44"/>
        <v>23.769487018114617</v>
      </c>
      <c r="AA211" s="52">
        <f t="shared" si="49"/>
        <v>8.5352899135274587</v>
      </c>
      <c r="AB211" s="44">
        <f t="shared" si="45"/>
        <v>6.0587521728130689</v>
      </c>
      <c r="AC211" s="53" t="b">
        <f t="shared" si="50"/>
        <v>0</v>
      </c>
      <c r="AD211" s="53">
        <f t="shared" si="51"/>
        <v>6.0587521728130689</v>
      </c>
      <c r="AE211" s="53">
        <f t="shared" ca="1" si="52"/>
        <v>2.2630646156746357</v>
      </c>
      <c r="AF211" s="46">
        <v>569</v>
      </c>
    </row>
    <row r="212" spans="1:32" x14ac:dyDescent="0.25">
      <c r="A212" s="4">
        <v>32295</v>
      </c>
      <c r="B212" s="3">
        <v>9.5310871399674788</v>
      </c>
      <c r="C212" s="3">
        <v>1.728717814220315</v>
      </c>
      <c r="D212" s="10">
        <v>210</v>
      </c>
      <c r="F212" s="19">
        <v>210</v>
      </c>
      <c r="G212" s="2">
        <f t="shared" si="40"/>
        <v>0.5818686401480111</v>
      </c>
      <c r="H212" s="25">
        <v>15.286477506228685</v>
      </c>
      <c r="I212" s="26">
        <v>23.938891273656701</v>
      </c>
      <c r="J212" s="11">
        <f t="shared" si="41"/>
        <v>0.58001850138760414</v>
      </c>
      <c r="K212" s="17">
        <v>570</v>
      </c>
      <c r="L212" s="38">
        <f t="shared" si="42"/>
        <v>1.5790934320074008</v>
      </c>
      <c r="M212" s="29">
        <v>6.0774710349565808</v>
      </c>
      <c r="N212" s="7" cm="1">
        <f t="array" ref="N212">INDEX($J$3:$J$362,MATCH(MIN(ABS($I$3:$I$362-B212)),ABS($I$3:$I$362-B212),0))</f>
        <v>0.2580943570767808</v>
      </c>
      <c r="O212" s="14" cm="1">
        <f t="array" ref="O212">INDEX($L$3:$L$1203,MATCH(MIN(ABS($M$3:$M$1203-B572)),ABS($M$3:$M$1203-B572),0))</f>
        <v>1.229417206290472</v>
      </c>
      <c r="P212" s="24">
        <f t="shared" ca="1" si="46"/>
        <v>2.3316586127102008</v>
      </c>
      <c r="Q212" s="59" cm="1">
        <f t="array" ref="Q212">INDEX($H$3:$H$1562,MATCH(MIN(ABS($J$3:$J$1562-N212)),ABS($J$3:$J$1562-N212),0))</f>
        <v>3.5227161627451609</v>
      </c>
      <c r="R212" s="59" cm="1">
        <f t="array" aca="1" ref="R212" ca="1">INDEX($P$3:$P$1562,MATCH(MIN(ABS($L$3:$L$1562-O212)),ABS($L$3:$L$1562-O212),0))</f>
        <v>1.0268021817729867</v>
      </c>
      <c r="S212" s="69">
        <f t="shared" si="47"/>
        <v>3.5227161627451609</v>
      </c>
      <c r="T212" s="72">
        <f t="shared" si="48"/>
        <v>3.5227161627451609</v>
      </c>
      <c r="U212" s="13"/>
      <c r="Y212" s="41">
        <f t="shared" si="43"/>
        <v>15.286477506228685</v>
      </c>
      <c r="Z212" s="42">
        <f t="shared" si="44"/>
        <v>23.938891273656701</v>
      </c>
      <c r="AA212" s="52">
        <f t="shared" si="49"/>
        <v>8.6524137674280155</v>
      </c>
      <c r="AB212" s="44">
        <f t="shared" si="45"/>
        <v>6.0774710349565808</v>
      </c>
      <c r="AC212" s="53" t="b">
        <f t="shared" si="50"/>
        <v>0</v>
      </c>
      <c r="AD212" s="53">
        <f t="shared" si="51"/>
        <v>6.0774710349565808</v>
      </c>
      <c r="AE212" s="53">
        <f t="shared" ca="1" si="52"/>
        <v>2.3316586127102008</v>
      </c>
      <c r="AF212" s="46">
        <v>570</v>
      </c>
    </row>
    <row r="213" spans="1:32" x14ac:dyDescent="0.25">
      <c r="A213" s="4">
        <v>32325</v>
      </c>
      <c r="B213" s="3">
        <v>1.3307031301652605</v>
      </c>
      <c r="C213" s="3">
        <v>52.138770270464427</v>
      </c>
      <c r="D213" s="10">
        <v>211</v>
      </c>
      <c r="F213" s="19">
        <v>211</v>
      </c>
      <c r="G213" s="2">
        <f t="shared" si="40"/>
        <v>0.5846438482886217</v>
      </c>
      <c r="H213" s="25">
        <v>15.761708897440274</v>
      </c>
      <c r="I213" s="26">
        <v>24.006615547131194</v>
      </c>
      <c r="J213" s="11">
        <f t="shared" si="41"/>
        <v>0.58279370952821474</v>
      </c>
      <c r="K213" s="17">
        <v>571</v>
      </c>
      <c r="L213" s="38">
        <f t="shared" si="42"/>
        <v>1.5818686401480113</v>
      </c>
      <c r="M213" s="29">
        <v>6.1059193864816965</v>
      </c>
      <c r="N213" s="7" cm="1">
        <f t="array" ref="N213">INDEX($J$3:$J$362,MATCH(MIN(ABS($I$3:$I$362-B213)),ABS($I$3:$I$362-B213),0))</f>
        <v>5.2728954671600374E-2</v>
      </c>
      <c r="O213" s="14" cm="1">
        <f t="array" ref="O213">INDEX($L$3:$L$1203,MATCH(MIN(ABS($M$3:$M$1203-B573)),ABS($M$3:$M$1203-B573),0))</f>
        <v>3.1082331174838118</v>
      </c>
      <c r="P213" s="24">
        <f t="shared" ca="1" si="46"/>
        <v>2.3516668505434701</v>
      </c>
      <c r="Q213" s="59" cm="1">
        <f t="array" ref="Q213">INDEX($H$3:$H$1562,MATCH(MIN(ABS($J$3:$J$1562-N213)),ABS($J$3:$J$1562-N213),0))</f>
        <v>0.74003341986399751</v>
      </c>
      <c r="R213" s="59" cm="1">
        <f t="array" aca="1" ref="R213" ca="1">INDEX($P$3:$P$1562,MATCH(MIN(ABS($L$3:$L$1562-O213)),ABS($L$3:$L$1562-O213),0))</f>
        <v>24.014260227984881</v>
      </c>
      <c r="S213" s="69">
        <f t="shared" si="47"/>
        <v>0.74003341986399751</v>
      </c>
      <c r="T213" s="72">
        <f t="shared" si="48"/>
        <v>0.74003341986399751</v>
      </c>
      <c r="U213" s="13"/>
      <c r="Y213" s="41">
        <f t="shared" si="43"/>
        <v>15.761708897440274</v>
      </c>
      <c r="Z213" s="42">
        <f t="shared" si="44"/>
        <v>24.006615547131194</v>
      </c>
      <c r="AA213" s="52">
        <f t="shared" si="49"/>
        <v>8.24490664969092</v>
      </c>
      <c r="AB213" s="44">
        <f t="shared" si="45"/>
        <v>6.1059193864816965</v>
      </c>
      <c r="AC213" s="53" t="b">
        <f t="shared" si="50"/>
        <v>0</v>
      </c>
      <c r="AD213" s="53">
        <f t="shared" si="51"/>
        <v>6.1059193864816965</v>
      </c>
      <c r="AE213" s="53">
        <f t="shared" ca="1" si="52"/>
        <v>2.3516668505434701</v>
      </c>
      <c r="AF213" s="46">
        <v>571</v>
      </c>
    </row>
    <row r="214" spans="1:32" x14ac:dyDescent="0.25">
      <c r="A214" s="4">
        <v>32356</v>
      </c>
      <c r="B214" s="3">
        <v>1.397423297938257</v>
      </c>
      <c r="C214" s="3">
        <v>11.714506559488669</v>
      </c>
      <c r="D214" s="10">
        <v>212</v>
      </c>
      <c r="F214" s="19">
        <v>212</v>
      </c>
      <c r="G214" s="2">
        <f t="shared" si="40"/>
        <v>0.5874190564292322</v>
      </c>
      <c r="H214" s="25">
        <v>16.022683472343743</v>
      </c>
      <c r="I214" s="26">
        <v>24.351032644998703</v>
      </c>
      <c r="J214" s="11">
        <f t="shared" si="41"/>
        <v>0.58556891766882524</v>
      </c>
      <c r="K214" s="17">
        <v>572</v>
      </c>
      <c r="L214" s="38">
        <f t="shared" si="42"/>
        <v>1.5846438482886218</v>
      </c>
      <c r="M214" s="29">
        <v>6.156287191293111</v>
      </c>
      <c r="N214" s="7" cm="1">
        <f t="array" ref="N214">INDEX($J$3:$J$362,MATCH(MIN(ABS($I$3:$I$362-B214)),ABS($I$3:$I$362-B214),0))</f>
        <v>5.2728954671600374E-2</v>
      </c>
      <c r="O214" s="14" cm="1">
        <f t="array" ref="O214">INDEX($L$3:$L$1203,MATCH(MIN(ABS($M$3:$M$1203-B574)),ABS($M$3:$M$1203-B574),0))</f>
        <v>2.9084181313598525</v>
      </c>
      <c r="P214" s="24">
        <f t="shared" ca="1" si="46"/>
        <v>2.387091434527421</v>
      </c>
      <c r="Q214" s="59" cm="1">
        <f t="array" ref="Q214">INDEX($H$3:$H$1562,MATCH(MIN(ABS($J$3:$J$1562-N214)),ABS($J$3:$J$1562-N214),0))</f>
        <v>0.74003341986399751</v>
      </c>
      <c r="R214" s="59" cm="1">
        <f t="array" aca="1" ref="R214" ca="1">INDEX($P$3:$P$1562,MATCH(MIN(ABS($L$3:$L$1562-O214)),ABS($L$3:$L$1562-O214),0))</f>
        <v>19.627050578313948</v>
      </c>
      <c r="S214" s="69">
        <f t="shared" si="47"/>
        <v>0.74003341986399751</v>
      </c>
      <c r="T214" s="72">
        <f t="shared" si="48"/>
        <v>0.74003341986399751</v>
      </c>
      <c r="U214" s="13"/>
      <c r="Y214" s="41">
        <f t="shared" si="43"/>
        <v>16.022683472343743</v>
      </c>
      <c r="Z214" s="42">
        <f t="shared" si="44"/>
        <v>24.351032644998703</v>
      </c>
      <c r="AA214" s="52">
        <f t="shared" si="49"/>
        <v>8.3283491726549599</v>
      </c>
      <c r="AB214" s="44">
        <f t="shared" si="45"/>
        <v>6.156287191293111</v>
      </c>
      <c r="AC214" s="53" t="b">
        <f t="shared" si="50"/>
        <v>0</v>
      </c>
      <c r="AD214" s="53">
        <f t="shared" si="51"/>
        <v>6.156287191293111</v>
      </c>
      <c r="AE214" s="53">
        <f t="shared" ca="1" si="52"/>
        <v>2.387091434527421</v>
      </c>
      <c r="AF214" s="46">
        <v>572</v>
      </c>
    </row>
    <row r="215" spans="1:32" x14ac:dyDescent="0.25">
      <c r="A215" s="4">
        <v>32387</v>
      </c>
      <c r="B215" s="3">
        <v>5.8508545029712691</v>
      </c>
      <c r="C215" s="3">
        <v>18.134037866714628</v>
      </c>
      <c r="D215" s="10">
        <v>213</v>
      </c>
      <c r="F215" s="19">
        <v>213</v>
      </c>
      <c r="G215" s="2">
        <f t="shared" si="40"/>
        <v>0.5901942645698427</v>
      </c>
      <c r="H215" s="25">
        <v>16.368258741403963</v>
      </c>
      <c r="I215" s="26">
        <v>24.442870537108291</v>
      </c>
      <c r="J215" s="11">
        <f t="shared" si="41"/>
        <v>0.58834412580943574</v>
      </c>
      <c r="K215" s="17">
        <v>573</v>
      </c>
      <c r="L215" s="38">
        <f t="shared" si="42"/>
        <v>1.5874190564292323</v>
      </c>
      <c r="M215" s="29">
        <v>6.1809238309984265</v>
      </c>
      <c r="N215" s="7" cm="1">
        <f t="array" ref="N215">INDEX($J$3:$J$362,MATCH(MIN(ABS($I$3:$I$362-B215)),ABS($I$3:$I$362-B215),0))</f>
        <v>0.18593894542090658</v>
      </c>
      <c r="O215" s="14" cm="1">
        <f t="array" ref="O215">INDEX($L$3:$L$1203,MATCH(MIN(ABS($M$3:$M$1203-B575)),ABS($M$3:$M$1203-B575),0))</f>
        <v>1.3570767807585571</v>
      </c>
      <c r="P215" s="24">
        <f t="shared" ca="1" si="46"/>
        <v>2.4044188268088797</v>
      </c>
      <c r="Q215" s="59" cm="1">
        <f t="array" ref="Q215">INDEX($H$3:$H$1562,MATCH(MIN(ABS($J$3:$J$1562-N215)),ABS($J$3:$J$1562-N215),0))</f>
        <v>2.2334866293989823</v>
      </c>
      <c r="R215" s="59" cm="1">
        <f t="array" aca="1" ref="R215" ca="1">INDEX($P$3:$P$1562,MATCH(MIN(ABS($L$3:$L$1562-O215)),ABS($L$3:$L$1562-O215),0))</f>
        <v>1.5511165992991529</v>
      </c>
      <c r="S215" s="69">
        <f t="shared" si="47"/>
        <v>2.2334866293989823</v>
      </c>
      <c r="T215" s="72">
        <f t="shared" si="48"/>
        <v>2.2334866293989823</v>
      </c>
      <c r="U215" s="13"/>
      <c r="Y215" s="41">
        <f t="shared" si="43"/>
        <v>16.368258741403963</v>
      </c>
      <c r="Z215" s="42">
        <f t="shared" si="44"/>
        <v>24.442870537108291</v>
      </c>
      <c r="AA215" s="52">
        <f t="shared" si="49"/>
        <v>8.0746117957043282</v>
      </c>
      <c r="AB215" s="44">
        <f t="shared" si="45"/>
        <v>6.1809238309984265</v>
      </c>
      <c r="AC215" s="53" t="b">
        <f t="shared" si="50"/>
        <v>0</v>
      </c>
      <c r="AD215" s="53">
        <f t="shared" si="51"/>
        <v>6.1809238309984265</v>
      </c>
      <c r="AE215" s="53">
        <f t="shared" ca="1" si="52"/>
        <v>2.4044188268088797</v>
      </c>
      <c r="AF215" s="46">
        <v>573</v>
      </c>
    </row>
    <row r="216" spans="1:32" x14ac:dyDescent="0.25">
      <c r="A216" s="4">
        <v>32417</v>
      </c>
      <c r="B216" s="3">
        <v>16.889914214532887</v>
      </c>
      <c r="C216" s="3">
        <v>26.054468451013527</v>
      </c>
      <c r="D216" s="10">
        <v>214</v>
      </c>
      <c r="F216" s="19">
        <v>214</v>
      </c>
      <c r="G216" s="2">
        <f t="shared" si="40"/>
        <v>0.5929694727104533</v>
      </c>
      <c r="H216" s="25">
        <v>16.509605725544006</v>
      </c>
      <c r="I216" s="26">
        <v>24.513989024868444</v>
      </c>
      <c r="J216" s="11">
        <f t="shared" si="41"/>
        <v>0.59111933395004634</v>
      </c>
      <c r="K216" s="17">
        <v>574</v>
      </c>
      <c r="L216" s="38">
        <f t="shared" si="42"/>
        <v>1.590194264569843</v>
      </c>
      <c r="M216" s="29">
        <v>6.2110110614720861</v>
      </c>
      <c r="N216" s="7" cm="1">
        <f t="array" ref="N216">INDEX($J$3:$J$362,MATCH(MIN(ABS($I$3:$I$362-B216)),ABS($I$3:$I$362-B216),0))</f>
        <v>0.44125809435707686</v>
      </c>
      <c r="O216" s="14" cm="1">
        <f t="array" ref="O216">INDEX($L$3:$L$1203,MATCH(MIN(ABS($M$3:$M$1203-B576)),ABS($M$3:$M$1203-B576),0))</f>
        <v>3.0499537465309903</v>
      </c>
      <c r="P216" s="24">
        <f t="shared" ca="1" si="46"/>
        <v>2.427655692735422</v>
      </c>
      <c r="Q216" s="59" cm="1">
        <f t="array" ref="Q216">INDEX($H$3:$H$1562,MATCH(MIN(ABS($J$3:$J$1562-N216)),ABS($J$3:$J$1562-N216),0))</f>
        <v>9.5310871399674788</v>
      </c>
      <c r="R216" s="59" cm="1">
        <f t="array" aca="1" ref="R216" ca="1">INDEX($P$3:$P$1562,MATCH(MIN(ABS($L$3:$L$1562-O216)),ABS($L$3:$L$1562-O216),0))</f>
        <v>22.870231985507409</v>
      </c>
      <c r="S216" s="69">
        <f t="shared" si="47"/>
        <v>9.5310871399674788</v>
      </c>
      <c r="T216" s="72">
        <f t="shared" si="48"/>
        <v>9.5310871399674788</v>
      </c>
      <c r="U216" s="13"/>
      <c r="Y216" s="41">
        <f t="shared" si="43"/>
        <v>16.509605725544006</v>
      </c>
      <c r="Z216" s="42">
        <f t="shared" si="44"/>
        <v>24.513989024868444</v>
      </c>
      <c r="AA216" s="52">
        <f t="shared" si="49"/>
        <v>8.0043832993244379</v>
      </c>
      <c r="AB216" s="44">
        <f t="shared" si="45"/>
        <v>6.2110110614720861</v>
      </c>
      <c r="AC216" s="53" t="b">
        <f t="shared" si="50"/>
        <v>0</v>
      </c>
      <c r="AD216" s="53">
        <f t="shared" si="51"/>
        <v>6.2110110614720861</v>
      </c>
      <c r="AE216" s="53">
        <f t="shared" ca="1" si="52"/>
        <v>2.427655692735422</v>
      </c>
      <c r="AF216" s="46">
        <v>574</v>
      </c>
    </row>
    <row r="217" spans="1:32" x14ac:dyDescent="0.25">
      <c r="A217" s="4">
        <v>32448</v>
      </c>
      <c r="B217" s="3">
        <v>96.33529728138366</v>
      </c>
      <c r="C217" s="3">
        <v>86.156186375604776</v>
      </c>
      <c r="D217" s="10">
        <v>215</v>
      </c>
      <c r="F217" s="19">
        <v>215</v>
      </c>
      <c r="G217" s="2">
        <f t="shared" si="40"/>
        <v>0.5957446808510638</v>
      </c>
      <c r="H217" s="25">
        <v>16.526783518170451</v>
      </c>
      <c r="I217" s="26">
        <v>24.578829792610854</v>
      </c>
      <c r="J217" s="11">
        <f t="shared" si="41"/>
        <v>0.59389454209065684</v>
      </c>
      <c r="K217" s="17">
        <v>575</v>
      </c>
      <c r="L217" s="38">
        <f t="shared" si="42"/>
        <v>1.5929694727104535</v>
      </c>
      <c r="M217" s="29">
        <v>6.2731222233855064</v>
      </c>
      <c r="N217" s="7" cm="1">
        <f t="array" ref="N217">INDEX($J$3:$J$362,MATCH(MIN(ABS($I$3:$I$362-B217)),ABS($I$3:$I$362-B217),0))</f>
        <v>0.97687326549491227</v>
      </c>
      <c r="O217" s="14" cm="1">
        <f t="array" ref="O217">INDEX($L$3:$L$1203,MATCH(MIN(ABS($M$3:$M$1203-B577)),ABS($M$3:$M$1203-B577),0))</f>
        <v>3.1082331174838118</v>
      </c>
      <c r="P217" s="24">
        <f t="shared" ca="1" si="46"/>
        <v>2.5585735490778809</v>
      </c>
      <c r="Q217" s="59" cm="1">
        <f t="array" ref="Q217">INDEX($H$3:$H$1562,MATCH(MIN(ABS($J$3:$J$1562-N217)),ABS($J$3:$J$1562-N217),0))</f>
        <v>96.33529728138366</v>
      </c>
      <c r="R217" s="59" cm="1">
        <f t="array" aca="1" ref="R217" ca="1">INDEX($P$3:$P$1562,MATCH(MIN(ABS($L$3:$L$1562-O217)),ABS($L$3:$L$1562-O217),0))</f>
        <v>24.014260227984881</v>
      </c>
      <c r="S217" s="69">
        <f t="shared" si="47"/>
        <v>96.33529728138366</v>
      </c>
      <c r="T217" s="72">
        <f t="shared" si="48"/>
        <v>96.33529728138366</v>
      </c>
      <c r="U217" s="13"/>
      <c r="Y217" s="41">
        <f t="shared" si="43"/>
        <v>16.526783518170451</v>
      </c>
      <c r="Z217" s="42">
        <f t="shared" si="44"/>
        <v>24.578829792610854</v>
      </c>
      <c r="AA217" s="52">
        <f t="shared" si="49"/>
        <v>8.0520462744404036</v>
      </c>
      <c r="AB217" s="44">
        <f t="shared" si="45"/>
        <v>6.2731222233855064</v>
      </c>
      <c r="AC217" s="53" t="b">
        <f t="shared" si="50"/>
        <v>0</v>
      </c>
      <c r="AD217" s="53">
        <f t="shared" si="51"/>
        <v>6.2731222233855064</v>
      </c>
      <c r="AE217" s="53">
        <f t="shared" ca="1" si="52"/>
        <v>2.5585735490778809</v>
      </c>
      <c r="AF217" s="46">
        <v>575</v>
      </c>
    </row>
    <row r="218" spans="1:32" x14ac:dyDescent="0.25">
      <c r="A218" s="4">
        <v>32478</v>
      </c>
      <c r="B218" s="3">
        <v>6.0500617112395618</v>
      </c>
      <c r="C218" s="3">
        <v>18.498900742909765</v>
      </c>
      <c r="D218" s="10">
        <v>216</v>
      </c>
      <c r="F218" s="19">
        <v>216</v>
      </c>
      <c r="G218" s="2">
        <f t="shared" si="40"/>
        <v>0.59851988899167441</v>
      </c>
      <c r="H218" s="25">
        <v>16.889914214532887</v>
      </c>
      <c r="I218" s="26">
        <v>24.690814598019735</v>
      </c>
      <c r="J218" s="11">
        <f t="shared" si="41"/>
        <v>0.59666975023126745</v>
      </c>
      <c r="K218" s="17">
        <v>576</v>
      </c>
      <c r="L218" s="38">
        <f t="shared" si="42"/>
        <v>1.595744680851064</v>
      </c>
      <c r="M218" s="29">
        <v>6.283093320434852</v>
      </c>
      <c r="N218" s="7" cm="1">
        <f t="array" ref="N218">INDEX($J$3:$J$362,MATCH(MIN(ABS($I$3:$I$362-B218)),ABS($I$3:$I$362-B218),0))</f>
        <v>0.19148936170212769</v>
      </c>
      <c r="O218" s="14" cm="1">
        <f t="array" ref="O218">INDEX($L$3:$L$1203,MATCH(MIN(ABS($M$3:$M$1203-B578)),ABS($M$3:$M$1203-B578),0))</f>
        <v>3.1026827012025904</v>
      </c>
      <c r="P218" s="24">
        <f t="shared" ca="1" si="46"/>
        <v>2.5957967067564773</v>
      </c>
      <c r="Q218" s="59" cm="1">
        <f t="array" ref="Q218">INDEX($H$3:$H$1562,MATCH(MIN(ABS($J$3:$J$1562-N218)),ABS($J$3:$J$1562-N218),0))</f>
        <v>2.2636432273096636</v>
      </c>
      <c r="R218" s="59" cm="1">
        <f t="array" aca="1" ref="R218" ca="1">INDEX($P$3:$P$1562,MATCH(MIN(ABS($L$3:$L$1562-O218)),ABS($L$3:$L$1562-O218),0))</f>
        <v>23.676048166441401</v>
      </c>
      <c r="S218" s="69">
        <f t="shared" si="47"/>
        <v>2.2636432273096636</v>
      </c>
      <c r="T218" s="72">
        <f t="shared" si="48"/>
        <v>2.2636432273096636</v>
      </c>
      <c r="U218" s="13"/>
      <c r="Y218" s="41">
        <f t="shared" si="43"/>
        <v>16.889914214532887</v>
      </c>
      <c r="Z218" s="42">
        <f t="shared" si="44"/>
        <v>24.690814598019735</v>
      </c>
      <c r="AA218" s="52">
        <f t="shared" si="49"/>
        <v>7.800900383486848</v>
      </c>
      <c r="AB218" s="44">
        <f t="shared" si="45"/>
        <v>6.283093320434852</v>
      </c>
      <c r="AC218" s="53" t="b">
        <f t="shared" si="50"/>
        <v>0</v>
      </c>
      <c r="AD218" s="53">
        <f t="shared" si="51"/>
        <v>6.283093320434852</v>
      </c>
      <c r="AE218" s="53">
        <f t="shared" ca="1" si="52"/>
        <v>2.5957967067564773</v>
      </c>
      <c r="AF218" s="46">
        <v>576</v>
      </c>
    </row>
    <row r="219" spans="1:32" x14ac:dyDescent="0.25">
      <c r="A219" s="4">
        <v>32509</v>
      </c>
      <c r="B219" s="3">
        <v>1.0037143297031639</v>
      </c>
      <c r="C219" s="3">
        <v>2.3294792052344024</v>
      </c>
      <c r="D219" s="10">
        <v>217</v>
      </c>
      <c r="F219" s="19">
        <v>217</v>
      </c>
      <c r="G219" s="2">
        <f t="shared" si="40"/>
        <v>0.60129509713228491</v>
      </c>
      <c r="H219" s="25">
        <v>17.094878005506615</v>
      </c>
      <c r="I219" s="26">
        <v>24.836369032613906</v>
      </c>
      <c r="J219" s="11">
        <f t="shared" si="41"/>
        <v>0.59944495837187795</v>
      </c>
      <c r="K219" s="17">
        <v>577</v>
      </c>
      <c r="L219" s="38">
        <f t="shared" si="42"/>
        <v>1.5985198889916745</v>
      </c>
      <c r="M219" s="29">
        <v>6.371675012328792</v>
      </c>
      <c r="N219" s="7" cm="1">
        <f t="array" ref="N219">INDEX($J$3:$J$362,MATCH(MIN(ABS($I$3:$I$362-B219)),ABS($I$3:$I$362-B219),0))</f>
        <v>3.3302497687326557E-2</v>
      </c>
      <c r="O219" s="14" cm="1">
        <f t="array" ref="O219">INDEX($L$3:$L$1203,MATCH(MIN(ABS($M$3:$M$1203-B579)),ABS($M$3:$M$1203-B579),0))</f>
        <v>1.1073080481036079</v>
      </c>
      <c r="P219" s="24">
        <f t="shared" ca="1" si="46"/>
        <v>2.723152715965842</v>
      </c>
      <c r="Q219" s="59" cm="1">
        <f t="array" ref="Q219">INDEX($H$3:$H$1562,MATCH(MIN(ABS($J$3:$J$1562-N219)),ABS($J$3:$J$1562-N219),0))</f>
        <v>0.55175129480283636</v>
      </c>
      <c r="R219" s="59" cm="1">
        <f t="array" aca="1" ref="R219" ca="1">INDEX($P$3:$P$1562,MATCH(MIN(ABS($L$3:$L$1562-O219)),ABS($L$3:$L$1562-O219),0))</f>
        <v>0.54008147595077227</v>
      </c>
      <c r="S219" s="69">
        <f t="shared" si="47"/>
        <v>0.55175129480283636</v>
      </c>
      <c r="T219" s="72">
        <f t="shared" si="48"/>
        <v>0.55175129480283636</v>
      </c>
      <c r="U219" s="13"/>
      <c r="Y219" s="41">
        <f t="shared" si="43"/>
        <v>17.094878005506615</v>
      </c>
      <c r="Z219" s="42">
        <f t="shared" si="44"/>
        <v>24.836369032613906</v>
      </c>
      <c r="AA219" s="52">
        <f t="shared" si="49"/>
        <v>7.7414910271072905</v>
      </c>
      <c r="AB219" s="44">
        <f t="shared" si="45"/>
        <v>6.371675012328792</v>
      </c>
      <c r="AC219" s="53" t="b">
        <f t="shared" si="50"/>
        <v>0</v>
      </c>
      <c r="AD219" s="53">
        <f t="shared" si="51"/>
        <v>6.371675012328792</v>
      </c>
      <c r="AE219" s="53">
        <f t="shared" ca="1" si="52"/>
        <v>2.723152715965842</v>
      </c>
      <c r="AF219" s="46">
        <v>577</v>
      </c>
    </row>
    <row r="220" spans="1:32" x14ac:dyDescent="0.25">
      <c r="A220" s="4">
        <v>32540</v>
      </c>
      <c r="B220" s="3">
        <v>8.5397825793247772</v>
      </c>
      <c r="C220" s="3">
        <v>4.1137807338158634</v>
      </c>
      <c r="D220" s="10">
        <v>218</v>
      </c>
      <c r="F220" s="19">
        <v>218</v>
      </c>
      <c r="G220" s="2">
        <f t="shared" si="40"/>
        <v>0.60407030527289551</v>
      </c>
      <c r="H220" s="25">
        <v>17.376480685776716</v>
      </c>
      <c r="I220" s="26">
        <v>25.26008254434258</v>
      </c>
      <c r="J220" s="11">
        <f t="shared" si="41"/>
        <v>0.60222016651248855</v>
      </c>
      <c r="K220" s="17">
        <v>578</v>
      </c>
      <c r="L220" s="38">
        <f t="shared" si="42"/>
        <v>1.601295097132285</v>
      </c>
      <c r="M220" s="29">
        <v>6.407281303033554</v>
      </c>
      <c r="N220" s="7" cm="1">
        <f t="array" ref="N220">INDEX($J$3:$J$362,MATCH(MIN(ABS($I$3:$I$362-B220)),ABS($I$3:$I$362-B220),0))</f>
        <v>0.24976873265494914</v>
      </c>
      <c r="O220" s="14" cm="1">
        <f t="array" ref="O220">INDEX($L$3:$L$1203,MATCH(MIN(ABS($M$3:$M$1203-B580)),ABS($M$3:$M$1203-B580),0))</f>
        <v>1.834412580943571</v>
      </c>
      <c r="P220" s="24">
        <f t="shared" ca="1" si="46"/>
        <v>2.7280407412254375</v>
      </c>
      <c r="Q220" s="59" cm="1">
        <f t="array" ref="Q220">INDEX($H$3:$H$1562,MATCH(MIN(ABS($J$3:$J$1562-N220)),ABS($J$3:$J$1562-N220),0))</f>
        <v>3.4416560812075732</v>
      </c>
      <c r="R220" s="59" cm="1">
        <f t="array" aca="1" ref="R220" ca="1">INDEX($P$3:$P$1562,MATCH(MIN(ABS($L$3:$L$1562-O220)),ABS($L$3:$L$1562-O220),0))</f>
        <v>3.4418681225227918</v>
      </c>
      <c r="S220" s="69">
        <f t="shared" si="47"/>
        <v>3.4416560812075732</v>
      </c>
      <c r="T220" s="72">
        <f t="shared" si="48"/>
        <v>3.4416560812075732</v>
      </c>
      <c r="U220" s="13"/>
      <c r="Y220" s="41">
        <f t="shared" si="43"/>
        <v>17.376480685776716</v>
      </c>
      <c r="Z220" s="42">
        <f t="shared" si="44"/>
        <v>25.26008254434258</v>
      </c>
      <c r="AA220" s="52">
        <f t="shared" si="49"/>
        <v>7.8836018585658643</v>
      </c>
      <c r="AB220" s="44">
        <f t="shared" si="45"/>
        <v>6.407281303033554</v>
      </c>
      <c r="AC220" s="53" t="b">
        <f t="shared" si="50"/>
        <v>0</v>
      </c>
      <c r="AD220" s="53">
        <f t="shared" si="51"/>
        <v>6.407281303033554</v>
      </c>
      <c r="AE220" s="53">
        <f t="shared" ca="1" si="52"/>
        <v>2.7280407412254375</v>
      </c>
      <c r="AF220" s="46">
        <v>578</v>
      </c>
    </row>
    <row r="221" spans="1:32" x14ac:dyDescent="0.25">
      <c r="A221" s="4">
        <v>32568</v>
      </c>
      <c r="B221" s="3">
        <v>39.890597998859747</v>
      </c>
      <c r="C221" s="3">
        <v>13.889280198453093</v>
      </c>
      <c r="D221" s="10">
        <v>219</v>
      </c>
      <c r="F221" s="19">
        <v>219</v>
      </c>
      <c r="G221" s="2">
        <f t="shared" si="40"/>
        <v>0.60684551341350601</v>
      </c>
      <c r="H221" s="25">
        <v>17.462822334585493</v>
      </c>
      <c r="I221" s="26">
        <v>25.494032400259862</v>
      </c>
      <c r="J221" s="11">
        <f t="shared" si="41"/>
        <v>0.60499537465309905</v>
      </c>
      <c r="K221" s="17">
        <v>579</v>
      </c>
      <c r="L221" s="38">
        <f t="shared" si="42"/>
        <v>1.6040703052728957</v>
      </c>
      <c r="M221" s="29">
        <v>6.425506461509312</v>
      </c>
      <c r="N221" s="7" cm="1">
        <f t="array" ref="N221">INDEX($J$3:$J$362,MATCH(MIN(ABS($I$3:$I$362-B221)),ABS($I$3:$I$362-B221),0))</f>
        <v>0.77150786308973185</v>
      </c>
      <c r="O221" s="14" cm="1">
        <f t="array" ref="O221">INDEX($L$3:$L$1203,MATCH(MIN(ABS($M$3:$M$1203-B581)),ABS($M$3:$M$1203-B581),0))</f>
        <v>3.3358001850138765</v>
      </c>
      <c r="P221" s="24">
        <f t="shared" ca="1" si="46"/>
        <v>2.7305426877418078</v>
      </c>
      <c r="Q221" s="59" cm="1">
        <f t="array" ref="Q221">INDEX($H$3:$H$1562,MATCH(MIN(ABS($J$3:$J$1562-N221)),ABS($J$3:$J$1562-N221),0))</f>
        <v>32.264853463097474</v>
      </c>
      <c r="R221" s="59" cm="1">
        <f t="array" aca="1" ref="R221" ca="1">INDEX($P$3:$P$1562,MATCH(MIN(ABS($L$3:$L$1562-O221)),ABS($L$3:$L$1562-O221),0))</f>
        <v>32.242349484285903</v>
      </c>
      <c r="S221" s="69">
        <f t="shared" si="47"/>
        <v>32.264853463097474</v>
      </c>
      <c r="T221" s="72">
        <f t="shared" si="48"/>
        <v>32.264853463097474</v>
      </c>
      <c r="U221" s="13"/>
      <c r="Y221" s="41">
        <f t="shared" si="43"/>
        <v>17.462822334585493</v>
      </c>
      <c r="Z221" s="42">
        <f t="shared" si="44"/>
        <v>25.494032400259862</v>
      </c>
      <c r="AA221" s="52">
        <f t="shared" si="49"/>
        <v>8.0312100656743688</v>
      </c>
      <c r="AB221" s="44">
        <f t="shared" si="45"/>
        <v>6.425506461509312</v>
      </c>
      <c r="AC221" s="53" t="b">
        <f t="shared" si="50"/>
        <v>0</v>
      </c>
      <c r="AD221" s="53">
        <f t="shared" si="51"/>
        <v>6.425506461509312</v>
      </c>
      <c r="AE221" s="53">
        <f t="shared" ca="1" si="52"/>
        <v>2.7305426877418078</v>
      </c>
      <c r="AF221" s="46">
        <v>579</v>
      </c>
    </row>
    <row r="222" spans="1:32" x14ac:dyDescent="0.25">
      <c r="A222" s="4">
        <v>32599</v>
      </c>
      <c r="B222" s="3">
        <v>3.1731579831411869</v>
      </c>
      <c r="C222" s="3">
        <v>30.197145644488646</v>
      </c>
      <c r="D222" s="10">
        <v>220</v>
      </c>
      <c r="F222" s="19">
        <v>220</v>
      </c>
      <c r="G222" s="2">
        <f t="shared" si="40"/>
        <v>0.60962072155411662</v>
      </c>
      <c r="H222" s="25">
        <v>17.612794862014237</v>
      </c>
      <c r="I222" s="26">
        <v>25.567960238792637</v>
      </c>
      <c r="J222" s="11">
        <f t="shared" si="41"/>
        <v>0.60777058279370966</v>
      </c>
      <c r="K222" s="17">
        <v>580</v>
      </c>
      <c r="L222" s="38">
        <f t="shared" si="42"/>
        <v>1.6068455134135062</v>
      </c>
      <c r="M222" s="29">
        <v>6.4393760410560272</v>
      </c>
      <c r="N222" s="7" cm="1">
        <f t="array" ref="N222">INDEX($J$3:$J$362,MATCH(MIN(ABS($I$3:$I$362-B222)),ABS($I$3:$I$362-B222),0))</f>
        <v>0.11378353376503239</v>
      </c>
      <c r="O222" s="14" cm="1">
        <f t="array" ref="O222">INDEX($L$3:$L$1203,MATCH(MIN(ABS($M$3:$M$1203-B582)),ABS($M$3:$M$1203-B582),0))</f>
        <v>1.3432007400555044</v>
      </c>
      <c r="P222" s="24">
        <f t="shared" ca="1" si="46"/>
        <v>2.7324467011569222</v>
      </c>
      <c r="Q222" s="59" cm="1">
        <f t="array" ref="Q222">INDEX($H$3:$H$1562,MATCH(MIN(ABS($J$3:$J$1562-N222)),ABS($J$3:$J$1562-N222),0))</f>
        <v>1.397423297938257</v>
      </c>
      <c r="R222" s="59" cm="1">
        <f t="array" aca="1" ref="R222" ca="1">INDEX($P$3:$P$1562,MATCH(MIN(ABS($L$3:$L$1562-O222)),ABS($L$3:$L$1562-O222),0))</f>
        <v>1.3997724180273003</v>
      </c>
      <c r="S222" s="69">
        <f t="shared" si="47"/>
        <v>1.397423297938257</v>
      </c>
      <c r="T222" s="72">
        <f t="shared" si="48"/>
        <v>1.397423297938257</v>
      </c>
      <c r="U222" s="13"/>
      <c r="Y222" s="41">
        <f t="shared" si="43"/>
        <v>17.612794862014237</v>
      </c>
      <c r="Z222" s="42">
        <f t="shared" si="44"/>
        <v>25.567960238792637</v>
      </c>
      <c r="AA222" s="52">
        <f t="shared" si="49"/>
        <v>7.9551653767783996</v>
      </c>
      <c r="AB222" s="44">
        <f t="shared" si="45"/>
        <v>6.4393760410560272</v>
      </c>
      <c r="AC222" s="53" t="b">
        <f t="shared" si="50"/>
        <v>0</v>
      </c>
      <c r="AD222" s="53">
        <f t="shared" si="51"/>
        <v>6.4393760410560272</v>
      </c>
      <c r="AE222" s="53">
        <f t="shared" ca="1" si="52"/>
        <v>2.7324467011569222</v>
      </c>
      <c r="AF222" s="46">
        <v>580</v>
      </c>
    </row>
    <row r="223" spans="1:32" x14ac:dyDescent="0.25">
      <c r="A223" s="4">
        <v>32629</v>
      </c>
      <c r="B223" s="3">
        <v>23.495463172815199</v>
      </c>
      <c r="C223" s="3">
        <v>3.2587579825794148</v>
      </c>
      <c r="D223" s="10">
        <v>221</v>
      </c>
      <c r="F223" s="19">
        <v>221</v>
      </c>
      <c r="G223" s="2">
        <f t="shared" si="40"/>
        <v>0.61239592969472711</v>
      </c>
      <c r="H223" s="25">
        <v>17.681108144972193</v>
      </c>
      <c r="I223" s="26">
        <v>25.692516106238564</v>
      </c>
      <c r="J223" s="11">
        <f t="shared" si="41"/>
        <v>0.61054579093432015</v>
      </c>
      <c r="K223" s="17">
        <v>581</v>
      </c>
      <c r="L223" s="38">
        <f t="shared" si="42"/>
        <v>1.6096207215541167</v>
      </c>
      <c r="M223" s="29">
        <v>6.4425106264331484</v>
      </c>
      <c r="N223" s="7" cm="1">
        <f t="array" ref="N223">INDEX($J$3:$J$362,MATCH(MIN(ABS($I$3:$I$362-B223)),ABS($I$3:$I$362-B223),0))</f>
        <v>0.57169287696577253</v>
      </c>
      <c r="O223" s="14" cm="1">
        <f t="array" ref="O223">INDEX($L$3:$L$1203,MATCH(MIN(ABS($M$3:$M$1203-B583)),ABS($M$3:$M$1203-B583),0))</f>
        <v>2.7502312673450513</v>
      </c>
      <c r="P223" s="24">
        <f t="shared" ca="1" si="46"/>
        <v>2.7328770164803791</v>
      </c>
      <c r="Q223" s="59" cm="1">
        <f t="array" ref="Q223">INDEX($H$3:$H$1562,MATCH(MIN(ABS($J$3:$J$1562-N223)),ABS($J$3:$J$1562-N223),0))</f>
        <v>15.161702649149026</v>
      </c>
      <c r="R223" s="59" cm="1">
        <f t="array" aca="1" ref="R223" ca="1">INDEX($P$3:$P$1562,MATCH(MIN(ABS($L$3:$L$1562-O223)),ABS($L$3:$L$1562-O223),0))</f>
        <v>15.169290974056175</v>
      </c>
      <c r="S223" s="69">
        <f t="shared" si="47"/>
        <v>15.161702649149026</v>
      </c>
      <c r="T223" s="72">
        <f t="shared" si="48"/>
        <v>15.161702649149026</v>
      </c>
      <c r="U223" s="13"/>
      <c r="Y223" s="41">
        <f t="shared" si="43"/>
        <v>17.681108144972193</v>
      </c>
      <c r="Z223" s="42">
        <f t="shared" si="44"/>
        <v>25.692516106238564</v>
      </c>
      <c r="AA223" s="52">
        <f t="shared" si="49"/>
        <v>8.0114079612663716</v>
      </c>
      <c r="AB223" s="44">
        <f t="shared" si="45"/>
        <v>6.4425106264331484</v>
      </c>
      <c r="AC223" s="53" t="b">
        <f t="shared" si="50"/>
        <v>0</v>
      </c>
      <c r="AD223" s="53">
        <f t="shared" si="51"/>
        <v>6.4425106264331484</v>
      </c>
      <c r="AE223" s="53">
        <f t="shared" ca="1" si="52"/>
        <v>2.7328770164803791</v>
      </c>
      <c r="AF223" s="46">
        <v>581</v>
      </c>
    </row>
    <row r="224" spans="1:32" x14ac:dyDescent="0.25">
      <c r="A224" s="4">
        <v>32660</v>
      </c>
      <c r="B224" s="3">
        <v>36.626743362910986</v>
      </c>
      <c r="C224" s="3">
        <v>34.307932595499601</v>
      </c>
      <c r="D224" s="10">
        <v>222</v>
      </c>
      <c r="F224" s="19">
        <v>222</v>
      </c>
      <c r="G224" s="2">
        <f t="shared" si="40"/>
        <v>0.61517113783533761</v>
      </c>
      <c r="H224" s="25">
        <v>17.6933368674684</v>
      </c>
      <c r="I224" s="26">
        <v>25.804098392501242</v>
      </c>
      <c r="J224" s="11">
        <f t="shared" si="41"/>
        <v>0.61332099907493065</v>
      </c>
      <c r="K224" s="17">
        <v>582</v>
      </c>
      <c r="L224" s="38">
        <f t="shared" si="42"/>
        <v>1.6123959296947272</v>
      </c>
      <c r="M224" s="29">
        <v>6.4732082831806155</v>
      </c>
      <c r="N224" s="7" cm="1">
        <f t="array" ref="N224">INDEX($J$3:$J$362,MATCH(MIN(ABS($I$3:$I$362-B224)),ABS($I$3:$I$362-B224),0))</f>
        <v>0.74653098982423693</v>
      </c>
      <c r="O224" s="14" cm="1">
        <f t="array" ref="O224">INDEX($L$3:$L$1203,MATCH(MIN(ABS($M$3:$M$1203-B584)),ABS($M$3:$M$1203-B584),0))</f>
        <v>3.2580943570767813</v>
      </c>
      <c r="P224" s="24">
        <f t="shared" ca="1" si="46"/>
        <v>2.7487804131491442</v>
      </c>
      <c r="Q224" s="59" cm="1">
        <f t="array" ref="Q224">INDEX($H$3:$H$1562,MATCH(MIN(ABS($J$3:$J$1562-N224)),ABS($J$3:$J$1562-N224),0))</f>
        <v>30.308301871872484</v>
      </c>
      <c r="R224" s="59" cm="1">
        <f t="array" aca="1" ref="R224" ca="1">INDEX($P$3:$P$1562,MATCH(MIN(ABS($L$3:$L$1562-O224)),ABS($L$3:$L$1562-O224),0))</f>
        <v>30.280249085190523</v>
      </c>
      <c r="S224" s="69">
        <f t="shared" si="47"/>
        <v>30.308301871872484</v>
      </c>
      <c r="T224" s="72">
        <f t="shared" si="48"/>
        <v>30.308301871872484</v>
      </c>
      <c r="U224" s="13"/>
      <c r="Y224" s="41">
        <f t="shared" si="43"/>
        <v>17.6933368674684</v>
      </c>
      <c r="Z224" s="42">
        <f t="shared" si="44"/>
        <v>25.804098392501242</v>
      </c>
      <c r="AA224" s="52">
        <f t="shared" si="49"/>
        <v>8.1107615250328422</v>
      </c>
      <c r="AB224" s="44">
        <f t="shared" si="45"/>
        <v>6.4732082831806155</v>
      </c>
      <c r="AC224" s="53" t="b">
        <f t="shared" si="50"/>
        <v>0</v>
      </c>
      <c r="AD224" s="53">
        <f t="shared" si="51"/>
        <v>6.4732082831806155</v>
      </c>
      <c r="AE224" s="53">
        <f t="shared" ca="1" si="52"/>
        <v>2.7487804131491442</v>
      </c>
      <c r="AF224" s="46">
        <v>582</v>
      </c>
    </row>
    <row r="225" spans="1:32" x14ac:dyDescent="0.25">
      <c r="A225" s="4">
        <v>32690</v>
      </c>
      <c r="B225" s="3">
        <v>1.2858791951792303</v>
      </c>
      <c r="C225" s="3">
        <v>78.764180083698278</v>
      </c>
      <c r="D225" s="10">
        <v>223</v>
      </c>
      <c r="F225" s="19">
        <v>223</v>
      </c>
      <c r="G225" s="2">
        <f t="shared" si="40"/>
        <v>0.61794634597594822</v>
      </c>
      <c r="H225" s="25">
        <v>17.881121264990917</v>
      </c>
      <c r="I225" s="26">
        <v>26.054468451013527</v>
      </c>
      <c r="J225" s="11">
        <f t="shared" si="41"/>
        <v>0.61609620721554126</v>
      </c>
      <c r="K225" s="17">
        <v>583</v>
      </c>
      <c r="L225" s="38">
        <f t="shared" si="42"/>
        <v>1.6151711378353379</v>
      </c>
      <c r="M225" s="29">
        <v>6.5008261963074272</v>
      </c>
      <c r="N225" s="7" cm="1">
        <f t="array" ref="N225">INDEX($J$3:$J$362,MATCH(MIN(ABS($I$3:$I$362-B225)),ABS($I$3:$I$362-B225),0))</f>
        <v>4.9953746530989829E-2</v>
      </c>
      <c r="O225" s="14" cm="1">
        <f t="array" ref="O225">INDEX($L$3:$L$1203,MATCH(MIN(ABS($M$3:$M$1203-B585)),ABS($M$3:$M$1203-B585),0))</f>
        <v>1.1433857539315451</v>
      </c>
      <c r="P225" s="24">
        <f t="shared" ca="1" si="46"/>
        <v>2.7725527395005405</v>
      </c>
      <c r="Q225" s="59" cm="1">
        <f t="array" ref="Q225">INDEX($H$3:$H$1562,MATCH(MIN(ABS($J$3:$J$1562-N225)),ABS($J$3:$J$1562-N225),0))</f>
        <v>0.65039248423906637</v>
      </c>
      <c r="R225" s="59" cm="1">
        <f t="array" aca="1" ref="R225" ca="1">INDEX($P$3:$P$1562,MATCH(MIN(ABS($L$3:$L$1562-O225)),ABS($L$3:$L$1562-O225),0))</f>
        <v>0.68678393451218867</v>
      </c>
      <c r="S225" s="69">
        <f t="shared" si="47"/>
        <v>0.65039248423906637</v>
      </c>
      <c r="T225" s="72">
        <f t="shared" si="48"/>
        <v>0.65039248423906637</v>
      </c>
      <c r="U225" s="13"/>
      <c r="Y225" s="41">
        <f t="shared" si="43"/>
        <v>17.881121264990917</v>
      </c>
      <c r="Z225" s="42">
        <f t="shared" si="44"/>
        <v>26.054468451013527</v>
      </c>
      <c r="AA225" s="52">
        <f t="shared" si="49"/>
        <v>8.1733471860226103</v>
      </c>
      <c r="AB225" s="44">
        <f t="shared" si="45"/>
        <v>6.5008261963074272</v>
      </c>
      <c r="AC225" s="53" t="b">
        <f t="shared" si="50"/>
        <v>0</v>
      </c>
      <c r="AD225" s="53">
        <f t="shared" si="51"/>
        <v>6.5008261963074272</v>
      </c>
      <c r="AE225" s="53">
        <f t="shared" ca="1" si="52"/>
        <v>2.7725527395005405</v>
      </c>
      <c r="AF225" s="46">
        <v>583</v>
      </c>
    </row>
    <row r="226" spans="1:32" x14ac:dyDescent="0.25">
      <c r="A226" s="4">
        <v>32721</v>
      </c>
      <c r="B226" s="3">
        <v>1.9801176576027026</v>
      </c>
      <c r="C226" s="3">
        <v>11.305321680464957</v>
      </c>
      <c r="D226" s="10">
        <v>224</v>
      </c>
      <c r="F226" s="19">
        <v>224</v>
      </c>
      <c r="G226" s="2">
        <f t="shared" si="40"/>
        <v>0.62072155411655872</v>
      </c>
      <c r="H226" s="25">
        <v>18.025530211675978</v>
      </c>
      <c r="I226" s="26">
        <v>26.072507390574039</v>
      </c>
      <c r="J226" s="11">
        <f t="shared" si="41"/>
        <v>0.61887141535615176</v>
      </c>
      <c r="K226" s="17">
        <v>584</v>
      </c>
      <c r="L226" s="38">
        <f t="shared" si="42"/>
        <v>1.6179463459759484</v>
      </c>
      <c r="M226" s="29">
        <v>6.5254416322597342</v>
      </c>
      <c r="N226" s="7" cm="1">
        <f t="array" ref="N226">INDEX($J$3:$J$362,MATCH(MIN(ABS($I$3:$I$362-B226)),ABS($I$3:$I$362-B226),0))</f>
        <v>7.2155411655874205E-2</v>
      </c>
      <c r="O226" s="14" cm="1">
        <f t="array" ref="O226">INDEX($L$3:$L$1203,MATCH(MIN(ABS($M$3:$M$1203-B586)),ABS($M$3:$M$1203-B586),0))</f>
        <v>1.2099907493061981</v>
      </c>
      <c r="P226" s="24">
        <f t="shared" ca="1" si="46"/>
        <v>2.7803132950336527</v>
      </c>
      <c r="Q226" s="59" cm="1">
        <f t="array" ref="Q226">INDEX($H$3:$H$1562,MATCH(MIN(ABS($J$3:$J$1562-N226)),ABS($J$3:$J$1562-N226),0))</f>
        <v>1.0267002266480163</v>
      </c>
      <c r="R226" s="59" cm="1">
        <f t="array" aca="1" ref="R226" ca="1">INDEX($P$3:$P$1562,MATCH(MIN(ABS($L$3:$L$1562-O226)),ABS($L$3:$L$1562-O226),0))</f>
        <v>1.0254465181228016</v>
      </c>
      <c r="S226" s="69">
        <f t="shared" si="47"/>
        <v>1.0267002266480163</v>
      </c>
      <c r="T226" s="72">
        <f t="shared" si="48"/>
        <v>1.0267002266480163</v>
      </c>
      <c r="U226" s="13"/>
      <c r="Y226" s="41">
        <f t="shared" si="43"/>
        <v>18.025530211675978</v>
      </c>
      <c r="Z226" s="42">
        <f t="shared" si="44"/>
        <v>26.072507390574039</v>
      </c>
      <c r="AA226" s="52">
        <f t="shared" si="49"/>
        <v>8.0469771788980609</v>
      </c>
      <c r="AB226" s="44">
        <f t="shared" si="45"/>
        <v>6.5254416322597342</v>
      </c>
      <c r="AC226" s="53" t="b">
        <f t="shared" si="50"/>
        <v>0</v>
      </c>
      <c r="AD226" s="53">
        <f t="shared" si="51"/>
        <v>6.5254416322597342</v>
      </c>
      <c r="AE226" s="53">
        <f t="shared" ca="1" si="52"/>
        <v>2.7803132950336527</v>
      </c>
      <c r="AF226" s="46">
        <v>584</v>
      </c>
    </row>
    <row r="227" spans="1:32" x14ac:dyDescent="0.25">
      <c r="A227" s="4">
        <v>32752</v>
      </c>
      <c r="B227" s="3">
        <v>11.504141995577955</v>
      </c>
      <c r="C227" s="3">
        <v>5.2042341903532439</v>
      </c>
      <c r="D227" s="10">
        <v>225</v>
      </c>
      <c r="F227" s="19">
        <v>225</v>
      </c>
      <c r="G227" s="2">
        <f t="shared" si="40"/>
        <v>0.62349676225716932</v>
      </c>
      <c r="H227" s="25">
        <v>18.07987794606106</v>
      </c>
      <c r="I227" s="26">
        <v>26.129606240396349</v>
      </c>
      <c r="J227" s="11">
        <f t="shared" si="41"/>
        <v>0.62164662349676236</v>
      </c>
      <c r="K227" s="17">
        <v>585</v>
      </c>
      <c r="L227" s="38">
        <f t="shared" si="42"/>
        <v>1.6207215541165589</v>
      </c>
      <c r="M227" s="29">
        <v>6.5822911916551865</v>
      </c>
      <c r="N227" s="7" cm="1">
        <f t="array" ref="N227">INDEX($J$3:$J$362,MATCH(MIN(ABS($I$3:$I$362-B227)),ABS($I$3:$I$362-B227),0))</f>
        <v>0.29417206290471787</v>
      </c>
      <c r="O227" s="14" cm="1">
        <f t="array" ref="O227">INDEX($L$3:$L$1203,MATCH(MIN(ABS($M$3:$M$1203-B587)),ABS($M$3:$M$1203-B587),0))</f>
        <v>2.0508788159111937</v>
      </c>
      <c r="P227" s="24">
        <f t="shared" ca="1" si="46"/>
        <v>2.798236364264528</v>
      </c>
      <c r="Q227" s="59" cm="1">
        <f t="array" ref="Q227">INDEX($H$3:$H$1562,MATCH(MIN(ABS($J$3:$J$1562-N227)),ABS($J$3:$J$1562-N227),0))</f>
        <v>4.4280575693723474</v>
      </c>
      <c r="R227" s="59" cm="1">
        <f t="array" aca="1" ref="R227" ca="1">INDEX($P$3:$P$1562,MATCH(MIN(ABS($L$3:$L$1562-O227)),ABS($L$3:$L$1562-O227),0))</f>
        <v>4.4824999269132864</v>
      </c>
      <c r="S227" s="69">
        <f t="shared" si="47"/>
        <v>4.4280575693723474</v>
      </c>
      <c r="T227" s="72">
        <f t="shared" si="48"/>
        <v>4.4280575693723474</v>
      </c>
      <c r="U227" s="13"/>
      <c r="Y227" s="41">
        <f t="shared" si="43"/>
        <v>18.07987794606106</v>
      </c>
      <c r="Z227" s="42">
        <f t="shared" si="44"/>
        <v>26.129606240396349</v>
      </c>
      <c r="AA227" s="52">
        <f t="shared" si="49"/>
        <v>8.0497282943352886</v>
      </c>
      <c r="AB227" s="44">
        <f t="shared" si="45"/>
        <v>6.5822911916551865</v>
      </c>
      <c r="AC227" s="53" t="b">
        <f t="shared" si="50"/>
        <v>0</v>
      </c>
      <c r="AD227" s="53">
        <f t="shared" si="51"/>
        <v>6.5822911916551865</v>
      </c>
      <c r="AE227" s="53">
        <f t="shared" ca="1" si="52"/>
        <v>2.798236364264528</v>
      </c>
      <c r="AF227" s="46">
        <v>585</v>
      </c>
    </row>
    <row r="228" spans="1:32" x14ac:dyDescent="0.25">
      <c r="A228" s="4">
        <v>32782</v>
      </c>
      <c r="B228" s="3">
        <v>17.6933368674684</v>
      </c>
      <c r="C228" s="3">
        <v>38.188639535438213</v>
      </c>
      <c r="D228" s="10">
        <v>226</v>
      </c>
      <c r="F228" s="19">
        <v>226</v>
      </c>
      <c r="G228" s="2">
        <f t="shared" si="40"/>
        <v>0.62627197039777982</v>
      </c>
      <c r="H228" s="25">
        <v>18.083628360509547</v>
      </c>
      <c r="I228" s="26">
        <v>26.285436098185908</v>
      </c>
      <c r="J228" s="11">
        <f t="shared" si="41"/>
        <v>0.62442183163737286</v>
      </c>
      <c r="K228" s="17">
        <v>586</v>
      </c>
      <c r="L228" s="38">
        <f t="shared" si="42"/>
        <v>1.6234967622571694</v>
      </c>
      <c r="M228" s="29">
        <v>6.6465244590034267</v>
      </c>
      <c r="N228" s="7" cm="1">
        <f t="array" ref="N228">INDEX($J$3:$J$362,MATCH(MIN(ABS($I$3:$I$362-B228)),ABS($I$3:$I$362-B228),0))</f>
        <v>0.45513413506012956</v>
      </c>
      <c r="O228" s="14" cm="1">
        <f t="array" ref="O228">INDEX($L$3:$L$1203,MATCH(MIN(ABS($M$3:$M$1203-B588)),ABS($M$3:$M$1203-B588),0))</f>
        <v>2.458834412580944</v>
      </c>
      <c r="P228" s="24">
        <f t="shared" ca="1" si="46"/>
        <v>2.8184873092120437</v>
      </c>
      <c r="Q228" s="59" cm="1">
        <f t="array" ref="Q228">INDEX($H$3:$H$1562,MATCH(MIN(ABS($J$3:$J$1562-N228)),ABS($J$3:$J$1562-N228),0))</f>
        <v>10.363824694099574</v>
      </c>
      <c r="R228" s="59" cm="1">
        <f t="array" aca="1" ref="R228" ca="1">INDEX($P$3:$P$1562,MATCH(MIN(ABS($L$3:$L$1562-O228)),ABS($L$3:$L$1562-O228),0))</f>
        <v>10.364788389580458</v>
      </c>
      <c r="S228" s="69">
        <f t="shared" si="47"/>
        <v>10.363824694099574</v>
      </c>
      <c r="T228" s="72">
        <f t="shared" si="48"/>
        <v>10.363824694099574</v>
      </c>
      <c r="U228" s="13"/>
      <c r="Y228" s="41">
        <f t="shared" si="43"/>
        <v>18.083628360509547</v>
      </c>
      <c r="Z228" s="42">
        <f t="shared" si="44"/>
        <v>26.285436098185908</v>
      </c>
      <c r="AA228" s="52">
        <f t="shared" si="49"/>
        <v>8.2018077376763614</v>
      </c>
      <c r="AB228" s="44">
        <f t="shared" si="45"/>
        <v>6.6465244590034267</v>
      </c>
      <c r="AC228" s="53" t="b">
        <f t="shared" si="50"/>
        <v>0</v>
      </c>
      <c r="AD228" s="53">
        <f t="shared" si="51"/>
        <v>6.6465244590034267</v>
      </c>
      <c r="AE228" s="53">
        <f t="shared" ca="1" si="52"/>
        <v>2.8184873092120437</v>
      </c>
      <c r="AF228" s="46">
        <v>586</v>
      </c>
    </row>
    <row r="229" spans="1:32" x14ac:dyDescent="0.25">
      <c r="A229" s="4">
        <v>32813</v>
      </c>
      <c r="B229" s="3">
        <v>28.400338669022233</v>
      </c>
      <c r="C229" s="3">
        <v>14.198051480241189</v>
      </c>
      <c r="D229" s="10">
        <v>227</v>
      </c>
      <c r="F229" s="19">
        <v>227</v>
      </c>
      <c r="G229" s="2">
        <f t="shared" si="40"/>
        <v>0.62904717853839043</v>
      </c>
      <c r="H229" s="25">
        <v>18.412726436344123</v>
      </c>
      <c r="I229" s="26">
        <v>26.33447236032778</v>
      </c>
      <c r="J229" s="11">
        <f t="shared" si="41"/>
        <v>0.62719703977798347</v>
      </c>
      <c r="K229" s="17">
        <v>587</v>
      </c>
      <c r="L229" s="38">
        <f t="shared" si="42"/>
        <v>1.6262719703977799</v>
      </c>
      <c r="M229" s="29">
        <v>6.6788060110066834</v>
      </c>
      <c r="N229" s="7" cm="1">
        <f t="array" ref="N229">INDEX($J$3:$J$362,MATCH(MIN(ABS($I$3:$I$362-B229)),ABS($I$3:$I$362-B229),0))</f>
        <v>0.66049953746530998</v>
      </c>
      <c r="O229" s="14" cm="1">
        <f t="array" ref="O229">INDEX($L$3:$L$1203,MATCH(MIN(ABS($M$3:$M$1203-B589)),ABS($M$3:$M$1203-B589),0))</f>
        <v>2.9528214616096209</v>
      </c>
      <c r="P229" s="24">
        <f t="shared" ca="1" si="46"/>
        <v>2.8286647758025896</v>
      </c>
      <c r="Q229" s="59" cm="1">
        <f t="array" ref="Q229">INDEX($H$3:$H$1562,MATCH(MIN(ABS($J$3:$J$1562-N229)),ABS($J$3:$J$1562-N229),0))</f>
        <v>20.722805290398412</v>
      </c>
      <c r="R229" s="59" cm="1">
        <f t="array" aca="1" ref="R229" ca="1">INDEX($P$3:$P$1562,MATCH(MIN(ABS($L$3:$L$1562-O229)),ABS($L$3:$L$1562-O229),0))</f>
        <v>20.708191883149855</v>
      </c>
      <c r="S229" s="69">
        <f t="shared" si="47"/>
        <v>20.722805290398412</v>
      </c>
      <c r="T229" s="72">
        <f t="shared" si="48"/>
        <v>20.722805290398412</v>
      </c>
      <c r="U229" s="13"/>
      <c r="Y229" s="41">
        <f t="shared" si="43"/>
        <v>18.412726436344123</v>
      </c>
      <c r="Z229" s="42">
        <f t="shared" si="44"/>
        <v>26.33447236032778</v>
      </c>
      <c r="AA229" s="52">
        <f t="shared" si="49"/>
        <v>7.9217459239836572</v>
      </c>
      <c r="AB229" s="44">
        <f t="shared" si="45"/>
        <v>6.6788060110066834</v>
      </c>
      <c r="AC229" s="53" t="b">
        <f t="shared" si="50"/>
        <v>0</v>
      </c>
      <c r="AD229" s="53">
        <f t="shared" si="51"/>
        <v>6.6788060110066834</v>
      </c>
      <c r="AE229" s="53">
        <f t="shared" ca="1" si="52"/>
        <v>2.8286647758025896</v>
      </c>
      <c r="AF229" s="46">
        <v>587</v>
      </c>
    </row>
    <row r="230" spans="1:32" x14ac:dyDescent="0.25">
      <c r="A230" s="4">
        <v>32843</v>
      </c>
      <c r="B230" s="3">
        <v>54.1055614917478</v>
      </c>
      <c r="C230" s="3">
        <v>14.440305076666501</v>
      </c>
      <c r="D230" s="10">
        <v>228</v>
      </c>
      <c r="F230" s="19">
        <v>228</v>
      </c>
      <c r="G230" s="2">
        <f t="shared" si="40"/>
        <v>0.63182238667900092</v>
      </c>
      <c r="H230" s="25">
        <v>18.648781742898763</v>
      </c>
      <c r="I230" s="26">
        <v>26.508834977272176</v>
      </c>
      <c r="J230" s="11">
        <f t="shared" si="41"/>
        <v>0.62997224791859396</v>
      </c>
      <c r="K230" s="17">
        <v>588</v>
      </c>
      <c r="L230" s="38">
        <f t="shared" si="42"/>
        <v>1.6290471785383907</v>
      </c>
      <c r="M230" s="29">
        <v>6.6931311327498548</v>
      </c>
      <c r="N230" s="7" cm="1">
        <f t="array" ref="N230">INDEX($J$3:$J$362,MATCH(MIN(ABS($I$3:$I$362-B230)),ABS($I$3:$I$362-B230),0))</f>
        <v>0.86308973172987979</v>
      </c>
      <c r="O230" s="14" cm="1">
        <f t="array" ref="O230">INDEX($L$3:$L$1203,MATCH(MIN(ABS($M$3:$M$1203-B590)),ABS($M$3:$M$1203-B590),0))</f>
        <v>3.7298797409805742</v>
      </c>
      <c r="P230" s="24">
        <f t="shared" ca="1" si="46"/>
        <v>2.8331810843100591</v>
      </c>
      <c r="Q230" s="59" cm="1">
        <f t="array" ref="Q230">INDEX($H$3:$H$1562,MATCH(MIN(ABS($J$3:$J$1562-N230)),ABS($J$3:$J$1562-N230),0))</f>
        <v>39.859626983152431</v>
      </c>
      <c r="R230" s="59" cm="1">
        <f t="array" aca="1" ref="R230" ca="1">INDEX($P$3:$P$1562,MATCH(MIN(ABS($L$3:$L$1562-O230)),ABS($L$3:$L$1562-O230),0))</f>
        <v>39.868690784229614</v>
      </c>
      <c r="S230" s="69">
        <f t="shared" si="47"/>
        <v>39.859626983152431</v>
      </c>
      <c r="T230" s="72">
        <f t="shared" si="48"/>
        <v>39.859626983152431</v>
      </c>
      <c r="U230" s="13"/>
      <c r="Y230" s="41">
        <f t="shared" si="43"/>
        <v>18.648781742898763</v>
      </c>
      <c r="Z230" s="42">
        <f t="shared" si="44"/>
        <v>26.508834977272176</v>
      </c>
      <c r="AA230" s="52">
        <f t="shared" si="49"/>
        <v>7.8600532343734137</v>
      </c>
      <c r="AB230" s="44">
        <f t="shared" si="45"/>
        <v>6.6931311327498548</v>
      </c>
      <c r="AC230" s="53" t="b">
        <f t="shared" si="50"/>
        <v>0</v>
      </c>
      <c r="AD230" s="53">
        <f t="shared" si="51"/>
        <v>6.6931311327498548</v>
      </c>
      <c r="AE230" s="53">
        <f t="shared" ca="1" si="52"/>
        <v>2.8331810843100591</v>
      </c>
      <c r="AF230" s="46">
        <v>588</v>
      </c>
    </row>
    <row r="231" spans="1:32" x14ac:dyDescent="0.25">
      <c r="A231" s="4">
        <v>32874</v>
      </c>
      <c r="B231" s="3">
        <v>1.6753945636351404</v>
      </c>
      <c r="C231" s="3">
        <v>26.75067561983327</v>
      </c>
      <c r="D231" s="10">
        <v>229</v>
      </c>
      <c r="F231" s="19">
        <v>229</v>
      </c>
      <c r="G231" s="2">
        <f t="shared" si="40"/>
        <v>0.63459759481961153</v>
      </c>
      <c r="H231" s="25">
        <v>18.649691421074355</v>
      </c>
      <c r="I231" s="26">
        <v>26.590449836721188</v>
      </c>
      <c r="J231" s="11">
        <f t="shared" si="41"/>
        <v>0.63274745605920457</v>
      </c>
      <c r="K231" s="17">
        <v>589</v>
      </c>
      <c r="L231" s="38">
        <f t="shared" si="42"/>
        <v>1.6318223866790011</v>
      </c>
      <c r="M231" s="29">
        <v>6.7384612248614388</v>
      </c>
      <c r="N231" s="7" cm="1">
        <f t="array" ref="N231">INDEX($J$3:$J$362,MATCH(MIN(ABS($I$3:$I$362-B231)),ABS($I$3:$I$362-B231),0))</f>
        <v>6.1054579093432017E-2</v>
      </c>
      <c r="O231" s="14" cm="1">
        <f t="array" ref="O231">INDEX($L$3:$L$1203,MATCH(MIN(ABS($M$3:$M$1203-B591)),ABS($M$3:$M$1203-B591),0))</f>
        <v>1.16836262719704</v>
      </c>
      <c r="P231" s="24">
        <f t="shared" ca="1" si="46"/>
        <v>2.8474723890764926</v>
      </c>
      <c r="Q231" s="59" cm="1">
        <f t="array" ref="Q231">INDEX($H$3:$H$1562,MATCH(MIN(ABS($J$3:$J$1562-N231)),ABS($J$3:$J$1562-N231),0))</f>
        <v>0.93986684019949518</v>
      </c>
      <c r="R231" s="59" cm="1">
        <f t="array" aca="1" ref="R231" ca="1">INDEX($P$3:$P$1562,MATCH(MIN(ABS($L$3:$L$1562-O231)),ABS($L$3:$L$1562-O231),0))</f>
        <v>0.8857068874403542</v>
      </c>
      <c r="S231" s="69">
        <f t="shared" si="47"/>
        <v>0.93986684019949518</v>
      </c>
      <c r="T231" s="72">
        <f t="shared" si="48"/>
        <v>0.93986684019949518</v>
      </c>
      <c r="U231" s="13"/>
      <c r="Y231" s="41">
        <f t="shared" si="43"/>
        <v>18.649691421074355</v>
      </c>
      <c r="Z231" s="42">
        <f t="shared" si="44"/>
        <v>26.590449836721188</v>
      </c>
      <c r="AA231" s="52">
        <f t="shared" si="49"/>
        <v>7.9407584156468332</v>
      </c>
      <c r="AB231" s="44">
        <f t="shared" si="45"/>
        <v>6.7384612248614388</v>
      </c>
      <c r="AC231" s="53" t="b">
        <f t="shared" si="50"/>
        <v>0</v>
      </c>
      <c r="AD231" s="53">
        <f t="shared" si="51"/>
        <v>6.7384612248614388</v>
      </c>
      <c r="AE231" s="53">
        <f t="shared" ca="1" si="52"/>
        <v>2.8474723890764926</v>
      </c>
      <c r="AF231" s="46">
        <v>589</v>
      </c>
    </row>
    <row r="232" spans="1:32" x14ac:dyDescent="0.25">
      <c r="A232" s="4">
        <v>32905</v>
      </c>
      <c r="B232" s="3">
        <v>11.814228672573567</v>
      </c>
      <c r="C232" s="3">
        <v>67.940745803070584</v>
      </c>
      <c r="D232" s="10">
        <v>230</v>
      </c>
      <c r="F232" s="19">
        <v>230</v>
      </c>
      <c r="G232" s="2">
        <f t="shared" si="40"/>
        <v>0.63737280296022203</v>
      </c>
      <c r="H232" s="25">
        <v>18.90585223020679</v>
      </c>
      <c r="I232" s="26">
        <v>26.726331592699882</v>
      </c>
      <c r="J232" s="11">
        <f t="shared" si="41"/>
        <v>0.63552266419981507</v>
      </c>
      <c r="K232" s="17">
        <v>590</v>
      </c>
      <c r="L232" s="38">
        <f t="shared" si="42"/>
        <v>1.6345975948196116</v>
      </c>
      <c r="M232" s="29">
        <v>6.7472963326386868</v>
      </c>
      <c r="N232" s="7" cm="1">
        <f t="array" ref="N232">INDEX($J$3:$J$362,MATCH(MIN(ABS($I$3:$I$362-B232)),ABS($I$3:$I$362-B232),0))</f>
        <v>0.29972247918593897</v>
      </c>
      <c r="O232" s="14" cm="1">
        <f t="array" ref="O232">INDEX($L$3:$L$1203,MATCH(MIN(ABS($M$3:$M$1203-B592)),ABS($M$3:$M$1203-B592),0))</f>
        <v>2.0703052728954674</v>
      </c>
      <c r="P232" s="24">
        <f t="shared" ca="1" si="46"/>
        <v>2.8484118054787526</v>
      </c>
      <c r="Q232" s="59" cm="1">
        <f t="array" ref="Q232">INDEX($H$3:$H$1562,MATCH(MIN(ABS($J$3:$J$1562-N232)),ABS($J$3:$J$1562-N232),0))</f>
        <v>4.6890105096081367</v>
      </c>
      <c r="R232" s="59" cm="1">
        <f t="array" aca="1" ref="R232" ca="1">INDEX($P$3:$P$1562,MATCH(MIN(ABS($L$3:$L$1562-O232)),ABS($L$3:$L$1562-O232),0))</f>
        <v>4.6905169112741065</v>
      </c>
      <c r="S232" s="69">
        <f t="shared" si="47"/>
        <v>4.6890105096081367</v>
      </c>
      <c r="T232" s="72">
        <f t="shared" si="48"/>
        <v>4.6890105096081367</v>
      </c>
      <c r="U232" s="13"/>
      <c r="Y232" s="41">
        <f t="shared" si="43"/>
        <v>18.90585223020679</v>
      </c>
      <c r="Z232" s="42">
        <f t="shared" si="44"/>
        <v>26.726331592699882</v>
      </c>
      <c r="AA232" s="52">
        <f t="shared" si="49"/>
        <v>7.8204793624930922</v>
      </c>
      <c r="AB232" s="44">
        <f t="shared" si="45"/>
        <v>6.7472963326386868</v>
      </c>
      <c r="AC232" s="53" t="b">
        <f t="shared" si="50"/>
        <v>0</v>
      </c>
      <c r="AD232" s="53">
        <f t="shared" si="51"/>
        <v>6.7472963326386868</v>
      </c>
      <c r="AE232" s="53">
        <f t="shared" ca="1" si="52"/>
        <v>2.8484118054787526</v>
      </c>
      <c r="AF232" s="46">
        <v>590</v>
      </c>
    </row>
    <row r="233" spans="1:32" x14ac:dyDescent="0.25">
      <c r="A233" s="4">
        <v>32933</v>
      </c>
      <c r="B233" s="3">
        <v>7.2186414611413623</v>
      </c>
      <c r="C233" s="3">
        <v>6.068600093989148</v>
      </c>
      <c r="D233" s="10">
        <v>231</v>
      </c>
      <c r="F233" s="19">
        <v>231</v>
      </c>
      <c r="G233" s="2">
        <f t="shared" si="40"/>
        <v>0.64014801110083253</v>
      </c>
      <c r="H233" s="25">
        <v>19.376426171466477</v>
      </c>
      <c r="I233" s="26">
        <v>26.75067561983327</v>
      </c>
      <c r="J233" s="11">
        <f t="shared" si="41"/>
        <v>0.63829787234042556</v>
      </c>
      <c r="K233" s="17">
        <v>591</v>
      </c>
      <c r="L233" s="38">
        <f t="shared" si="42"/>
        <v>1.6373728029602221</v>
      </c>
      <c r="M233" s="29">
        <v>6.7509752951195594</v>
      </c>
      <c r="N233" s="7" cm="1">
        <f t="array" ref="N233">INDEX($J$3:$J$362,MATCH(MIN(ABS($I$3:$I$362-B233)),ABS($I$3:$I$362-B233),0))</f>
        <v>0.22756706753006478</v>
      </c>
      <c r="O233" s="14" cm="1">
        <f t="array" ref="O233">INDEX($L$3:$L$1203,MATCH(MIN(ABS($M$3:$M$1203-B593)),ABS($M$3:$M$1203-B593),0))</f>
        <v>1.6928769657724332</v>
      </c>
      <c r="P233" s="24">
        <f t="shared" ca="1" si="46"/>
        <v>2.8486019222378651</v>
      </c>
      <c r="Q233" s="59" cm="1">
        <f t="array" ref="Q233">INDEX($H$3:$H$1562,MATCH(MIN(ABS($J$3:$J$1562-N233)),ABS($J$3:$J$1562-N233),0))</f>
        <v>3.1731579831411869</v>
      </c>
      <c r="R233" s="59" cm="1">
        <f t="array" aca="1" ref="R233" ca="1">INDEX($P$3:$P$1562,MATCH(MIN(ABS($L$3:$L$1562-O233)),ABS($L$3:$L$1562-O233),0))</f>
        <v>3.1670222978190585</v>
      </c>
      <c r="S233" s="69">
        <f t="shared" si="47"/>
        <v>3.1731579831411869</v>
      </c>
      <c r="T233" s="72">
        <f t="shared" si="48"/>
        <v>3.1731579831411869</v>
      </c>
      <c r="U233" s="13"/>
      <c r="Y233" s="41">
        <f t="shared" si="43"/>
        <v>19.376426171466477</v>
      </c>
      <c r="Z233" s="42">
        <f t="shared" si="44"/>
        <v>26.75067561983327</v>
      </c>
      <c r="AA233" s="52">
        <f t="shared" si="49"/>
        <v>7.3742494483667933</v>
      </c>
      <c r="AB233" s="44">
        <f t="shared" si="45"/>
        <v>6.7509752951195594</v>
      </c>
      <c r="AC233" s="53" t="b">
        <f t="shared" si="50"/>
        <v>0</v>
      </c>
      <c r="AD233" s="53">
        <f t="shared" si="51"/>
        <v>6.7509752951195594</v>
      </c>
      <c r="AE233" s="53">
        <f t="shared" ca="1" si="52"/>
        <v>2.8486019222378651</v>
      </c>
      <c r="AF233" s="46">
        <v>591</v>
      </c>
    </row>
    <row r="234" spans="1:32" x14ac:dyDescent="0.25">
      <c r="A234" s="4">
        <v>32964</v>
      </c>
      <c r="B234" s="3">
        <v>12.150577502244102</v>
      </c>
      <c r="C234" s="3">
        <v>52.493952255954561</v>
      </c>
      <c r="D234" s="10">
        <v>232</v>
      </c>
      <c r="F234" s="19">
        <v>232</v>
      </c>
      <c r="G234" s="2">
        <f t="shared" si="40"/>
        <v>0.64292321924144313</v>
      </c>
      <c r="H234" s="25">
        <v>19.553805168232458</v>
      </c>
      <c r="I234" s="26">
        <v>26.863281174080743</v>
      </c>
      <c r="J234" s="11">
        <f t="shared" si="41"/>
        <v>0.64107308048103617</v>
      </c>
      <c r="K234" s="17">
        <v>592</v>
      </c>
      <c r="L234" s="38">
        <f t="shared" si="42"/>
        <v>1.6401480111008329</v>
      </c>
      <c r="M234" s="29">
        <v>6.7603648351917558</v>
      </c>
      <c r="N234" s="7" cm="1">
        <f t="array" ref="N234">INDEX($J$3:$J$362,MATCH(MIN(ABS($I$3:$I$362-B234)),ABS($I$3:$I$362-B234),0))</f>
        <v>0.30527289546716008</v>
      </c>
      <c r="O234" s="14" cm="1">
        <f t="array" ref="O234">INDEX($L$3:$L$1203,MATCH(MIN(ABS($M$3:$M$1203-B594)),ABS($M$3:$M$1203-B594),0))</f>
        <v>2.0952821461609625</v>
      </c>
      <c r="P234" s="24">
        <f t="shared" ca="1" si="46"/>
        <v>2.849087142986205</v>
      </c>
      <c r="Q234" s="59" cm="1">
        <f t="array" ref="Q234">INDEX($H$3:$H$1562,MATCH(MIN(ABS($J$3:$J$1562-N234)),ABS($J$3:$J$1562-N234),0))</f>
        <v>4.7017955947661729</v>
      </c>
      <c r="R234" s="59" cm="1">
        <f t="array" aca="1" ref="R234" ca="1">INDEX($P$3:$P$1562,MATCH(MIN(ABS($L$3:$L$1562-O234)),ABS($L$3:$L$1562-O234),0))</f>
        <v>4.7239580864798398</v>
      </c>
      <c r="S234" s="69">
        <f t="shared" si="47"/>
        <v>4.7017955947661729</v>
      </c>
      <c r="T234" s="72">
        <f t="shared" si="48"/>
        <v>4.7017955947661729</v>
      </c>
      <c r="U234" s="13"/>
      <c r="Y234" s="41">
        <f t="shared" si="43"/>
        <v>19.553805168232458</v>
      </c>
      <c r="Z234" s="42">
        <f t="shared" si="44"/>
        <v>26.863281174080743</v>
      </c>
      <c r="AA234" s="52">
        <f t="shared" si="49"/>
        <v>7.3094760058482855</v>
      </c>
      <c r="AB234" s="44">
        <f t="shared" si="45"/>
        <v>6.7603648351917558</v>
      </c>
      <c r="AC234" s="53" t="b">
        <f t="shared" si="50"/>
        <v>0</v>
      </c>
      <c r="AD234" s="53">
        <f t="shared" si="51"/>
        <v>6.7603648351917558</v>
      </c>
      <c r="AE234" s="53">
        <f t="shared" ca="1" si="52"/>
        <v>2.849087142986205</v>
      </c>
      <c r="AF234" s="46">
        <v>592</v>
      </c>
    </row>
    <row r="235" spans="1:32" x14ac:dyDescent="0.25">
      <c r="A235" s="4">
        <v>32994</v>
      </c>
      <c r="B235" s="3">
        <v>38.719725585737514</v>
      </c>
      <c r="C235" s="3">
        <v>11.211407305891294</v>
      </c>
      <c r="D235" s="10">
        <v>233</v>
      </c>
      <c r="F235" s="19">
        <v>233</v>
      </c>
      <c r="G235" s="2">
        <f t="shared" si="40"/>
        <v>0.64569842738205363</v>
      </c>
      <c r="H235" s="25">
        <v>19.65116744939229</v>
      </c>
      <c r="I235" s="26">
        <v>27.253033462853125</v>
      </c>
      <c r="J235" s="11">
        <f t="shared" si="41"/>
        <v>0.64384828862164667</v>
      </c>
      <c r="K235" s="17">
        <v>593</v>
      </c>
      <c r="L235" s="38">
        <f t="shared" si="42"/>
        <v>1.6429232192414434</v>
      </c>
      <c r="M235" s="29">
        <v>6.7882622519823199</v>
      </c>
      <c r="N235" s="7" cm="1">
        <f t="array" ref="N235">INDEX($J$3:$J$362,MATCH(MIN(ABS($I$3:$I$362-B235)),ABS($I$3:$I$362-B235),0))</f>
        <v>0.75763182238667914</v>
      </c>
      <c r="O235" s="14" cm="1">
        <f t="array" ref="O235">INDEX($L$3:$L$1203,MATCH(MIN(ABS($M$3:$M$1203-B595)),ABS($M$3:$M$1203-B595),0))</f>
        <v>3.3135985198889921</v>
      </c>
      <c r="P235" s="24">
        <f t="shared" ca="1" si="46"/>
        <v>2.8505287903243901</v>
      </c>
      <c r="Q235" s="59" cm="1">
        <f t="array" ref="Q235">INDEX($H$3:$H$1562,MATCH(MIN(ABS($J$3:$J$1562-N235)),ABS($J$3:$J$1562-N235),0))</f>
        <v>30.997745136664836</v>
      </c>
      <c r="R235" s="59" cm="1">
        <f t="array" aca="1" ref="R235" ca="1">INDEX($P$3:$P$1562,MATCH(MIN(ABS($L$3:$L$1562-O235)),ABS($L$3:$L$1562-O235),0))</f>
        <v>31.109514665242671</v>
      </c>
      <c r="S235" s="69">
        <f t="shared" si="47"/>
        <v>30.997745136664836</v>
      </c>
      <c r="T235" s="72">
        <f t="shared" si="48"/>
        <v>30.997745136664836</v>
      </c>
      <c r="U235" s="13"/>
      <c r="Y235" s="41">
        <f t="shared" si="43"/>
        <v>19.65116744939229</v>
      </c>
      <c r="Z235" s="42">
        <f t="shared" si="44"/>
        <v>27.253033462853125</v>
      </c>
      <c r="AA235" s="52">
        <f t="shared" si="49"/>
        <v>7.6018660134608353</v>
      </c>
      <c r="AB235" s="44">
        <f t="shared" si="45"/>
        <v>6.7882622519823199</v>
      </c>
      <c r="AC235" s="53" t="b">
        <f t="shared" si="50"/>
        <v>0</v>
      </c>
      <c r="AD235" s="53">
        <f t="shared" si="51"/>
        <v>6.7882622519823199</v>
      </c>
      <c r="AE235" s="53">
        <f t="shared" ca="1" si="52"/>
        <v>2.8505287903243901</v>
      </c>
      <c r="AF235" s="46">
        <v>593</v>
      </c>
    </row>
    <row r="236" spans="1:32" x14ac:dyDescent="0.25">
      <c r="A236" s="4">
        <v>33025</v>
      </c>
      <c r="B236" s="3">
        <v>0.13134337202983098</v>
      </c>
      <c r="C236" s="3">
        <v>53.739788399002038</v>
      </c>
      <c r="D236" s="10">
        <v>234</v>
      </c>
      <c r="F236" s="19">
        <v>234</v>
      </c>
      <c r="G236" s="2">
        <f t="shared" si="40"/>
        <v>0.64847363552266424</v>
      </c>
      <c r="H236" s="25">
        <v>19.66459161976324</v>
      </c>
      <c r="I236" s="26">
        <v>27.379894576344284</v>
      </c>
      <c r="J236" s="11">
        <f t="shared" si="41"/>
        <v>0.64662349676225728</v>
      </c>
      <c r="K236" s="17">
        <v>594</v>
      </c>
      <c r="L236" s="38">
        <f t="shared" si="42"/>
        <v>1.6456984273820539</v>
      </c>
      <c r="M236" s="29">
        <v>6.7964457287604665</v>
      </c>
      <c r="N236" s="7" cm="1">
        <f t="array" ref="N236">INDEX($J$3:$J$362,MATCH(MIN(ABS($I$3:$I$362-B236)),ABS($I$3:$I$362-B236),0))</f>
        <v>2.7752081406105461E-3</v>
      </c>
      <c r="O236" s="14" cm="1">
        <f t="array" ref="O236">INDEX($L$3:$L$1203,MATCH(MIN(ABS($M$3:$M$1203-B596)),ABS($M$3:$M$1203-B596),0))</f>
        <v>1.0296022201665127</v>
      </c>
      <c r="P236" s="24">
        <f t="shared" ca="1" si="46"/>
        <v>2.8509516856627966</v>
      </c>
      <c r="Q236" s="59" cm="1">
        <f t="array" ref="Q236">INDEX($H$3:$H$1562,MATCH(MIN(ABS($J$3:$J$1562-N236)),ABS($J$3:$J$1562-N236),0))</f>
        <v>2.8739602258660568E-2</v>
      </c>
      <c r="R236" s="59" cm="1">
        <f t="array" aca="1" ref="R236" ca="1">INDEX($P$3:$P$1562,MATCH(MIN(ABS($L$3:$L$1562-O236)),ABS($L$3:$L$1562-O236),0))</f>
        <v>3.6006370877232213E-2</v>
      </c>
      <c r="S236" s="69">
        <f t="shared" si="47"/>
        <v>2.8739602258660568E-2</v>
      </c>
      <c r="T236" s="72">
        <f t="shared" si="48"/>
        <v>2.8739602258660568E-2</v>
      </c>
      <c r="U236" s="13"/>
      <c r="Y236" s="41">
        <f t="shared" si="43"/>
        <v>19.66459161976324</v>
      </c>
      <c r="Z236" s="42">
        <f t="shared" si="44"/>
        <v>27.379894576344284</v>
      </c>
      <c r="AA236" s="52">
        <f t="shared" si="49"/>
        <v>7.7153029565810449</v>
      </c>
      <c r="AB236" s="44">
        <f t="shared" si="45"/>
        <v>6.7964457287604665</v>
      </c>
      <c r="AC236" s="53" t="b">
        <f t="shared" si="50"/>
        <v>0</v>
      </c>
      <c r="AD236" s="53">
        <f t="shared" si="51"/>
        <v>6.7964457287604665</v>
      </c>
      <c r="AE236" s="53">
        <f t="shared" ca="1" si="52"/>
        <v>2.8509516856627966</v>
      </c>
      <c r="AF236" s="46">
        <v>594</v>
      </c>
    </row>
    <row r="237" spans="1:32" x14ac:dyDescent="0.25">
      <c r="A237" s="4">
        <v>33055</v>
      </c>
      <c r="B237" s="3">
        <v>0.59674351067558673</v>
      </c>
      <c r="C237" s="3">
        <v>22.104154137109273</v>
      </c>
      <c r="D237" s="10">
        <v>235</v>
      </c>
      <c r="F237" s="19">
        <v>235</v>
      </c>
      <c r="G237" s="2">
        <f t="shared" si="40"/>
        <v>0.65124884366327473</v>
      </c>
      <c r="H237" s="25">
        <v>19.743484215533851</v>
      </c>
      <c r="I237" s="26">
        <v>27.508160880240979</v>
      </c>
      <c r="J237" s="11">
        <f t="shared" si="41"/>
        <v>0.64939870490286777</v>
      </c>
      <c r="K237" s="17">
        <v>595</v>
      </c>
      <c r="L237" s="38">
        <f t="shared" si="42"/>
        <v>1.6484736355226643</v>
      </c>
      <c r="M237" s="29">
        <v>6.8097862420284452</v>
      </c>
      <c r="N237" s="7" cm="1">
        <f t="array" ref="N237">INDEX($J$3:$J$362,MATCH(MIN(ABS($I$3:$I$362-B237)),ABS($I$3:$I$362-B237),0))</f>
        <v>1.9426456984273824E-2</v>
      </c>
      <c r="O237" s="14" cm="1">
        <f t="array" ref="O237">INDEX($L$3:$L$1203,MATCH(MIN(ABS($M$3:$M$1203-B597)),ABS($M$3:$M$1203-B597),0))</f>
        <v>1.087881591119334</v>
      </c>
      <c r="P237" s="24">
        <f t="shared" ca="1" si="46"/>
        <v>2.8516410797951348</v>
      </c>
      <c r="Q237" s="59" cm="1">
        <f t="array" ref="Q237">INDEX($H$3:$H$1562,MATCH(MIN(ABS($J$3:$J$1562-N237)),ABS($J$3:$J$1562-N237),0))</f>
        <v>0.39365858525395375</v>
      </c>
      <c r="R237" s="59" cm="1">
        <f t="array" aca="1" ref="R237" ca="1">INDEX($P$3:$P$1562,MATCH(MIN(ABS($L$3:$L$1562-O237)),ABS($L$3:$L$1562-O237),0))</f>
        <v>0.26152202047739292</v>
      </c>
      <c r="S237" s="69">
        <f t="shared" si="47"/>
        <v>0.39365858525395375</v>
      </c>
      <c r="T237" s="72">
        <f t="shared" si="48"/>
        <v>0.39365858525395375</v>
      </c>
      <c r="U237" s="13"/>
      <c r="Y237" s="41">
        <f t="shared" si="43"/>
        <v>19.743484215533851</v>
      </c>
      <c r="Z237" s="42">
        <f t="shared" si="44"/>
        <v>27.508160880240979</v>
      </c>
      <c r="AA237" s="52">
        <f t="shared" si="49"/>
        <v>7.7646766647071281</v>
      </c>
      <c r="AB237" s="44">
        <f t="shared" si="45"/>
        <v>6.8097862420284452</v>
      </c>
      <c r="AC237" s="53" t="b">
        <f t="shared" si="50"/>
        <v>0</v>
      </c>
      <c r="AD237" s="53">
        <f t="shared" si="51"/>
        <v>6.8097862420284452</v>
      </c>
      <c r="AE237" s="53">
        <f t="shared" ca="1" si="52"/>
        <v>2.8516410797951348</v>
      </c>
      <c r="AF237" s="46">
        <v>595</v>
      </c>
    </row>
    <row r="238" spans="1:32" x14ac:dyDescent="0.25">
      <c r="A238" s="4">
        <v>33086</v>
      </c>
      <c r="B238" s="3">
        <v>18.648781742898763</v>
      </c>
      <c r="C238" s="3">
        <v>1.1408037331938321</v>
      </c>
      <c r="D238" s="10">
        <v>236</v>
      </c>
      <c r="F238" s="19">
        <v>236</v>
      </c>
      <c r="G238" s="2">
        <f t="shared" si="40"/>
        <v>0.65402405180388534</v>
      </c>
      <c r="H238" s="25">
        <v>20.054852019118496</v>
      </c>
      <c r="I238" s="26">
        <v>27.66771930376769</v>
      </c>
      <c r="J238" s="11">
        <f t="shared" si="41"/>
        <v>0.65217391304347838</v>
      </c>
      <c r="K238" s="17">
        <v>596</v>
      </c>
      <c r="L238" s="38">
        <f t="shared" si="42"/>
        <v>1.6512488436632748</v>
      </c>
      <c r="M238" s="29">
        <v>6.8153378230907276</v>
      </c>
      <c r="N238" s="7" cm="1">
        <f t="array" ref="N238">INDEX($J$3:$J$362,MATCH(MIN(ABS($I$3:$I$362-B238)),ABS($I$3:$I$362-B238),0))</f>
        <v>0.48566142460684558</v>
      </c>
      <c r="O238" s="14" cm="1">
        <f t="array" ref="O238">INDEX($L$3:$L$1203,MATCH(MIN(ABS($M$3:$M$1203-B598)),ABS($M$3:$M$1203-B598),0))</f>
        <v>2.5171137835337651</v>
      </c>
      <c r="P238" s="24">
        <f t="shared" ca="1" si="46"/>
        <v>2.8519279673633009</v>
      </c>
      <c r="Q238" s="59" cm="1">
        <f t="array" ref="Q238">INDEX($H$3:$H$1562,MATCH(MIN(ABS($J$3:$J$1562-N238)),ABS($J$3:$J$1562-N238),0))</f>
        <v>11.565306183978505</v>
      </c>
      <c r="R238" s="59" cm="1">
        <f t="array" aca="1" ref="R238" ca="1">INDEX($P$3:$P$1562,MATCH(MIN(ABS($L$3:$L$1562-O238)),ABS($L$3:$L$1562-O238),0))</f>
        <v>11.650542557527217</v>
      </c>
      <c r="S238" s="69">
        <f t="shared" si="47"/>
        <v>11.565306183978505</v>
      </c>
      <c r="T238" s="72">
        <f t="shared" si="48"/>
        <v>11.565306183978505</v>
      </c>
      <c r="U238" s="13"/>
      <c r="Y238" s="41">
        <f t="shared" si="43"/>
        <v>20.054852019118496</v>
      </c>
      <c r="Z238" s="42">
        <f t="shared" si="44"/>
        <v>27.66771930376769</v>
      </c>
      <c r="AA238" s="52">
        <f t="shared" si="49"/>
        <v>7.6128672846491945</v>
      </c>
      <c r="AB238" s="44">
        <f t="shared" si="45"/>
        <v>6.8153378230907276</v>
      </c>
      <c r="AC238" s="53" t="b">
        <f t="shared" si="50"/>
        <v>0</v>
      </c>
      <c r="AD238" s="53">
        <f t="shared" si="51"/>
        <v>6.8153378230907276</v>
      </c>
      <c r="AE238" s="53">
        <f t="shared" ca="1" si="52"/>
        <v>2.8519279673633009</v>
      </c>
      <c r="AF238" s="46">
        <v>596</v>
      </c>
    </row>
    <row r="239" spans="1:32" x14ac:dyDescent="0.25">
      <c r="A239" s="4">
        <v>33117</v>
      </c>
      <c r="B239" s="3">
        <v>6.9306860660576017</v>
      </c>
      <c r="C239" s="3">
        <v>15.996605912537978</v>
      </c>
      <c r="D239" s="10">
        <v>237</v>
      </c>
      <c r="F239" s="19">
        <v>237</v>
      </c>
      <c r="G239" s="2">
        <f t="shared" si="40"/>
        <v>0.65679925994449584</v>
      </c>
      <c r="H239" s="25">
        <v>20.378759916245265</v>
      </c>
      <c r="I239" s="26">
        <v>27.863117437485645</v>
      </c>
      <c r="J239" s="11">
        <f t="shared" si="41"/>
        <v>0.65494912118408888</v>
      </c>
      <c r="K239" s="17">
        <v>597</v>
      </c>
      <c r="L239" s="38">
        <f t="shared" si="42"/>
        <v>1.6540240518038856</v>
      </c>
      <c r="M239" s="29">
        <v>6.8547753929664967</v>
      </c>
      <c r="N239" s="7" cm="1">
        <f t="array" ref="N239">INDEX($J$3:$J$362,MATCH(MIN(ABS($I$3:$I$362-B239)),ABS($I$3:$I$362-B239),0))</f>
        <v>0.2164662349676226</v>
      </c>
      <c r="O239" s="14" cm="1">
        <f t="array" ref="O239">INDEX($L$3:$L$1203,MATCH(MIN(ABS($M$3:$M$1203-B599)),ABS($M$3:$M$1203-B599),0))</f>
        <v>1.6623496762257171</v>
      </c>
      <c r="P239" s="24">
        <f t="shared" ca="1" si="46"/>
        <v>2.8539659721026904</v>
      </c>
      <c r="Q239" s="59" cm="1">
        <f t="array" ref="Q239">INDEX($H$3:$H$1562,MATCH(MIN(ABS($J$3:$J$1562-N239)),ABS($J$3:$J$1562-N239),0))</f>
        <v>2.8643198121006388</v>
      </c>
      <c r="R239" s="59" cm="1">
        <f t="array" aca="1" ref="R239" ca="1">INDEX($P$3:$P$1562,MATCH(MIN(ABS($L$3:$L$1562-O239)),ABS($L$3:$L$1562-O239),0))</f>
        <v>2.8588748872766985</v>
      </c>
      <c r="S239" s="69">
        <f t="shared" si="47"/>
        <v>2.8643198121006388</v>
      </c>
      <c r="T239" s="72">
        <f t="shared" si="48"/>
        <v>2.8643198121006388</v>
      </c>
      <c r="U239" s="13"/>
      <c r="Y239" s="41">
        <f t="shared" si="43"/>
        <v>20.378759916245265</v>
      </c>
      <c r="Z239" s="42">
        <f t="shared" si="44"/>
        <v>27.863117437485645</v>
      </c>
      <c r="AA239" s="52">
        <f t="shared" si="49"/>
        <v>7.4843575212403799</v>
      </c>
      <c r="AB239" s="44">
        <f t="shared" si="45"/>
        <v>6.8547753929664967</v>
      </c>
      <c r="AC239" s="53" t="b">
        <f t="shared" si="50"/>
        <v>0</v>
      </c>
      <c r="AD239" s="53">
        <f t="shared" si="51"/>
        <v>6.8547753929664967</v>
      </c>
      <c r="AE239" s="53">
        <f t="shared" ca="1" si="52"/>
        <v>2.8539659721026904</v>
      </c>
      <c r="AF239" s="46">
        <v>597</v>
      </c>
    </row>
    <row r="240" spans="1:32" x14ac:dyDescent="0.25">
      <c r="A240" s="4">
        <v>33147</v>
      </c>
      <c r="B240" s="3">
        <v>12.191169283881798</v>
      </c>
      <c r="C240" s="3">
        <v>10.007091254436085</v>
      </c>
      <c r="D240" s="10">
        <v>238</v>
      </c>
      <c r="F240" s="19">
        <v>238</v>
      </c>
      <c r="G240" s="2">
        <f t="shared" si="40"/>
        <v>0.65957446808510645</v>
      </c>
      <c r="H240" s="25">
        <v>20.636945304220294</v>
      </c>
      <c r="I240" s="26">
        <v>28.01366306889053</v>
      </c>
      <c r="J240" s="11">
        <f t="shared" si="41"/>
        <v>0.65772432932469949</v>
      </c>
      <c r="K240" s="17">
        <v>598</v>
      </c>
      <c r="L240" s="38">
        <f t="shared" si="42"/>
        <v>1.6567992599444961</v>
      </c>
      <c r="M240" s="29">
        <v>6.8851252673380063</v>
      </c>
      <c r="N240" s="7" cm="1">
        <f t="array" ref="N240">INDEX($J$3:$J$362,MATCH(MIN(ABS($I$3:$I$362-B240)),ABS($I$3:$I$362-B240),0))</f>
        <v>0.30804810360777063</v>
      </c>
      <c r="O240" s="14" cm="1">
        <f t="array" ref="O240">INDEX($L$3:$L$1203,MATCH(MIN(ABS($M$3:$M$1203-B600)),ABS($M$3:$M$1203-B600),0))</f>
        <v>2.0980573543015728</v>
      </c>
      <c r="P240" s="24">
        <f t="shared" ca="1" si="46"/>
        <v>2.8555343544346607</v>
      </c>
      <c r="Q240" s="59" cm="1">
        <f t="array" ref="Q240">INDEX($H$3:$H$1562,MATCH(MIN(ABS($J$3:$J$1562-N240)),ABS($J$3:$J$1562-N240),0))</f>
        <v>4.7637174579926169</v>
      </c>
      <c r="R240" s="59" cm="1">
        <f t="array" aca="1" ref="R240" ca="1">INDEX($P$3:$P$1562,MATCH(MIN(ABS($L$3:$L$1562-O240)),ABS($L$3:$L$1562-O240),0))</f>
        <v>4.8226277738562686</v>
      </c>
      <c r="S240" s="69">
        <f t="shared" si="47"/>
        <v>4.7637174579926169</v>
      </c>
      <c r="T240" s="72">
        <f t="shared" si="48"/>
        <v>4.7637174579926169</v>
      </c>
      <c r="U240" s="13"/>
      <c r="Y240" s="41">
        <f t="shared" si="43"/>
        <v>20.636945304220294</v>
      </c>
      <c r="Z240" s="42">
        <f t="shared" si="44"/>
        <v>28.01366306889053</v>
      </c>
      <c r="AA240" s="52">
        <f t="shared" si="49"/>
        <v>7.3767177646702358</v>
      </c>
      <c r="AB240" s="44">
        <f t="shared" si="45"/>
        <v>6.8851252673380063</v>
      </c>
      <c r="AC240" s="53" t="b">
        <f t="shared" si="50"/>
        <v>0</v>
      </c>
      <c r="AD240" s="53">
        <f t="shared" si="51"/>
        <v>6.8851252673380063</v>
      </c>
      <c r="AE240" s="53">
        <f t="shared" ca="1" si="52"/>
        <v>2.8555343544346607</v>
      </c>
      <c r="AF240" s="46">
        <v>598</v>
      </c>
    </row>
    <row r="241" spans="1:32" x14ac:dyDescent="0.25">
      <c r="A241" s="4">
        <v>33178</v>
      </c>
      <c r="B241" s="3">
        <v>14.734795200789117</v>
      </c>
      <c r="C241" s="3">
        <v>56.790563175394631</v>
      </c>
      <c r="D241" s="10">
        <v>239</v>
      </c>
      <c r="F241" s="19">
        <v>239</v>
      </c>
      <c r="G241" s="2">
        <f t="shared" si="40"/>
        <v>0.66234967622571694</v>
      </c>
      <c r="H241" s="25">
        <v>20.722805290398412</v>
      </c>
      <c r="I241" s="26">
        <v>28.48482192130913</v>
      </c>
      <c r="J241" s="11">
        <f t="shared" si="41"/>
        <v>0.66049953746530998</v>
      </c>
      <c r="K241" s="17">
        <v>599</v>
      </c>
      <c r="L241" s="38">
        <f t="shared" si="42"/>
        <v>1.6595744680851066</v>
      </c>
      <c r="M241" s="29">
        <v>6.901352536224203</v>
      </c>
      <c r="N241" s="7" cm="1">
        <f t="array" ref="N241">INDEX($J$3:$J$362,MATCH(MIN(ABS($I$3:$I$362-B241)),ABS($I$3:$I$362-B241),0))</f>
        <v>0.38297872340425537</v>
      </c>
      <c r="O241" s="14" cm="1">
        <f t="array" ref="O241">INDEX($L$3:$L$1203,MATCH(MIN(ABS($M$3:$M$1203-B601)),ABS($M$3:$M$1203-B601),0))</f>
        <v>2.2534690101757633</v>
      </c>
      <c r="P241" s="24">
        <f t="shared" ca="1" si="46"/>
        <v>2.8563729266641769</v>
      </c>
      <c r="Q241" s="59" cm="1">
        <f t="array" ref="Q241">INDEX($H$3:$H$1562,MATCH(MIN(ABS($J$3:$J$1562-N241)),ABS($J$3:$J$1562-N241),0))</f>
        <v>7.1276747968949747</v>
      </c>
      <c r="R241" s="59" cm="1">
        <f t="array" aca="1" ref="R241" ca="1">INDEX($P$3:$P$1562,MATCH(MIN(ABS($L$3:$L$1562-O241)),ABS($L$3:$L$1562-O241),0))</f>
        <v>7.1154908109183719</v>
      </c>
      <c r="S241" s="69">
        <f t="shared" si="47"/>
        <v>7.1276747968949747</v>
      </c>
      <c r="T241" s="72">
        <f t="shared" si="48"/>
        <v>7.1276747968949747</v>
      </c>
      <c r="U241" s="13"/>
      <c r="Y241" s="41">
        <f t="shared" si="43"/>
        <v>20.722805290398412</v>
      </c>
      <c r="Z241" s="42">
        <f t="shared" si="44"/>
        <v>28.48482192130913</v>
      </c>
      <c r="AA241" s="52">
        <f t="shared" si="49"/>
        <v>7.7620166309107184</v>
      </c>
      <c r="AB241" s="44">
        <f t="shared" si="45"/>
        <v>6.901352536224203</v>
      </c>
      <c r="AC241" s="53" t="b">
        <f t="shared" si="50"/>
        <v>0</v>
      </c>
      <c r="AD241" s="53">
        <f t="shared" si="51"/>
        <v>6.901352536224203</v>
      </c>
      <c r="AE241" s="53">
        <f t="shared" ca="1" si="52"/>
        <v>2.8563729266641769</v>
      </c>
      <c r="AF241" s="46">
        <v>599</v>
      </c>
    </row>
    <row r="242" spans="1:32" x14ac:dyDescent="0.25">
      <c r="A242" s="4">
        <v>33208</v>
      </c>
      <c r="B242" s="3">
        <v>38.39824150618437</v>
      </c>
      <c r="C242" s="3">
        <v>13.69923404764387</v>
      </c>
      <c r="D242" s="10">
        <v>240</v>
      </c>
      <c r="F242" s="19">
        <v>240</v>
      </c>
      <c r="G242" s="2">
        <f t="shared" si="40"/>
        <v>0.66512488436632744</v>
      </c>
      <c r="H242" s="25">
        <v>21.416891802305063</v>
      </c>
      <c r="I242" s="26">
        <v>28.60585922161556</v>
      </c>
      <c r="J242" s="11">
        <f t="shared" si="41"/>
        <v>0.66327474560592048</v>
      </c>
      <c r="K242" s="17">
        <v>600</v>
      </c>
      <c r="L242" s="38">
        <f t="shared" si="42"/>
        <v>1.6623496762257171</v>
      </c>
      <c r="M242" s="29">
        <v>6.9497681481095306</v>
      </c>
      <c r="N242" s="7" cm="1">
        <f t="array" ref="N242">INDEX($J$3:$J$362,MATCH(MIN(ABS($I$3:$I$362-B242)),ABS($I$3:$I$362-B242),0))</f>
        <v>0.75485661424606854</v>
      </c>
      <c r="O242" s="14" cm="1">
        <f t="array" ref="O242">INDEX($L$3:$L$1203,MATCH(MIN(ABS($M$3:$M$1203-B602)),ABS($M$3:$M$1203-B602),0))</f>
        <v>3.3080481036077711</v>
      </c>
      <c r="P242" s="24">
        <f t="shared" ca="1" si="46"/>
        <v>2.8588748872766985</v>
      </c>
      <c r="Q242" s="59" cm="1">
        <f t="array" ref="Q242">INDEX($H$3:$H$1562,MATCH(MIN(ABS($J$3:$J$1562-N242)),ABS($J$3:$J$1562-N242),0))</f>
        <v>30.857550277608542</v>
      </c>
      <c r="R242" s="59" cm="1">
        <f t="array" aca="1" ref="R242" ca="1">INDEX($P$3:$P$1562,MATCH(MIN(ABS($L$3:$L$1562-O242)),ABS($L$3:$L$1562-O242),0))</f>
        <v>30.721959758091472</v>
      </c>
      <c r="S242" s="69">
        <f t="shared" si="47"/>
        <v>30.857550277608542</v>
      </c>
      <c r="T242" s="72">
        <f t="shared" si="48"/>
        <v>30.857550277608542</v>
      </c>
      <c r="U242" s="13"/>
      <c r="Y242" s="41">
        <f t="shared" si="43"/>
        <v>21.416891802305063</v>
      </c>
      <c r="Z242" s="42">
        <f t="shared" si="44"/>
        <v>28.60585922161556</v>
      </c>
      <c r="AA242" s="52">
        <f t="shared" si="49"/>
        <v>7.1889674193104973</v>
      </c>
      <c r="AB242" s="44">
        <f t="shared" si="45"/>
        <v>6.9497681481095306</v>
      </c>
      <c r="AC242" s="53" t="b">
        <f t="shared" si="50"/>
        <v>0</v>
      </c>
      <c r="AD242" s="53">
        <f t="shared" si="51"/>
        <v>6.9497681481095306</v>
      </c>
      <c r="AE242" s="53">
        <f t="shared" ca="1" si="52"/>
        <v>2.8588748872766985</v>
      </c>
      <c r="AF242" s="46">
        <v>600</v>
      </c>
    </row>
    <row r="243" spans="1:32" x14ac:dyDescent="0.25">
      <c r="A243" s="4">
        <v>33239</v>
      </c>
      <c r="B243" s="3">
        <v>62.335303490321422</v>
      </c>
      <c r="C243" s="3">
        <v>52.812823856189318</v>
      </c>
      <c r="D243" s="10">
        <v>241</v>
      </c>
      <c r="F243" s="19">
        <v>241</v>
      </c>
      <c r="G243" s="2">
        <f t="shared" si="40"/>
        <v>0.66790009250693805</v>
      </c>
      <c r="H243" s="25">
        <v>21.492191681794814</v>
      </c>
      <c r="I243" s="26">
        <v>28.78444790829483</v>
      </c>
      <c r="J243" s="11">
        <f t="shared" si="41"/>
        <v>0.66604995374653109</v>
      </c>
      <c r="K243" s="17">
        <v>601</v>
      </c>
      <c r="L243" s="38">
        <f t="shared" si="42"/>
        <v>1.6651248843663278</v>
      </c>
      <c r="M243" s="29">
        <v>6.9830297971600421</v>
      </c>
      <c r="N243" s="7" cm="1">
        <f t="array" ref="N243">INDEX($J$3:$J$362,MATCH(MIN(ABS($I$3:$I$362-B243)),ABS($I$3:$I$362-B243),0))</f>
        <v>0.89361702127659581</v>
      </c>
      <c r="O243" s="14" cm="1">
        <f t="array" ref="O243">INDEX($L$3:$L$1203,MATCH(MIN(ABS($M$3:$M$1203-B603)),ABS($M$3:$M$1203-B603),0))</f>
        <v>3.8825161887141539</v>
      </c>
      <c r="P243" s="24">
        <f t="shared" ca="1" si="46"/>
        <v>2.8605937406091524</v>
      </c>
      <c r="Q243" s="59" cm="1">
        <f t="array" ref="Q243">INDEX($H$3:$H$1562,MATCH(MIN(ABS($J$3:$J$1562-N243)),ABS($J$3:$J$1562-N243),0))</f>
        <v>46.292152669493099</v>
      </c>
      <c r="R243" s="59" cm="1">
        <f t="array" aca="1" ref="R243" ca="1">INDEX($P$3:$P$1562,MATCH(MIN(ABS($L$3:$L$1562-O243)),ABS($L$3:$L$1562-O243),0))</f>
        <v>45.960957704194342</v>
      </c>
      <c r="S243" s="69">
        <f t="shared" si="47"/>
        <v>46.292152669493099</v>
      </c>
      <c r="T243" s="72">
        <f t="shared" si="48"/>
        <v>46.292152669493099</v>
      </c>
      <c r="U243" s="13"/>
      <c r="Y243" s="41">
        <f t="shared" si="43"/>
        <v>21.492191681794814</v>
      </c>
      <c r="Z243" s="42">
        <f t="shared" si="44"/>
        <v>28.78444790829483</v>
      </c>
      <c r="AA243" s="52">
        <f t="shared" si="49"/>
        <v>7.2922562265000153</v>
      </c>
      <c r="AB243" s="44">
        <f t="shared" si="45"/>
        <v>6.9830297971600421</v>
      </c>
      <c r="AC243" s="53" t="b">
        <f t="shared" si="50"/>
        <v>0</v>
      </c>
      <c r="AD243" s="53">
        <f t="shared" si="51"/>
        <v>6.9830297971600421</v>
      </c>
      <c r="AE243" s="53">
        <f t="shared" ca="1" si="52"/>
        <v>2.8605937406091524</v>
      </c>
      <c r="AF243" s="46">
        <v>601</v>
      </c>
    </row>
    <row r="244" spans="1:32" x14ac:dyDescent="0.25">
      <c r="A244" s="4">
        <v>33270</v>
      </c>
      <c r="B244" s="3">
        <v>15.761708897440274</v>
      </c>
      <c r="C244" s="3">
        <v>1.5011309537856785</v>
      </c>
      <c r="D244" s="10">
        <v>242</v>
      </c>
      <c r="F244" s="19">
        <v>242</v>
      </c>
      <c r="G244" s="2">
        <f t="shared" si="40"/>
        <v>0.67067530064754854</v>
      </c>
      <c r="H244" s="25">
        <v>21.563677713186671</v>
      </c>
      <c r="I244" s="26">
        <v>29.063919510703844</v>
      </c>
      <c r="J244" s="11">
        <f t="shared" si="41"/>
        <v>0.66882516188714158</v>
      </c>
      <c r="K244" s="17">
        <v>602</v>
      </c>
      <c r="L244" s="38">
        <f t="shared" si="42"/>
        <v>1.6679000925069383</v>
      </c>
      <c r="M244" s="29">
        <v>7.0423164087190671</v>
      </c>
      <c r="N244" s="7" cm="1">
        <f t="array" ref="N244">INDEX($J$3:$J$362,MATCH(MIN(ABS($I$3:$I$362-B244)),ABS($I$3:$I$362-B244),0))</f>
        <v>0.39685476410730808</v>
      </c>
      <c r="O244" s="14" cm="1">
        <f t="array" ref="O244">INDEX($L$3:$L$1203,MATCH(MIN(ABS($M$3:$M$1203-B604)),ABS($M$3:$M$1203-B604),0))</f>
        <v>2.3256244218316375</v>
      </c>
      <c r="P244" s="24">
        <f t="shared" ca="1" si="46"/>
        <v>2.8636574789611919</v>
      </c>
      <c r="Q244" s="59" cm="1">
        <f t="array" ref="Q244">INDEX($H$3:$H$1562,MATCH(MIN(ABS($J$3:$J$1562-N244)),ABS($J$3:$J$1562-N244),0))</f>
        <v>7.6633241414857336</v>
      </c>
      <c r="R244" s="59" cm="1">
        <f t="array" aca="1" ref="R244" ca="1">INDEX($P$3:$P$1562,MATCH(MIN(ABS($L$3:$L$1562-O244)),ABS($L$3:$L$1562-O244),0))</f>
        <v>7.6921818001270363</v>
      </c>
      <c r="S244" s="69">
        <f t="shared" si="47"/>
        <v>7.6633241414857336</v>
      </c>
      <c r="T244" s="72">
        <f t="shared" si="48"/>
        <v>7.6633241414857336</v>
      </c>
      <c r="U244" s="13"/>
      <c r="Y244" s="41">
        <f t="shared" si="43"/>
        <v>21.563677713186671</v>
      </c>
      <c r="Z244" s="42">
        <f t="shared" si="44"/>
        <v>29.063919510703844</v>
      </c>
      <c r="AA244" s="52">
        <f t="shared" si="49"/>
        <v>7.5002417975171731</v>
      </c>
      <c r="AB244" s="44">
        <f t="shared" si="45"/>
        <v>7.0423164087190671</v>
      </c>
      <c r="AC244" s="53" t="b">
        <f t="shared" si="50"/>
        <v>0</v>
      </c>
      <c r="AD244" s="53">
        <f t="shared" si="51"/>
        <v>7.0423164087190671</v>
      </c>
      <c r="AE244" s="53">
        <f t="shared" ca="1" si="52"/>
        <v>2.8636574789611919</v>
      </c>
      <c r="AF244" s="46">
        <v>602</v>
      </c>
    </row>
    <row r="245" spans="1:32" x14ac:dyDescent="0.25">
      <c r="A245" s="4">
        <v>33298</v>
      </c>
      <c r="B245" s="3">
        <v>30.308301871872484</v>
      </c>
      <c r="C245" s="3">
        <v>5.700452563304462</v>
      </c>
      <c r="D245" s="10">
        <v>243</v>
      </c>
      <c r="F245" s="19">
        <v>243</v>
      </c>
      <c r="G245" s="2">
        <f t="shared" si="40"/>
        <v>0.67345050878815915</v>
      </c>
      <c r="H245" s="25">
        <v>21.712107964758594</v>
      </c>
      <c r="I245" s="26">
        <v>29.094825329859454</v>
      </c>
      <c r="J245" s="11">
        <f t="shared" si="41"/>
        <v>0.67160037002775219</v>
      </c>
      <c r="K245" s="17">
        <v>603</v>
      </c>
      <c r="L245" s="38">
        <f t="shared" si="42"/>
        <v>1.6706753006475488</v>
      </c>
      <c r="M245" s="29">
        <v>7.0868801678756226</v>
      </c>
      <c r="N245" s="7" cm="1">
        <f t="array" ref="N245">INDEX($J$3:$J$362,MATCH(MIN(ABS($I$3:$I$362-B245)),ABS($I$3:$I$362-B245),0))</f>
        <v>0.6938020351526365</v>
      </c>
      <c r="O245" s="14" cm="1">
        <f t="array" ref="O245">INDEX($L$3:$L$1203,MATCH(MIN(ABS($M$3:$M$1203-B605)),ABS($M$3:$M$1203-B605),0))</f>
        <v>3.0444033302497693</v>
      </c>
      <c r="P245" s="24">
        <f t="shared" ca="1" si="46"/>
        <v>2.8964881804508753</v>
      </c>
      <c r="Q245" s="59" cm="1">
        <f t="array" ref="Q245">INDEX($H$3:$H$1562,MATCH(MIN(ABS($J$3:$J$1562-N245)),ABS($J$3:$J$1562-N245),0))</f>
        <v>22.812913256667208</v>
      </c>
      <c r="R245" s="59" cm="1">
        <f t="array" aca="1" ref="R245" ca="1">INDEX($P$3:$P$1562,MATCH(MIN(ABS($L$3:$L$1562-O245)),ABS($L$3:$L$1562-O245),0))</f>
        <v>22.842147909091629</v>
      </c>
      <c r="S245" s="69">
        <f t="shared" si="47"/>
        <v>22.812913256667208</v>
      </c>
      <c r="T245" s="72">
        <f t="shared" si="48"/>
        <v>22.812913256667208</v>
      </c>
      <c r="U245" s="13"/>
      <c r="Y245" s="41">
        <f t="shared" si="43"/>
        <v>21.712107964758594</v>
      </c>
      <c r="Z245" s="42">
        <f t="shared" si="44"/>
        <v>29.094825329859454</v>
      </c>
      <c r="AA245" s="52">
        <f t="shared" si="49"/>
        <v>7.3827173651008593</v>
      </c>
      <c r="AB245" s="44">
        <f t="shared" si="45"/>
        <v>7.0868801678756226</v>
      </c>
      <c r="AC245" s="53" t="b">
        <f t="shared" si="50"/>
        <v>0</v>
      </c>
      <c r="AD245" s="53">
        <f t="shared" si="51"/>
        <v>7.0868801678756226</v>
      </c>
      <c r="AE245" s="53">
        <f t="shared" ca="1" si="52"/>
        <v>2.8964881804508753</v>
      </c>
      <c r="AF245" s="46">
        <v>603</v>
      </c>
    </row>
    <row r="246" spans="1:32" x14ac:dyDescent="0.25">
      <c r="A246" s="4">
        <v>33329</v>
      </c>
      <c r="B246" s="3">
        <v>65.991676417631467</v>
      </c>
      <c r="C246" s="3">
        <v>2.1214754046997726</v>
      </c>
      <c r="D246" s="10">
        <v>244</v>
      </c>
      <c r="F246" s="19">
        <v>244</v>
      </c>
      <c r="G246" s="2">
        <f t="shared" si="40"/>
        <v>0.67622571692876965</v>
      </c>
      <c r="H246" s="25">
        <v>21.735001347476658</v>
      </c>
      <c r="I246" s="26">
        <v>29.300102476638962</v>
      </c>
      <c r="J246" s="11">
        <f t="shared" si="41"/>
        <v>0.67437557816836269</v>
      </c>
      <c r="K246" s="17">
        <v>604</v>
      </c>
      <c r="L246" s="38">
        <f t="shared" si="42"/>
        <v>1.6734505087881593</v>
      </c>
      <c r="M246" s="29">
        <v>7.0895538160907012</v>
      </c>
      <c r="N246" s="7" cm="1">
        <f t="array" ref="N246">INDEX($J$3:$J$362,MATCH(MIN(ABS($I$3:$I$362-B246)),ABS($I$3:$I$362-B246),0))</f>
        <v>0.91304347826086973</v>
      </c>
      <c r="O246" s="14" cm="1">
        <f t="array" ref="O246">INDEX($L$3:$L$1203,MATCH(MIN(ABS($M$3:$M$1203-B606)),ABS($M$3:$M$1203-B606),0))</f>
        <v>3.9241443108233121</v>
      </c>
      <c r="P246" s="24">
        <f t="shared" ca="1" si="46"/>
        <v>2.8991973232967343</v>
      </c>
      <c r="Q246" s="59" cm="1">
        <f t="array" ref="Q246">INDEX($H$3:$H$1562,MATCH(MIN(ABS($J$3:$J$1562-N246)),ABS($J$3:$J$1562-N246),0))</f>
        <v>52.891457044697226</v>
      </c>
      <c r="R246" s="59" cm="1">
        <f t="array" aca="1" ref="R246" ca="1">INDEX($P$3:$P$1562,MATCH(MIN(ABS($L$3:$L$1562-O246)),ABS($L$3:$L$1562-O246),0))</f>
        <v>52.972387103683651</v>
      </c>
      <c r="S246" s="69">
        <f t="shared" si="47"/>
        <v>52.891457044697226</v>
      </c>
      <c r="T246" s="72">
        <f t="shared" si="48"/>
        <v>52.891457044697226</v>
      </c>
      <c r="U246" s="13"/>
      <c r="Y246" s="41">
        <f t="shared" si="43"/>
        <v>21.735001347476658</v>
      </c>
      <c r="Z246" s="42">
        <f t="shared" si="44"/>
        <v>29.300102476638962</v>
      </c>
      <c r="AA246" s="52">
        <f t="shared" si="49"/>
        <v>7.5651011291623043</v>
      </c>
      <c r="AB246" s="44">
        <f t="shared" si="45"/>
        <v>7.0895538160907012</v>
      </c>
      <c r="AC246" s="53" t="b">
        <f t="shared" si="50"/>
        <v>0</v>
      </c>
      <c r="AD246" s="53">
        <f t="shared" si="51"/>
        <v>7.0895538160907012</v>
      </c>
      <c r="AE246" s="53">
        <f t="shared" ca="1" si="52"/>
        <v>2.8991973232967343</v>
      </c>
      <c r="AF246" s="46">
        <v>604</v>
      </c>
    </row>
    <row r="247" spans="1:32" x14ac:dyDescent="0.25">
      <c r="A247" s="4">
        <v>33359</v>
      </c>
      <c r="B247" s="3">
        <v>22.812913256667208</v>
      </c>
      <c r="C247" s="3">
        <v>47.496898462628856</v>
      </c>
      <c r="D247" s="10">
        <v>245</v>
      </c>
      <c r="F247" s="19">
        <v>245</v>
      </c>
      <c r="G247" s="2">
        <f t="shared" si="40"/>
        <v>0.67900092506938026</v>
      </c>
      <c r="H247" s="25">
        <v>21.826650024029608</v>
      </c>
      <c r="I247" s="26">
        <v>29.392111715064239</v>
      </c>
      <c r="J247" s="11">
        <f t="shared" si="41"/>
        <v>0.6771507863089733</v>
      </c>
      <c r="K247" s="17">
        <v>605</v>
      </c>
      <c r="L247" s="38">
        <f t="shared" si="42"/>
        <v>1.6762257169287698</v>
      </c>
      <c r="M247" s="29">
        <v>7.1343596884837313</v>
      </c>
      <c r="N247" s="7" cm="1">
        <f t="array" ref="N247">INDEX($J$3:$J$362,MATCH(MIN(ABS($I$3:$I$362-B247)),ABS($I$3:$I$362-B247),0))</f>
        <v>0.55781683626271983</v>
      </c>
      <c r="O247" s="14" cm="1">
        <f t="array" ref="O247">INDEX($L$3:$L$1203,MATCH(MIN(ABS($M$3:$M$1203-B607)),ABS($M$3:$M$1203-B607),0))</f>
        <v>2.7197039777983352</v>
      </c>
      <c r="P247" s="24">
        <f t="shared" ca="1" si="46"/>
        <v>3.1114605283046117</v>
      </c>
      <c r="Q247" s="59" cm="1">
        <f t="array" ref="Q247">INDEX($H$3:$H$1562,MATCH(MIN(ABS($J$3:$J$1562-N247)),ABS($J$3:$J$1562-N247),0))</f>
        <v>14.492674713168842</v>
      </c>
      <c r="R247" s="59" cm="1">
        <f t="array" aca="1" ref="R247" ca="1">INDEX($P$3:$P$1562,MATCH(MIN(ABS($L$3:$L$1562-O247)),ABS($L$3:$L$1562-O247),0))</f>
        <v>14.568850287089084</v>
      </c>
      <c r="S247" s="69">
        <f t="shared" si="47"/>
        <v>14.492674713168842</v>
      </c>
      <c r="T247" s="72">
        <f t="shared" si="48"/>
        <v>14.492674713168842</v>
      </c>
      <c r="U247" s="13"/>
      <c r="Y247" s="41">
        <f t="shared" si="43"/>
        <v>21.826650024029608</v>
      </c>
      <c r="Z247" s="42">
        <f t="shared" si="44"/>
        <v>29.392111715064239</v>
      </c>
      <c r="AA247" s="52">
        <f t="shared" si="49"/>
        <v>7.5654616910346313</v>
      </c>
      <c r="AB247" s="44">
        <f t="shared" si="45"/>
        <v>7.1343596884837313</v>
      </c>
      <c r="AC247" s="53" t="b">
        <f t="shared" si="50"/>
        <v>0</v>
      </c>
      <c r="AD247" s="53">
        <f t="shared" si="51"/>
        <v>7.1343596884837313</v>
      </c>
      <c r="AE247" s="53">
        <f t="shared" ca="1" si="52"/>
        <v>3.1114605283046117</v>
      </c>
      <c r="AF247" s="46">
        <v>605</v>
      </c>
    </row>
    <row r="248" spans="1:32" x14ac:dyDescent="0.25">
      <c r="A248" s="4">
        <v>33390</v>
      </c>
      <c r="B248" s="3">
        <v>6.9828956703569904</v>
      </c>
      <c r="C248" s="3">
        <v>2.5401701375614603</v>
      </c>
      <c r="D248" s="10">
        <v>246</v>
      </c>
      <c r="F248" s="19">
        <v>246</v>
      </c>
      <c r="G248" s="2">
        <f t="shared" si="40"/>
        <v>0.68177613320999075</v>
      </c>
      <c r="H248" s="25">
        <v>22.08720904202519</v>
      </c>
      <c r="I248" s="26">
        <v>29.58962694076914</v>
      </c>
      <c r="J248" s="11">
        <f t="shared" si="41"/>
        <v>0.67992599444958379</v>
      </c>
      <c r="K248" s="17">
        <v>606</v>
      </c>
      <c r="L248" s="38">
        <f t="shared" si="42"/>
        <v>1.6790009250693805</v>
      </c>
      <c r="M248" s="29">
        <v>7.1475075519807119</v>
      </c>
      <c r="N248" s="7" cm="1">
        <f t="array" ref="N248">INDEX($J$3:$J$362,MATCH(MIN(ABS($I$3:$I$362-B248)),ABS($I$3:$I$362-B248),0))</f>
        <v>0.2164662349676226</v>
      </c>
      <c r="O248" s="14" cm="1">
        <f t="array" ref="O248">INDEX($L$3:$L$1203,MATCH(MIN(ABS($M$3:$M$1203-B608)),ABS($M$3:$M$1203-B608),0))</f>
        <v>1.6651248843663278</v>
      </c>
      <c r="P248" s="24">
        <f t="shared" ca="1" si="46"/>
        <v>3.1561805764140072</v>
      </c>
      <c r="Q248" s="59" cm="1">
        <f t="array" ref="Q248">INDEX($H$3:$H$1562,MATCH(MIN(ABS($J$3:$J$1562-N248)),ABS($J$3:$J$1562-N248),0))</f>
        <v>2.8643198121006388</v>
      </c>
      <c r="R248" s="59" cm="1">
        <f t="array" aca="1" ref="R248" ca="1">INDEX($P$3:$P$1562,MATCH(MIN(ABS($L$3:$L$1562-O248)),ABS($L$3:$L$1562-O248),0))</f>
        <v>2.8605937406091524</v>
      </c>
      <c r="S248" s="69">
        <f t="shared" si="47"/>
        <v>2.8643198121006388</v>
      </c>
      <c r="T248" s="72">
        <f t="shared" si="48"/>
        <v>2.8643198121006388</v>
      </c>
      <c r="U248" s="13"/>
      <c r="Y248" s="41">
        <f t="shared" si="43"/>
        <v>22.08720904202519</v>
      </c>
      <c r="Z248" s="42">
        <f t="shared" si="44"/>
        <v>29.58962694076914</v>
      </c>
      <c r="AA248" s="52">
        <f t="shared" si="49"/>
        <v>7.5024178987439498</v>
      </c>
      <c r="AB248" s="44">
        <f t="shared" si="45"/>
        <v>7.1475075519807119</v>
      </c>
      <c r="AC248" s="53" t="b">
        <f t="shared" si="50"/>
        <v>0</v>
      </c>
      <c r="AD248" s="53">
        <f t="shared" si="51"/>
        <v>7.1475075519807119</v>
      </c>
      <c r="AE248" s="53">
        <f t="shared" ca="1" si="52"/>
        <v>3.1561805764140072</v>
      </c>
      <c r="AF248" s="46">
        <v>606</v>
      </c>
    </row>
    <row r="249" spans="1:32" x14ac:dyDescent="0.25">
      <c r="A249" s="4">
        <v>33420</v>
      </c>
      <c r="B249" s="3">
        <v>13.608362013894553</v>
      </c>
      <c r="C249" s="3">
        <v>46.927144732896046</v>
      </c>
      <c r="D249" s="10">
        <v>247</v>
      </c>
      <c r="F249" s="19">
        <v>247</v>
      </c>
      <c r="G249" s="2">
        <f t="shared" si="40"/>
        <v>0.68455134135060125</v>
      </c>
      <c r="H249" s="25">
        <v>22.326756222743899</v>
      </c>
      <c r="I249" s="26">
        <v>29.597765616739458</v>
      </c>
      <c r="J249" s="11">
        <f t="shared" si="41"/>
        <v>0.6827012025901944</v>
      </c>
      <c r="K249" s="17">
        <v>607</v>
      </c>
      <c r="L249" s="38">
        <f t="shared" si="42"/>
        <v>1.681776133209991</v>
      </c>
      <c r="M249" s="29">
        <v>7.1539123347227074</v>
      </c>
      <c r="N249" s="7" cm="1">
        <f t="array" ref="N249">INDEX($J$3:$J$362,MATCH(MIN(ABS($I$3:$I$362-B249)),ABS($I$3:$I$362-B249),0))</f>
        <v>0.3441258094357077</v>
      </c>
      <c r="O249" s="14" cm="1">
        <f t="array" ref="O249">INDEX($L$3:$L$1203,MATCH(MIN(ABS($M$3:$M$1203-B609)),ABS($M$3:$M$1203-B609),0))</f>
        <v>2.1674375578168363</v>
      </c>
      <c r="P249" s="24">
        <f t="shared" ca="1" si="46"/>
        <v>3.157080391960672</v>
      </c>
      <c r="Q249" s="59" cm="1">
        <f t="array" ref="Q249">INDEX($H$3:$H$1562,MATCH(MIN(ABS($J$3:$J$1562-N249)),ABS($J$3:$J$1562-N249),0))</f>
        <v>5.8508545029712691</v>
      </c>
      <c r="R249" s="59" cm="1">
        <f t="array" aca="1" ref="R249" ca="1">INDEX($P$3:$P$1562,MATCH(MIN(ABS($L$3:$L$1562-O249)),ABS($L$3:$L$1562-O249),0))</f>
        <v>5.9820255082372285</v>
      </c>
      <c r="S249" s="69">
        <f t="shared" si="47"/>
        <v>5.8508545029712691</v>
      </c>
      <c r="T249" s="72">
        <f t="shared" si="48"/>
        <v>5.8508545029712691</v>
      </c>
      <c r="U249" s="13"/>
      <c r="Y249" s="41">
        <f t="shared" si="43"/>
        <v>22.326756222743899</v>
      </c>
      <c r="Z249" s="42">
        <f t="shared" si="44"/>
        <v>29.597765616739458</v>
      </c>
      <c r="AA249" s="52">
        <f t="shared" si="49"/>
        <v>7.2710093939955591</v>
      </c>
      <c r="AB249" s="44">
        <f t="shared" si="45"/>
        <v>7.1539123347227074</v>
      </c>
      <c r="AC249" s="53" t="b">
        <f t="shared" si="50"/>
        <v>0</v>
      </c>
      <c r="AD249" s="53">
        <f t="shared" si="51"/>
        <v>7.1539123347227074</v>
      </c>
      <c r="AE249" s="53">
        <f t="shared" ca="1" si="52"/>
        <v>3.157080391960672</v>
      </c>
      <c r="AF249" s="46">
        <v>607</v>
      </c>
    </row>
    <row r="250" spans="1:32" x14ac:dyDescent="0.25">
      <c r="A250" s="4">
        <v>33451</v>
      </c>
      <c r="B250" s="3">
        <v>5.6630867584900084</v>
      </c>
      <c r="C250" s="3">
        <v>3.6590018460076568</v>
      </c>
      <c r="D250" s="10">
        <v>248</v>
      </c>
      <c r="F250" s="19">
        <v>248</v>
      </c>
      <c r="G250" s="2">
        <f t="shared" si="40"/>
        <v>0.68732654949121186</v>
      </c>
      <c r="H250" s="25">
        <v>22.420388969980056</v>
      </c>
      <c r="I250" s="26">
        <v>29.82800779432765</v>
      </c>
      <c r="J250" s="11">
        <f t="shared" si="41"/>
        <v>0.6854764107308049</v>
      </c>
      <c r="K250" s="17">
        <v>608</v>
      </c>
      <c r="L250" s="38">
        <f t="shared" si="42"/>
        <v>1.6845513413506015</v>
      </c>
      <c r="M250" s="29">
        <v>7.1581667586170008</v>
      </c>
      <c r="N250" s="7" cm="1">
        <f t="array" ref="N250">INDEX($J$3:$J$362,MATCH(MIN(ABS($I$3:$I$362-B250)),ABS($I$3:$I$362-B250),0))</f>
        <v>0.18038852913968551</v>
      </c>
      <c r="O250" s="14" cm="1">
        <f t="array" ref="O250">INDEX($L$3:$L$1203,MATCH(MIN(ABS($M$3:$M$1203-B610)),ABS($M$3:$M$1203-B610),0))</f>
        <v>1.5485661424606847</v>
      </c>
      <c r="P250" s="24">
        <f t="shared" ca="1" si="46"/>
        <v>3.1576781010347181</v>
      </c>
      <c r="Q250" s="59" cm="1">
        <f t="array" ref="Q250">INDEX($H$3:$H$1562,MATCH(MIN(ABS($J$3:$J$1562-N250)),ABS($J$3:$J$1562-N250),0))</f>
        <v>2.1985930743230666</v>
      </c>
      <c r="R250" s="59" cm="1">
        <f t="array" aca="1" ref="R250" ca="1">INDEX($P$3:$P$1562,MATCH(MIN(ABS($L$3:$L$1562-O250)),ABS($L$3:$L$1562-O250),0))</f>
        <v>2.1961766065507367</v>
      </c>
      <c r="S250" s="69">
        <f t="shared" si="47"/>
        <v>2.1985930743230666</v>
      </c>
      <c r="T250" s="72">
        <f t="shared" si="48"/>
        <v>2.1985930743230666</v>
      </c>
      <c r="U250" s="13"/>
      <c r="Y250" s="41">
        <f t="shared" si="43"/>
        <v>22.420388969980056</v>
      </c>
      <c r="Z250" s="42">
        <f t="shared" si="44"/>
        <v>29.82800779432765</v>
      </c>
      <c r="AA250" s="52">
        <f t="shared" si="49"/>
        <v>7.407618824347594</v>
      </c>
      <c r="AB250" s="44">
        <f t="shared" si="45"/>
        <v>7.1581667586170008</v>
      </c>
      <c r="AC250" s="53" t="b">
        <f t="shared" si="50"/>
        <v>0</v>
      </c>
      <c r="AD250" s="53">
        <f t="shared" si="51"/>
        <v>7.1581667586170008</v>
      </c>
      <c r="AE250" s="53">
        <f t="shared" ca="1" si="52"/>
        <v>3.1576781010347181</v>
      </c>
      <c r="AF250" s="46">
        <v>608</v>
      </c>
    </row>
    <row r="251" spans="1:32" x14ac:dyDescent="0.25">
      <c r="A251" s="4">
        <v>33482</v>
      </c>
      <c r="B251" s="3">
        <v>15.118089928792671</v>
      </c>
      <c r="C251" s="3">
        <v>28.01366306889053</v>
      </c>
      <c r="D251" s="10">
        <v>249</v>
      </c>
      <c r="F251" s="19">
        <v>249</v>
      </c>
      <c r="G251" s="2">
        <f t="shared" si="40"/>
        <v>0.69010175763182235</v>
      </c>
      <c r="H251" s="25">
        <v>22.465695489861304</v>
      </c>
      <c r="I251" s="26">
        <v>29.85148591451054</v>
      </c>
      <c r="J251" s="11">
        <f t="shared" si="41"/>
        <v>0.68825161887141539</v>
      </c>
      <c r="K251" s="17">
        <v>609</v>
      </c>
      <c r="L251" s="38">
        <f t="shared" si="42"/>
        <v>1.687326549491212</v>
      </c>
      <c r="M251" s="29">
        <v>7.1767014125227524</v>
      </c>
      <c r="N251" s="7" cm="1">
        <f t="array" ref="N251">INDEX($J$3:$J$362,MATCH(MIN(ABS($I$3:$I$362-B251)),ABS($I$3:$I$362-B251),0))</f>
        <v>0.39130434782608703</v>
      </c>
      <c r="O251" s="14" cm="1">
        <f t="array" ref="O251">INDEX($L$3:$L$1203,MATCH(MIN(ABS($M$3:$M$1203-B611)),ABS($M$3:$M$1203-B611),0))</f>
        <v>2.2895467160037004</v>
      </c>
      <c r="P251" s="24">
        <f t="shared" ca="1" si="46"/>
        <v>3.1602820566110861</v>
      </c>
      <c r="Q251" s="59" cm="1">
        <f t="array" ref="Q251">INDEX($H$3:$H$1562,MATCH(MIN(ABS($J$3:$J$1562-N251)),ABS($J$3:$J$1562-N251),0))</f>
        <v>7.2832809072089644</v>
      </c>
      <c r="R251" s="59" cm="1">
        <f t="array" aca="1" ref="R251" ca="1">INDEX($P$3:$P$1562,MATCH(MIN(ABS($L$3:$L$1562-O251)),ABS($L$3:$L$1562-O251),0))</f>
        <v>7.3586975616908541</v>
      </c>
      <c r="S251" s="69">
        <f t="shared" si="47"/>
        <v>7.2832809072089644</v>
      </c>
      <c r="T251" s="72">
        <f t="shared" si="48"/>
        <v>7.2832809072089644</v>
      </c>
      <c r="U251" s="13"/>
      <c r="Y251" s="41">
        <f t="shared" si="43"/>
        <v>22.465695489861304</v>
      </c>
      <c r="Z251" s="42">
        <f t="shared" si="44"/>
        <v>29.85148591451054</v>
      </c>
      <c r="AA251" s="52">
        <f t="shared" si="49"/>
        <v>7.3857904246492367</v>
      </c>
      <c r="AB251" s="44">
        <f t="shared" si="45"/>
        <v>7.1767014125227524</v>
      </c>
      <c r="AC251" s="53" t="b">
        <f t="shared" si="50"/>
        <v>0</v>
      </c>
      <c r="AD251" s="53">
        <f t="shared" si="51"/>
        <v>7.1767014125227524</v>
      </c>
      <c r="AE251" s="53">
        <f t="shared" ca="1" si="52"/>
        <v>3.1602820566110861</v>
      </c>
      <c r="AF251" s="46">
        <v>609</v>
      </c>
    </row>
    <row r="252" spans="1:32" x14ac:dyDescent="0.25">
      <c r="A252" s="4">
        <v>33512</v>
      </c>
      <c r="B252" s="3">
        <v>25.910179693472049</v>
      </c>
      <c r="C252" s="3">
        <v>1.8204426303080439</v>
      </c>
      <c r="D252" s="10">
        <v>250</v>
      </c>
      <c r="F252" s="19">
        <v>250</v>
      </c>
      <c r="G252" s="2">
        <f t="shared" si="40"/>
        <v>0.69287696577243296</v>
      </c>
      <c r="H252" s="25">
        <v>22.569256687663852</v>
      </c>
      <c r="I252" s="26">
        <v>30.162074555995744</v>
      </c>
      <c r="J252" s="11">
        <f t="shared" si="41"/>
        <v>0.691026827012026</v>
      </c>
      <c r="K252" s="17">
        <v>610</v>
      </c>
      <c r="L252" s="38">
        <f t="shared" si="42"/>
        <v>1.6901017576318227</v>
      </c>
      <c r="M252" s="29">
        <v>7.1813503046016685</v>
      </c>
      <c r="N252" s="7" cm="1">
        <f t="array" ref="N252">INDEX($J$3:$J$362,MATCH(MIN(ABS($I$3:$I$362-B252)),ABS($I$3:$I$362-B252),0))</f>
        <v>0.61332099907493065</v>
      </c>
      <c r="O252" s="14" cm="1">
        <f t="array" ref="O252">INDEX($L$3:$L$1203,MATCH(MIN(ABS($M$3:$M$1203-B612)),ABS($M$3:$M$1203-B612),0))</f>
        <v>2.8778908418131364</v>
      </c>
      <c r="P252" s="24">
        <f t="shared" ca="1" si="46"/>
        <v>3.1609351849896568</v>
      </c>
      <c r="Q252" s="59" cm="1">
        <f t="array" ref="Q252">INDEX($H$3:$H$1562,MATCH(MIN(ABS($J$3:$J$1562-N252)),ABS($J$3:$J$1562-N252),0))</f>
        <v>17.6933368674684</v>
      </c>
      <c r="R252" s="59" cm="1">
        <f t="array" aca="1" ref="R252" ca="1">INDEX($P$3:$P$1562,MATCH(MIN(ABS($L$3:$L$1562-O252)),ABS($L$3:$L$1562-O252),0))</f>
        <v>17.75850013840439</v>
      </c>
      <c r="S252" s="69">
        <f t="shared" si="47"/>
        <v>17.6933368674684</v>
      </c>
      <c r="T252" s="72">
        <f t="shared" si="48"/>
        <v>17.6933368674684</v>
      </c>
      <c r="U252" s="13"/>
      <c r="Y252" s="41">
        <f t="shared" si="43"/>
        <v>22.569256687663852</v>
      </c>
      <c r="Z252" s="42">
        <f t="shared" si="44"/>
        <v>30.162074555995744</v>
      </c>
      <c r="AA252" s="52">
        <f t="shared" si="49"/>
        <v>7.5928178683318919</v>
      </c>
      <c r="AB252" s="44">
        <f t="shared" si="45"/>
        <v>7.1813503046016685</v>
      </c>
      <c r="AC252" s="53" t="b">
        <f t="shared" si="50"/>
        <v>0</v>
      </c>
      <c r="AD252" s="53">
        <f t="shared" si="51"/>
        <v>7.1813503046016685</v>
      </c>
      <c r="AE252" s="53">
        <f t="shared" ca="1" si="52"/>
        <v>3.1609351849896568</v>
      </c>
      <c r="AF252" s="46">
        <v>610</v>
      </c>
    </row>
    <row r="253" spans="1:32" x14ac:dyDescent="0.25">
      <c r="A253" s="4">
        <v>33543</v>
      </c>
      <c r="B253" s="3">
        <v>49.427450765984148</v>
      </c>
      <c r="C253" s="3">
        <v>3.832801944845786</v>
      </c>
      <c r="D253" s="10">
        <v>251</v>
      </c>
      <c r="F253" s="19">
        <v>251</v>
      </c>
      <c r="G253" s="2">
        <f t="shared" si="40"/>
        <v>0.69565217391304346</v>
      </c>
      <c r="H253" s="25">
        <v>22.812913256667208</v>
      </c>
      <c r="I253" s="26">
        <v>30.197145644488646</v>
      </c>
      <c r="J253" s="11">
        <f t="shared" si="41"/>
        <v>0.6938020351526365</v>
      </c>
      <c r="K253" s="17">
        <v>611</v>
      </c>
      <c r="L253" s="38">
        <f t="shared" si="42"/>
        <v>1.6928769657724332</v>
      </c>
      <c r="M253" s="29">
        <v>7.2246776680183649</v>
      </c>
      <c r="N253" s="7" cm="1">
        <f t="array" ref="N253">INDEX($J$3:$J$362,MATCH(MIN(ABS($I$3:$I$362-B253)),ABS($I$3:$I$362-B253),0))</f>
        <v>0.83256244218316389</v>
      </c>
      <c r="O253" s="14" cm="1">
        <f t="array" ref="O253">INDEX($L$3:$L$1203,MATCH(MIN(ABS($M$3:$M$1203-B613)),ABS($M$3:$M$1203-B613),0))</f>
        <v>3.6382978723404258</v>
      </c>
      <c r="P253" s="24">
        <f t="shared" ca="1" si="46"/>
        <v>3.1670222978190585</v>
      </c>
      <c r="Q253" s="59" cm="1">
        <f t="array" ref="Q253">INDEX($H$3:$H$1562,MATCH(MIN(ABS($J$3:$J$1562-N253)),ABS($J$3:$J$1562-N253),0))</f>
        <v>37.304652661453737</v>
      </c>
      <c r="R253" s="59" cm="1">
        <f t="array" aca="1" ref="R253" ca="1">INDEX($P$3:$P$1562,MATCH(MIN(ABS($L$3:$L$1562-O253)),ABS($L$3:$L$1562-O253),0))</f>
        <v>37.274794560670699</v>
      </c>
      <c r="S253" s="69">
        <f t="shared" si="47"/>
        <v>37.304652661453737</v>
      </c>
      <c r="T253" s="72">
        <f t="shared" si="48"/>
        <v>37.304652661453737</v>
      </c>
      <c r="U253" s="13"/>
      <c r="Y253" s="41">
        <f t="shared" si="43"/>
        <v>22.812913256667208</v>
      </c>
      <c r="Z253" s="42">
        <f t="shared" si="44"/>
        <v>30.197145644488646</v>
      </c>
      <c r="AA253" s="52">
        <f t="shared" si="49"/>
        <v>7.384232387821438</v>
      </c>
      <c r="AB253" s="44">
        <f t="shared" si="45"/>
        <v>7.2246776680183649</v>
      </c>
      <c r="AC253" s="53" t="b">
        <f t="shared" si="50"/>
        <v>0</v>
      </c>
      <c r="AD253" s="53">
        <f t="shared" si="51"/>
        <v>7.2246776680183649</v>
      </c>
      <c r="AE253" s="53">
        <f t="shared" ca="1" si="52"/>
        <v>3.1670222978190585</v>
      </c>
      <c r="AF253" s="46">
        <v>611</v>
      </c>
    </row>
    <row r="254" spans="1:32" x14ac:dyDescent="0.25">
      <c r="A254" s="4">
        <v>33573</v>
      </c>
      <c r="B254" s="3">
        <v>2.2636432273096636</v>
      </c>
      <c r="C254" s="3">
        <v>3.9832915603609993</v>
      </c>
      <c r="D254" s="10">
        <v>252</v>
      </c>
      <c r="F254" s="19">
        <v>252</v>
      </c>
      <c r="G254" s="2">
        <f t="shared" si="40"/>
        <v>0.69842738205365407</v>
      </c>
      <c r="H254" s="25">
        <v>22.954765630458674</v>
      </c>
      <c r="I254" s="26">
        <v>30.760304292206182</v>
      </c>
      <c r="J254" s="11">
        <f t="shared" si="41"/>
        <v>0.69657724329324711</v>
      </c>
      <c r="K254" s="17">
        <v>612</v>
      </c>
      <c r="L254" s="38">
        <f t="shared" si="42"/>
        <v>1.6956521739130437</v>
      </c>
      <c r="M254" s="29">
        <v>7.2259364166969684</v>
      </c>
      <c r="N254" s="7" cm="1">
        <f t="array" ref="N254">INDEX($J$3:$J$362,MATCH(MIN(ABS($I$3:$I$362-B254)),ABS($I$3:$I$362-B254),0))</f>
        <v>7.4930619796484743E-2</v>
      </c>
      <c r="O254" s="14" cm="1">
        <f t="array" ref="O254">INDEX($L$3:$L$1203,MATCH(MIN(ABS($M$3:$M$1203-B614)),ABS($M$3:$M$1203-B614),0))</f>
        <v>1.234967622571693</v>
      </c>
      <c r="P254" s="24">
        <f t="shared" ca="1" si="46"/>
        <v>3.1671991409183446</v>
      </c>
      <c r="Q254" s="59" cm="1">
        <f t="array" ref="Q254">INDEX($H$3:$H$1562,MATCH(MIN(ABS($J$3:$J$1562-N254)),ABS($J$3:$J$1562-N254),0))</f>
        <v>1.0270017899446511</v>
      </c>
      <c r="R254" s="59" cm="1">
        <f t="array" aca="1" ref="R254" ca="1">INDEX($P$3:$P$1562,MATCH(MIN(ABS($L$3:$L$1562-O254)),ABS($L$3:$L$1562-O254),0))</f>
        <v>1.0268605152603165</v>
      </c>
      <c r="S254" s="69">
        <f t="shared" si="47"/>
        <v>1.0270017899446511</v>
      </c>
      <c r="T254" s="72">
        <f t="shared" si="48"/>
        <v>1.0270017899446511</v>
      </c>
      <c r="U254" s="13"/>
      <c r="Y254" s="41">
        <f t="shared" si="43"/>
        <v>22.954765630458674</v>
      </c>
      <c r="Z254" s="42">
        <f t="shared" si="44"/>
        <v>30.760304292206182</v>
      </c>
      <c r="AA254" s="52">
        <f t="shared" si="49"/>
        <v>7.8055386617475087</v>
      </c>
      <c r="AB254" s="44">
        <f t="shared" si="45"/>
        <v>7.2259364166969684</v>
      </c>
      <c r="AC254" s="53" t="b">
        <f t="shared" si="50"/>
        <v>0</v>
      </c>
      <c r="AD254" s="53">
        <f t="shared" si="51"/>
        <v>7.2259364166969684</v>
      </c>
      <c r="AE254" s="53">
        <f t="shared" ca="1" si="52"/>
        <v>3.1671991409183446</v>
      </c>
      <c r="AF254" s="46">
        <v>612</v>
      </c>
    </row>
    <row r="255" spans="1:32" x14ac:dyDescent="0.25">
      <c r="A255" s="4">
        <v>33604</v>
      </c>
      <c r="B255" s="3">
        <v>8.2172130785869921</v>
      </c>
      <c r="C255" s="3">
        <v>2.5996936710096885</v>
      </c>
      <c r="D255" s="10">
        <v>253</v>
      </c>
      <c r="F255" s="19">
        <v>253</v>
      </c>
      <c r="G255" s="2">
        <f t="shared" si="40"/>
        <v>0.70120259019426456</v>
      </c>
      <c r="H255" s="25">
        <v>23.064813967734956</v>
      </c>
      <c r="I255" s="26">
        <v>30.765365841394996</v>
      </c>
      <c r="J255" s="11">
        <f t="shared" si="41"/>
        <v>0.6993524514338576</v>
      </c>
      <c r="K255" s="17">
        <v>613</v>
      </c>
      <c r="L255" s="38">
        <f t="shared" si="42"/>
        <v>1.6984273820536542</v>
      </c>
      <c r="M255" s="29">
        <v>7.2388114205401521</v>
      </c>
      <c r="N255" s="7" cm="1">
        <f t="array" ref="N255">INDEX($J$3:$J$362,MATCH(MIN(ABS($I$3:$I$362-B255)),ABS($I$3:$I$362-B255),0))</f>
        <v>0.24699352451433862</v>
      </c>
      <c r="O255" s="14" cm="1">
        <f t="array" ref="O255">INDEX($L$3:$L$1203,MATCH(MIN(ABS($M$3:$M$1203-B615)),ABS($M$3:$M$1203-B615),0))</f>
        <v>1.8011100832562446</v>
      </c>
      <c r="P255" s="24">
        <f t="shared" ca="1" si="46"/>
        <v>3.169007965524604</v>
      </c>
      <c r="Q255" s="59" cm="1">
        <f t="array" ref="Q255">INDEX($H$3:$H$1562,MATCH(MIN(ABS($J$3:$J$1562-N255)),ABS($J$3:$J$1562-N255),0))</f>
        <v>3.4050955534645291</v>
      </c>
      <c r="R255" s="59" cm="1">
        <f t="array" aca="1" ref="R255" ca="1">INDEX($P$3:$P$1562,MATCH(MIN(ABS($L$3:$L$1562-O255)),ABS($L$3:$L$1562-O255),0))</f>
        <v>3.4230032132068002</v>
      </c>
      <c r="S255" s="69">
        <f t="shared" si="47"/>
        <v>3.4050955534645291</v>
      </c>
      <c r="T255" s="72">
        <f t="shared" si="48"/>
        <v>3.4050955534645291</v>
      </c>
      <c r="U255" s="13"/>
      <c r="Y255" s="41">
        <f t="shared" si="43"/>
        <v>23.064813967734956</v>
      </c>
      <c r="Z255" s="42">
        <f t="shared" si="44"/>
        <v>30.765365841394996</v>
      </c>
      <c r="AA255" s="52">
        <f t="shared" si="49"/>
        <v>7.7005518736600393</v>
      </c>
      <c r="AB255" s="44">
        <f t="shared" si="45"/>
        <v>7.2388114205401521</v>
      </c>
      <c r="AC255" s="53" t="b">
        <f t="shared" si="50"/>
        <v>0</v>
      </c>
      <c r="AD255" s="53">
        <f t="shared" si="51"/>
        <v>7.2388114205401521</v>
      </c>
      <c r="AE255" s="53">
        <f t="shared" ca="1" si="52"/>
        <v>3.169007965524604</v>
      </c>
      <c r="AF255" s="46">
        <v>613</v>
      </c>
    </row>
    <row r="256" spans="1:32" x14ac:dyDescent="0.25">
      <c r="A256" s="4">
        <v>33635</v>
      </c>
      <c r="B256" s="3">
        <v>5.6053413128777425</v>
      </c>
      <c r="C256" s="3">
        <v>3.0761011087211632</v>
      </c>
      <c r="D256" s="10">
        <v>254</v>
      </c>
      <c r="F256" s="19">
        <v>254</v>
      </c>
      <c r="G256" s="2">
        <f t="shared" si="40"/>
        <v>0.70397779833487517</v>
      </c>
      <c r="H256" s="25">
        <v>23.495463172815199</v>
      </c>
      <c r="I256" s="26">
        <v>32.110092631450144</v>
      </c>
      <c r="J256" s="11">
        <f t="shared" si="41"/>
        <v>0.70212765957446821</v>
      </c>
      <c r="K256" s="17">
        <v>614</v>
      </c>
      <c r="L256" s="38">
        <f t="shared" si="42"/>
        <v>1.7012025901942647</v>
      </c>
      <c r="M256" s="29">
        <v>7.2818508891208591</v>
      </c>
      <c r="N256" s="7" cm="1">
        <f t="array" ref="N256">INDEX($J$3:$J$362,MATCH(MIN(ABS($I$3:$I$362-B256)),ABS($I$3:$I$362-B256),0))</f>
        <v>0.17761332099907495</v>
      </c>
      <c r="O256" s="14" cm="1">
        <f t="array" ref="O256">INDEX($L$3:$L$1203,MATCH(MIN(ABS($M$3:$M$1203-B616)),ABS($M$3:$M$1203-B616),0))</f>
        <v>1.5457909343200742</v>
      </c>
      <c r="P256" s="24">
        <f t="shared" ca="1" si="46"/>
        <v>3.1749757739514748</v>
      </c>
      <c r="Q256" s="59" cm="1">
        <f t="array" ref="Q256">INDEX($H$3:$H$1562,MATCH(MIN(ABS($J$3:$J$1562-N256)),ABS($J$3:$J$1562-N256),0))</f>
        <v>2.1900881107951107</v>
      </c>
      <c r="R256" s="59" cm="1">
        <f t="array" aca="1" ref="R256" ca="1">INDEX($P$3:$P$1562,MATCH(MIN(ABS($L$3:$L$1562-O256)),ABS($L$3:$L$1562-O256),0))</f>
        <v>2.1917749969732792</v>
      </c>
      <c r="S256" s="69">
        <f t="shared" si="47"/>
        <v>2.1900881107951107</v>
      </c>
      <c r="T256" s="72">
        <f t="shared" si="48"/>
        <v>2.1900881107951107</v>
      </c>
      <c r="U256" s="13"/>
      <c r="Y256" s="41">
        <f t="shared" si="43"/>
        <v>23.495463172815199</v>
      </c>
      <c r="Z256" s="42">
        <f t="shared" si="44"/>
        <v>32.110092631450144</v>
      </c>
      <c r="AA256" s="52">
        <f t="shared" si="49"/>
        <v>8.6146294586349441</v>
      </c>
      <c r="AB256" s="44">
        <f t="shared" si="45"/>
        <v>7.2818508891208591</v>
      </c>
      <c r="AC256" s="53" t="b">
        <f t="shared" si="50"/>
        <v>0</v>
      </c>
      <c r="AD256" s="53">
        <f t="shared" si="51"/>
        <v>7.2818508891208591</v>
      </c>
      <c r="AE256" s="53">
        <f t="shared" ca="1" si="52"/>
        <v>3.1749757739514748</v>
      </c>
      <c r="AF256" s="46">
        <v>614</v>
      </c>
    </row>
    <row r="257" spans="1:32" x14ac:dyDescent="0.25">
      <c r="A257" s="4">
        <v>33664</v>
      </c>
      <c r="B257" s="3">
        <v>2.655017498049228</v>
      </c>
      <c r="C257" s="3">
        <v>9.5717071303893348</v>
      </c>
      <c r="D257" s="10">
        <v>255</v>
      </c>
      <c r="F257" s="19">
        <v>255</v>
      </c>
      <c r="G257" s="2">
        <f t="shared" si="40"/>
        <v>0.70675300647548567</v>
      </c>
      <c r="H257" s="25">
        <v>24.422782596775775</v>
      </c>
      <c r="I257" s="26">
        <v>32.819775258950735</v>
      </c>
      <c r="J257" s="11">
        <f t="shared" si="41"/>
        <v>0.70490286771507871</v>
      </c>
      <c r="K257" s="17">
        <v>615</v>
      </c>
      <c r="L257" s="38">
        <f t="shared" si="42"/>
        <v>1.7039777983348754</v>
      </c>
      <c r="M257" s="29">
        <v>7.2916350084006663</v>
      </c>
      <c r="N257" s="7" cm="1">
        <f t="array" ref="N257">INDEX($J$3:$J$362,MATCH(MIN(ABS($I$3:$I$362-B257)),ABS($I$3:$I$362-B257),0))</f>
        <v>9.1581868640148029E-2</v>
      </c>
      <c r="O257" s="14" cm="1">
        <f t="array" ref="O257">INDEX($L$3:$L$1203,MATCH(MIN(ABS($M$3:$M$1203-B617)),ABS($M$3:$M$1203-B617),0))</f>
        <v>1.2960222016651251</v>
      </c>
      <c r="P257" s="24">
        <f t="shared" ca="1" si="46"/>
        <v>3.1762932049395332</v>
      </c>
      <c r="Q257" s="59" cm="1">
        <f t="array" ref="Q257">INDEX($H$3:$H$1562,MATCH(MIN(ABS($J$3:$J$1562-N257)),ABS($J$3:$J$1562-N257),0))</f>
        <v>1.2225330676139157</v>
      </c>
      <c r="R257" s="59" cm="1">
        <f t="array" aca="1" ref="R257" ca="1">INDEX($P$3:$P$1562,MATCH(MIN(ABS($L$3:$L$1562-O257)),ABS($L$3:$L$1562-O257),0))</f>
        <v>1.2085280182090377</v>
      </c>
      <c r="S257" s="69">
        <f t="shared" si="47"/>
        <v>1.2225330676139157</v>
      </c>
      <c r="T257" s="72">
        <f t="shared" si="48"/>
        <v>1.2225330676139157</v>
      </c>
      <c r="U257" s="13"/>
      <c r="Y257" s="41">
        <f t="shared" si="43"/>
        <v>24.422782596775775</v>
      </c>
      <c r="Z257" s="42">
        <f t="shared" si="44"/>
        <v>32.819775258950735</v>
      </c>
      <c r="AA257" s="52">
        <f t="shared" si="49"/>
        <v>8.3969926621749593</v>
      </c>
      <c r="AB257" s="44">
        <f t="shared" si="45"/>
        <v>7.2916350084006663</v>
      </c>
      <c r="AC257" s="53" t="b">
        <f t="shared" si="50"/>
        <v>0</v>
      </c>
      <c r="AD257" s="53">
        <f t="shared" si="51"/>
        <v>7.2916350084006663</v>
      </c>
      <c r="AE257" s="53">
        <f t="shared" ca="1" si="52"/>
        <v>3.1762932049395332</v>
      </c>
      <c r="AF257" s="46">
        <v>615</v>
      </c>
    </row>
    <row r="258" spans="1:32" x14ac:dyDescent="0.25">
      <c r="A258" s="4">
        <v>33695</v>
      </c>
      <c r="B258" s="3">
        <v>32.071317944996963</v>
      </c>
      <c r="C258" s="3">
        <v>17.368232389897642</v>
      </c>
      <c r="D258" s="10">
        <v>256</v>
      </c>
      <c r="F258" s="19">
        <v>256</v>
      </c>
      <c r="G258" s="2">
        <f t="shared" si="40"/>
        <v>0.70952821461609616</v>
      </c>
      <c r="H258" s="25">
        <v>24.454499441724007</v>
      </c>
      <c r="I258" s="26">
        <v>33.332738857965332</v>
      </c>
      <c r="J258" s="11">
        <f t="shared" si="41"/>
        <v>0.70767807585568931</v>
      </c>
      <c r="K258" s="17">
        <v>616</v>
      </c>
      <c r="L258" s="38">
        <f t="shared" si="42"/>
        <v>1.7067530064754859</v>
      </c>
      <c r="M258" s="29">
        <v>7.3115410886916585</v>
      </c>
      <c r="N258" s="7" cm="1">
        <f t="array" ref="N258">INDEX($J$3:$J$362,MATCH(MIN(ABS($I$3:$I$362-B258)),ABS($I$3:$I$362-B258),0))</f>
        <v>0.70212765957446821</v>
      </c>
      <c r="O258" s="14" cm="1">
        <f t="array" ref="O258">INDEX($L$3:$L$1203,MATCH(MIN(ABS($M$3:$M$1203-B618)),ABS($M$3:$M$1203-B618),0))</f>
        <v>3.0915818686401484</v>
      </c>
      <c r="P258" s="24">
        <f t="shared" ca="1" si="46"/>
        <v>3.1789735572815419</v>
      </c>
      <c r="Q258" s="59" cm="1">
        <f t="array" ref="Q258">INDEX($H$3:$H$1562,MATCH(MIN(ABS($J$3:$J$1562-N258)),ABS($J$3:$J$1562-N258),0))</f>
        <v>23.495463172815199</v>
      </c>
      <c r="R258" s="59" cm="1">
        <f t="array" aca="1" ref="R258" ca="1">INDEX($P$3:$P$1562,MATCH(MIN(ABS($L$3:$L$1562-O258)),ABS($L$3:$L$1562-O258),0))</f>
        <v>23.47615483199635</v>
      </c>
      <c r="S258" s="69">
        <f t="shared" si="47"/>
        <v>23.495463172815199</v>
      </c>
      <c r="T258" s="72">
        <f t="shared" si="48"/>
        <v>23.495463172815199</v>
      </c>
      <c r="U258" s="13"/>
      <c r="Y258" s="41">
        <f t="shared" si="43"/>
        <v>24.454499441724007</v>
      </c>
      <c r="Z258" s="42">
        <f t="shared" si="44"/>
        <v>33.332738857965332</v>
      </c>
      <c r="AA258" s="52">
        <f t="shared" si="49"/>
        <v>8.8782394162413247</v>
      </c>
      <c r="AB258" s="44">
        <f t="shared" si="45"/>
        <v>7.3115410886916585</v>
      </c>
      <c r="AC258" s="53" t="b">
        <f t="shared" si="50"/>
        <v>0</v>
      </c>
      <c r="AD258" s="53">
        <f t="shared" si="51"/>
        <v>7.3115410886916585</v>
      </c>
      <c r="AE258" s="53">
        <f t="shared" ca="1" si="52"/>
        <v>3.1789735572815419</v>
      </c>
      <c r="AF258" s="46">
        <v>616</v>
      </c>
    </row>
    <row r="259" spans="1:32" x14ac:dyDescent="0.25">
      <c r="A259" s="4">
        <v>33725</v>
      </c>
      <c r="B259" s="3">
        <v>14.715111406222</v>
      </c>
      <c r="C259" s="3">
        <v>60.0996996391614</v>
      </c>
      <c r="D259" s="10">
        <v>257</v>
      </c>
      <c r="F259" s="19">
        <v>257</v>
      </c>
      <c r="G259" s="2">
        <f t="shared" ref="G259:G322" si="53">(F259-(1/3))/($F$1+(1/3))</f>
        <v>0.71230342275670688</v>
      </c>
      <c r="H259" s="25">
        <v>25.076502663496083</v>
      </c>
      <c r="I259" s="26">
        <v>33.403466093256952</v>
      </c>
      <c r="J259" s="11">
        <f t="shared" ref="J259:J322" si="54">(F259-1)*$E$11</f>
        <v>0.71045328399629981</v>
      </c>
      <c r="K259" s="17">
        <v>617</v>
      </c>
      <c r="L259" s="38">
        <f t="shared" ref="L259:L322" si="55">(K259-1)*$E$11</f>
        <v>1.7095282146160964</v>
      </c>
      <c r="M259" s="29">
        <v>7.3637485651323074</v>
      </c>
      <c r="N259" s="7" cm="1">
        <f t="array" ref="N259">INDEX($J$3:$J$362,MATCH(MIN(ABS($I$3:$I$362-B259)),ABS($I$3:$I$362-B259),0))</f>
        <v>0.38020351526364482</v>
      </c>
      <c r="O259" s="14" cm="1">
        <f t="array" ref="O259">INDEX($L$3:$L$1203,MATCH(MIN(ABS($M$3:$M$1203-B619)),ABS($M$3:$M$1203-B619),0))</f>
        <v>2.250693802035153</v>
      </c>
      <c r="P259" s="24">
        <f t="shared" ca="1" si="46"/>
        <v>3.1860032903933582</v>
      </c>
      <c r="Q259" s="59" cm="1">
        <f t="array" ref="Q259">INDEX($H$3:$H$1562,MATCH(MIN(ABS($J$3:$J$1562-N259)),ABS($J$3:$J$1562-N259),0))</f>
        <v>7.0709377957194635</v>
      </c>
      <c r="R259" s="59" cm="1">
        <f t="array" aca="1" ref="R259" ca="1">INDEX($P$3:$P$1562,MATCH(MIN(ABS($L$3:$L$1562-O259)),ABS($L$3:$L$1562-O259),0))</f>
        <v>7.0675402625423089</v>
      </c>
      <c r="S259" s="69">
        <f t="shared" si="47"/>
        <v>7.0709377957194635</v>
      </c>
      <c r="T259" s="72">
        <f t="shared" si="48"/>
        <v>7.0709377957194635</v>
      </c>
      <c r="U259" s="13"/>
      <c r="Y259" s="41">
        <f t="shared" ref="Y259:Y322" si="56">H259</f>
        <v>25.076502663496083</v>
      </c>
      <c r="Z259" s="42">
        <f t="shared" ref="Z259:Z322" si="57">I259</f>
        <v>33.403466093256952</v>
      </c>
      <c r="AA259" s="52">
        <f t="shared" si="49"/>
        <v>8.3269634297608697</v>
      </c>
      <c r="AB259" s="44">
        <f t="shared" ref="AB259:AB322" si="58">M259</f>
        <v>7.3637485651323074</v>
      </c>
      <c r="AC259" s="53" t="b">
        <f t="shared" si="50"/>
        <v>0</v>
      </c>
      <c r="AD259" s="53">
        <f t="shared" si="51"/>
        <v>7.3637485651323074</v>
      </c>
      <c r="AE259" s="53">
        <f t="shared" ca="1" si="52"/>
        <v>3.1860032903933582</v>
      </c>
      <c r="AF259" s="46">
        <v>617</v>
      </c>
    </row>
    <row r="260" spans="1:32" x14ac:dyDescent="0.25">
      <c r="A260" s="4">
        <v>33756</v>
      </c>
      <c r="B260" s="3">
        <v>36.004730467755088</v>
      </c>
      <c r="C260" s="3">
        <v>23.449762943157452</v>
      </c>
      <c r="D260" s="10">
        <v>258</v>
      </c>
      <c r="F260" s="19">
        <v>258</v>
      </c>
      <c r="G260" s="2">
        <f t="shared" si="53"/>
        <v>0.71507863089731738</v>
      </c>
      <c r="H260" s="25">
        <v>25.567261979690652</v>
      </c>
      <c r="I260" s="26">
        <v>34.10057345527629</v>
      </c>
      <c r="J260" s="11">
        <f t="shared" si="54"/>
        <v>0.71322849213691031</v>
      </c>
      <c r="K260" s="17">
        <v>618</v>
      </c>
      <c r="L260" s="38">
        <f t="shared" si="55"/>
        <v>1.7123034227567069</v>
      </c>
      <c r="M260" s="29">
        <v>7.3639258213358101</v>
      </c>
      <c r="N260" s="7" cm="1">
        <f t="array" ref="N260">INDEX($J$3:$J$362,MATCH(MIN(ABS($I$3:$I$362-B260)),ABS($I$3:$I$362-B260),0))</f>
        <v>0.74375578168362633</v>
      </c>
      <c r="O260" s="14" cm="1">
        <f t="array" ref="O260">INDEX($L$3:$L$1203,MATCH(MIN(ABS($M$3:$M$1203-B620)),ABS($M$3:$M$1203-B620),0))</f>
        <v>3.2275670675300652</v>
      </c>
      <c r="P260" s="24">
        <f t="shared" ref="P260:P323" ca="1" si="59">AE260</f>
        <v>3.1860271579289678</v>
      </c>
      <c r="Q260" s="59" cm="1">
        <f t="array" ref="Q260">INDEX($H$3:$H$1562,MATCH(MIN(ABS($J$3:$J$1562-N260)),ABS($J$3:$J$1562-N260),0))</f>
        <v>30.228102991615188</v>
      </c>
      <c r="R260" s="59" cm="1">
        <f t="array" aca="1" ref="R260" ca="1">INDEX($P$3:$P$1562,MATCH(MIN(ABS($L$3:$L$1562-O260)),ABS($L$3:$L$1562-O260),0))</f>
        <v>30.241036222291036</v>
      </c>
      <c r="S260" s="69">
        <f t="shared" ref="S260:S323" si="60">Q260</f>
        <v>30.228102991615188</v>
      </c>
      <c r="T260" s="72">
        <f t="shared" ref="T260:T323" si="61">S260</f>
        <v>30.228102991615188</v>
      </c>
      <c r="U260" s="13"/>
      <c r="Y260" s="41">
        <f t="shared" si="56"/>
        <v>25.567261979690652</v>
      </c>
      <c r="Z260" s="42">
        <f t="shared" si="57"/>
        <v>34.10057345527629</v>
      </c>
      <c r="AA260" s="52">
        <f t="shared" ref="AA260:AA323" si="62">Z260-Y260</f>
        <v>8.5333114755856379</v>
      </c>
      <c r="AB260" s="44">
        <f t="shared" si="58"/>
        <v>7.3639258213358101</v>
      </c>
      <c r="AC260" s="53" t="b">
        <f t="shared" ref="AC260:AC323" si="63">IF(AB260&gt;$AC$1,TRUE,FALSE)</f>
        <v>0</v>
      </c>
      <c r="AD260" s="53">
        <f t="shared" ref="AD260:AD323" si="64">IF(AC260=TRUE,AB260-$AA$1,AB260)</f>
        <v>7.3639258213358101</v>
      </c>
      <c r="AE260" s="53">
        <f t="shared" ref="AE260:AE323" ca="1" si="65">IF(AC260=FALSE,FORECAST(AB260,OFFSET($Y$3,MATCH(AB260,$Z$3:$Z$377,1)-1,0,2),OFFSET($Z$3,MATCH(AB260,$Z$3:$Z$377,1)-1,0,2)),AB260-$AA$1)</f>
        <v>3.1860271579289678</v>
      </c>
      <c r="AF260" s="46">
        <v>618</v>
      </c>
    </row>
    <row r="261" spans="1:32" x14ac:dyDescent="0.25">
      <c r="A261" s="4">
        <v>33786</v>
      </c>
      <c r="B261" s="3">
        <v>12.872141894983253</v>
      </c>
      <c r="C261" s="3">
        <v>21.646338373148275</v>
      </c>
      <c r="D261" s="10">
        <v>259</v>
      </c>
      <c r="F261" s="19">
        <v>259</v>
      </c>
      <c r="G261" s="2">
        <f t="shared" si="53"/>
        <v>0.71785383903792799</v>
      </c>
      <c r="H261" s="25">
        <v>25.614793646043942</v>
      </c>
      <c r="I261" s="26">
        <v>34.275908251260667</v>
      </c>
      <c r="J261" s="11">
        <f t="shared" si="54"/>
        <v>0.71600370027752092</v>
      </c>
      <c r="K261" s="17">
        <v>619</v>
      </c>
      <c r="L261" s="38">
        <f t="shared" si="55"/>
        <v>1.7150786308973176</v>
      </c>
      <c r="M261" s="29">
        <v>7.4059498274873752</v>
      </c>
      <c r="N261" s="7" cm="1">
        <f t="array" ref="N261">INDEX($J$3:$J$362,MATCH(MIN(ABS($I$3:$I$362-B261)),ABS($I$3:$I$362-B261),0))</f>
        <v>0.32469935245143389</v>
      </c>
      <c r="O261" s="14" cm="1">
        <f t="array" ref="O261">INDEX($L$3:$L$1203,MATCH(MIN(ABS($M$3:$M$1203-B621)),ABS($M$3:$M$1203-B621),0))</f>
        <v>2.1396854764107309</v>
      </c>
      <c r="P261" s="24">
        <f t="shared" ca="1" si="59"/>
        <v>3.1951253802685855</v>
      </c>
      <c r="Q261" s="59" cm="1">
        <f t="array" ref="Q261">INDEX($H$3:$H$1562,MATCH(MIN(ABS($J$3:$J$1562-N261)),ABS($J$3:$J$1562-N261),0))</f>
        <v>5.3303567434997374</v>
      </c>
      <c r="R261" s="59" cm="1">
        <f t="array" aca="1" ref="R261" ca="1">INDEX($P$3:$P$1562,MATCH(MIN(ABS($L$3:$L$1562-O261)),ABS($L$3:$L$1562-O261),0))</f>
        <v>5.3308542724160368</v>
      </c>
      <c r="S261" s="69">
        <f t="shared" si="60"/>
        <v>5.3303567434997374</v>
      </c>
      <c r="T261" s="72">
        <f t="shared" si="61"/>
        <v>5.3303567434997374</v>
      </c>
      <c r="U261" s="13"/>
      <c r="Y261" s="41">
        <f t="shared" si="56"/>
        <v>25.614793646043942</v>
      </c>
      <c r="Z261" s="42">
        <f t="shared" si="57"/>
        <v>34.275908251260667</v>
      </c>
      <c r="AA261" s="52">
        <f t="shared" si="62"/>
        <v>8.6611146052167243</v>
      </c>
      <c r="AB261" s="44">
        <f t="shared" si="58"/>
        <v>7.4059498274873752</v>
      </c>
      <c r="AC261" s="53" t="b">
        <f t="shared" si="63"/>
        <v>0</v>
      </c>
      <c r="AD261" s="53">
        <f t="shared" si="64"/>
        <v>7.4059498274873752</v>
      </c>
      <c r="AE261" s="53">
        <f t="shared" ca="1" si="65"/>
        <v>3.1951253802685855</v>
      </c>
      <c r="AF261" s="46">
        <v>619</v>
      </c>
    </row>
    <row r="262" spans="1:32" x14ac:dyDescent="0.25">
      <c r="A262" s="4">
        <v>33817</v>
      </c>
      <c r="B262" s="3">
        <v>0.94955865039374499</v>
      </c>
      <c r="C262" s="3">
        <v>5.418893997225215</v>
      </c>
      <c r="D262" s="10">
        <v>260</v>
      </c>
      <c r="F262" s="19">
        <v>260</v>
      </c>
      <c r="G262" s="2">
        <f t="shared" si="53"/>
        <v>0.72062904717853848</v>
      </c>
      <c r="H262" s="25">
        <v>25.906528645724837</v>
      </c>
      <c r="I262" s="26">
        <v>34.307932595499601</v>
      </c>
      <c r="J262" s="11">
        <f t="shared" si="54"/>
        <v>0.71877890841813141</v>
      </c>
      <c r="K262" s="17">
        <v>620</v>
      </c>
      <c r="L262" s="38">
        <f t="shared" si="55"/>
        <v>1.7178538390379281</v>
      </c>
      <c r="M262" s="29">
        <v>7.4148221788109998</v>
      </c>
      <c r="N262" s="7" cm="1">
        <f t="array" ref="N262">INDEX($J$3:$J$362,MATCH(MIN(ABS($I$3:$I$362-B262)),ABS($I$3:$I$362-B262),0))</f>
        <v>2.775208140610546E-2</v>
      </c>
      <c r="O262" s="14" cm="1">
        <f t="array" ref="O262">INDEX($L$3:$L$1203,MATCH(MIN(ABS($M$3:$M$1203-B622)),ABS($M$3:$M$1203-B622),0))</f>
        <v>1.0989824236817762</v>
      </c>
      <c r="P262" s="24">
        <f t="shared" ca="1" si="59"/>
        <v>3.2081259217440419</v>
      </c>
      <c r="Q262" s="59" cm="1">
        <f t="array" ref="Q262">INDEX($H$3:$H$1562,MATCH(MIN(ABS($J$3:$J$1562-N262)),ABS($J$3:$J$1562-N262),0))</f>
        <v>0.51666044077333639</v>
      </c>
      <c r="R262" s="59" cm="1">
        <f t="array" aca="1" ref="R262" ca="1">INDEX($P$3:$P$1562,MATCH(MIN(ABS($L$3:$L$1562-O262)),ABS($L$3:$L$1562-O262),0))</f>
        <v>0.51879637966071401</v>
      </c>
      <c r="S262" s="69">
        <f t="shared" si="60"/>
        <v>0.51666044077333639</v>
      </c>
      <c r="T262" s="72">
        <f t="shared" si="61"/>
        <v>0.51666044077333639</v>
      </c>
      <c r="U262" s="13"/>
      <c r="Y262" s="41">
        <f t="shared" si="56"/>
        <v>25.906528645724837</v>
      </c>
      <c r="Z262" s="42">
        <f t="shared" si="57"/>
        <v>34.307932595499601</v>
      </c>
      <c r="AA262" s="52">
        <f t="shared" si="62"/>
        <v>8.4014039497747639</v>
      </c>
      <c r="AB262" s="44">
        <f t="shared" si="58"/>
        <v>7.4148221788109998</v>
      </c>
      <c r="AC262" s="53" t="b">
        <f t="shared" si="63"/>
        <v>0</v>
      </c>
      <c r="AD262" s="53">
        <f t="shared" si="64"/>
        <v>7.4148221788109998</v>
      </c>
      <c r="AE262" s="53">
        <f t="shared" ca="1" si="65"/>
        <v>3.2081259217440419</v>
      </c>
      <c r="AF262" s="46">
        <v>620</v>
      </c>
    </row>
    <row r="263" spans="1:32" x14ac:dyDescent="0.25">
      <c r="A263" s="4">
        <v>33848</v>
      </c>
      <c r="B263" s="3">
        <v>0.52395768148549593</v>
      </c>
      <c r="C263" s="3">
        <v>16.180188792029899</v>
      </c>
      <c r="D263" s="10">
        <v>261</v>
      </c>
      <c r="F263" s="19">
        <v>261</v>
      </c>
      <c r="G263" s="2">
        <f t="shared" si="53"/>
        <v>0.72340425531914898</v>
      </c>
      <c r="H263" s="25">
        <v>25.910179693472049</v>
      </c>
      <c r="I263" s="26">
        <v>34.671401451949365</v>
      </c>
      <c r="J263" s="11">
        <f t="shared" si="54"/>
        <v>0.72155411655874202</v>
      </c>
      <c r="K263" s="17">
        <v>621</v>
      </c>
      <c r="L263" s="38">
        <f t="shared" si="55"/>
        <v>1.7206290471785386</v>
      </c>
      <c r="M263" s="29">
        <v>7.4256749649046316</v>
      </c>
      <c r="N263" s="7" cm="1">
        <f t="array" ref="N263">INDEX($J$3:$J$362,MATCH(MIN(ABS($I$3:$I$362-B263)),ABS($I$3:$I$362-B263),0))</f>
        <v>1.6651248843663279E-2</v>
      </c>
      <c r="O263" s="14" cm="1">
        <f t="array" ref="O263">INDEX($L$3:$L$1203,MATCH(MIN(ABS($M$3:$M$1203-B623)),ABS($M$3:$M$1203-B623),0))</f>
        <v>1.0795559666975025</v>
      </c>
      <c r="P263" s="24">
        <f t="shared" ca="1" si="59"/>
        <v>3.2240283686364251</v>
      </c>
      <c r="Q263" s="59" cm="1">
        <f t="array" ref="Q263">INDEX($H$3:$H$1562,MATCH(MIN(ABS($J$3:$J$1562-N263)),ABS($J$3:$J$1562-N263),0))</f>
        <v>0.22072154042061609</v>
      </c>
      <c r="R263" s="59" cm="1">
        <f t="array" aca="1" ref="R263" ca="1">INDEX($P$3:$P$1562,MATCH(MIN(ABS($L$3:$L$1562-O263)),ABS($L$3:$L$1562-O263),0))</f>
        <v>0.20600242712222458</v>
      </c>
      <c r="S263" s="69">
        <f t="shared" si="60"/>
        <v>0.22072154042061609</v>
      </c>
      <c r="T263" s="72">
        <f t="shared" si="61"/>
        <v>0.22072154042061609</v>
      </c>
      <c r="U263" s="13"/>
      <c r="Y263" s="41">
        <f t="shared" si="56"/>
        <v>25.910179693472049</v>
      </c>
      <c r="Z263" s="42">
        <f t="shared" si="57"/>
        <v>34.671401451949365</v>
      </c>
      <c r="AA263" s="52">
        <f t="shared" si="62"/>
        <v>8.7612217584773155</v>
      </c>
      <c r="AB263" s="44">
        <f t="shared" si="58"/>
        <v>7.4256749649046316</v>
      </c>
      <c r="AC263" s="53" t="b">
        <f t="shared" si="63"/>
        <v>0</v>
      </c>
      <c r="AD263" s="53">
        <f t="shared" si="64"/>
        <v>7.4256749649046316</v>
      </c>
      <c r="AE263" s="53">
        <f t="shared" ca="1" si="65"/>
        <v>3.2240283686364251</v>
      </c>
      <c r="AF263" s="46">
        <v>621</v>
      </c>
    </row>
    <row r="264" spans="1:32" x14ac:dyDescent="0.25">
      <c r="A264" s="4">
        <v>33878</v>
      </c>
      <c r="B264" s="3">
        <v>19.376426171466477</v>
      </c>
      <c r="C264" s="3">
        <v>11.402600731959692</v>
      </c>
      <c r="D264" s="10">
        <v>262</v>
      </c>
      <c r="F264" s="19">
        <v>262</v>
      </c>
      <c r="G264" s="2">
        <f t="shared" si="53"/>
        <v>0.72617946345975959</v>
      </c>
      <c r="H264" s="25">
        <v>26.042797940263913</v>
      </c>
      <c r="I264" s="26">
        <v>34.825004875672072</v>
      </c>
      <c r="J264" s="11">
        <f t="shared" si="54"/>
        <v>0.72432932469935252</v>
      </c>
      <c r="K264" s="17">
        <v>622</v>
      </c>
      <c r="L264" s="38">
        <f t="shared" si="55"/>
        <v>1.7234042553191491</v>
      </c>
      <c r="M264" s="29">
        <v>7.4839593396061037</v>
      </c>
      <c r="N264" s="7" cm="1">
        <f t="array" ref="N264">INDEX($J$3:$J$362,MATCH(MIN(ABS($I$3:$I$362-B264)),ABS($I$3:$I$362-B264),0))</f>
        <v>0.5023126734505089</v>
      </c>
      <c r="O264" s="14" cm="1">
        <f t="array" ref="O264">INDEX($L$3:$L$1203,MATCH(MIN(ABS($M$3:$M$1203-B624)),ABS($M$3:$M$1203-B624),0))</f>
        <v>2.5642923219241447</v>
      </c>
      <c r="P264" s="24">
        <f t="shared" ca="1" si="59"/>
        <v>3.2785301691743829</v>
      </c>
      <c r="Q264" s="59" cm="1">
        <f t="array" ref="Q264">INDEX($H$3:$H$1562,MATCH(MIN(ABS($J$3:$J$1562-N264)),ABS($J$3:$J$1562-N264),0))</f>
        <v>12.174154270000868</v>
      </c>
      <c r="R264" s="59" cm="1">
        <f t="array" aca="1" ref="R264" ca="1">INDEX($P$3:$P$1562,MATCH(MIN(ABS($L$3:$L$1562-O264)),ABS($L$3:$L$1562-O264),0))</f>
        <v>12.168904115835035</v>
      </c>
      <c r="S264" s="69">
        <f t="shared" si="60"/>
        <v>12.174154270000868</v>
      </c>
      <c r="T264" s="72">
        <f t="shared" si="61"/>
        <v>12.174154270000868</v>
      </c>
      <c r="U264" s="13"/>
      <c r="Y264" s="41">
        <f t="shared" si="56"/>
        <v>26.042797940263913</v>
      </c>
      <c r="Z264" s="42">
        <f t="shared" si="57"/>
        <v>34.825004875672072</v>
      </c>
      <c r="AA264" s="52">
        <f t="shared" si="62"/>
        <v>8.7822069354081584</v>
      </c>
      <c r="AB264" s="44">
        <f t="shared" si="58"/>
        <v>7.4839593396061037</v>
      </c>
      <c r="AC264" s="53" t="b">
        <f t="shared" si="63"/>
        <v>0</v>
      </c>
      <c r="AD264" s="53">
        <f t="shared" si="64"/>
        <v>7.4839593396061037</v>
      </c>
      <c r="AE264" s="53">
        <f t="shared" ca="1" si="65"/>
        <v>3.2785301691743829</v>
      </c>
      <c r="AF264" s="46">
        <v>622</v>
      </c>
    </row>
    <row r="265" spans="1:32" x14ac:dyDescent="0.25">
      <c r="A265" s="4">
        <v>33909</v>
      </c>
      <c r="B265" s="3">
        <v>21.492191681794814</v>
      </c>
      <c r="C265" s="3">
        <v>2.544693774884252</v>
      </c>
      <c r="D265" s="10">
        <v>263</v>
      </c>
      <c r="F265" s="19">
        <v>263</v>
      </c>
      <c r="G265" s="2">
        <f t="shared" si="53"/>
        <v>0.72895467160037009</v>
      </c>
      <c r="H265" s="25">
        <v>26.997167469328193</v>
      </c>
      <c r="I265" s="26">
        <v>35.096522496316588</v>
      </c>
      <c r="J265" s="11">
        <f t="shared" si="54"/>
        <v>0.72710453283996312</v>
      </c>
      <c r="K265" s="17">
        <v>623</v>
      </c>
      <c r="L265" s="38">
        <f t="shared" si="55"/>
        <v>1.7261794634597596</v>
      </c>
      <c r="M265" s="29">
        <v>7.4893453601087563</v>
      </c>
      <c r="N265" s="7" cm="1">
        <f t="array" ref="N265">INDEX($J$3:$J$362,MATCH(MIN(ABS($I$3:$I$362-B265)),ABS($I$3:$I$362-B265),0))</f>
        <v>0.54671600370027762</v>
      </c>
      <c r="O265" s="14" cm="1">
        <f t="array" ref="O265">INDEX($L$3:$L$1203,MATCH(MIN(ABS($M$3:$M$1203-B625)),ABS($M$3:$M$1203-B625),0))</f>
        <v>2.6697502312673453</v>
      </c>
      <c r="P265" s="24">
        <f t="shared" ca="1" si="59"/>
        <v>3.2790762824801134</v>
      </c>
      <c r="Q265" s="59" cm="1">
        <f t="array" ref="Q265">INDEX($H$3:$H$1562,MATCH(MIN(ABS($J$3:$J$1562-N265)),ABS($J$3:$J$1562-N265),0))</f>
        <v>14.290898261811188</v>
      </c>
      <c r="R265" s="59" cm="1">
        <f t="array" aca="1" ref="R265" ca="1">INDEX($P$3:$P$1562,MATCH(MIN(ABS($L$3:$L$1562-O265)),ABS($L$3:$L$1562-O265),0))</f>
        <v>14.277410991025882</v>
      </c>
      <c r="S265" s="69">
        <f t="shared" si="60"/>
        <v>14.290898261811188</v>
      </c>
      <c r="T265" s="72">
        <f t="shared" si="61"/>
        <v>14.290898261811188</v>
      </c>
      <c r="U265" s="13"/>
      <c r="Y265" s="41">
        <f t="shared" si="56"/>
        <v>26.997167469328193</v>
      </c>
      <c r="Z265" s="42">
        <f t="shared" si="57"/>
        <v>35.096522496316588</v>
      </c>
      <c r="AA265" s="52">
        <f t="shared" si="62"/>
        <v>8.0993550269883947</v>
      </c>
      <c r="AB265" s="44">
        <f t="shared" si="58"/>
        <v>7.4893453601087563</v>
      </c>
      <c r="AC265" s="53" t="b">
        <f t="shared" si="63"/>
        <v>0</v>
      </c>
      <c r="AD265" s="53">
        <f t="shared" si="64"/>
        <v>7.4893453601087563</v>
      </c>
      <c r="AE265" s="53">
        <f t="shared" ca="1" si="65"/>
        <v>3.2790762824801134</v>
      </c>
      <c r="AF265" s="46">
        <v>623</v>
      </c>
    </row>
    <row r="266" spans="1:32" x14ac:dyDescent="0.25">
      <c r="A266" s="4">
        <v>33939</v>
      </c>
      <c r="B266" s="3">
        <v>0.60694617503460591</v>
      </c>
      <c r="C266" s="3">
        <v>0.93571216440060923</v>
      </c>
      <c r="D266" s="10">
        <v>264</v>
      </c>
      <c r="F266" s="19">
        <v>264</v>
      </c>
      <c r="G266" s="2">
        <f t="shared" si="53"/>
        <v>0.73172987974098069</v>
      </c>
      <c r="H266" s="25">
        <v>27.081123971304159</v>
      </c>
      <c r="I266" s="26">
        <v>35.323533208122882</v>
      </c>
      <c r="J266" s="11">
        <f t="shared" si="54"/>
        <v>0.72987974098057362</v>
      </c>
      <c r="K266" s="17">
        <v>624</v>
      </c>
      <c r="L266" s="38">
        <f t="shared" si="55"/>
        <v>1.7289546716003703</v>
      </c>
      <c r="M266" s="29">
        <v>7.5092189647512821</v>
      </c>
      <c r="N266" s="7" cm="1">
        <f t="array" ref="N266">INDEX($J$3:$J$362,MATCH(MIN(ABS($I$3:$I$362-B266)),ABS($I$3:$I$362-B266),0))</f>
        <v>1.9426456984273824E-2</v>
      </c>
      <c r="O266" s="14" cm="1">
        <f t="array" ref="O266">INDEX($L$3:$L$1203,MATCH(MIN(ABS($M$3:$M$1203-B626)),ABS($M$3:$M$1203-B626),0))</f>
        <v>1.087881591119334</v>
      </c>
      <c r="P266" s="24">
        <f t="shared" ca="1" si="59"/>
        <v>3.2810913583460071</v>
      </c>
      <c r="Q266" s="59" cm="1">
        <f t="array" ref="Q266">INDEX($H$3:$H$1562,MATCH(MIN(ABS($J$3:$J$1562-N266)),ABS($J$3:$J$1562-N266),0))</f>
        <v>0.39365858525395375</v>
      </c>
      <c r="R266" s="59" cm="1">
        <f t="array" aca="1" ref="R266" ca="1">INDEX($P$3:$P$1562,MATCH(MIN(ABS($L$3:$L$1562-O266)),ABS($L$3:$L$1562-O266),0))</f>
        <v>0.26152202047739292</v>
      </c>
      <c r="S266" s="69">
        <f t="shared" si="60"/>
        <v>0.39365858525395375</v>
      </c>
      <c r="T266" s="72">
        <f t="shared" si="61"/>
        <v>0.39365858525395375</v>
      </c>
      <c r="U266" s="13"/>
      <c r="Y266" s="41">
        <f t="shared" si="56"/>
        <v>27.081123971304159</v>
      </c>
      <c r="Z266" s="42">
        <f t="shared" si="57"/>
        <v>35.323533208122882</v>
      </c>
      <c r="AA266" s="52">
        <f t="shared" si="62"/>
        <v>8.2424092368187232</v>
      </c>
      <c r="AB266" s="44">
        <f t="shared" si="58"/>
        <v>7.5092189647512821</v>
      </c>
      <c r="AC266" s="53" t="b">
        <f t="shared" si="63"/>
        <v>0</v>
      </c>
      <c r="AD266" s="53">
        <f t="shared" si="64"/>
        <v>7.5092189647512821</v>
      </c>
      <c r="AE266" s="53">
        <f t="shared" ca="1" si="65"/>
        <v>3.2810913583460071</v>
      </c>
      <c r="AF266" s="46">
        <v>624</v>
      </c>
    </row>
    <row r="267" spans="1:32" x14ac:dyDescent="0.25">
      <c r="A267" s="4">
        <v>33970</v>
      </c>
      <c r="B267" s="3">
        <v>25.906528645724837</v>
      </c>
      <c r="C267" s="3">
        <v>2.7457991872205616</v>
      </c>
      <c r="D267" s="10">
        <v>265</v>
      </c>
      <c r="F267" s="19">
        <v>265</v>
      </c>
      <c r="G267" s="2">
        <f t="shared" si="53"/>
        <v>0.73450508788159119</v>
      </c>
      <c r="H267" s="25">
        <v>27.266095036813624</v>
      </c>
      <c r="I267" s="26">
        <v>35.452303920090429</v>
      </c>
      <c r="J267" s="11">
        <f t="shared" si="54"/>
        <v>0.73265494912118423</v>
      </c>
      <c r="K267" s="17">
        <v>625</v>
      </c>
      <c r="L267" s="38">
        <f t="shared" si="55"/>
        <v>1.7317298797409808</v>
      </c>
      <c r="M267" s="29">
        <v>7.510980121082901</v>
      </c>
      <c r="N267" s="7" cm="1">
        <f t="array" ref="N267">INDEX($J$3:$J$362,MATCH(MIN(ABS($I$3:$I$362-B267)),ABS($I$3:$I$362-B267),0))</f>
        <v>0.61332099907493065</v>
      </c>
      <c r="O267" s="14" cm="1">
        <f t="array" ref="O267">INDEX($L$3:$L$1203,MATCH(MIN(ABS($M$3:$M$1203-B627)),ABS($M$3:$M$1203-B627),0))</f>
        <v>2.8778908418131364</v>
      </c>
      <c r="P267" s="24">
        <f t="shared" ca="1" si="59"/>
        <v>3.2812699300587767</v>
      </c>
      <c r="Q267" s="59" cm="1">
        <f t="array" ref="Q267">INDEX($H$3:$H$1562,MATCH(MIN(ABS($J$3:$J$1562-N267)),ABS($J$3:$J$1562-N267),0))</f>
        <v>17.6933368674684</v>
      </c>
      <c r="R267" s="59" cm="1">
        <f t="array" aca="1" ref="R267" ca="1">INDEX($P$3:$P$1562,MATCH(MIN(ABS($L$3:$L$1562-O267)),ABS($L$3:$L$1562-O267),0))</f>
        <v>17.75850013840439</v>
      </c>
      <c r="S267" s="69">
        <f t="shared" si="60"/>
        <v>17.6933368674684</v>
      </c>
      <c r="T267" s="72">
        <f t="shared" si="61"/>
        <v>17.6933368674684</v>
      </c>
      <c r="U267" s="13"/>
      <c r="Y267" s="41">
        <f t="shared" si="56"/>
        <v>27.266095036813624</v>
      </c>
      <c r="Z267" s="42">
        <f t="shared" si="57"/>
        <v>35.452303920090429</v>
      </c>
      <c r="AA267" s="52">
        <f t="shared" si="62"/>
        <v>8.1862088832768052</v>
      </c>
      <c r="AB267" s="44">
        <f t="shared" si="58"/>
        <v>7.510980121082901</v>
      </c>
      <c r="AC267" s="53" t="b">
        <f t="shared" si="63"/>
        <v>0</v>
      </c>
      <c r="AD267" s="53">
        <f t="shared" si="64"/>
        <v>7.510980121082901</v>
      </c>
      <c r="AE267" s="53">
        <f t="shared" ca="1" si="65"/>
        <v>3.2812699300587767</v>
      </c>
      <c r="AF267" s="46">
        <v>625</v>
      </c>
    </row>
    <row r="268" spans="1:32" x14ac:dyDescent="0.25">
      <c r="A268" s="4">
        <v>34001</v>
      </c>
      <c r="B268" s="3">
        <v>0.51666044077333639</v>
      </c>
      <c r="C268" s="3">
        <v>34.10057345527629</v>
      </c>
      <c r="D268" s="10">
        <v>266</v>
      </c>
      <c r="F268" s="19">
        <v>266</v>
      </c>
      <c r="G268" s="2">
        <f t="shared" si="53"/>
        <v>0.7372802960222018</v>
      </c>
      <c r="H268" s="25">
        <v>28.400338669022233</v>
      </c>
      <c r="I268" s="26">
        <v>35.49111951431167</v>
      </c>
      <c r="J268" s="11">
        <f t="shared" si="54"/>
        <v>0.73543015726179473</v>
      </c>
      <c r="K268" s="17">
        <v>626</v>
      </c>
      <c r="L268" s="38">
        <f t="shared" si="55"/>
        <v>1.7345050878815913</v>
      </c>
      <c r="M268" s="29">
        <v>7.5112795649364283</v>
      </c>
      <c r="N268" s="7" cm="1">
        <f t="array" ref="N268">INDEX($J$3:$J$362,MATCH(MIN(ABS($I$3:$I$362-B268)),ABS($I$3:$I$362-B268),0))</f>
        <v>1.6651248843663279E-2</v>
      </c>
      <c r="O268" s="14" cm="1">
        <f t="array" ref="O268">INDEX($L$3:$L$1203,MATCH(MIN(ABS($M$3:$M$1203-B628)),ABS($M$3:$M$1203-B628),0))</f>
        <v>1.0795559666975025</v>
      </c>
      <c r="P268" s="24">
        <f t="shared" ca="1" si="59"/>
        <v>3.2813002920435945</v>
      </c>
      <c r="Q268" s="59" cm="1">
        <f t="array" ref="Q268">INDEX($H$3:$H$1562,MATCH(MIN(ABS($J$3:$J$1562-N268)),ABS($J$3:$J$1562-N268),0))</f>
        <v>0.22072154042061609</v>
      </c>
      <c r="R268" s="59" cm="1">
        <f t="array" aca="1" ref="R268" ca="1">INDEX($P$3:$P$1562,MATCH(MIN(ABS($L$3:$L$1562-O268)),ABS($L$3:$L$1562-O268),0))</f>
        <v>0.20600242712222458</v>
      </c>
      <c r="S268" s="69">
        <f t="shared" si="60"/>
        <v>0.22072154042061609</v>
      </c>
      <c r="T268" s="72">
        <f t="shared" si="61"/>
        <v>0.22072154042061609</v>
      </c>
      <c r="U268" s="13"/>
      <c r="Y268" s="41">
        <f t="shared" si="56"/>
        <v>28.400338669022233</v>
      </c>
      <c r="Z268" s="42">
        <f t="shared" si="57"/>
        <v>35.49111951431167</v>
      </c>
      <c r="AA268" s="52">
        <f t="shared" si="62"/>
        <v>7.0907808452894372</v>
      </c>
      <c r="AB268" s="44">
        <f t="shared" si="58"/>
        <v>7.5112795649364283</v>
      </c>
      <c r="AC268" s="53" t="b">
        <f t="shared" si="63"/>
        <v>0</v>
      </c>
      <c r="AD268" s="53">
        <f t="shared" si="64"/>
        <v>7.5112795649364283</v>
      </c>
      <c r="AE268" s="53">
        <f t="shared" ca="1" si="65"/>
        <v>3.2813002920435945</v>
      </c>
      <c r="AF268" s="46">
        <v>626</v>
      </c>
    </row>
    <row r="269" spans="1:32" x14ac:dyDescent="0.25">
      <c r="A269" s="4">
        <v>34029</v>
      </c>
      <c r="B269" s="3">
        <v>5.9833735399377002</v>
      </c>
      <c r="C269" s="3">
        <v>26.285436098185908</v>
      </c>
      <c r="D269" s="10">
        <v>267</v>
      </c>
      <c r="F269" s="19">
        <v>267</v>
      </c>
      <c r="G269" s="2">
        <f t="shared" si="53"/>
        <v>0.74005550416281229</v>
      </c>
      <c r="H269" s="25">
        <v>28.451699263726987</v>
      </c>
      <c r="I269" s="26">
        <v>35.637426587574595</v>
      </c>
      <c r="J269" s="11">
        <f t="shared" si="54"/>
        <v>0.73820536540240522</v>
      </c>
      <c r="K269" s="17">
        <v>627</v>
      </c>
      <c r="L269" s="38">
        <f t="shared" si="55"/>
        <v>1.7372802960222018</v>
      </c>
      <c r="M269" s="29">
        <v>7.5201828755816518</v>
      </c>
      <c r="N269" s="7" cm="1">
        <f t="array" ref="N269">INDEX($J$3:$J$362,MATCH(MIN(ABS($I$3:$I$362-B269)),ABS($I$3:$I$362-B269),0))</f>
        <v>0.18871415356151713</v>
      </c>
      <c r="O269" s="14" cm="1">
        <f t="array" ref="O269">INDEX($L$3:$L$1203,MATCH(MIN(ABS($M$3:$M$1203-B629)),ABS($M$3:$M$1203-B629),0))</f>
        <v>1.5735430157261796</v>
      </c>
      <c r="P269" s="24">
        <f t="shared" ca="1" si="59"/>
        <v>3.2822030395184716</v>
      </c>
      <c r="Q269" s="59" cm="1">
        <f t="array" ref="Q269">INDEX($H$3:$H$1562,MATCH(MIN(ABS($J$3:$J$1562-N269)),ABS($J$3:$J$1562-N269),0))</f>
        <v>2.2529358948023348</v>
      </c>
      <c r="R269" s="59" cm="1">
        <f t="array" aca="1" ref="R269" ca="1">INDEX($P$3:$P$1562,MATCH(MIN(ABS($L$3:$L$1562-O269)),ABS($L$3:$L$1562-O269),0))</f>
        <v>2.2474035642684109</v>
      </c>
      <c r="S269" s="69">
        <f t="shared" si="60"/>
        <v>2.2529358948023348</v>
      </c>
      <c r="T269" s="72">
        <f t="shared" si="61"/>
        <v>2.2529358948023348</v>
      </c>
      <c r="U269" s="13"/>
      <c r="Y269" s="41">
        <f t="shared" si="56"/>
        <v>28.451699263726987</v>
      </c>
      <c r="Z269" s="42">
        <f t="shared" si="57"/>
        <v>35.637426587574595</v>
      </c>
      <c r="AA269" s="52">
        <f t="shared" si="62"/>
        <v>7.1857273238476083</v>
      </c>
      <c r="AB269" s="44">
        <f t="shared" si="58"/>
        <v>7.5201828755816518</v>
      </c>
      <c r="AC269" s="53" t="b">
        <f t="shared" si="63"/>
        <v>0</v>
      </c>
      <c r="AD269" s="53">
        <f t="shared" si="64"/>
        <v>7.5201828755816518</v>
      </c>
      <c r="AE269" s="53">
        <f t="shared" ca="1" si="65"/>
        <v>3.2822030395184716</v>
      </c>
      <c r="AF269" s="46">
        <v>627</v>
      </c>
    </row>
    <row r="270" spans="1:32" x14ac:dyDescent="0.25">
      <c r="A270" s="4">
        <v>34060</v>
      </c>
      <c r="B270" s="3">
        <v>21.563677713186671</v>
      </c>
      <c r="C270" s="3">
        <v>59.96997052141591</v>
      </c>
      <c r="D270" s="10">
        <v>268</v>
      </c>
      <c r="F270" s="19">
        <v>268</v>
      </c>
      <c r="G270" s="2">
        <f t="shared" si="53"/>
        <v>0.7428307123034229</v>
      </c>
      <c r="H270" s="25">
        <v>29.950610239434624</v>
      </c>
      <c r="I270" s="26">
        <v>35.694096930171234</v>
      </c>
      <c r="J270" s="11">
        <f t="shared" si="54"/>
        <v>0.74098057354301583</v>
      </c>
      <c r="K270" s="17">
        <v>628</v>
      </c>
      <c r="L270" s="38">
        <f t="shared" si="55"/>
        <v>1.7400555041628125</v>
      </c>
      <c r="M270" s="29">
        <v>7.5430884629315154</v>
      </c>
      <c r="N270" s="7" cm="1">
        <f t="array" ref="N270">INDEX($J$3:$J$362,MATCH(MIN(ABS($I$3:$I$362-B270)),ABS($I$3:$I$362-B270),0))</f>
        <v>0.54671600370027762</v>
      </c>
      <c r="O270" s="14" cm="1">
        <f t="array" ref="O270">INDEX($L$3:$L$1203,MATCH(MIN(ABS($M$3:$M$1203-B630)),ABS($M$3:$M$1203-B630),0))</f>
        <v>2.6725254394079561</v>
      </c>
      <c r="P270" s="24">
        <f t="shared" ca="1" si="59"/>
        <v>3.2845255420082347</v>
      </c>
      <c r="Q270" s="59" cm="1">
        <f t="array" ref="Q270">INDEX($H$3:$H$1562,MATCH(MIN(ABS($J$3:$J$1562-N270)),ABS($J$3:$J$1562-N270),0))</f>
        <v>14.290898261811188</v>
      </c>
      <c r="R270" s="59" cm="1">
        <f t="array" aca="1" ref="R270" ca="1">INDEX($P$3:$P$1562,MATCH(MIN(ABS($L$3:$L$1562-O270)),ABS($L$3:$L$1562-O270),0))</f>
        <v>14.278508447953939</v>
      </c>
      <c r="S270" s="69">
        <f t="shared" si="60"/>
        <v>14.290898261811188</v>
      </c>
      <c r="T270" s="72">
        <f t="shared" si="61"/>
        <v>14.290898261811188</v>
      </c>
      <c r="U270" s="13"/>
      <c r="Y270" s="41">
        <f t="shared" si="56"/>
        <v>29.950610239434624</v>
      </c>
      <c r="Z270" s="42">
        <f t="shared" si="57"/>
        <v>35.694096930171234</v>
      </c>
      <c r="AA270" s="52">
        <f t="shared" si="62"/>
        <v>5.74348669073661</v>
      </c>
      <c r="AB270" s="44">
        <f t="shared" si="58"/>
        <v>7.5430884629315154</v>
      </c>
      <c r="AC270" s="53" t="b">
        <f t="shared" si="63"/>
        <v>0</v>
      </c>
      <c r="AD270" s="53">
        <f t="shared" si="64"/>
        <v>7.5430884629315154</v>
      </c>
      <c r="AE270" s="53">
        <f t="shared" ca="1" si="65"/>
        <v>3.2845255420082347</v>
      </c>
      <c r="AF270" s="46">
        <v>628</v>
      </c>
    </row>
    <row r="271" spans="1:32" x14ac:dyDescent="0.25">
      <c r="A271" s="4">
        <v>34090</v>
      </c>
      <c r="B271" s="3">
        <v>26.042797940263913</v>
      </c>
      <c r="C271" s="3">
        <v>26.129606240396349</v>
      </c>
      <c r="D271" s="10">
        <v>269</v>
      </c>
      <c r="F271" s="19">
        <v>269</v>
      </c>
      <c r="G271" s="2">
        <f t="shared" si="53"/>
        <v>0.7456059204440334</v>
      </c>
      <c r="H271" s="25">
        <v>30.228102991615188</v>
      </c>
      <c r="I271" s="26">
        <v>35.768026266403893</v>
      </c>
      <c r="J271" s="11">
        <f t="shared" si="54"/>
        <v>0.74375578168362633</v>
      </c>
      <c r="K271" s="17">
        <v>629</v>
      </c>
      <c r="L271" s="38">
        <f t="shared" si="55"/>
        <v>1.742830712303423</v>
      </c>
      <c r="M271" s="29">
        <v>7.553047862279481</v>
      </c>
      <c r="N271" s="7" cm="1">
        <f t="array" ref="N271">INDEX($J$3:$J$362,MATCH(MIN(ABS($I$3:$I$362-B271)),ABS($I$3:$I$362-B271),0))</f>
        <v>0.61609620721554126</v>
      </c>
      <c r="O271" s="14" cm="1">
        <f t="array" ref="O271">INDEX($L$3:$L$1203,MATCH(MIN(ABS($M$3:$M$1203-B631)),ABS($M$3:$M$1203-B631),0))</f>
        <v>2.8806660499537471</v>
      </c>
      <c r="P271" s="24">
        <f t="shared" ca="1" si="59"/>
        <v>3.2855353711572932</v>
      </c>
      <c r="Q271" s="59" cm="1">
        <f t="array" ref="Q271">INDEX($H$3:$H$1562,MATCH(MIN(ABS($J$3:$J$1562-N271)),ABS($J$3:$J$1562-N271),0))</f>
        <v>17.881121264990917</v>
      </c>
      <c r="R271" s="59" cm="1">
        <f t="array" aca="1" ref="R271" ca="1">INDEX($P$3:$P$1562,MATCH(MIN(ABS($L$3:$L$1562-O271)),ABS($L$3:$L$1562-O271),0))</f>
        <v>17.855261920320629</v>
      </c>
      <c r="S271" s="69">
        <f t="shared" si="60"/>
        <v>17.881121264990917</v>
      </c>
      <c r="T271" s="72">
        <f t="shared" si="61"/>
        <v>17.881121264990917</v>
      </c>
      <c r="U271" s="13"/>
      <c r="Y271" s="41">
        <f t="shared" si="56"/>
        <v>30.228102991615188</v>
      </c>
      <c r="Z271" s="42">
        <f t="shared" si="57"/>
        <v>35.768026266403893</v>
      </c>
      <c r="AA271" s="52">
        <f t="shared" si="62"/>
        <v>5.5399232747887055</v>
      </c>
      <c r="AB271" s="44">
        <f t="shared" si="58"/>
        <v>7.553047862279481</v>
      </c>
      <c r="AC271" s="53" t="b">
        <f t="shared" si="63"/>
        <v>0</v>
      </c>
      <c r="AD271" s="53">
        <f t="shared" si="64"/>
        <v>7.553047862279481</v>
      </c>
      <c r="AE271" s="53">
        <f t="shared" ca="1" si="65"/>
        <v>3.2855353711572932</v>
      </c>
      <c r="AF271" s="46">
        <v>629</v>
      </c>
    </row>
    <row r="272" spans="1:32" x14ac:dyDescent="0.25">
      <c r="A272" s="4">
        <v>34121</v>
      </c>
      <c r="B272" s="3">
        <v>0.17893382693136875</v>
      </c>
      <c r="C272" s="3">
        <v>25.494032400259862</v>
      </c>
      <c r="D272" s="10">
        <v>270</v>
      </c>
      <c r="F272" s="19">
        <v>270</v>
      </c>
      <c r="G272" s="2">
        <f t="shared" si="53"/>
        <v>0.7483811285846439</v>
      </c>
      <c r="H272" s="25">
        <v>30.308301871872484</v>
      </c>
      <c r="I272" s="26">
        <v>37.25247297405194</v>
      </c>
      <c r="J272" s="11">
        <f t="shared" si="54"/>
        <v>0.74653098982423693</v>
      </c>
      <c r="K272" s="17">
        <v>630</v>
      </c>
      <c r="L272" s="38">
        <f t="shared" si="55"/>
        <v>1.7456059204440335</v>
      </c>
      <c r="M272" s="29">
        <v>7.5935125344212251</v>
      </c>
      <c r="N272" s="7" cm="1">
        <f t="array" ref="N272">INDEX($J$3:$J$362,MATCH(MIN(ABS($I$3:$I$362-B272)),ABS($I$3:$I$362-B272),0))</f>
        <v>5.5504162812210923E-3</v>
      </c>
      <c r="O272" s="14" cm="1">
        <f t="array" ref="O272">INDEX($L$3:$L$1203,MATCH(MIN(ABS($M$3:$M$1203-B632)),ABS($M$3:$M$1203-B632),0))</f>
        <v>1.0323774283071232</v>
      </c>
      <c r="P272" s="24">
        <f t="shared" ca="1" si="59"/>
        <v>3.2896940277875482</v>
      </c>
      <c r="Q272" s="59" cm="1">
        <f t="array" ref="Q272">INDEX($H$3:$H$1562,MATCH(MIN(ABS($J$3:$J$1562-N272)),ABS($J$3:$J$1562-N272),0))</f>
        <v>4.5755549575392497E-2</v>
      </c>
      <c r="R272" s="59" cm="1">
        <f t="array" aca="1" ref="R272" ca="1">INDEX($P$3:$P$1562,MATCH(MIN(ABS($L$3:$L$1562-O272)),ABS($L$3:$L$1562-O272),0))</f>
        <v>3.7675513632634043E-2</v>
      </c>
      <c r="S272" s="69">
        <f t="shared" si="60"/>
        <v>4.5755549575392497E-2</v>
      </c>
      <c r="T272" s="72">
        <f t="shared" si="61"/>
        <v>4.5755549575392497E-2</v>
      </c>
      <c r="U272" s="13"/>
      <c r="Y272" s="41">
        <f t="shared" si="56"/>
        <v>30.308301871872484</v>
      </c>
      <c r="Z272" s="42">
        <f t="shared" si="57"/>
        <v>37.25247297405194</v>
      </c>
      <c r="AA272" s="52">
        <f t="shared" si="62"/>
        <v>6.9441711021794568</v>
      </c>
      <c r="AB272" s="44">
        <f t="shared" si="58"/>
        <v>7.5935125344212251</v>
      </c>
      <c r="AC272" s="53" t="b">
        <f t="shared" si="63"/>
        <v>0</v>
      </c>
      <c r="AD272" s="53">
        <f t="shared" si="64"/>
        <v>7.5935125344212251</v>
      </c>
      <c r="AE272" s="53">
        <f t="shared" ca="1" si="65"/>
        <v>3.2896940277875482</v>
      </c>
      <c r="AF272" s="46">
        <v>630</v>
      </c>
    </row>
    <row r="273" spans="1:32" x14ac:dyDescent="0.25">
      <c r="A273" s="4">
        <v>34151</v>
      </c>
      <c r="B273" s="3">
        <v>1.2450389448365087</v>
      </c>
      <c r="C273" s="3">
        <v>73.844764386200211</v>
      </c>
      <c r="D273" s="10">
        <v>271</v>
      </c>
      <c r="F273" s="19">
        <v>271</v>
      </c>
      <c r="G273" s="2">
        <f t="shared" si="53"/>
        <v>0.7511563367252545</v>
      </c>
      <c r="H273" s="25">
        <v>30.454703070604527</v>
      </c>
      <c r="I273" s="26">
        <v>37.762705725362068</v>
      </c>
      <c r="J273" s="11">
        <f t="shared" si="54"/>
        <v>0.74930619796484743</v>
      </c>
      <c r="K273" s="17">
        <v>631</v>
      </c>
      <c r="L273" s="38">
        <f t="shared" si="55"/>
        <v>1.748381128584644</v>
      </c>
      <c r="M273" s="29">
        <v>7.5959157036792888</v>
      </c>
      <c r="N273" s="7" cm="1">
        <f t="array" ref="N273">INDEX($J$3:$J$362,MATCH(MIN(ABS($I$3:$I$362-B273)),ABS($I$3:$I$362-B273),0))</f>
        <v>4.9953746530989829E-2</v>
      </c>
      <c r="O273" s="14" cm="1">
        <f t="array" ref="O273">INDEX($L$3:$L$1203,MATCH(MIN(ABS($M$3:$M$1203-B633)),ABS($M$3:$M$1203-B633),0))</f>
        <v>1.1378353376503239</v>
      </c>
      <c r="P273" s="24">
        <f t="shared" ca="1" si="59"/>
        <v>3.2899472399403908</v>
      </c>
      <c r="Q273" s="59" cm="1">
        <f t="array" ref="Q273">INDEX($H$3:$H$1562,MATCH(MIN(ABS($J$3:$J$1562-N273)),ABS($J$3:$J$1562-N273),0))</f>
        <v>0.65039248423906637</v>
      </c>
      <c r="R273" s="59" cm="1">
        <f t="array" aca="1" ref="R273" ca="1">INDEX($P$3:$P$1562,MATCH(MIN(ABS($L$3:$L$1562-O273)),ABS($L$3:$L$1562-O273),0))</f>
        <v>0.67217886525224479</v>
      </c>
      <c r="S273" s="69">
        <f t="shared" si="60"/>
        <v>0.65039248423906637</v>
      </c>
      <c r="T273" s="72">
        <f t="shared" si="61"/>
        <v>0.65039248423906637</v>
      </c>
      <c r="U273" s="13"/>
      <c r="Y273" s="41">
        <f t="shared" si="56"/>
        <v>30.454703070604527</v>
      </c>
      <c r="Z273" s="42">
        <f t="shared" si="57"/>
        <v>37.762705725362068</v>
      </c>
      <c r="AA273" s="52">
        <f t="shared" si="62"/>
        <v>7.3080026547575407</v>
      </c>
      <c r="AB273" s="44">
        <f t="shared" si="58"/>
        <v>7.5959157036792888</v>
      </c>
      <c r="AC273" s="53" t="b">
        <f t="shared" si="63"/>
        <v>0</v>
      </c>
      <c r="AD273" s="53">
        <f t="shared" si="64"/>
        <v>7.5959157036792888</v>
      </c>
      <c r="AE273" s="53">
        <f t="shared" ca="1" si="65"/>
        <v>3.2899472399403908</v>
      </c>
      <c r="AF273" s="46">
        <v>631</v>
      </c>
    </row>
    <row r="274" spans="1:32" x14ac:dyDescent="0.25">
      <c r="A274" s="4">
        <v>34182</v>
      </c>
      <c r="B274" s="3">
        <v>7.8451487028854894</v>
      </c>
      <c r="C274" s="3">
        <v>20.870677530339265</v>
      </c>
      <c r="D274" s="10">
        <v>272</v>
      </c>
      <c r="F274" s="19">
        <v>272</v>
      </c>
      <c r="G274" s="2">
        <f t="shared" si="53"/>
        <v>0.753931544865865</v>
      </c>
      <c r="H274" s="25">
        <v>30.540465772719564</v>
      </c>
      <c r="I274" s="26">
        <v>38.188639535438213</v>
      </c>
      <c r="J274" s="11">
        <f t="shared" si="54"/>
        <v>0.75208140610545804</v>
      </c>
      <c r="K274" s="17">
        <v>632</v>
      </c>
      <c r="L274" s="38">
        <f t="shared" si="55"/>
        <v>1.7511563367252545</v>
      </c>
      <c r="M274" s="29">
        <v>7.6414236035773149</v>
      </c>
      <c r="N274" s="7" cm="1">
        <f t="array" ref="N274">INDEX($J$3:$J$362,MATCH(MIN(ABS($I$3:$I$362-B274)),ABS($I$3:$I$362-B274),0))</f>
        <v>0.24421831637372807</v>
      </c>
      <c r="O274" s="14" cm="1">
        <f t="array" ref="O274">INDEX($L$3:$L$1203,MATCH(MIN(ABS($M$3:$M$1203-B634)),ABS($M$3:$M$1203-B634),0))</f>
        <v>1.7622571692876967</v>
      </c>
      <c r="P274" s="24">
        <f t="shared" ca="1" si="59"/>
        <v>3.2947422219275544</v>
      </c>
      <c r="Q274" s="59" cm="1">
        <f t="array" ref="Q274">INDEX($H$3:$H$1562,MATCH(MIN(ABS($J$3:$J$1562-N274)),ABS($J$3:$J$1562-N274),0))</f>
        <v>3.3340634974936081</v>
      </c>
      <c r="R274" s="59" cm="1">
        <f t="array" aca="1" ref="R274" ca="1">INDEX($P$3:$P$1562,MATCH(MIN(ABS($L$3:$L$1562-O274)),ABS($L$3:$L$1562-O274),0))</f>
        <v>3.3338092440224232</v>
      </c>
      <c r="S274" s="69">
        <f t="shared" si="60"/>
        <v>3.3340634974936081</v>
      </c>
      <c r="T274" s="72">
        <f t="shared" si="61"/>
        <v>3.3340634974936081</v>
      </c>
      <c r="U274" s="13"/>
      <c r="Y274" s="41">
        <f t="shared" si="56"/>
        <v>30.540465772719564</v>
      </c>
      <c r="Z274" s="42">
        <f t="shared" si="57"/>
        <v>38.188639535438213</v>
      </c>
      <c r="AA274" s="52">
        <f t="shared" si="62"/>
        <v>7.648173762718649</v>
      </c>
      <c r="AB274" s="44">
        <f t="shared" si="58"/>
        <v>7.6414236035773149</v>
      </c>
      <c r="AC274" s="53" t="b">
        <f t="shared" si="63"/>
        <v>0</v>
      </c>
      <c r="AD274" s="53">
        <f t="shared" si="64"/>
        <v>7.6414236035773149</v>
      </c>
      <c r="AE274" s="53">
        <f t="shared" ca="1" si="65"/>
        <v>3.2947422219275544</v>
      </c>
      <c r="AF274" s="46">
        <v>632</v>
      </c>
    </row>
    <row r="275" spans="1:32" x14ac:dyDescent="0.25">
      <c r="A275" s="4">
        <v>34213</v>
      </c>
      <c r="B275" s="3">
        <v>6.2602580847925957E-2</v>
      </c>
      <c r="C275" s="3">
        <v>0.97774830288323766</v>
      </c>
      <c r="D275" s="10">
        <v>273</v>
      </c>
      <c r="F275" s="19">
        <v>273</v>
      </c>
      <c r="G275" s="2">
        <f t="shared" si="53"/>
        <v>0.75670675300647561</v>
      </c>
      <c r="H275" s="25">
        <v>30.857550277608542</v>
      </c>
      <c r="I275" s="26">
        <v>38.569858067292074</v>
      </c>
      <c r="J275" s="11">
        <f t="shared" si="54"/>
        <v>0.75485661424606854</v>
      </c>
      <c r="K275" s="17">
        <v>633</v>
      </c>
      <c r="L275" s="38">
        <f t="shared" si="55"/>
        <v>1.7539315448658652</v>
      </c>
      <c r="M275" s="29">
        <v>7.6821237409814866</v>
      </c>
      <c r="N275" s="7" cm="1">
        <f t="array" ref="N275">INDEX($J$3:$J$362,MATCH(MIN(ABS($I$3:$I$362-B275)),ABS($I$3:$I$362-B275),0))</f>
        <v>0</v>
      </c>
      <c r="O275" s="14" cm="1">
        <f t="array" ref="O275">INDEX($L$3:$L$1203,MATCH(MIN(ABS($M$3:$M$1203-B635)),ABS($M$3:$M$1203-B635),0))</f>
        <v>1.0074005550416283</v>
      </c>
      <c r="P275" s="24">
        <f t="shared" ca="1" si="59"/>
        <v>3.3050855317105015</v>
      </c>
      <c r="Q275" s="59" cm="1">
        <f t="array" ref="Q275">INDEX($H$3:$H$1562,MATCH(MIN(ABS($J$3:$J$1562-N275)),ABS($J$3:$J$1562-N275),0))</f>
        <v>8.0599739669938945E-3</v>
      </c>
      <c r="R275" s="59" cm="1">
        <f t="array" aca="1" ref="R275" ca="1">INDEX($P$3:$P$1562,MATCH(MIN(ABS($L$3:$L$1562-O275)),ABS($L$3:$L$1562-O275),0))</f>
        <v>1.5890179063706551E-2</v>
      </c>
      <c r="S275" s="69">
        <f t="shared" si="60"/>
        <v>8.0599739669938945E-3</v>
      </c>
      <c r="T275" s="72">
        <f t="shared" si="61"/>
        <v>8.0599739669938945E-3</v>
      </c>
      <c r="U275" s="13"/>
      <c r="Y275" s="41">
        <f t="shared" si="56"/>
        <v>30.857550277608542</v>
      </c>
      <c r="Z275" s="42">
        <f t="shared" si="57"/>
        <v>38.569858067292074</v>
      </c>
      <c r="AA275" s="52">
        <f t="shared" si="62"/>
        <v>7.7123077896835319</v>
      </c>
      <c r="AB275" s="44">
        <f t="shared" si="58"/>
        <v>7.6821237409814866</v>
      </c>
      <c r="AC275" s="53" t="b">
        <f t="shared" si="63"/>
        <v>0</v>
      </c>
      <c r="AD275" s="53">
        <f t="shared" si="64"/>
        <v>7.6821237409814866</v>
      </c>
      <c r="AE275" s="53">
        <f t="shared" ca="1" si="65"/>
        <v>3.3050855317105015</v>
      </c>
      <c r="AF275" s="46">
        <v>633</v>
      </c>
    </row>
    <row r="276" spans="1:32" x14ac:dyDescent="0.25">
      <c r="A276" s="4">
        <v>34243</v>
      </c>
      <c r="B276" s="3">
        <v>3.5227161627451609</v>
      </c>
      <c r="C276" s="3">
        <v>16.652231772561006</v>
      </c>
      <c r="D276" s="10">
        <v>274</v>
      </c>
      <c r="F276" s="19">
        <v>274</v>
      </c>
      <c r="G276" s="2">
        <f t="shared" si="53"/>
        <v>0.7594819611470861</v>
      </c>
      <c r="H276" s="25">
        <v>30.997745136664836</v>
      </c>
      <c r="I276" s="26">
        <v>38.615237515685422</v>
      </c>
      <c r="J276" s="11">
        <f t="shared" si="54"/>
        <v>0.75763182238667914</v>
      </c>
      <c r="K276" s="17">
        <v>634</v>
      </c>
      <c r="L276" s="38">
        <f t="shared" si="55"/>
        <v>1.7567067530064757</v>
      </c>
      <c r="M276" s="29">
        <v>7.7313631977991468</v>
      </c>
      <c r="N276" s="7" cm="1">
        <f t="array" ref="N276">INDEX($J$3:$J$362,MATCH(MIN(ABS($I$3:$I$362-B276)),ABS($I$3:$I$362-B276),0))</f>
        <v>0.12488436632747457</v>
      </c>
      <c r="O276" s="14" cm="1">
        <f t="array" ref="O276">INDEX($L$3:$L$1203,MATCH(MIN(ABS($M$3:$M$1203-B636)),ABS($M$3:$M$1203-B636),0))</f>
        <v>1.3598519888991676</v>
      </c>
      <c r="P276" s="24">
        <f t="shared" ca="1" si="59"/>
        <v>3.3335407023243619</v>
      </c>
      <c r="Q276" s="59" cm="1">
        <f t="array" ref="Q276">INDEX($H$3:$H$1562,MATCH(MIN(ABS($J$3:$J$1562-N276)),ABS($J$3:$J$1562-N276),0))</f>
        <v>1.5549833127668655</v>
      </c>
      <c r="R276" s="59" cm="1">
        <f t="array" aca="1" ref="R276" ca="1">INDEX($P$3:$P$1562,MATCH(MIN(ABS($L$3:$L$1562-O276)),ABS($L$3:$L$1562-O276),0))</f>
        <v>1.5658714726160217</v>
      </c>
      <c r="S276" s="69">
        <f t="shared" si="60"/>
        <v>1.5549833127668655</v>
      </c>
      <c r="T276" s="72">
        <f t="shared" si="61"/>
        <v>1.5549833127668655</v>
      </c>
      <c r="U276" s="13"/>
      <c r="Y276" s="41">
        <f t="shared" si="56"/>
        <v>30.997745136664836</v>
      </c>
      <c r="Z276" s="42">
        <f t="shared" si="57"/>
        <v>38.615237515685422</v>
      </c>
      <c r="AA276" s="52">
        <f t="shared" si="62"/>
        <v>7.617492379020586</v>
      </c>
      <c r="AB276" s="44">
        <f t="shared" si="58"/>
        <v>7.7313631977991468</v>
      </c>
      <c r="AC276" s="53" t="b">
        <f t="shared" si="63"/>
        <v>0</v>
      </c>
      <c r="AD276" s="53">
        <f t="shared" si="64"/>
        <v>7.7313631977991468</v>
      </c>
      <c r="AE276" s="53">
        <f t="shared" ca="1" si="65"/>
        <v>3.3335407023243619</v>
      </c>
      <c r="AF276" s="46">
        <v>634</v>
      </c>
    </row>
    <row r="277" spans="1:32" x14ac:dyDescent="0.25">
      <c r="A277" s="4">
        <v>34274</v>
      </c>
      <c r="B277" s="3">
        <v>130.44738509310162</v>
      </c>
      <c r="C277" s="3">
        <v>23.73684952093625</v>
      </c>
      <c r="D277" s="10">
        <v>275</v>
      </c>
      <c r="F277" s="19">
        <v>275</v>
      </c>
      <c r="G277" s="2">
        <f t="shared" si="53"/>
        <v>0.76225716928769671</v>
      </c>
      <c r="H277" s="25">
        <v>31.497020735637435</v>
      </c>
      <c r="I277" s="26">
        <v>39.215935702147412</v>
      </c>
      <c r="J277" s="11">
        <f t="shared" si="54"/>
        <v>0.76040703052728964</v>
      </c>
      <c r="K277" s="17">
        <v>635</v>
      </c>
      <c r="L277" s="38">
        <f t="shared" si="55"/>
        <v>1.7594819611470862</v>
      </c>
      <c r="M277" s="29">
        <v>7.7889699239170929</v>
      </c>
      <c r="N277" s="7" cm="1">
        <f t="array" ref="N277">INDEX($J$3:$J$362,MATCH(MIN(ABS($I$3:$I$362-B277)),ABS($I$3:$I$362-B277),0))</f>
        <v>0.99074930619796497</v>
      </c>
      <c r="O277" s="14" cm="1">
        <f t="array" ref="O277">INDEX($L$3:$L$1203,MATCH(MIN(ABS($M$3:$M$1203-B637)),ABS($M$3:$M$1203-B637),0))</f>
        <v>4.2876965772432936</v>
      </c>
      <c r="P277" s="24">
        <f t="shared" ca="1" si="59"/>
        <v>3.3336892470030928</v>
      </c>
      <c r="Q277" s="59" cm="1">
        <f t="array" ref="Q277">INDEX($H$3:$H$1562,MATCH(MIN(ABS($J$3:$J$1562-N277)),ABS($J$3:$J$1562-N277),0))</f>
        <v>130.44738509310162</v>
      </c>
      <c r="R277" s="59" cm="1">
        <f t="array" aca="1" ref="R277" ca="1">INDEX($P$3:$P$1562,MATCH(MIN(ABS($L$3:$L$1562-O277)),ABS($L$3:$L$1562-O277),0))</f>
        <v>138.49910166177642</v>
      </c>
      <c r="S277" s="69">
        <f t="shared" si="60"/>
        <v>130.44738509310162</v>
      </c>
      <c r="T277" s="72">
        <f t="shared" si="61"/>
        <v>130.44738509310162</v>
      </c>
      <c r="U277" s="13"/>
      <c r="Y277" s="41">
        <f t="shared" si="56"/>
        <v>31.497020735637435</v>
      </c>
      <c r="Z277" s="42">
        <f t="shared" si="57"/>
        <v>39.215935702147412</v>
      </c>
      <c r="AA277" s="52">
        <f t="shared" si="62"/>
        <v>7.7189149665099777</v>
      </c>
      <c r="AB277" s="44">
        <f t="shared" si="58"/>
        <v>7.7889699239170929</v>
      </c>
      <c r="AC277" s="53" t="b">
        <f t="shared" si="63"/>
        <v>0</v>
      </c>
      <c r="AD277" s="53">
        <f t="shared" si="64"/>
        <v>7.7889699239170929</v>
      </c>
      <c r="AE277" s="53">
        <f t="shared" ca="1" si="65"/>
        <v>3.3336892470030928</v>
      </c>
      <c r="AF277" s="46">
        <v>635</v>
      </c>
    </row>
    <row r="278" spans="1:32" x14ac:dyDescent="0.25">
      <c r="A278" s="4">
        <v>34304</v>
      </c>
      <c r="B278" s="3">
        <v>3.3340634974936081</v>
      </c>
      <c r="C278" s="3">
        <v>12.492646789459664</v>
      </c>
      <c r="D278" s="10">
        <v>276</v>
      </c>
      <c r="F278" s="19">
        <v>276</v>
      </c>
      <c r="G278" s="2">
        <f t="shared" si="53"/>
        <v>0.76503237742830721</v>
      </c>
      <c r="H278" s="25">
        <v>31.696284696340221</v>
      </c>
      <c r="I278" s="26">
        <v>39.301458265021971</v>
      </c>
      <c r="J278" s="11">
        <f t="shared" si="54"/>
        <v>0.76318223866790014</v>
      </c>
      <c r="K278" s="17">
        <v>636</v>
      </c>
      <c r="L278" s="38">
        <f t="shared" si="55"/>
        <v>1.7622571692876967</v>
      </c>
      <c r="M278" s="29">
        <v>7.8355056563756111</v>
      </c>
      <c r="N278" s="7" cm="1">
        <f t="array" ref="N278">INDEX($J$3:$J$362,MATCH(MIN(ABS($I$3:$I$362-B278)),ABS($I$3:$I$362-B278),0))</f>
        <v>0.12210915818686403</v>
      </c>
      <c r="O278" s="14" cm="1">
        <f t="array" ref="O278">INDEX($L$3:$L$1203,MATCH(MIN(ABS($M$3:$M$1203-B638)),ABS($M$3:$M$1203-B638),0))</f>
        <v>1.3515263644773359</v>
      </c>
      <c r="P278" s="24">
        <f t="shared" ca="1" si="59"/>
        <v>3.3338092440224232</v>
      </c>
      <c r="Q278" s="59" cm="1">
        <f t="array" ref="Q278">INDEX($H$3:$H$1562,MATCH(MIN(ABS($J$3:$J$1562-N278)),ABS($J$3:$J$1562-N278),0))</f>
        <v>1.5436230531064421</v>
      </c>
      <c r="R278" s="59" cm="1">
        <f t="array" aca="1" ref="R278" ca="1">INDEX($P$3:$P$1562,MATCH(MIN(ABS($L$3:$L$1562-O278)),ABS($L$3:$L$1562-O278),0))</f>
        <v>1.5463722279493726</v>
      </c>
      <c r="S278" s="69">
        <f t="shared" si="60"/>
        <v>1.5436230531064421</v>
      </c>
      <c r="T278" s="72">
        <f t="shared" si="61"/>
        <v>1.5436230531064421</v>
      </c>
      <c r="U278" s="13"/>
      <c r="Y278" s="41">
        <f t="shared" si="56"/>
        <v>31.696284696340221</v>
      </c>
      <c r="Z278" s="42">
        <f t="shared" si="57"/>
        <v>39.301458265021971</v>
      </c>
      <c r="AA278" s="52">
        <f t="shared" si="62"/>
        <v>7.6051735686817494</v>
      </c>
      <c r="AB278" s="44">
        <f t="shared" si="58"/>
        <v>7.8355056563756111</v>
      </c>
      <c r="AC278" s="53" t="b">
        <f t="shared" si="63"/>
        <v>0</v>
      </c>
      <c r="AD278" s="53">
        <f t="shared" si="64"/>
        <v>7.8355056563756111</v>
      </c>
      <c r="AE278" s="53">
        <f t="shared" ca="1" si="65"/>
        <v>3.3338092440224232</v>
      </c>
      <c r="AF278" s="46">
        <v>636</v>
      </c>
    </row>
    <row r="279" spans="1:32" x14ac:dyDescent="0.25">
      <c r="A279" s="4">
        <v>34335</v>
      </c>
      <c r="B279" s="3">
        <v>44.909722659107253</v>
      </c>
      <c r="C279" s="3">
        <v>0.3580031354006708</v>
      </c>
      <c r="D279" s="10">
        <v>277</v>
      </c>
      <c r="F279" s="19">
        <v>277</v>
      </c>
      <c r="G279" s="2">
        <f t="shared" si="53"/>
        <v>0.76780758556891782</v>
      </c>
      <c r="H279" s="25">
        <v>31.752845194126909</v>
      </c>
      <c r="I279" s="26">
        <v>39.485949008393334</v>
      </c>
      <c r="J279" s="11">
        <f t="shared" si="54"/>
        <v>0.76595744680851074</v>
      </c>
      <c r="K279" s="17">
        <v>637</v>
      </c>
      <c r="L279" s="38">
        <f t="shared" si="55"/>
        <v>1.7650323774283074</v>
      </c>
      <c r="M279" s="29">
        <v>7.9358334743255758</v>
      </c>
      <c r="N279" s="7" cm="1">
        <f t="array" ref="N279">INDEX($J$3:$J$362,MATCH(MIN(ABS($I$3:$I$362-B279)),ABS($I$3:$I$362-B279),0))</f>
        <v>0.80481036077705836</v>
      </c>
      <c r="O279" s="14" cm="1">
        <f t="array" ref="O279">INDEX($L$3:$L$1203,MATCH(MIN(ABS($M$3:$M$1203-B639)),ABS($M$3:$M$1203-B639),0))</f>
        <v>3.4773358001850143</v>
      </c>
      <c r="P279" s="24">
        <f t="shared" ca="1" si="59"/>
        <v>3.3359246718627364</v>
      </c>
      <c r="Q279" s="59" cm="1">
        <f t="array" ref="Q279">INDEX($H$3:$H$1562,MATCH(MIN(ABS($J$3:$J$1562-N279)),ABS($J$3:$J$1562-N279),0))</f>
        <v>33.348670773655755</v>
      </c>
      <c r="R279" s="59" cm="1">
        <f t="array" aca="1" ref="R279" ca="1">INDEX($P$3:$P$1562,MATCH(MIN(ABS($L$3:$L$1562-O279)),ABS($L$3:$L$1562-O279),0))</f>
        <v>33.455668258512212</v>
      </c>
      <c r="S279" s="69">
        <f t="shared" si="60"/>
        <v>33.348670773655755</v>
      </c>
      <c r="T279" s="72">
        <f t="shared" si="61"/>
        <v>33.348670773655755</v>
      </c>
      <c r="U279" s="13"/>
      <c r="Y279" s="41">
        <f t="shared" si="56"/>
        <v>31.752845194126909</v>
      </c>
      <c r="Z279" s="42">
        <f t="shared" si="57"/>
        <v>39.485949008393334</v>
      </c>
      <c r="AA279" s="52">
        <f t="shared" si="62"/>
        <v>7.7331038142664248</v>
      </c>
      <c r="AB279" s="44">
        <f t="shared" si="58"/>
        <v>7.9358334743255758</v>
      </c>
      <c r="AC279" s="53" t="b">
        <f t="shared" si="63"/>
        <v>0</v>
      </c>
      <c r="AD279" s="53">
        <f t="shared" si="64"/>
        <v>7.9358334743255758</v>
      </c>
      <c r="AE279" s="53">
        <f t="shared" ca="1" si="65"/>
        <v>3.3359246718627364</v>
      </c>
      <c r="AF279" s="46">
        <v>637</v>
      </c>
    </row>
    <row r="280" spans="1:32" x14ac:dyDescent="0.25">
      <c r="A280" s="4">
        <v>34366</v>
      </c>
      <c r="B280" s="3">
        <v>37.557194408612929</v>
      </c>
      <c r="C280" s="3">
        <v>17.068792921895085</v>
      </c>
      <c r="D280" s="10">
        <v>278</v>
      </c>
      <c r="F280" s="19">
        <v>278</v>
      </c>
      <c r="G280" s="2">
        <f t="shared" si="53"/>
        <v>0.77058279370952831</v>
      </c>
      <c r="H280" s="25">
        <v>32.071317944996963</v>
      </c>
      <c r="I280" s="26">
        <v>39.489368475981337</v>
      </c>
      <c r="J280" s="11">
        <f t="shared" si="54"/>
        <v>0.76873265494912124</v>
      </c>
      <c r="K280" s="17">
        <v>638</v>
      </c>
      <c r="L280" s="38">
        <f t="shared" si="55"/>
        <v>1.7678075855689179</v>
      </c>
      <c r="M280" s="29">
        <v>7.9386855272041332</v>
      </c>
      <c r="N280" s="7" cm="1">
        <f t="array" ref="N280">INDEX($J$3:$J$362,MATCH(MIN(ABS($I$3:$I$362-B280)),ABS($I$3:$I$362-B280),0))</f>
        <v>0.74930619796484743</v>
      </c>
      <c r="O280" s="14" cm="1">
        <f t="array" ref="O280">INDEX($L$3:$L$1203,MATCH(MIN(ABS($M$3:$M$1203-B640)),ABS($M$3:$M$1203-B640),0))</f>
        <v>3.283071230342276</v>
      </c>
      <c r="P280" s="24">
        <f t="shared" ca="1" si="59"/>
        <v>3.3389993047183175</v>
      </c>
      <c r="Q280" s="59" cm="1">
        <f t="array" ref="Q280">INDEX($H$3:$H$1562,MATCH(MIN(ABS($J$3:$J$1562-N280)),ABS($J$3:$J$1562-N280),0))</f>
        <v>30.454703070604527</v>
      </c>
      <c r="R280" s="59" cm="1">
        <f t="array" aca="1" ref="R280" ca="1">INDEX($P$3:$P$1562,MATCH(MIN(ABS($L$3:$L$1562-O280)),ABS($L$3:$L$1562-O280),0))</f>
        <v>30.391297797720284</v>
      </c>
      <c r="S280" s="69">
        <f t="shared" si="60"/>
        <v>30.454703070604527</v>
      </c>
      <c r="T280" s="72">
        <f t="shared" si="61"/>
        <v>30.454703070604527</v>
      </c>
      <c r="U280" s="13"/>
      <c r="Y280" s="41">
        <f t="shared" si="56"/>
        <v>32.071317944996963</v>
      </c>
      <c r="Z280" s="42">
        <f t="shared" si="57"/>
        <v>39.489368475981337</v>
      </c>
      <c r="AA280" s="52">
        <f t="shared" si="62"/>
        <v>7.4180505309843738</v>
      </c>
      <c r="AB280" s="44">
        <f t="shared" si="58"/>
        <v>7.9386855272041332</v>
      </c>
      <c r="AC280" s="53" t="b">
        <f t="shared" si="63"/>
        <v>0</v>
      </c>
      <c r="AD280" s="53">
        <f t="shared" si="64"/>
        <v>7.9386855272041332</v>
      </c>
      <c r="AE280" s="53">
        <f t="shared" ca="1" si="65"/>
        <v>3.3389993047183175</v>
      </c>
      <c r="AF280" s="46">
        <v>638</v>
      </c>
    </row>
    <row r="281" spans="1:32" x14ac:dyDescent="0.25">
      <c r="A281" s="4">
        <v>34394</v>
      </c>
      <c r="B281" s="3">
        <v>17.612794862014237</v>
      </c>
      <c r="C281" s="3">
        <v>4.2969534586609637</v>
      </c>
      <c r="D281" s="10">
        <v>279</v>
      </c>
      <c r="F281" s="19">
        <v>279</v>
      </c>
      <c r="G281" s="2">
        <f t="shared" si="53"/>
        <v>0.77335800185013881</v>
      </c>
      <c r="H281" s="25">
        <v>32.264853463097474</v>
      </c>
      <c r="I281" s="26">
        <v>40.167383135507009</v>
      </c>
      <c r="J281" s="11">
        <f t="shared" si="54"/>
        <v>0.77150786308973185</v>
      </c>
      <c r="K281" s="17">
        <v>639</v>
      </c>
      <c r="L281" s="38">
        <f t="shared" si="55"/>
        <v>1.7705827937095284</v>
      </c>
      <c r="M281" s="29">
        <v>7.9414819846466864</v>
      </c>
      <c r="N281" s="7" cm="1">
        <f t="array" ref="N281">INDEX($J$3:$J$362,MATCH(MIN(ABS($I$3:$I$362-B281)),ABS($I$3:$I$362-B281),0))</f>
        <v>0.45235892691951901</v>
      </c>
      <c r="O281" s="14" cm="1">
        <f t="array" ref="O281">INDEX($L$3:$L$1203,MATCH(MIN(ABS($M$3:$M$1203-B641)),ABS($M$3:$M$1203-B641),0))</f>
        <v>2.4505087881591123</v>
      </c>
      <c r="P281" s="24">
        <f t="shared" ca="1" si="59"/>
        <v>3.3420140033575834</v>
      </c>
      <c r="Q281" s="59" cm="1">
        <f t="array" ref="Q281">INDEX($H$3:$H$1562,MATCH(MIN(ABS($J$3:$J$1562-N281)),ABS($J$3:$J$1562-N281),0))</f>
        <v>10.066293999527009</v>
      </c>
      <c r="R281" s="59" cm="1">
        <f t="array" aca="1" ref="R281" ca="1">INDEX($P$3:$P$1562,MATCH(MIN(ABS($L$3:$L$1562-O281)),ABS($L$3:$L$1562-O281),0))</f>
        <v>10.171069343308801</v>
      </c>
      <c r="S281" s="69">
        <f t="shared" si="60"/>
        <v>10.066293999527009</v>
      </c>
      <c r="T281" s="72">
        <f t="shared" si="61"/>
        <v>10.066293999527009</v>
      </c>
      <c r="U281" s="13"/>
      <c r="Y281" s="41">
        <f t="shared" si="56"/>
        <v>32.264853463097474</v>
      </c>
      <c r="Z281" s="42">
        <f t="shared" si="57"/>
        <v>40.167383135507009</v>
      </c>
      <c r="AA281" s="52">
        <f t="shared" si="62"/>
        <v>7.9025296724095355</v>
      </c>
      <c r="AB281" s="44">
        <f t="shared" si="58"/>
        <v>7.9414819846466864</v>
      </c>
      <c r="AC281" s="53" t="b">
        <f t="shared" si="63"/>
        <v>0</v>
      </c>
      <c r="AD281" s="53">
        <f t="shared" si="64"/>
        <v>7.9414819846466864</v>
      </c>
      <c r="AE281" s="53">
        <f t="shared" ca="1" si="65"/>
        <v>3.3420140033575834</v>
      </c>
      <c r="AF281" s="46">
        <v>639</v>
      </c>
    </row>
    <row r="282" spans="1:32" x14ac:dyDescent="0.25">
      <c r="A282" s="4">
        <v>34425</v>
      </c>
      <c r="B282" s="3">
        <v>22.569256687663852</v>
      </c>
      <c r="C282" s="3">
        <v>17.569326407836019</v>
      </c>
      <c r="D282" s="10">
        <v>280</v>
      </c>
      <c r="F282" s="19">
        <v>280</v>
      </c>
      <c r="G282" s="2">
        <f t="shared" si="53"/>
        <v>0.77613320999074942</v>
      </c>
      <c r="H282" s="25">
        <v>32.434148062692245</v>
      </c>
      <c r="I282" s="26">
        <v>40.290236401500174</v>
      </c>
      <c r="J282" s="11">
        <f t="shared" si="54"/>
        <v>0.77428307123034235</v>
      </c>
      <c r="K282" s="17">
        <v>640</v>
      </c>
      <c r="L282" s="38">
        <f t="shared" si="55"/>
        <v>1.7733580018501389</v>
      </c>
      <c r="M282" s="29">
        <v>7.9963819377252321</v>
      </c>
      <c r="N282" s="7" cm="1">
        <f t="array" ref="N282">INDEX($J$3:$J$362,MATCH(MIN(ABS($I$3:$I$362-B282)),ABS($I$3:$I$362-B282),0))</f>
        <v>0.55504162812210922</v>
      </c>
      <c r="O282" s="14" cm="1">
        <f t="array" ref="O282">INDEX($L$3:$L$1203,MATCH(MIN(ABS($M$3:$M$1203-B642)),ABS($M$3:$M$1203-B642),0))</f>
        <v>2.7058279370952825</v>
      </c>
      <c r="P282" s="24">
        <f t="shared" ca="1" si="59"/>
        <v>3.4011984598500149</v>
      </c>
      <c r="Q282" s="59" cm="1">
        <f t="array" ref="Q282">INDEX($H$3:$H$1562,MATCH(MIN(ABS($J$3:$J$1562-N282)),ABS($J$3:$J$1562-N282),0))</f>
        <v>14.437207365397706</v>
      </c>
      <c r="R282" s="59" cm="1">
        <f t="array" aca="1" ref="R282" ca="1">INDEX($P$3:$P$1562,MATCH(MIN(ABS($L$3:$L$1562-O282)),ABS($L$3:$L$1562-O282),0))</f>
        <v>14.435774534484214</v>
      </c>
      <c r="S282" s="69">
        <f t="shared" si="60"/>
        <v>14.437207365397706</v>
      </c>
      <c r="T282" s="72">
        <f t="shared" si="61"/>
        <v>14.437207365397706</v>
      </c>
      <c r="U282" s="13"/>
      <c r="Y282" s="41">
        <f t="shared" si="56"/>
        <v>32.434148062692245</v>
      </c>
      <c r="Z282" s="42">
        <f t="shared" si="57"/>
        <v>40.290236401500174</v>
      </c>
      <c r="AA282" s="52">
        <f t="shared" si="62"/>
        <v>7.856088338807929</v>
      </c>
      <c r="AB282" s="44">
        <f t="shared" si="58"/>
        <v>7.9963819377252321</v>
      </c>
      <c r="AC282" s="53" t="b">
        <f t="shared" si="63"/>
        <v>0</v>
      </c>
      <c r="AD282" s="53">
        <f t="shared" si="64"/>
        <v>7.9963819377252321</v>
      </c>
      <c r="AE282" s="53">
        <f t="shared" ca="1" si="65"/>
        <v>3.4011984598500149</v>
      </c>
      <c r="AF282" s="46">
        <v>640</v>
      </c>
    </row>
    <row r="283" spans="1:32" x14ac:dyDescent="0.25">
      <c r="A283" s="4">
        <v>34455</v>
      </c>
      <c r="B283" s="3">
        <v>15.234197104587158</v>
      </c>
      <c r="C283" s="3">
        <v>50.727289136819074</v>
      </c>
      <c r="D283" s="10">
        <v>281</v>
      </c>
      <c r="F283" s="19">
        <v>281</v>
      </c>
      <c r="G283" s="2">
        <f t="shared" si="53"/>
        <v>0.77890841813135991</v>
      </c>
      <c r="H283" s="25">
        <v>32.438150993196032</v>
      </c>
      <c r="I283" s="26">
        <v>41.287355544340144</v>
      </c>
      <c r="J283" s="11">
        <f t="shared" si="54"/>
        <v>0.77705827937095295</v>
      </c>
      <c r="K283" s="17">
        <v>641</v>
      </c>
      <c r="L283" s="38">
        <f t="shared" si="55"/>
        <v>1.7761332099907494</v>
      </c>
      <c r="M283" s="29">
        <v>7.9986073463760246</v>
      </c>
      <c r="N283" s="7" cm="1">
        <f t="array" ref="N283">INDEX($J$3:$J$362,MATCH(MIN(ABS($I$3:$I$362-B283)),ABS($I$3:$I$362-B283),0))</f>
        <v>0.39407955596669753</v>
      </c>
      <c r="O283" s="14" cm="1">
        <f t="array" ref="O283">INDEX($L$3:$L$1203,MATCH(MIN(ABS($M$3:$M$1203-B643)),ABS($M$3:$M$1203-B643),0))</f>
        <v>2.2950971322849218</v>
      </c>
      <c r="P283" s="24">
        <f t="shared" ca="1" si="59"/>
        <v>3.4035975438944437</v>
      </c>
      <c r="Q283" s="59" cm="1">
        <f t="array" ref="Q283">INDEX($H$3:$H$1562,MATCH(MIN(ABS($J$3:$J$1562-N283)),ABS($J$3:$J$1562-N283),0))</f>
        <v>7.6239822066739107</v>
      </c>
      <c r="R283" s="59" cm="1">
        <f t="array" aca="1" ref="R283" ca="1">INDEX($P$3:$P$1562,MATCH(MIN(ABS($L$3:$L$1562-O283)),ABS($L$3:$L$1562-O283),0))</f>
        <v>7.480191221121621</v>
      </c>
      <c r="S283" s="69">
        <f t="shared" si="60"/>
        <v>7.6239822066739107</v>
      </c>
      <c r="T283" s="72">
        <f t="shared" si="61"/>
        <v>7.6239822066739107</v>
      </c>
      <c r="U283" s="13"/>
      <c r="Y283" s="41">
        <f t="shared" si="56"/>
        <v>32.438150993196032</v>
      </c>
      <c r="Z283" s="42">
        <f t="shared" si="57"/>
        <v>41.287355544340144</v>
      </c>
      <c r="AA283" s="52">
        <f t="shared" si="62"/>
        <v>8.849204551144112</v>
      </c>
      <c r="AB283" s="44">
        <f t="shared" si="58"/>
        <v>7.9986073463760246</v>
      </c>
      <c r="AC283" s="53" t="b">
        <f t="shared" si="63"/>
        <v>0</v>
      </c>
      <c r="AD283" s="53">
        <f t="shared" si="64"/>
        <v>7.9986073463760246</v>
      </c>
      <c r="AE283" s="53">
        <f t="shared" ca="1" si="65"/>
        <v>3.4035975438944437</v>
      </c>
      <c r="AF283" s="46">
        <v>641</v>
      </c>
    </row>
    <row r="284" spans="1:32" x14ac:dyDescent="0.25">
      <c r="A284" s="4">
        <v>34486</v>
      </c>
      <c r="B284" s="3">
        <v>5.4893824492895744</v>
      </c>
      <c r="C284" s="3">
        <v>27.863117437485645</v>
      </c>
      <c r="D284" s="10">
        <v>282</v>
      </c>
      <c r="F284" s="19">
        <v>282</v>
      </c>
      <c r="G284" s="2">
        <f t="shared" si="53"/>
        <v>0.78168362627197052</v>
      </c>
      <c r="H284" s="25">
        <v>32.455917411374401</v>
      </c>
      <c r="I284" s="26">
        <v>41.414112259759072</v>
      </c>
      <c r="J284" s="11">
        <f t="shared" si="54"/>
        <v>0.77983348751156345</v>
      </c>
      <c r="K284" s="17">
        <v>642</v>
      </c>
      <c r="L284" s="38">
        <f t="shared" si="55"/>
        <v>1.7789084181313601</v>
      </c>
      <c r="M284" s="29">
        <v>8.0957566989957375</v>
      </c>
      <c r="N284" s="7" cm="1">
        <f t="array" ref="N284">INDEX($J$3:$J$362,MATCH(MIN(ABS($I$3:$I$362-B284)),ABS($I$3:$I$362-B284),0))</f>
        <v>0.1748381128584644</v>
      </c>
      <c r="O284" s="14" cm="1">
        <f t="array" ref="O284">INDEX($L$3:$L$1203,MATCH(MIN(ABS($M$3:$M$1203-B644)),ABS($M$3:$M$1203-B644),0))</f>
        <v>1.5402405180388532</v>
      </c>
      <c r="P284" s="24">
        <f t="shared" ca="1" si="59"/>
        <v>3.4118686582464868</v>
      </c>
      <c r="Q284" s="59" cm="1">
        <f t="array" ref="Q284">INDEX($H$3:$H$1562,MATCH(MIN(ABS($J$3:$J$1562-N284)),ABS($J$3:$J$1562-N284),0))</f>
        <v>2.1838458153827593</v>
      </c>
      <c r="R284" s="59" cm="1">
        <f t="array" aca="1" ref="R284" ca="1">INDEX($P$3:$P$1562,MATCH(MIN(ABS($L$3:$L$1562-O284)),ABS($L$3:$L$1562-O284),0))</f>
        <v>2.1864744059264134</v>
      </c>
      <c r="S284" s="69">
        <f t="shared" si="60"/>
        <v>2.1838458153827593</v>
      </c>
      <c r="T284" s="72">
        <f t="shared" si="61"/>
        <v>2.1838458153827593</v>
      </c>
      <c r="U284" s="13"/>
      <c r="Y284" s="41">
        <f t="shared" si="56"/>
        <v>32.455917411374401</v>
      </c>
      <c r="Z284" s="42">
        <f t="shared" si="57"/>
        <v>41.414112259759072</v>
      </c>
      <c r="AA284" s="52">
        <f t="shared" si="62"/>
        <v>8.9581948483846716</v>
      </c>
      <c r="AB284" s="44">
        <f t="shared" si="58"/>
        <v>8.0957566989957375</v>
      </c>
      <c r="AC284" s="53" t="b">
        <f t="shared" si="63"/>
        <v>0</v>
      </c>
      <c r="AD284" s="53">
        <f t="shared" si="64"/>
        <v>8.0957566989957375</v>
      </c>
      <c r="AE284" s="53">
        <f t="shared" ca="1" si="65"/>
        <v>3.4118686582464868</v>
      </c>
      <c r="AF284" s="46">
        <v>642</v>
      </c>
    </row>
    <row r="285" spans="1:32" x14ac:dyDescent="0.25">
      <c r="A285" s="4">
        <v>34516</v>
      </c>
      <c r="B285" s="3">
        <v>27.266095036813624</v>
      </c>
      <c r="C285" s="3">
        <v>40.290236401500174</v>
      </c>
      <c r="D285" s="10">
        <v>283</v>
      </c>
      <c r="F285" s="19">
        <v>283</v>
      </c>
      <c r="G285" s="2">
        <f t="shared" si="53"/>
        <v>0.78445883441258102</v>
      </c>
      <c r="H285" s="25">
        <v>32.613753409558498</v>
      </c>
      <c r="I285" s="26">
        <v>41.761352708409554</v>
      </c>
      <c r="J285" s="11">
        <f t="shared" si="54"/>
        <v>0.78260869565217406</v>
      </c>
      <c r="K285" s="17">
        <v>643</v>
      </c>
      <c r="L285" s="38">
        <f t="shared" si="55"/>
        <v>1.7816836262719706</v>
      </c>
      <c r="M285" s="29">
        <v>8.1045250092731678</v>
      </c>
      <c r="N285" s="7" cm="1">
        <f t="array" ref="N285">INDEX($J$3:$J$362,MATCH(MIN(ABS($I$3:$I$362-B285)),ABS($I$3:$I$362-B285),0))</f>
        <v>0.64384828862164667</v>
      </c>
      <c r="O285" s="14" cm="1">
        <f t="array" ref="O285">INDEX($L$3:$L$1203,MATCH(MIN(ABS($M$3:$M$1203-B645)),ABS($M$3:$M$1203-B645),0))</f>
        <v>2.9111933395004628</v>
      </c>
      <c r="P285" s="24">
        <f t="shared" ca="1" si="59"/>
        <v>3.4124888422068627</v>
      </c>
      <c r="Q285" s="59" cm="1">
        <f t="array" ref="Q285">INDEX($H$3:$H$1562,MATCH(MIN(ABS($J$3:$J$1562-N285)),ABS($J$3:$J$1562-N285),0))</f>
        <v>19.65116744939229</v>
      </c>
      <c r="R285" s="59" cm="1">
        <f t="array" aca="1" ref="R285" ca="1">INDEX($P$3:$P$1562,MATCH(MIN(ABS($L$3:$L$1562-O285)),ABS($L$3:$L$1562-O285),0))</f>
        <v>19.627345209739143</v>
      </c>
      <c r="S285" s="69">
        <f t="shared" si="60"/>
        <v>19.65116744939229</v>
      </c>
      <c r="T285" s="72">
        <f t="shared" si="61"/>
        <v>19.65116744939229</v>
      </c>
      <c r="U285" s="13"/>
      <c r="Y285" s="41">
        <f t="shared" si="56"/>
        <v>32.613753409558498</v>
      </c>
      <c r="Z285" s="42">
        <f t="shared" si="57"/>
        <v>41.761352708409554</v>
      </c>
      <c r="AA285" s="52">
        <f t="shared" si="62"/>
        <v>9.1475992988510555</v>
      </c>
      <c r="AB285" s="44">
        <f t="shared" si="58"/>
        <v>8.1045250092731678</v>
      </c>
      <c r="AC285" s="53" t="b">
        <f t="shared" si="63"/>
        <v>0</v>
      </c>
      <c r="AD285" s="53">
        <f t="shared" si="64"/>
        <v>8.1045250092731678</v>
      </c>
      <c r="AE285" s="53">
        <f t="shared" ca="1" si="65"/>
        <v>3.4124888422068627</v>
      </c>
      <c r="AF285" s="46">
        <v>643</v>
      </c>
    </row>
    <row r="286" spans="1:32" x14ac:dyDescent="0.25">
      <c r="A286" s="4">
        <v>34547</v>
      </c>
      <c r="B286" s="3">
        <v>3.5025859010035636</v>
      </c>
      <c r="C286" s="3">
        <v>5.2755563563721974</v>
      </c>
      <c r="D286" s="10">
        <v>284</v>
      </c>
      <c r="F286" s="19">
        <v>284</v>
      </c>
      <c r="G286" s="2">
        <f t="shared" si="53"/>
        <v>0.78723404255319163</v>
      </c>
      <c r="H286" s="25">
        <v>32.715145305520508</v>
      </c>
      <c r="I286" s="26">
        <v>41.77260415715697</v>
      </c>
      <c r="J286" s="11">
        <f t="shared" si="54"/>
        <v>0.78538390379278455</v>
      </c>
      <c r="K286" s="17">
        <v>644</v>
      </c>
      <c r="L286" s="38">
        <f t="shared" si="55"/>
        <v>1.7844588344125811</v>
      </c>
      <c r="M286" s="29">
        <v>8.1056904653928719</v>
      </c>
      <c r="N286" s="7" cm="1">
        <f t="array" ref="N286">INDEX($J$3:$J$362,MATCH(MIN(ABS($I$3:$I$362-B286)),ABS($I$3:$I$362-B286),0))</f>
        <v>0.12488436632747457</v>
      </c>
      <c r="O286" s="14" cm="1">
        <f t="array" ref="O286">INDEX($L$3:$L$1203,MATCH(MIN(ABS($M$3:$M$1203-B646)),ABS($M$3:$M$1203-B646),0))</f>
        <v>1.3570767807585571</v>
      </c>
      <c r="P286" s="24">
        <f t="shared" ca="1" si="59"/>
        <v>3.4125712751008974</v>
      </c>
      <c r="Q286" s="59" cm="1">
        <f t="array" ref="Q286">INDEX($H$3:$H$1562,MATCH(MIN(ABS($J$3:$J$1562-N286)),ABS($J$3:$J$1562-N286),0))</f>
        <v>1.5549833127668655</v>
      </c>
      <c r="R286" s="59" cm="1">
        <f t="array" aca="1" ref="R286" ca="1">INDEX($P$3:$P$1562,MATCH(MIN(ABS($L$3:$L$1562-O286)),ABS($L$3:$L$1562-O286),0))</f>
        <v>1.5511165992991529</v>
      </c>
      <c r="S286" s="69">
        <f t="shared" si="60"/>
        <v>1.5549833127668655</v>
      </c>
      <c r="T286" s="72">
        <f t="shared" si="61"/>
        <v>1.5549833127668655</v>
      </c>
      <c r="U286" s="13"/>
      <c r="Y286" s="41">
        <f t="shared" si="56"/>
        <v>32.715145305520508</v>
      </c>
      <c r="Z286" s="42">
        <f t="shared" si="57"/>
        <v>41.77260415715697</v>
      </c>
      <c r="AA286" s="52">
        <f t="shared" si="62"/>
        <v>9.0574588516364614</v>
      </c>
      <c r="AB286" s="44">
        <f t="shared" si="58"/>
        <v>8.1056904653928719</v>
      </c>
      <c r="AC286" s="53" t="b">
        <f t="shared" si="63"/>
        <v>0</v>
      </c>
      <c r="AD286" s="53">
        <f t="shared" si="64"/>
        <v>8.1056904653928719</v>
      </c>
      <c r="AE286" s="53">
        <f t="shared" ca="1" si="65"/>
        <v>3.4125712751008974</v>
      </c>
      <c r="AF286" s="46">
        <v>644</v>
      </c>
    </row>
    <row r="287" spans="1:32" x14ac:dyDescent="0.25">
      <c r="A287" s="4">
        <v>34578</v>
      </c>
      <c r="B287" s="3">
        <v>0.51224347403159209</v>
      </c>
      <c r="C287" s="3">
        <v>13.271403314988188</v>
      </c>
      <c r="D287" s="10">
        <v>285</v>
      </c>
      <c r="F287" s="19">
        <v>285</v>
      </c>
      <c r="G287" s="2">
        <f t="shared" si="53"/>
        <v>0.79000925069380212</v>
      </c>
      <c r="H287" s="25">
        <v>32.757160146959357</v>
      </c>
      <c r="I287" s="26">
        <v>42.002247899555222</v>
      </c>
      <c r="J287" s="11">
        <f t="shared" si="54"/>
        <v>0.78815911193339505</v>
      </c>
      <c r="K287" s="17">
        <v>645</v>
      </c>
      <c r="L287" s="38">
        <f t="shared" si="55"/>
        <v>1.7872340425531916</v>
      </c>
      <c r="M287" s="29">
        <v>8.1284812702709726</v>
      </c>
      <c r="N287" s="7" cm="1">
        <f t="array" ref="N287">INDEX($J$3:$J$362,MATCH(MIN(ABS($I$3:$I$362-B287)),ABS($I$3:$I$362-B287),0))</f>
        <v>1.6651248843663279E-2</v>
      </c>
      <c r="O287" s="14" cm="1">
        <f t="array" ref="O287">INDEX($L$3:$L$1203,MATCH(MIN(ABS($M$3:$M$1203-B647)),ABS($M$3:$M$1203-B647),0))</f>
        <v>1.0795559666975025</v>
      </c>
      <c r="P287" s="24">
        <f t="shared" ca="1" si="59"/>
        <v>3.4141832723024379</v>
      </c>
      <c r="Q287" s="59" cm="1">
        <f t="array" ref="Q287">INDEX($H$3:$H$1562,MATCH(MIN(ABS($J$3:$J$1562-N287)),ABS($J$3:$J$1562-N287),0))</f>
        <v>0.22072154042061609</v>
      </c>
      <c r="R287" s="59" cm="1">
        <f t="array" aca="1" ref="R287" ca="1">INDEX($P$3:$P$1562,MATCH(MIN(ABS($L$3:$L$1562-O287)),ABS($L$3:$L$1562-O287),0))</f>
        <v>0.20600242712222458</v>
      </c>
      <c r="S287" s="69">
        <f t="shared" si="60"/>
        <v>0.22072154042061609</v>
      </c>
      <c r="T287" s="72">
        <f t="shared" si="61"/>
        <v>0.22072154042061609</v>
      </c>
      <c r="U287" s="13"/>
      <c r="Y287" s="41">
        <f t="shared" si="56"/>
        <v>32.757160146959357</v>
      </c>
      <c r="Z287" s="42">
        <f t="shared" si="57"/>
        <v>42.002247899555222</v>
      </c>
      <c r="AA287" s="52">
        <f t="shared" si="62"/>
        <v>9.2450877525958646</v>
      </c>
      <c r="AB287" s="44">
        <f t="shared" si="58"/>
        <v>8.1284812702709726</v>
      </c>
      <c r="AC287" s="53" t="b">
        <f t="shared" si="63"/>
        <v>0</v>
      </c>
      <c r="AD287" s="53">
        <f t="shared" si="64"/>
        <v>8.1284812702709726</v>
      </c>
      <c r="AE287" s="53">
        <f t="shared" ca="1" si="65"/>
        <v>3.4141832723024379</v>
      </c>
      <c r="AF287" s="46">
        <v>645</v>
      </c>
    </row>
    <row r="288" spans="1:32" x14ac:dyDescent="0.25">
      <c r="A288" s="4">
        <v>34608</v>
      </c>
      <c r="B288" s="3">
        <v>36.89000336663635</v>
      </c>
      <c r="C288" s="3">
        <v>5.8923976955141688</v>
      </c>
      <c r="D288" s="10">
        <v>286</v>
      </c>
      <c r="F288" s="19">
        <v>286</v>
      </c>
      <c r="G288" s="2">
        <f t="shared" si="53"/>
        <v>0.79278445883441262</v>
      </c>
      <c r="H288" s="25">
        <v>32.895512356095985</v>
      </c>
      <c r="I288" s="26">
        <v>42.032642036146399</v>
      </c>
      <c r="J288" s="11">
        <f t="shared" si="54"/>
        <v>0.79093432007400566</v>
      </c>
      <c r="K288" s="17">
        <v>646</v>
      </c>
      <c r="L288" s="38">
        <f t="shared" si="55"/>
        <v>1.7900092506938023</v>
      </c>
      <c r="M288" s="29">
        <v>8.1315400141087437</v>
      </c>
      <c r="N288" s="7" cm="1">
        <f t="array" ref="N288">INDEX($J$3:$J$362,MATCH(MIN(ABS($I$3:$I$362-B288)),ABS($I$3:$I$362-B288),0))</f>
        <v>0.74653098982423693</v>
      </c>
      <c r="O288" s="14" cm="1">
        <f t="array" ref="O288">INDEX($L$3:$L$1203,MATCH(MIN(ABS($M$3:$M$1203-B648)),ABS($M$3:$M$1203-B648),0))</f>
        <v>3.2691951896392233</v>
      </c>
      <c r="P288" s="24">
        <f t="shared" ca="1" si="59"/>
        <v>3.4143996177335492</v>
      </c>
      <c r="Q288" s="59" cm="1">
        <f t="array" ref="Q288">INDEX($H$3:$H$1562,MATCH(MIN(ABS($J$3:$J$1562-N288)),ABS($J$3:$J$1562-N288),0))</f>
        <v>30.308301871872484</v>
      </c>
      <c r="R288" s="59" cm="1">
        <f t="array" aca="1" ref="R288" ca="1">INDEX($P$3:$P$1562,MATCH(MIN(ABS($L$3:$L$1562-O288)),ABS($L$3:$L$1562-O288),0))</f>
        <v>30.288421529453206</v>
      </c>
      <c r="S288" s="69">
        <f t="shared" si="60"/>
        <v>30.308301871872484</v>
      </c>
      <c r="T288" s="72">
        <f t="shared" si="61"/>
        <v>30.308301871872484</v>
      </c>
      <c r="U288" s="13"/>
      <c r="Y288" s="41">
        <f t="shared" si="56"/>
        <v>32.895512356095985</v>
      </c>
      <c r="Z288" s="42">
        <f t="shared" si="57"/>
        <v>42.032642036146399</v>
      </c>
      <c r="AA288" s="52">
        <f t="shared" si="62"/>
        <v>9.137129680050414</v>
      </c>
      <c r="AB288" s="44">
        <f t="shared" si="58"/>
        <v>8.1315400141087437</v>
      </c>
      <c r="AC288" s="53" t="b">
        <f t="shared" si="63"/>
        <v>0</v>
      </c>
      <c r="AD288" s="53">
        <f t="shared" si="64"/>
        <v>8.1315400141087437</v>
      </c>
      <c r="AE288" s="53">
        <f t="shared" ca="1" si="65"/>
        <v>3.4143996177335492</v>
      </c>
      <c r="AF288" s="46">
        <v>646</v>
      </c>
    </row>
    <row r="289" spans="1:32" x14ac:dyDescent="0.25">
      <c r="A289" s="4">
        <v>34639</v>
      </c>
      <c r="B289" s="3">
        <v>2.2334866293989823</v>
      </c>
      <c r="C289" s="3">
        <v>7.7255285862865914</v>
      </c>
      <c r="D289" s="10">
        <v>287</v>
      </c>
      <c r="F289" s="19">
        <v>287</v>
      </c>
      <c r="G289" s="2">
        <f t="shared" si="53"/>
        <v>0.79555966697502323</v>
      </c>
      <c r="H289" s="25">
        <v>32.992193902119723</v>
      </c>
      <c r="I289" s="26">
        <v>42.178855057024244</v>
      </c>
      <c r="J289" s="11">
        <f t="shared" si="54"/>
        <v>0.79370952821461616</v>
      </c>
      <c r="K289" s="17">
        <v>647</v>
      </c>
      <c r="L289" s="38">
        <f t="shared" si="55"/>
        <v>1.7927844588344128</v>
      </c>
      <c r="M289" s="29">
        <v>8.1397821733317866</v>
      </c>
      <c r="N289" s="7" cm="1">
        <f t="array" ref="N289">INDEX($J$3:$J$362,MATCH(MIN(ABS($I$3:$I$362-B289)),ABS($I$3:$I$362-B289),0))</f>
        <v>7.4930619796484743E-2</v>
      </c>
      <c r="O289" s="14" cm="1">
        <f t="array" ref="O289">INDEX($L$3:$L$1203,MATCH(MIN(ABS($M$3:$M$1203-B649)),ABS($M$3:$M$1203-B649),0))</f>
        <v>1.234967622571693</v>
      </c>
      <c r="P289" s="24">
        <f t="shared" ca="1" si="59"/>
        <v>3.4149825869473727</v>
      </c>
      <c r="Q289" s="59" cm="1">
        <f t="array" ref="Q289">INDEX($H$3:$H$1562,MATCH(MIN(ABS($J$3:$J$1562-N289)),ABS($J$3:$J$1562-N289),0))</f>
        <v>1.0270017899446511</v>
      </c>
      <c r="R289" s="59" cm="1">
        <f t="array" aca="1" ref="R289" ca="1">INDEX($P$3:$P$1562,MATCH(MIN(ABS($L$3:$L$1562-O289)),ABS($L$3:$L$1562-O289),0))</f>
        <v>1.0268605152603165</v>
      </c>
      <c r="S289" s="69">
        <f t="shared" si="60"/>
        <v>1.0270017899446511</v>
      </c>
      <c r="T289" s="72">
        <f t="shared" si="61"/>
        <v>1.0270017899446511</v>
      </c>
      <c r="U289" s="13"/>
      <c r="Y289" s="41">
        <f t="shared" si="56"/>
        <v>32.992193902119723</v>
      </c>
      <c r="Z289" s="42">
        <f t="shared" si="57"/>
        <v>42.178855057024244</v>
      </c>
      <c r="AA289" s="52">
        <f t="shared" si="62"/>
        <v>9.1866611549045203</v>
      </c>
      <c r="AB289" s="44">
        <f t="shared" si="58"/>
        <v>8.1397821733317866</v>
      </c>
      <c r="AC289" s="53" t="b">
        <f t="shared" si="63"/>
        <v>0</v>
      </c>
      <c r="AD289" s="53">
        <f t="shared" si="64"/>
        <v>8.1397821733317866</v>
      </c>
      <c r="AE289" s="53">
        <f t="shared" ca="1" si="65"/>
        <v>3.4149825869473727</v>
      </c>
      <c r="AF289" s="46">
        <v>647</v>
      </c>
    </row>
    <row r="290" spans="1:32" x14ac:dyDescent="0.25">
      <c r="A290" s="4">
        <v>34669</v>
      </c>
      <c r="B290" s="3">
        <v>1.4029602426800245</v>
      </c>
      <c r="C290" s="3">
        <v>11.26356668135319</v>
      </c>
      <c r="D290" s="10">
        <v>288</v>
      </c>
      <c r="F290" s="19">
        <v>288</v>
      </c>
      <c r="G290" s="2">
        <f t="shared" si="53"/>
        <v>0.79833487511563372</v>
      </c>
      <c r="H290" s="25">
        <v>32.992233354410928</v>
      </c>
      <c r="I290" s="26">
        <v>42.39680417375088</v>
      </c>
      <c r="J290" s="11">
        <f t="shared" si="54"/>
        <v>0.79648473635522676</v>
      </c>
      <c r="K290" s="17">
        <v>648</v>
      </c>
      <c r="L290" s="38">
        <f t="shared" si="55"/>
        <v>1.7955596669750233</v>
      </c>
      <c r="M290" s="29">
        <v>8.1680836368012137</v>
      </c>
      <c r="N290" s="7" cm="1">
        <f t="array" ref="N290">INDEX($J$3:$J$362,MATCH(MIN(ABS($I$3:$I$362-B290)),ABS($I$3:$I$362-B290),0))</f>
        <v>5.2728954671600374E-2</v>
      </c>
      <c r="O290" s="14" cm="1">
        <f t="array" ref="O290">INDEX($L$3:$L$1203,MATCH(MIN(ABS($M$3:$M$1203-B650)),ABS($M$3:$M$1203-B650),0))</f>
        <v>1.1517113783533766</v>
      </c>
      <c r="P290" s="24">
        <f t="shared" ca="1" si="59"/>
        <v>3.416984353894887</v>
      </c>
      <c r="Q290" s="59" cm="1">
        <f t="array" ref="Q290">INDEX($H$3:$H$1562,MATCH(MIN(ABS($J$3:$J$1562-N290)),ABS($J$3:$J$1562-N290),0))</f>
        <v>0.74003341986399751</v>
      </c>
      <c r="R290" s="59" cm="1">
        <f t="array" aca="1" ref="R290" ca="1">INDEX($P$3:$P$1562,MATCH(MIN(ABS($L$3:$L$1562-O290)),ABS($L$3:$L$1562-O290),0))</f>
        <v>0.73557307022591345</v>
      </c>
      <c r="S290" s="69">
        <f t="shared" si="60"/>
        <v>0.74003341986399751</v>
      </c>
      <c r="T290" s="72">
        <f t="shared" si="61"/>
        <v>0.74003341986399751</v>
      </c>
      <c r="U290" s="13"/>
      <c r="Y290" s="41">
        <f t="shared" si="56"/>
        <v>32.992233354410928</v>
      </c>
      <c r="Z290" s="42">
        <f t="shared" si="57"/>
        <v>42.39680417375088</v>
      </c>
      <c r="AA290" s="52">
        <f t="shared" si="62"/>
        <v>9.404570819339952</v>
      </c>
      <c r="AB290" s="44">
        <f t="shared" si="58"/>
        <v>8.1680836368012137</v>
      </c>
      <c r="AC290" s="53" t="b">
        <f t="shared" si="63"/>
        <v>0</v>
      </c>
      <c r="AD290" s="53">
        <f t="shared" si="64"/>
        <v>8.1680836368012137</v>
      </c>
      <c r="AE290" s="53">
        <f t="shared" ca="1" si="65"/>
        <v>3.416984353894887</v>
      </c>
      <c r="AF290" s="46">
        <v>648</v>
      </c>
    </row>
    <row r="291" spans="1:32" x14ac:dyDescent="0.25">
      <c r="A291" s="4">
        <v>34700</v>
      </c>
      <c r="B291" s="3">
        <v>1.2818760250345396</v>
      </c>
      <c r="C291" s="3">
        <v>7.0551332628524923</v>
      </c>
      <c r="D291" s="10">
        <v>289</v>
      </c>
      <c r="F291" s="19">
        <v>289</v>
      </c>
      <c r="G291" s="2">
        <f t="shared" si="53"/>
        <v>0.80111008325624433</v>
      </c>
      <c r="H291" s="25">
        <v>33.046030333828469</v>
      </c>
      <c r="I291" s="26">
        <v>43.224334781435267</v>
      </c>
      <c r="J291" s="11">
        <f t="shared" si="54"/>
        <v>0.79925994449583726</v>
      </c>
      <c r="K291" s="17">
        <v>649</v>
      </c>
      <c r="L291" s="38">
        <f t="shared" si="55"/>
        <v>1.7983348751156338</v>
      </c>
      <c r="M291" s="29">
        <v>8.1772673232861575</v>
      </c>
      <c r="N291" s="7" cm="1">
        <f t="array" ref="N291">INDEX($J$3:$J$362,MATCH(MIN(ABS($I$3:$I$362-B291)),ABS($I$3:$I$362-B291),0))</f>
        <v>4.9953746530989829E-2</v>
      </c>
      <c r="O291" s="14" cm="1">
        <f t="array" ref="O291">INDEX($L$3:$L$1203,MATCH(MIN(ABS($M$3:$M$1203-B651)),ABS($M$3:$M$1203-B651),0))</f>
        <v>1.1433857539315451</v>
      </c>
      <c r="P291" s="24">
        <f t="shared" ca="1" si="59"/>
        <v>3.4176339174795318</v>
      </c>
      <c r="Q291" s="59" cm="1">
        <f t="array" ref="Q291">INDEX($H$3:$H$1562,MATCH(MIN(ABS($J$3:$J$1562-N291)),ABS($J$3:$J$1562-N291),0))</f>
        <v>0.65039248423906637</v>
      </c>
      <c r="R291" s="59" cm="1">
        <f t="array" aca="1" ref="R291" ca="1">INDEX($P$3:$P$1562,MATCH(MIN(ABS($L$3:$L$1562-O291)),ABS($L$3:$L$1562-O291),0))</f>
        <v>0.68678393451218867</v>
      </c>
      <c r="S291" s="69">
        <f t="shared" si="60"/>
        <v>0.65039248423906637</v>
      </c>
      <c r="T291" s="72">
        <f t="shared" si="61"/>
        <v>0.65039248423906637</v>
      </c>
      <c r="U291" s="13"/>
      <c r="Y291" s="41">
        <f t="shared" si="56"/>
        <v>33.046030333828469</v>
      </c>
      <c r="Z291" s="42">
        <f t="shared" si="57"/>
        <v>43.224334781435267</v>
      </c>
      <c r="AA291" s="52">
        <f t="shared" si="62"/>
        <v>10.178304447606799</v>
      </c>
      <c r="AB291" s="44">
        <f t="shared" si="58"/>
        <v>8.1772673232861575</v>
      </c>
      <c r="AC291" s="53" t="b">
        <f t="shared" si="63"/>
        <v>0</v>
      </c>
      <c r="AD291" s="53">
        <f t="shared" si="64"/>
        <v>8.1772673232861575</v>
      </c>
      <c r="AE291" s="53">
        <f t="shared" ca="1" si="65"/>
        <v>3.4176339174795318</v>
      </c>
      <c r="AF291" s="46">
        <v>649</v>
      </c>
    </row>
    <row r="292" spans="1:32" x14ac:dyDescent="0.25">
      <c r="A292" s="4">
        <v>34731</v>
      </c>
      <c r="B292" s="3">
        <v>1.6041271218456905</v>
      </c>
      <c r="C292" s="3">
        <v>26.863281174080743</v>
      </c>
      <c r="D292" s="10">
        <v>290</v>
      </c>
      <c r="F292" s="19">
        <v>290</v>
      </c>
      <c r="G292" s="2">
        <f t="shared" si="53"/>
        <v>0.80388529139685483</v>
      </c>
      <c r="H292" s="25">
        <v>33.177096539030686</v>
      </c>
      <c r="I292" s="26">
        <v>44.027396324447466</v>
      </c>
      <c r="J292" s="11">
        <f t="shared" si="54"/>
        <v>0.80203515263644787</v>
      </c>
      <c r="K292" s="17">
        <v>650</v>
      </c>
      <c r="L292" s="38">
        <f t="shared" si="55"/>
        <v>1.8011100832562446</v>
      </c>
      <c r="M292" s="29">
        <v>8.253179720116643</v>
      </c>
      <c r="N292" s="7" cm="1">
        <f t="array" ref="N292">INDEX($J$3:$J$362,MATCH(MIN(ABS($I$3:$I$362-B292)),ABS($I$3:$I$362-B292),0))</f>
        <v>5.8279370952821472E-2</v>
      </c>
      <c r="O292" s="14" cm="1">
        <f t="array" ref="O292">INDEX($L$3:$L$1203,MATCH(MIN(ABS($M$3:$M$1203-B652)),ABS($M$3:$M$1203-B652),0))</f>
        <v>1.1655874190564295</v>
      </c>
      <c r="P292" s="24">
        <f t="shared" ca="1" si="59"/>
        <v>3.4230032132068002</v>
      </c>
      <c r="Q292" s="59" cm="1">
        <f t="array" ref="Q292">INDEX($H$3:$H$1562,MATCH(MIN(ABS($J$3:$J$1562-N292)),ABS($J$3:$J$1562-N292),0))</f>
        <v>0.78099788360516398</v>
      </c>
      <c r="R292" s="59" cm="1">
        <f t="array" aca="1" ref="R292" ca="1">INDEX($P$3:$P$1562,MATCH(MIN(ABS($L$3:$L$1562-O292)),ABS($L$3:$L$1562-O292),0))</f>
        <v>0.81981943706573479</v>
      </c>
      <c r="S292" s="69">
        <f t="shared" si="60"/>
        <v>0.78099788360516398</v>
      </c>
      <c r="T292" s="72">
        <f t="shared" si="61"/>
        <v>0.78099788360516398</v>
      </c>
      <c r="U292" s="13"/>
      <c r="Y292" s="41">
        <f t="shared" si="56"/>
        <v>33.177096539030686</v>
      </c>
      <c r="Z292" s="42">
        <f t="shared" si="57"/>
        <v>44.027396324447466</v>
      </c>
      <c r="AA292" s="52">
        <f t="shared" si="62"/>
        <v>10.85029978541678</v>
      </c>
      <c r="AB292" s="44">
        <f t="shared" si="58"/>
        <v>8.253179720116643</v>
      </c>
      <c r="AC292" s="53" t="b">
        <f t="shared" si="63"/>
        <v>0</v>
      </c>
      <c r="AD292" s="53">
        <f t="shared" si="64"/>
        <v>8.253179720116643</v>
      </c>
      <c r="AE292" s="53">
        <f t="shared" ca="1" si="65"/>
        <v>3.4230032132068002</v>
      </c>
      <c r="AF292" s="46">
        <v>650</v>
      </c>
    </row>
    <row r="293" spans="1:32" x14ac:dyDescent="0.25">
      <c r="A293" s="4">
        <v>34759</v>
      </c>
      <c r="B293" s="3">
        <v>43.36726050493926</v>
      </c>
      <c r="C293" s="3">
        <v>13.523331822749496</v>
      </c>
      <c r="D293" s="10">
        <v>291</v>
      </c>
      <c r="F293" s="19">
        <v>291</v>
      </c>
      <c r="G293" s="2">
        <f t="shared" si="53"/>
        <v>0.80666049953746544</v>
      </c>
      <c r="H293" s="25">
        <v>33.348670773655755</v>
      </c>
      <c r="I293" s="26">
        <v>44.691103088719565</v>
      </c>
      <c r="J293" s="11">
        <f t="shared" si="54"/>
        <v>0.80481036077705836</v>
      </c>
      <c r="K293" s="17">
        <v>651</v>
      </c>
      <c r="L293" s="38">
        <f t="shared" si="55"/>
        <v>1.8038852913968551</v>
      </c>
      <c r="M293" s="29">
        <v>8.2615632595740713</v>
      </c>
      <c r="N293" s="7" cm="1">
        <f t="array" ref="N293">INDEX($J$3:$J$362,MATCH(MIN(ABS($I$3:$I$362-B293)),ABS($I$3:$I$362-B293),0))</f>
        <v>0.79925994449583726</v>
      </c>
      <c r="O293" s="14" cm="1">
        <f t="array" ref="O293">INDEX($L$3:$L$1203,MATCH(MIN(ABS($M$3:$M$1203-B653)),ABS($M$3:$M$1203-B653),0))</f>
        <v>3.4301572617946352</v>
      </c>
      <c r="P293" s="24">
        <f t="shared" ca="1" si="59"/>
        <v>3.4235961822667638</v>
      </c>
      <c r="Q293" s="59" cm="1">
        <f t="array" ref="Q293">INDEX($H$3:$H$1562,MATCH(MIN(ABS($J$3:$J$1562-N293)),ABS($J$3:$J$1562-N293),0))</f>
        <v>33.046030333828469</v>
      </c>
      <c r="R293" s="59" cm="1">
        <f t="array" aca="1" ref="R293" ca="1">INDEX($P$3:$P$1562,MATCH(MIN(ABS($L$3:$L$1562-O293)),ABS($L$3:$L$1562-O293),0))</f>
        <v>33.04502960953694</v>
      </c>
      <c r="S293" s="69">
        <f t="shared" si="60"/>
        <v>33.046030333828469</v>
      </c>
      <c r="T293" s="72">
        <f t="shared" si="61"/>
        <v>33.046030333828469</v>
      </c>
      <c r="U293" s="13"/>
      <c r="Y293" s="41">
        <f t="shared" si="56"/>
        <v>33.348670773655755</v>
      </c>
      <c r="Z293" s="42">
        <f t="shared" si="57"/>
        <v>44.691103088719565</v>
      </c>
      <c r="AA293" s="52">
        <f t="shared" si="62"/>
        <v>11.34243231506381</v>
      </c>
      <c r="AB293" s="44">
        <f t="shared" si="58"/>
        <v>8.2615632595740713</v>
      </c>
      <c r="AC293" s="53" t="b">
        <f t="shared" si="63"/>
        <v>0</v>
      </c>
      <c r="AD293" s="53">
        <f t="shared" si="64"/>
        <v>8.2615632595740713</v>
      </c>
      <c r="AE293" s="53">
        <f t="shared" ca="1" si="65"/>
        <v>3.4235961822667638</v>
      </c>
      <c r="AF293" s="46">
        <v>651</v>
      </c>
    </row>
    <row r="294" spans="1:32" x14ac:dyDescent="0.25">
      <c r="A294" s="4">
        <v>34790</v>
      </c>
      <c r="B294" s="3">
        <v>11.255419218884224</v>
      </c>
      <c r="C294" s="3">
        <v>16.279618851300249</v>
      </c>
      <c r="D294" s="10">
        <v>292</v>
      </c>
      <c r="F294" s="19">
        <v>292</v>
      </c>
      <c r="G294" s="2">
        <f t="shared" si="53"/>
        <v>0.80943570767807593</v>
      </c>
      <c r="H294" s="25">
        <v>33.578851594619579</v>
      </c>
      <c r="I294" s="26">
        <v>45.151841056375908</v>
      </c>
      <c r="J294" s="11">
        <f t="shared" si="54"/>
        <v>0.80758556891766897</v>
      </c>
      <c r="K294" s="17">
        <v>652</v>
      </c>
      <c r="L294" s="38">
        <f t="shared" si="55"/>
        <v>1.8066604995374655</v>
      </c>
      <c r="M294" s="29">
        <v>8.2731017975323251</v>
      </c>
      <c r="N294" s="7" cm="1">
        <f t="array" ref="N294">INDEX($J$3:$J$362,MATCH(MIN(ABS($I$3:$I$362-B294)),ABS($I$3:$I$362-B294),0))</f>
        <v>0.28584643848288627</v>
      </c>
      <c r="O294" s="14" cm="1">
        <f t="array" ref="O294">INDEX($L$3:$L$1203,MATCH(MIN(ABS($M$3:$M$1203-B654)),ABS($M$3:$M$1203-B654),0))</f>
        <v>2.0342275670675303</v>
      </c>
      <c r="P294" s="24">
        <f t="shared" ca="1" si="59"/>
        <v>3.4244123048652444</v>
      </c>
      <c r="Q294" s="59" cm="1">
        <f t="array" ref="Q294">INDEX($H$3:$H$1562,MATCH(MIN(ABS($J$3:$J$1562-N294)),ABS($J$3:$J$1562-N294),0))</f>
        <v>4.3921823082451645</v>
      </c>
      <c r="R294" s="59" cm="1">
        <f t="array" aca="1" ref="R294" ca="1">INDEX($P$3:$P$1562,MATCH(MIN(ABS($L$3:$L$1562-O294)),ABS($L$3:$L$1562-O294),0))</f>
        <v>4.3117037435086871</v>
      </c>
      <c r="S294" s="69">
        <f t="shared" si="60"/>
        <v>4.3921823082451645</v>
      </c>
      <c r="T294" s="72">
        <f t="shared" si="61"/>
        <v>4.3921823082451645</v>
      </c>
      <c r="U294" s="13"/>
      <c r="Y294" s="41">
        <f t="shared" si="56"/>
        <v>33.578851594619579</v>
      </c>
      <c r="Z294" s="42">
        <f t="shared" si="57"/>
        <v>45.151841056375908</v>
      </c>
      <c r="AA294" s="52">
        <f t="shared" si="62"/>
        <v>11.572989461756329</v>
      </c>
      <c r="AB294" s="44">
        <f t="shared" si="58"/>
        <v>8.2731017975323251</v>
      </c>
      <c r="AC294" s="53" t="b">
        <f t="shared" si="63"/>
        <v>0</v>
      </c>
      <c r="AD294" s="53">
        <f t="shared" si="64"/>
        <v>8.2731017975323251</v>
      </c>
      <c r="AE294" s="53">
        <f t="shared" ca="1" si="65"/>
        <v>3.4244123048652444</v>
      </c>
      <c r="AF294" s="46">
        <v>652</v>
      </c>
    </row>
    <row r="295" spans="1:32" x14ac:dyDescent="0.25">
      <c r="A295" s="4">
        <v>34820</v>
      </c>
      <c r="B295" s="3">
        <v>4.3974094129076127</v>
      </c>
      <c r="C295" s="3">
        <v>48.998998309381314</v>
      </c>
      <c r="D295" s="10">
        <v>293</v>
      </c>
      <c r="F295" s="19">
        <v>293</v>
      </c>
      <c r="G295" s="2">
        <f t="shared" si="53"/>
        <v>0.81221091581868654</v>
      </c>
      <c r="H295" s="25">
        <v>35.235829084402994</v>
      </c>
      <c r="I295" s="26">
        <v>46.868700967757555</v>
      </c>
      <c r="J295" s="11">
        <f t="shared" si="54"/>
        <v>0.81036077705827947</v>
      </c>
      <c r="K295" s="17">
        <v>653</v>
      </c>
      <c r="L295" s="38">
        <f t="shared" si="55"/>
        <v>1.809435707678076</v>
      </c>
      <c r="M295" s="29">
        <v>8.3191074755612764</v>
      </c>
      <c r="N295" s="7" cm="1">
        <f t="array" ref="N295">INDEX($J$3:$J$362,MATCH(MIN(ABS($I$3:$I$362-B295)),ABS($I$3:$I$362-B295),0))</f>
        <v>0.15263644773358004</v>
      </c>
      <c r="O295" s="14" cm="1">
        <f t="array" ref="O295">INDEX($L$3:$L$1203,MATCH(MIN(ABS($M$3:$M$1203-B655)),ABS($M$3:$M$1203-B655),0))</f>
        <v>1.4181313598519891</v>
      </c>
      <c r="P295" s="24">
        <f t="shared" ca="1" si="59"/>
        <v>3.427666293683731</v>
      </c>
      <c r="Q295" s="59" cm="1">
        <f t="array" ref="Q295">INDEX($H$3:$H$1562,MATCH(MIN(ABS($J$3:$J$1562-N295)),ABS($J$3:$J$1562-N295),0))</f>
        <v>1.8780522531533062</v>
      </c>
      <c r="R295" s="59" cm="1">
        <f t="array" aca="1" ref="R295" ca="1">INDEX($P$3:$P$1562,MATCH(MIN(ABS($L$3:$L$1562-O295)),ABS($L$3:$L$1562-O295),0))</f>
        <v>1.8827891919542394</v>
      </c>
      <c r="S295" s="69">
        <f t="shared" si="60"/>
        <v>1.8780522531533062</v>
      </c>
      <c r="T295" s="72">
        <f t="shared" si="61"/>
        <v>1.8780522531533062</v>
      </c>
      <c r="U295" s="13"/>
      <c r="Y295" s="41">
        <f t="shared" si="56"/>
        <v>35.235829084402994</v>
      </c>
      <c r="Z295" s="42">
        <f t="shared" si="57"/>
        <v>46.868700967757555</v>
      </c>
      <c r="AA295" s="52">
        <f t="shared" si="62"/>
        <v>11.632871883354561</v>
      </c>
      <c r="AB295" s="44">
        <f t="shared" si="58"/>
        <v>8.3191074755612764</v>
      </c>
      <c r="AC295" s="53" t="b">
        <f t="shared" si="63"/>
        <v>0</v>
      </c>
      <c r="AD295" s="53">
        <f t="shared" si="64"/>
        <v>8.3191074755612764</v>
      </c>
      <c r="AE295" s="53">
        <f t="shared" ca="1" si="65"/>
        <v>3.427666293683731</v>
      </c>
      <c r="AF295" s="46">
        <v>653</v>
      </c>
    </row>
    <row r="296" spans="1:32" x14ac:dyDescent="0.25">
      <c r="A296" s="4">
        <v>34851</v>
      </c>
      <c r="B296" s="3">
        <v>11.822362127352164</v>
      </c>
      <c r="C296" s="3">
        <v>88.38059185949632</v>
      </c>
      <c r="D296" s="10">
        <v>294</v>
      </c>
      <c r="F296" s="19">
        <v>294</v>
      </c>
      <c r="G296" s="2">
        <f t="shared" si="53"/>
        <v>0.81498612395929704</v>
      </c>
      <c r="H296" s="25">
        <v>35.534474268194536</v>
      </c>
      <c r="I296" s="26">
        <v>46.927144732896046</v>
      </c>
      <c r="J296" s="11">
        <f t="shared" si="54"/>
        <v>0.81313598519888997</v>
      </c>
      <c r="K296" s="17">
        <v>654</v>
      </c>
      <c r="L296" s="38">
        <f t="shared" si="55"/>
        <v>1.8122109158186865</v>
      </c>
      <c r="M296" s="29">
        <v>8.3234912134416632</v>
      </c>
      <c r="N296" s="7" cm="1">
        <f t="array" ref="N296">INDEX($J$3:$J$362,MATCH(MIN(ABS($I$3:$I$362-B296)),ABS($I$3:$I$362-B296),0))</f>
        <v>0.29972247918593897</v>
      </c>
      <c r="O296" s="14" cm="1">
        <f t="array" ref="O296">INDEX($L$3:$L$1203,MATCH(MIN(ABS($M$3:$M$1203-B656)),ABS($M$3:$M$1203-B656),0))</f>
        <v>2.0703052728954674</v>
      </c>
      <c r="P296" s="24">
        <f t="shared" ca="1" si="59"/>
        <v>3.4279763561511722</v>
      </c>
      <c r="Q296" s="59" cm="1">
        <f t="array" ref="Q296">INDEX($H$3:$H$1562,MATCH(MIN(ABS($J$3:$J$1562-N296)),ABS($J$3:$J$1562-N296),0))</f>
        <v>4.6890105096081367</v>
      </c>
      <c r="R296" s="59" cm="1">
        <f t="array" aca="1" ref="R296" ca="1">INDEX($P$3:$P$1562,MATCH(MIN(ABS($L$3:$L$1562-O296)),ABS($L$3:$L$1562-O296),0))</f>
        <v>4.6905169112741065</v>
      </c>
      <c r="S296" s="69">
        <f t="shared" si="60"/>
        <v>4.6890105096081367</v>
      </c>
      <c r="T296" s="72">
        <f t="shared" si="61"/>
        <v>4.6890105096081367</v>
      </c>
      <c r="U296" s="13"/>
      <c r="Y296" s="41">
        <f t="shared" si="56"/>
        <v>35.534474268194536</v>
      </c>
      <c r="Z296" s="42">
        <f t="shared" si="57"/>
        <v>46.927144732896046</v>
      </c>
      <c r="AA296" s="52">
        <f t="shared" si="62"/>
        <v>11.39267046470151</v>
      </c>
      <c r="AB296" s="44">
        <f t="shared" si="58"/>
        <v>8.3234912134416632</v>
      </c>
      <c r="AC296" s="53" t="b">
        <f t="shared" si="63"/>
        <v>0</v>
      </c>
      <c r="AD296" s="53">
        <f t="shared" si="64"/>
        <v>8.3234912134416632</v>
      </c>
      <c r="AE296" s="53">
        <f t="shared" ca="1" si="65"/>
        <v>3.4279763561511722</v>
      </c>
      <c r="AF296" s="46">
        <v>654</v>
      </c>
    </row>
    <row r="297" spans="1:32" x14ac:dyDescent="0.25">
      <c r="A297" s="4">
        <v>34881</v>
      </c>
      <c r="B297" s="3">
        <v>2.8643198121006388</v>
      </c>
      <c r="C297" s="3">
        <v>13.509517047322342</v>
      </c>
      <c r="D297" s="10">
        <v>295</v>
      </c>
      <c r="F297" s="19">
        <v>295</v>
      </c>
      <c r="G297" s="2">
        <f t="shared" si="53"/>
        <v>0.81776133209990753</v>
      </c>
      <c r="H297" s="25">
        <v>36.004730467755088</v>
      </c>
      <c r="I297" s="26">
        <v>47.496898462628856</v>
      </c>
      <c r="J297" s="11">
        <f t="shared" si="54"/>
        <v>0.81591119333950057</v>
      </c>
      <c r="K297" s="17">
        <v>655</v>
      </c>
      <c r="L297" s="38">
        <f t="shared" si="55"/>
        <v>1.8149861239592973</v>
      </c>
      <c r="M297" s="29">
        <v>8.3455483657130873</v>
      </c>
      <c r="N297" s="7" cm="1">
        <f t="array" ref="N297">INDEX($J$3:$J$362,MATCH(MIN(ABS($I$3:$I$362-B297)),ABS($I$3:$I$362-B297),0))</f>
        <v>9.9907493061979658E-2</v>
      </c>
      <c r="O297" s="14" cm="1">
        <f t="array" ref="O297">INDEX($L$3:$L$1203,MATCH(MIN(ABS($M$3:$M$1203-B657)),ABS($M$3:$M$1203-B657),0))</f>
        <v>1.3126734505087883</v>
      </c>
      <c r="P297" s="24">
        <f t="shared" ca="1" si="59"/>
        <v>3.4295364619888411</v>
      </c>
      <c r="Q297" s="59" cm="1">
        <f t="array" ref="Q297">INDEX($H$3:$H$1562,MATCH(MIN(ABS($J$3:$J$1562-N297)),ABS($J$3:$J$1562-N297),0))</f>
        <v>1.2818760250345396</v>
      </c>
      <c r="R297" s="59" cm="1">
        <f t="array" aca="1" ref="R297" ca="1">INDEX($P$3:$P$1562,MATCH(MIN(ABS($L$3:$L$1562-O297)),ABS($L$3:$L$1562-O297),0))</f>
        <v>1.2817508434954228</v>
      </c>
      <c r="S297" s="69">
        <f t="shared" si="60"/>
        <v>1.2818760250345396</v>
      </c>
      <c r="T297" s="72">
        <f t="shared" si="61"/>
        <v>1.2818760250345396</v>
      </c>
      <c r="U297" s="13"/>
      <c r="Y297" s="41">
        <f t="shared" si="56"/>
        <v>36.004730467755088</v>
      </c>
      <c r="Z297" s="42">
        <f t="shared" si="57"/>
        <v>47.496898462628856</v>
      </c>
      <c r="AA297" s="52">
        <f t="shared" si="62"/>
        <v>11.492167994873768</v>
      </c>
      <c r="AB297" s="44">
        <f t="shared" si="58"/>
        <v>8.3455483657130873</v>
      </c>
      <c r="AC297" s="53" t="b">
        <f t="shared" si="63"/>
        <v>0</v>
      </c>
      <c r="AD297" s="53">
        <f t="shared" si="64"/>
        <v>8.3455483657130873</v>
      </c>
      <c r="AE297" s="53">
        <f t="shared" ca="1" si="65"/>
        <v>3.4295364619888411</v>
      </c>
      <c r="AF297" s="46">
        <v>655</v>
      </c>
    </row>
    <row r="298" spans="1:32" x14ac:dyDescent="0.25">
      <c r="A298" s="4">
        <v>34912</v>
      </c>
      <c r="B298" s="3">
        <v>2.2529358948023348</v>
      </c>
      <c r="C298" s="3">
        <v>55.708831078783724</v>
      </c>
      <c r="D298" s="10">
        <v>296</v>
      </c>
      <c r="F298" s="19">
        <v>296</v>
      </c>
      <c r="G298" s="2">
        <f t="shared" si="53"/>
        <v>0.82053654024051814</v>
      </c>
      <c r="H298" s="25">
        <v>36.389054841105235</v>
      </c>
      <c r="I298" s="26">
        <v>47.613288034286654</v>
      </c>
      <c r="J298" s="11">
        <f t="shared" si="54"/>
        <v>0.81868640148011107</v>
      </c>
      <c r="K298" s="17">
        <v>656</v>
      </c>
      <c r="L298" s="38">
        <f t="shared" si="55"/>
        <v>1.8177613320999078</v>
      </c>
      <c r="M298" s="29">
        <v>8.3475447744829552</v>
      </c>
      <c r="N298" s="7" cm="1">
        <f t="array" ref="N298">INDEX($J$3:$J$362,MATCH(MIN(ABS($I$3:$I$362-B298)),ABS($I$3:$I$362-B298),0))</f>
        <v>7.4930619796484743E-2</v>
      </c>
      <c r="O298" s="14" cm="1">
        <f t="array" ref="O298">INDEX($L$3:$L$1203,MATCH(MIN(ABS($M$3:$M$1203-B658)),ABS($M$3:$M$1203-B658),0))</f>
        <v>1.234967622571693</v>
      </c>
      <c r="P298" s="24">
        <f t="shared" ca="1" si="59"/>
        <v>3.4296776682940755</v>
      </c>
      <c r="Q298" s="59" cm="1">
        <f t="array" ref="Q298">INDEX($H$3:$H$1562,MATCH(MIN(ABS($J$3:$J$1562-N298)),ABS($J$3:$J$1562-N298),0))</f>
        <v>1.0270017899446511</v>
      </c>
      <c r="R298" s="59" cm="1">
        <f t="array" aca="1" ref="R298" ca="1">INDEX($P$3:$P$1562,MATCH(MIN(ABS($L$3:$L$1562-O298)),ABS($L$3:$L$1562-O298),0))</f>
        <v>1.0268605152603165</v>
      </c>
      <c r="S298" s="69">
        <f t="shared" si="60"/>
        <v>1.0270017899446511</v>
      </c>
      <c r="T298" s="72">
        <f t="shared" si="61"/>
        <v>1.0270017899446511</v>
      </c>
      <c r="U298" s="13"/>
      <c r="Y298" s="41">
        <f t="shared" si="56"/>
        <v>36.389054841105235</v>
      </c>
      <c r="Z298" s="42">
        <f t="shared" si="57"/>
        <v>47.613288034286654</v>
      </c>
      <c r="AA298" s="52">
        <f t="shared" si="62"/>
        <v>11.224233193181419</v>
      </c>
      <c r="AB298" s="44">
        <f t="shared" si="58"/>
        <v>8.3475447744829552</v>
      </c>
      <c r="AC298" s="53" t="b">
        <f t="shared" si="63"/>
        <v>0</v>
      </c>
      <c r="AD298" s="53">
        <f t="shared" si="64"/>
        <v>8.3475447744829552</v>
      </c>
      <c r="AE298" s="53">
        <f t="shared" ca="1" si="65"/>
        <v>3.4296776682940755</v>
      </c>
      <c r="AF298" s="46">
        <v>656</v>
      </c>
    </row>
    <row r="299" spans="1:32" x14ac:dyDescent="0.25">
      <c r="A299" s="4">
        <v>34943</v>
      </c>
      <c r="B299" s="3">
        <v>14.290898261811188</v>
      </c>
      <c r="C299" s="3">
        <v>28.78444790829483</v>
      </c>
      <c r="D299" s="10">
        <v>297</v>
      </c>
      <c r="F299" s="19">
        <v>297</v>
      </c>
      <c r="G299" s="2">
        <f t="shared" si="53"/>
        <v>0.82331174838112864</v>
      </c>
      <c r="H299" s="25">
        <v>36.626743362910986</v>
      </c>
      <c r="I299" s="26">
        <v>48.393373379430294</v>
      </c>
      <c r="J299" s="11">
        <f t="shared" si="54"/>
        <v>0.82146160962072168</v>
      </c>
      <c r="K299" s="17">
        <v>657</v>
      </c>
      <c r="L299" s="38">
        <f t="shared" si="55"/>
        <v>1.8205365402405183</v>
      </c>
      <c r="M299" s="29">
        <v>8.3896293605956558</v>
      </c>
      <c r="N299" s="7" cm="1">
        <f t="array" ref="N299">INDEX($J$3:$J$362,MATCH(MIN(ABS($I$3:$I$362-B299)),ABS($I$3:$I$362-B299),0))</f>
        <v>0.36632747456059211</v>
      </c>
      <c r="O299" s="14" cm="1">
        <f t="array" ref="O299">INDEX($L$3:$L$1203,MATCH(MIN(ABS($M$3:$M$1203-B659)),ABS($M$3:$M$1203-B659),0))</f>
        <v>2.2173913043478262</v>
      </c>
      <c r="P299" s="24">
        <f t="shared" ca="1" si="59"/>
        <v>3.4326543176666853</v>
      </c>
      <c r="Q299" s="59" cm="1">
        <f t="array" ref="Q299">INDEX($H$3:$H$1562,MATCH(MIN(ABS($J$3:$J$1562-N299)),ABS($J$3:$J$1562-N299),0))</f>
        <v>6.3552421045161882</v>
      </c>
      <c r="R299" s="59" cm="1">
        <f t="array" aca="1" ref="R299" ca="1">INDEX($P$3:$P$1562,MATCH(MIN(ABS($L$3:$L$1562-O299)),ABS($L$3:$L$1562-O299),0))</f>
        <v>6.3383297506831662</v>
      </c>
      <c r="S299" s="69">
        <f t="shared" si="60"/>
        <v>6.3552421045161882</v>
      </c>
      <c r="T299" s="72">
        <f t="shared" si="61"/>
        <v>6.3552421045161882</v>
      </c>
      <c r="U299" s="13"/>
      <c r="Y299" s="41">
        <f t="shared" si="56"/>
        <v>36.626743362910986</v>
      </c>
      <c r="Z299" s="42">
        <f t="shared" si="57"/>
        <v>48.393373379430294</v>
      </c>
      <c r="AA299" s="52">
        <f t="shared" si="62"/>
        <v>11.766630016519308</v>
      </c>
      <c r="AB299" s="44">
        <f t="shared" si="58"/>
        <v>8.3896293605956558</v>
      </c>
      <c r="AC299" s="53" t="b">
        <f t="shared" si="63"/>
        <v>0</v>
      </c>
      <c r="AD299" s="53">
        <f t="shared" si="64"/>
        <v>8.3896293605956558</v>
      </c>
      <c r="AE299" s="53">
        <f t="shared" ca="1" si="65"/>
        <v>3.4326543176666853</v>
      </c>
      <c r="AF299" s="46">
        <v>657</v>
      </c>
    </row>
    <row r="300" spans="1:32" x14ac:dyDescent="0.25">
      <c r="A300" s="4">
        <v>34973</v>
      </c>
      <c r="B300" s="3">
        <v>3.5427765010015522</v>
      </c>
      <c r="C300" s="3">
        <v>29.063919510703844</v>
      </c>
      <c r="D300" s="10">
        <v>298</v>
      </c>
      <c r="F300" s="19">
        <v>298</v>
      </c>
      <c r="G300" s="2">
        <f t="shared" si="53"/>
        <v>0.82608695652173925</v>
      </c>
      <c r="H300" s="25">
        <v>36.727516416477656</v>
      </c>
      <c r="I300" s="26">
        <v>48.82409903216309</v>
      </c>
      <c r="J300" s="11">
        <f t="shared" si="54"/>
        <v>0.82423681776133217</v>
      </c>
      <c r="K300" s="17">
        <v>658</v>
      </c>
      <c r="L300" s="38">
        <f t="shared" si="55"/>
        <v>1.8233117483811287</v>
      </c>
      <c r="M300" s="29">
        <v>8.4365823100009685</v>
      </c>
      <c r="N300" s="7" cm="1">
        <f t="array" ref="N300">INDEX($J$3:$J$362,MATCH(MIN(ABS($I$3:$I$362-B300)),ABS($I$3:$I$362-B300),0))</f>
        <v>0.12488436632747457</v>
      </c>
      <c r="O300" s="14" cm="1">
        <f t="array" ref="O300">INDEX($L$3:$L$1203,MATCH(MIN(ABS($M$3:$M$1203-B660)),ABS($M$3:$M$1203-B660),0))</f>
        <v>1.3598519888991676</v>
      </c>
      <c r="P300" s="24">
        <f t="shared" ca="1" si="59"/>
        <v>3.4359753071381096</v>
      </c>
      <c r="Q300" s="59" cm="1">
        <f t="array" ref="Q300">INDEX($H$3:$H$1562,MATCH(MIN(ABS($J$3:$J$1562-N300)),ABS($J$3:$J$1562-N300),0))</f>
        <v>1.5549833127668655</v>
      </c>
      <c r="R300" s="59" cm="1">
        <f t="array" aca="1" ref="R300" ca="1">INDEX($P$3:$P$1562,MATCH(MIN(ABS($L$3:$L$1562-O300)),ABS($L$3:$L$1562-O300),0))</f>
        <v>1.5658714726160217</v>
      </c>
      <c r="S300" s="69">
        <f t="shared" si="60"/>
        <v>1.5549833127668655</v>
      </c>
      <c r="T300" s="72">
        <f t="shared" si="61"/>
        <v>1.5549833127668655</v>
      </c>
      <c r="U300" s="13"/>
      <c r="Y300" s="41">
        <f t="shared" si="56"/>
        <v>36.727516416477656</v>
      </c>
      <c r="Z300" s="42">
        <f t="shared" si="57"/>
        <v>48.82409903216309</v>
      </c>
      <c r="AA300" s="52">
        <f t="shared" si="62"/>
        <v>12.096582615685435</v>
      </c>
      <c r="AB300" s="44">
        <f t="shared" si="58"/>
        <v>8.4365823100009685</v>
      </c>
      <c r="AC300" s="53" t="b">
        <f t="shared" si="63"/>
        <v>0</v>
      </c>
      <c r="AD300" s="53">
        <f t="shared" si="64"/>
        <v>8.4365823100009685</v>
      </c>
      <c r="AE300" s="53">
        <f t="shared" ca="1" si="65"/>
        <v>3.4359753071381096</v>
      </c>
      <c r="AF300" s="46">
        <v>658</v>
      </c>
    </row>
    <row r="301" spans="1:32" x14ac:dyDescent="0.25">
      <c r="A301" s="4">
        <v>35004</v>
      </c>
      <c r="B301" s="3">
        <v>4.7017955947661729</v>
      </c>
      <c r="C301" s="3">
        <v>46.868700967757555</v>
      </c>
      <c r="D301" s="10">
        <v>299</v>
      </c>
      <c r="F301" s="19">
        <v>299</v>
      </c>
      <c r="G301" s="2">
        <f t="shared" si="53"/>
        <v>0.82886216466234974</v>
      </c>
      <c r="H301" s="25">
        <v>36.866753895557601</v>
      </c>
      <c r="I301" s="26">
        <v>48.998998309381314</v>
      </c>
      <c r="J301" s="11">
        <f t="shared" si="54"/>
        <v>0.82701202590194278</v>
      </c>
      <c r="K301" s="17">
        <v>659</v>
      </c>
      <c r="L301" s="38">
        <f t="shared" si="55"/>
        <v>1.8260869565217395</v>
      </c>
      <c r="M301" s="29">
        <v>8.4611889334957464</v>
      </c>
      <c r="N301" s="7" cm="1">
        <f t="array" ref="N301">INDEX($J$3:$J$362,MATCH(MIN(ABS($I$3:$I$362-B301)),ABS($I$3:$I$362-B301),0))</f>
        <v>0.15818686401480114</v>
      </c>
      <c r="O301" s="14" cm="1">
        <f t="array" ref="O301">INDEX($L$3:$L$1203,MATCH(MIN(ABS($M$3:$M$1203-B661)),ABS($M$3:$M$1203-B661),0))</f>
        <v>1.443108233117484</v>
      </c>
      <c r="P301" s="24">
        <f t="shared" ca="1" si="59"/>
        <v>3.4377157374750418</v>
      </c>
      <c r="Q301" s="59" cm="1">
        <f t="array" ref="Q301">INDEX($H$3:$H$1562,MATCH(MIN(ABS($J$3:$J$1562-N301)),ABS($J$3:$J$1562-N301),0))</f>
        <v>1.9517522748328595</v>
      </c>
      <c r="R301" s="59" cm="1">
        <f t="array" aca="1" ref="R301" ca="1">INDEX($P$3:$P$1562,MATCH(MIN(ABS($L$3:$L$1562-O301)),ABS($L$3:$L$1562-O301),0))</f>
        <v>1.9519232630161696</v>
      </c>
      <c r="S301" s="69">
        <f t="shared" si="60"/>
        <v>1.9517522748328595</v>
      </c>
      <c r="T301" s="72">
        <f t="shared" si="61"/>
        <v>1.9517522748328595</v>
      </c>
      <c r="U301" s="13"/>
      <c r="Y301" s="41">
        <f t="shared" si="56"/>
        <v>36.866753895557601</v>
      </c>
      <c r="Z301" s="42">
        <f t="shared" si="57"/>
        <v>48.998998309381314</v>
      </c>
      <c r="AA301" s="52">
        <f t="shared" si="62"/>
        <v>12.132244413823713</v>
      </c>
      <c r="AB301" s="44">
        <f t="shared" si="58"/>
        <v>8.4611889334957464</v>
      </c>
      <c r="AC301" s="53" t="b">
        <f t="shared" si="63"/>
        <v>0</v>
      </c>
      <c r="AD301" s="53">
        <f t="shared" si="64"/>
        <v>8.4611889334957464</v>
      </c>
      <c r="AE301" s="53">
        <f t="shared" ca="1" si="65"/>
        <v>3.4377157374750418</v>
      </c>
      <c r="AF301" s="46">
        <v>659</v>
      </c>
    </row>
    <row r="302" spans="1:32" x14ac:dyDescent="0.25">
      <c r="A302" s="4">
        <v>35034</v>
      </c>
      <c r="B302" s="3">
        <v>52.212418127652647</v>
      </c>
      <c r="C302" s="3">
        <v>3.0936068999421402</v>
      </c>
      <c r="D302" s="10">
        <v>300</v>
      </c>
      <c r="F302" s="19">
        <v>300</v>
      </c>
      <c r="G302" s="2">
        <f t="shared" si="53"/>
        <v>0.83163737280296035</v>
      </c>
      <c r="H302" s="25">
        <v>36.89000336663635</v>
      </c>
      <c r="I302" s="26">
        <v>49.177370038913601</v>
      </c>
      <c r="J302" s="11">
        <f t="shared" si="54"/>
        <v>0.82978723404255328</v>
      </c>
      <c r="K302" s="17">
        <v>660</v>
      </c>
      <c r="L302" s="38">
        <f t="shared" si="55"/>
        <v>1.82886216466235</v>
      </c>
      <c r="M302" s="29">
        <v>8.4739264869989661</v>
      </c>
      <c r="N302" s="7" cm="1">
        <f t="array" ref="N302">INDEX($J$3:$J$362,MATCH(MIN(ABS($I$3:$I$362-B302)),ABS($I$3:$I$362-B302),0))</f>
        <v>0.84643848288621659</v>
      </c>
      <c r="O302" s="14" cm="1">
        <f t="array" ref="O302">INDEX($L$3:$L$1203,MATCH(MIN(ABS($M$3:$M$1203-B662)),ABS($M$3:$M$1203-B662),0))</f>
        <v>3.6965772432932473</v>
      </c>
      <c r="P302" s="24">
        <f t="shared" ca="1" si="59"/>
        <v>3.4386166666309661</v>
      </c>
      <c r="Q302" s="59" cm="1">
        <f t="array" ref="Q302">INDEX($H$3:$H$1562,MATCH(MIN(ABS($J$3:$J$1562-N302)),ABS($J$3:$J$1562-N302),0))</f>
        <v>38.39824150618437</v>
      </c>
      <c r="R302" s="59" cm="1">
        <f t="array" aca="1" ref="R302" ca="1">INDEX($P$3:$P$1562,MATCH(MIN(ABS($L$3:$L$1562-O302)),ABS($L$3:$L$1562-O302),0))</f>
        <v>38.400856173929036</v>
      </c>
      <c r="S302" s="69">
        <f t="shared" si="60"/>
        <v>38.39824150618437</v>
      </c>
      <c r="T302" s="72">
        <f t="shared" si="61"/>
        <v>38.39824150618437</v>
      </c>
      <c r="U302" s="13"/>
      <c r="Y302" s="41">
        <f t="shared" si="56"/>
        <v>36.89000336663635</v>
      </c>
      <c r="Z302" s="42">
        <f t="shared" si="57"/>
        <v>49.177370038913601</v>
      </c>
      <c r="AA302" s="52">
        <f t="shared" si="62"/>
        <v>12.287366672277251</v>
      </c>
      <c r="AB302" s="44">
        <f t="shared" si="58"/>
        <v>8.4739264869989661</v>
      </c>
      <c r="AC302" s="53" t="b">
        <f t="shared" si="63"/>
        <v>0</v>
      </c>
      <c r="AD302" s="53">
        <f t="shared" si="64"/>
        <v>8.4739264869989661</v>
      </c>
      <c r="AE302" s="53">
        <f t="shared" ca="1" si="65"/>
        <v>3.4386166666309661</v>
      </c>
      <c r="AF302" s="46">
        <v>660</v>
      </c>
    </row>
    <row r="303" spans="1:32" x14ac:dyDescent="0.25">
      <c r="A303" s="4">
        <v>35065</v>
      </c>
      <c r="B303" s="3">
        <v>90.66955607985544</v>
      </c>
      <c r="C303" s="3">
        <v>10.396799690050521</v>
      </c>
      <c r="D303" s="10">
        <v>301</v>
      </c>
      <c r="F303" s="19">
        <v>301</v>
      </c>
      <c r="G303" s="2">
        <f t="shared" si="53"/>
        <v>0.83441258094357085</v>
      </c>
      <c r="H303" s="25">
        <v>37.304652661453737</v>
      </c>
      <c r="I303" s="26">
        <v>49.48693873178776</v>
      </c>
      <c r="J303" s="11">
        <f t="shared" si="54"/>
        <v>0.83256244218316389</v>
      </c>
      <c r="K303" s="17">
        <v>661</v>
      </c>
      <c r="L303" s="38">
        <f t="shared" si="55"/>
        <v>1.8316373728029605</v>
      </c>
      <c r="M303" s="29">
        <v>8.5177463713110981</v>
      </c>
      <c r="N303" s="7" cm="1">
        <f t="array" ref="N303">INDEX($J$3:$J$362,MATCH(MIN(ABS($I$3:$I$362-B303)),ABS($I$3:$I$362-B303),0))</f>
        <v>0.97132284921369116</v>
      </c>
      <c r="O303" s="14" cm="1">
        <f t="array" ref="O303">INDEX($L$3:$L$1203,MATCH(MIN(ABS($M$3:$M$1203-B663)),ABS($M$3:$M$1203-B663),0))</f>
        <v>4.1628122109158188</v>
      </c>
      <c r="P303" s="24">
        <f t="shared" ca="1" si="59"/>
        <v>3.4416630968144601</v>
      </c>
      <c r="Q303" s="59" cm="1">
        <f t="array" ref="Q303">INDEX($H$3:$H$1562,MATCH(MIN(ABS($J$3:$J$1562-N303)),ABS($J$3:$J$1562-N303),0))</f>
        <v>92.25851511542615</v>
      </c>
      <c r="R303" s="59" cm="1">
        <f t="array" aca="1" ref="R303" ca="1">INDEX($P$3:$P$1562,MATCH(MIN(ABS($L$3:$L$1562-O303)),ABS($L$3:$L$1562-O303),0))</f>
        <v>92.392149781194945</v>
      </c>
      <c r="S303" s="69">
        <f t="shared" si="60"/>
        <v>92.25851511542615</v>
      </c>
      <c r="T303" s="72">
        <f t="shared" si="61"/>
        <v>92.25851511542615</v>
      </c>
      <c r="U303" s="13"/>
      <c r="Y303" s="41">
        <f t="shared" si="56"/>
        <v>37.304652661453737</v>
      </c>
      <c r="Z303" s="42">
        <f t="shared" si="57"/>
        <v>49.48693873178776</v>
      </c>
      <c r="AA303" s="52">
        <f t="shared" si="62"/>
        <v>12.182286070334023</v>
      </c>
      <c r="AB303" s="44">
        <f t="shared" si="58"/>
        <v>8.5177463713110981</v>
      </c>
      <c r="AC303" s="53" t="b">
        <f t="shared" si="63"/>
        <v>0</v>
      </c>
      <c r="AD303" s="53">
        <f t="shared" si="64"/>
        <v>8.5177463713110981</v>
      </c>
      <c r="AE303" s="53">
        <f t="shared" ca="1" si="65"/>
        <v>3.4416630968144601</v>
      </c>
      <c r="AF303" s="46">
        <v>661</v>
      </c>
    </row>
    <row r="304" spans="1:32" x14ac:dyDescent="0.25">
      <c r="A304" s="4">
        <v>35096</v>
      </c>
      <c r="B304" s="3">
        <v>1.5734719996869142</v>
      </c>
      <c r="C304" s="3">
        <v>0.92880459409680605</v>
      </c>
      <c r="D304" s="10">
        <v>302</v>
      </c>
      <c r="F304" s="19">
        <v>302</v>
      </c>
      <c r="G304" s="2">
        <f t="shared" si="53"/>
        <v>0.83718778908418146</v>
      </c>
      <c r="H304" s="25">
        <v>37.384354722194168</v>
      </c>
      <c r="I304" s="26">
        <v>50.727289136819074</v>
      </c>
      <c r="J304" s="11">
        <f t="shared" si="54"/>
        <v>0.83533765032377438</v>
      </c>
      <c r="K304" s="17">
        <v>662</v>
      </c>
      <c r="L304" s="38">
        <f t="shared" si="55"/>
        <v>1.834412580943571</v>
      </c>
      <c r="M304" s="29">
        <v>8.5425258477533053</v>
      </c>
      <c r="N304" s="7" cm="1">
        <f t="array" ref="N304">INDEX($J$3:$J$362,MATCH(MIN(ABS($I$3:$I$362-B304)),ABS($I$3:$I$362-B304),0))</f>
        <v>5.8279370952821472E-2</v>
      </c>
      <c r="O304" s="14" cm="1">
        <f t="array" ref="O304">INDEX($L$3:$L$1203,MATCH(MIN(ABS($M$3:$M$1203-B664)),ABS($M$3:$M$1203-B664),0))</f>
        <v>1.1655874190564295</v>
      </c>
      <c r="P304" s="24">
        <f t="shared" ca="1" si="59"/>
        <v>3.4418681225227918</v>
      </c>
      <c r="Q304" s="59" cm="1">
        <f t="array" ref="Q304">INDEX($H$3:$H$1562,MATCH(MIN(ABS($J$3:$J$1562-N304)),ABS($J$3:$J$1562-N304),0))</f>
        <v>0.78099788360516398</v>
      </c>
      <c r="R304" s="59" cm="1">
        <f t="array" aca="1" ref="R304" ca="1">INDEX($P$3:$P$1562,MATCH(MIN(ABS($L$3:$L$1562-O304)),ABS($L$3:$L$1562-O304),0))</f>
        <v>0.81981943706573479</v>
      </c>
      <c r="S304" s="69">
        <f t="shared" si="60"/>
        <v>0.78099788360516398</v>
      </c>
      <c r="T304" s="72">
        <f t="shared" si="61"/>
        <v>0.78099788360516398</v>
      </c>
      <c r="U304" s="13"/>
      <c r="Y304" s="41">
        <f t="shared" si="56"/>
        <v>37.384354722194168</v>
      </c>
      <c r="Z304" s="42">
        <f t="shared" si="57"/>
        <v>50.727289136819074</v>
      </c>
      <c r="AA304" s="52">
        <f t="shared" si="62"/>
        <v>13.342934414624906</v>
      </c>
      <c r="AB304" s="44">
        <f t="shared" si="58"/>
        <v>8.5425258477533053</v>
      </c>
      <c r="AC304" s="53" t="b">
        <f t="shared" si="63"/>
        <v>0</v>
      </c>
      <c r="AD304" s="53">
        <f t="shared" si="64"/>
        <v>8.5425258477533053</v>
      </c>
      <c r="AE304" s="53">
        <f t="shared" ca="1" si="65"/>
        <v>3.4418681225227918</v>
      </c>
      <c r="AF304" s="46">
        <v>662</v>
      </c>
    </row>
    <row r="305" spans="1:32" x14ac:dyDescent="0.25">
      <c r="A305" s="4">
        <v>35125</v>
      </c>
      <c r="B305" s="3">
        <v>40.385983083580136</v>
      </c>
      <c r="C305" s="3">
        <v>39.301458265021971</v>
      </c>
      <c r="D305" s="10">
        <v>303</v>
      </c>
      <c r="F305" s="19">
        <v>303</v>
      </c>
      <c r="G305" s="2">
        <f t="shared" si="53"/>
        <v>0.83996299722479195</v>
      </c>
      <c r="H305" s="25">
        <v>37.557194408612929</v>
      </c>
      <c r="I305" s="26">
        <v>51.121928578618757</v>
      </c>
      <c r="J305" s="11">
        <f t="shared" si="54"/>
        <v>0.83811285846438488</v>
      </c>
      <c r="K305" s="17">
        <v>663</v>
      </c>
      <c r="L305" s="38">
        <f t="shared" si="55"/>
        <v>1.8371877890841815</v>
      </c>
      <c r="M305" s="29">
        <v>8.5489538380841292</v>
      </c>
      <c r="N305" s="7" cm="1">
        <f t="array" ref="N305">INDEX($J$3:$J$362,MATCH(MIN(ABS($I$3:$I$362-B305)),ABS($I$3:$I$362-B305),0))</f>
        <v>0.77428307123034235</v>
      </c>
      <c r="O305" s="14" cm="1">
        <f t="array" ref="O305">INDEX($L$3:$L$1203,MATCH(MIN(ABS($M$3:$M$1203-B665)),ABS($M$3:$M$1203-B665),0))</f>
        <v>3.3496762257169292</v>
      </c>
      <c r="P305" s="24">
        <f t="shared" ca="1" si="59"/>
        <v>3.4419213077978639</v>
      </c>
      <c r="Q305" s="59" cm="1">
        <f t="array" ref="Q305">INDEX($H$3:$H$1562,MATCH(MIN(ABS($J$3:$J$1562-N305)),ABS($J$3:$J$1562-N305),0))</f>
        <v>32.434148062692245</v>
      </c>
      <c r="R305" s="59" cm="1">
        <f t="array" aca="1" ref="R305" ca="1">INDEX($P$3:$P$1562,MATCH(MIN(ABS($L$3:$L$1562-O305)),ABS($L$3:$L$1562-O305),0))</f>
        <v>32.434490989099267</v>
      </c>
      <c r="S305" s="69">
        <f t="shared" si="60"/>
        <v>32.434148062692245</v>
      </c>
      <c r="T305" s="72">
        <f t="shared" si="61"/>
        <v>32.434148062692245</v>
      </c>
      <c r="U305" s="13"/>
      <c r="Y305" s="41">
        <f t="shared" si="56"/>
        <v>37.557194408612929</v>
      </c>
      <c r="Z305" s="42">
        <f t="shared" si="57"/>
        <v>51.121928578618757</v>
      </c>
      <c r="AA305" s="52">
        <f t="shared" si="62"/>
        <v>13.564734170005828</v>
      </c>
      <c r="AB305" s="44">
        <f t="shared" si="58"/>
        <v>8.5489538380841292</v>
      </c>
      <c r="AC305" s="53" t="b">
        <f t="shared" si="63"/>
        <v>0</v>
      </c>
      <c r="AD305" s="53">
        <f t="shared" si="64"/>
        <v>8.5489538380841292</v>
      </c>
      <c r="AE305" s="53">
        <f t="shared" ca="1" si="65"/>
        <v>3.4419213077978639</v>
      </c>
      <c r="AF305" s="46">
        <v>663</v>
      </c>
    </row>
    <row r="306" spans="1:32" x14ac:dyDescent="0.25">
      <c r="A306" s="4">
        <v>35156</v>
      </c>
      <c r="B306" s="3">
        <v>2.0941537736834546</v>
      </c>
      <c r="C306" s="3">
        <v>65.20579271504981</v>
      </c>
      <c r="D306" s="10">
        <v>304</v>
      </c>
      <c r="F306" s="19">
        <v>304</v>
      </c>
      <c r="G306" s="2">
        <f t="shared" si="53"/>
        <v>0.84273820536540245</v>
      </c>
      <c r="H306" s="25">
        <v>38.145523854171984</v>
      </c>
      <c r="I306" s="26">
        <v>51.169784768153406</v>
      </c>
      <c r="J306" s="11">
        <f t="shared" si="54"/>
        <v>0.84088806660499549</v>
      </c>
      <c r="K306" s="17">
        <v>664</v>
      </c>
      <c r="L306" s="38">
        <f t="shared" si="55"/>
        <v>1.8399629972247922</v>
      </c>
      <c r="M306" s="29">
        <v>8.5560523149490315</v>
      </c>
      <c r="N306" s="7" cm="1">
        <f t="array" ref="N306">INDEX($J$3:$J$362,MATCH(MIN(ABS($I$3:$I$362-B306)),ABS($I$3:$I$362-B306),0))</f>
        <v>7.2155411655874205E-2</v>
      </c>
      <c r="O306" s="14" cm="1">
        <f t="array" ref="O306">INDEX($L$3:$L$1203,MATCH(MIN(ABS($M$3:$M$1203-B666)),ABS($M$3:$M$1203-B666),0))</f>
        <v>1.2210915818686403</v>
      </c>
      <c r="P306" s="24">
        <f t="shared" ca="1" si="59"/>
        <v>3.4419800406871848</v>
      </c>
      <c r="Q306" s="59" cm="1">
        <f t="array" ref="Q306">INDEX($H$3:$H$1562,MATCH(MIN(ABS($J$3:$J$1562-N306)),ABS($J$3:$J$1562-N306),0))</f>
        <v>1.0267002266480163</v>
      </c>
      <c r="R306" s="59" cm="1">
        <f t="array" aca="1" ref="R306" ca="1">INDEX($P$3:$P$1562,MATCH(MIN(ABS($L$3:$L$1562-O306)),ABS($L$3:$L$1562-O306),0))</f>
        <v>1.0267342802131305</v>
      </c>
      <c r="S306" s="69">
        <f t="shared" si="60"/>
        <v>1.0267002266480163</v>
      </c>
      <c r="T306" s="72">
        <f t="shared" si="61"/>
        <v>1.0267002266480163</v>
      </c>
      <c r="U306" s="13"/>
      <c r="Y306" s="41">
        <f t="shared" si="56"/>
        <v>38.145523854171984</v>
      </c>
      <c r="Z306" s="42">
        <f t="shared" si="57"/>
        <v>51.169784768153406</v>
      </c>
      <c r="AA306" s="52">
        <f t="shared" si="62"/>
        <v>13.024260913981422</v>
      </c>
      <c r="AB306" s="44">
        <f t="shared" si="58"/>
        <v>8.5560523149490315</v>
      </c>
      <c r="AC306" s="53" t="b">
        <f t="shared" si="63"/>
        <v>0</v>
      </c>
      <c r="AD306" s="53">
        <f t="shared" si="64"/>
        <v>8.5560523149490315</v>
      </c>
      <c r="AE306" s="53">
        <f t="shared" ca="1" si="65"/>
        <v>3.4419800406871848</v>
      </c>
      <c r="AF306" s="46">
        <v>664</v>
      </c>
    </row>
    <row r="307" spans="1:32" x14ac:dyDescent="0.25">
      <c r="A307" s="4">
        <v>35186</v>
      </c>
      <c r="B307" s="3">
        <v>20.722805290398412</v>
      </c>
      <c r="C307" s="3">
        <v>22.08416834626756</v>
      </c>
      <c r="D307" s="10">
        <v>305</v>
      </c>
      <c r="F307" s="19">
        <v>305</v>
      </c>
      <c r="G307" s="2">
        <f t="shared" si="53"/>
        <v>0.84551341350601306</v>
      </c>
      <c r="H307" s="25">
        <v>38.305853571146542</v>
      </c>
      <c r="I307" s="26">
        <v>51.951830850902951</v>
      </c>
      <c r="J307" s="11">
        <f t="shared" si="54"/>
        <v>0.84366327474560598</v>
      </c>
      <c r="K307" s="17">
        <v>665</v>
      </c>
      <c r="L307" s="38">
        <f t="shared" si="55"/>
        <v>1.8427382053654027</v>
      </c>
      <c r="M307" s="29">
        <v>8.5822607607959238</v>
      </c>
      <c r="N307" s="7" cm="1">
        <f t="array" ref="N307">INDEX($J$3:$J$362,MATCH(MIN(ABS($I$3:$I$362-B307)),ABS($I$3:$I$362-B307),0))</f>
        <v>0.52728954671600381</v>
      </c>
      <c r="O307" s="14" cm="1">
        <f t="array" ref="O307">INDEX($L$3:$L$1203,MATCH(MIN(ABS($M$3:$M$1203-B667)),ABS($M$3:$M$1203-B667),0))</f>
        <v>2.6364477335800189</v>
      </c>
      <c r="P307" s="24">
        <f t="shared" ca="1" si="59"/>
        <v>3.4421968897068385</v>
      </c>
      <c r="Q307" s="59" cm="1">
        <f t="array" ref="Q307">INDEX($H$3:$H$1562,MATCH(MIN(ABS($J$3:$J$1562-N307)),ABS($J$3:$J$1562-N307),0))</f>
        <v>13.586982674796754</v>
      </c>
      <c r="R307" s="59" cm="1">
        <f t="array" aca="1" ref="R307" ca="1">INDEX($P$3:$P$1562,MATCH(MIN(ABS($L$3:$L$1562-O307)),ABS($L$3:$L$1562-O307),0))</f>
        <v>13.446846591362366</v>
      </c>
      <c r="S307" s="69">
        <f t="shared" si="60"/>
        <v>13.586982674796754</v>
      </c>
      <c r="T307" s="72">
        <f t="shared" si="61"/>
        <v>13.586982674796754</v>
      </c>
      <c r="U307" s="13"/>
      <c r="Y307" s="41">
        <f t="shared" si="56"/>
        <v>38.305853571146542</v>
      </c>
      <c r="Z307" s="42">
        <f t="shared" si="57"/>
        <v>51.951830850902951</v>
      </c>
      <c r="AA307" s="52">
        <f t="shared" si="62"/>
        <v>13.645977279756409</v>
      </c>
      <c r="AB307" s="44">
        <f t="shared" si="58"/>
        <v>8.5822607607959238</v>
      </c>
      <c r="AC307" s="53" t="b">
        <f t="shared" si="63"/>
        <v>0</v>
      </c>
      <c r="AD307" s="53">
        <f t="shared" si="64"/>
        <v>8.5822607607959238</v>
      </c>
      <c r="AE307" s="53">
        <f t="shared" ca="1" si="65"/>
        <v>3.4421968897068385</v>
      </c>
      <c r="AF307" s="46">
        <v>665</v>
      </c>
    </row>
    <row r="308" spans="1:32" x14ac:dyDescent="0.25">
      <c r="A308" s="4">
        <v>35217</v>
      </c>
      <c r="B308" s="3">
        <v>1.272452180653179</v>
      </c>
      <c r="C308" s="3">
        <v>103.92207113782094</v>
      </c>
      <c r="D308" s="10">
        <v>306</v>
      </c>
      <c r="F308" s="19">
        <v>306</v>
      </c>
      <c r="G308" s="2">
        <f t="shared" si="53"/>
        <v>0.84828862164662355</v>
      </c>
      <c r="H308" s="25">
        <v>38.39824150618437</v>
      </c>
      <c r="I308" s="26">
        <v>52.138770270464427</v>
      </c>
      <c r="J308" s="11">
        <f t="shared" si="54"/>
        <v>0.84643848288621659</v>
      </c>
      <c r="K308" s="17">
        <v>666</v>
      </c>
      <c r="L308" s="38">
        <f t="shared" si="55"/>
        <v>1.8455134135060132</v>
      </c>
      <c r="M308" s="29">
        <v>8.5868132591838364</v>
      </c>
      <c r="N308" s="7" cm="1">
        <f t="array" ref="N308">INDEX($J$3:$J$362,MATCH(MIN(ABS($I$3:$I$362-B308)),ABS($I$3:$I$362-B308),0))</f>
        <v>4.9953746530989829E-2</v>
      </c>
      <c r="O308" s="14" cm="1">
        <f t="array" ref="O308">INDEX($L$3:$L$1203,MATCH(MIN(ABS($M$3:$M$1203-B668)),ABS($M$3:$M$1203-B668),0))</f>
        <v>1.1406105457909346</v>
      </c>
      <c r="P308" s="24">
        <f t="shared" ca="1" si="59"/>
        <v>3.4422345571373367</v>
      </c>
      <c r="Q308" s="59" cm="1">
        <f t="array" ref="Q308">INDEX($H$3:$H$1562,MATCH(MIN(ABS($J$3:$J$1562-N308)),ABS($J$3:$J$1562-N308),0))</f>
        <v>0.65039248423906637</v>
      </c>
      <c r="R308" s="59" cm="1">
        <f t="array" aca="1" ref="R308" ca="1">INDEX($P$3:$P$1562,MATCH(MIN(ABS($L$3:$L$1562-O308)),ABS($L$3:$L$1562-O308),0))</f>
        <v>0.68503833683743398</v>
      </c>
      <c r="S308" s="69">
        <f t="shared" si="60"/>
        <v>0.65039248423906637</v>
      </c>
      <c r="T308" s="72">
        <f t="shared" si="61"/>
        <v>0.65039248423906637</v>
      </c>
      <c r="U308" s="13"/>
      <c r="Y308" s="41">
        <f t="shared" si="56"/>
        <v>38.39824150618437</v>
      </c>
      <c r="Z308" s="42">
        <f t="shared" si="57"/>
        <v>52.138770270464427</v>
      </c>
      <c r="AA308" s="52">
        <f t="shared" si="62"/>
        <v>13.740528764280057</v>
      </c>
      <c r="AB308" s="44">
        <f t="shared" si="58"/>
        <v>8.5868132591838364</v>
      </c>
      <c r="AC308" s="53" t="b">
        <f t="shared" si="63"/>
        <v>0</v>
      </c>
      <c r="AD308" s="53">
        <f t="shared" si="64"/>
        <v>8.5868132591838364</v>
      </c>
      <c r="AE308" s="53">
        <f t="shared" ca="1" si="65"/>
        <v>3.4422345571373367</v>
      </c>
      <c r="AF308" s="46">
        <v>666</v>
      </c>
    </row>
    <row r="309" spans="1:32" x14ac:dyDescent="0.25">
      <c r="A309" s="4">
        <v>35247</v>
      </c>
      <c r="B309" s="3">
        <v>2.7178306005780999</v>
      </c>
      <c r="C309" s="3">
        <v>52.635099492014632</v>
      </c>
      <c r="D309" s="10">
        <v>307</v>
      </c>
      <c r="F309" s="19">
        <v>307</v>
      </c>
      <c r="G309" s="2">
        <f t="shared" si="53"/>
        <v>0.85106382978723416</v>
      </c>
      <c r="H309" s="25">
        <v>38.412989371984004</v>
      </c>
      <c r="I309" s="26">
        <v>52.493952255954561</v>
      </c>
      <c r="J309" s="11">
        <f t="shared" si="54"/>
        <v>0.84921369102682709</v>
      </c>
      <c r="K309" s="17">
        <v>667</v>
      </c>
      <c r="L309" s="38">
        <f t="shared" si="55"/>
        <v>1.8482886216466237</v>
      </c>
      <c r="M309" s="29">
        <v>8.6800853096093764</v>
      </c>
      <c r="N309" s="7" cm="1">
        <f t="array" ref="N309">INDEX($J$3:$J$362,MATCH(MIN(ABS($I$3:$I$362-B309)),ABS($I$3:$I$362-B309),0))</f>
        <v>9.1581868640148029E-2</v>
      </c>
      <c r="O309" s="14" cm="1">
        <f t="array" ref="O309">INDEX($L$3:$L$1203,MATCH(MIN(ABS($M$3:$M$1203-B669)),ABS($M$3:$M$1203-B669),0))</f>
        <v>1.301572617946346</v>
      </c>
      <c r="P309" s="24">
        <f t="shared" ca="1" si="59"/>
        <v>3.4430062912880013</v>
      </c>
      <c r="Q309" s="59" cm="1">
        <f t="array" ref="Q309">INDEX($H$3:$H$1562,MATCH(MIN(ABS($J$3:$J$1562-N309)),ABS($J$3:$J$1562-N309),0))</f>
        <v>1.2225330676139157</v>
      </c>
      <c r="R309" s="59" cm="1">
        <f t="array" aca="1" ref="R309" ca="1">INDEX($P$3:$P$1562,MATCH(MIN(ABS($L$3:$L$1562-O309)),ABS($L$3:$L$1562-O309),0))</f>
        <v>1.2287131168362915</v>
      </c>
      <c r="S309" s="69">
        <f t="shared" si="60"/>
        <v>1.2225330676139157</v>
      </c>
      <c r="T309" s="72">
        <f t="shared" si="61"/>
        <v>1.2225330676139157</v>
      </c>
      <c r="U309" s="13"/>
      <c r="Y309" s="41">
        <f t="shared" si="56"/>
        <v>38.412989371984004</v>
      </c>
      <c r="Z309" s="42">
        <f t="shared" si="57"/>
        <v>52.493952255954561</v>
      </c>
      <c r="AA309" s="52">
        <f t="shared" si="62"/>
        <v>14.080962883970557</v>
      </c>
      <c r="AB309" s="44">
        <f t="shared" si="58"/>
        <v>8.6800853096093764</v>
      </c>
      <c r="AC309" s="53" t="b">
        <f t="shared" si="63"/>
        <v>0</v>
      </c>
      <c r="AD309" s="53">
        <f t="shared" si="64"/>
        <v>8.6800853096093764</v>
      </c>
      <c r="AE309" s="53">
        <f t="shared" ca="1" si="65"/>
        <v>3.4430062912880013</v>
      </c>
      <c r="AF309" s="46">
        <v>667</v>
      </c>
    </row>
    <row r="310" spans="1:32" x14ac:dyDescent="0.25">
      <c r="A310" s="4">
        <v>35278</v>
      </c>
      <c r="B310" s="3">
        <v>8.0599739669938945E-3</v>
      </c>
      <c r="C310" s="3">
        <v>9.291077838832198</v>
      </c>
      <c r="D310" s="10">
        <v>308</v>
      </c>
      <c r="F310" s="19">
        <v>308</v>
      </c>
      <c r="G310" s="2">
        <f t="shared" si="53"/>
        <v>0.85383903792784466</v>
      </c>
      <c r="H310" s="25">
        <v>38.719725585737514</v>
      </c>
      <c r="I310" s="26">
        <v>52.635099492014632</v>
      </c>
      <c r="J310" s="11">
        <f t="shared" si="54"/>
        <v>0.8519888991674377</v>
      </c>
      <c r="K310" s="17">
        <v>668</v>
      </c>
      <c r="L310" s="38">
        <f t="shared" si="55"/>
        <v>1.8510638297872344</v>
      </c>
      <c r="M310" s="29">
        <v>8.7701476917611263</v>
      </c>
      <c r="N310" s="7" cm="1">
        <f t="array" ref="N310">INDEX($J$3:$J$362,MATCH(MIN(ABS($I$3:$I$362-B310)),ABS($I$3:$I$362-B310),0))</f>
        <v>0</v>
      </c>
      <c r="O310" s="14" cm="1">
        <f t="array" ref="O310">INDEX($L$3:$L$1203,MATCH(MIN(ABS($M$3:$M$1203-B670)),ABS($M$3:$M$1203-B670),0))</f>
        <v>0</v>
      </c>
      <c r="P310" s="24">
        <f t="shared" ca="1" si="59"/>
        <v>3.4437514686018873</v>
      </c>
      <c r="Q310" s="59" cm="1">
        <f t="array" ref="Q310">INDEX($H$3:$H$1562,MATCH(MIN(ABS($J$3:$J$1562-N310)),ABS($J$3:$J$1562-N310),0))</f>
        <v>8.0599739669938945E-3</v>
      </c>
      <c r="R310" s="59" cm="1">
        <f t="array" ref="R310">INDEX($P$3:$P$1562,MATCH(MIN(ABS($L$3:$L$1562-O310)),ABS($L$3:$L$1562-O310),0))</f>
        <v>0</v>
      </c>
      <c r="S310" s="69">
        <f t="shared" si="60"/>
        <v>8.0599739669938945E-3</v>
      </c>
      <c r="T310" s="72">
        <f t="shared" si="61"/>
        <v>8.0599739669938945E-3</v>
      </c>
      <c r="U310" s="13"/>
      <c r="Y310" s="41">
        <f t="shared" si="56"/>
        <v>38.719725585737514</v>
      </c>
      <c r="Z310" s="42">
        <f t="shared" si="57"/>
        <v>52.635099492014632</v>
      </c>
      <c r="AA310" s="52">
        <f t="shared" si="62"/>
        <v>13.915373906277118</v>
      </c>
      <c r="AB310" s="44">
        <f t="shared" si="58"/>
        <v>8.7701476917611263</v>
      </c>
      <c r="AC310" s="53" t="b">
        <f t="shared" si="63"/>
        <v>0</v>
      </c>
      <c r="AD310" s="53">
        <f t="shared" si="64"/>
        <v>8.7701476917611263</v>
      </c>
      <c r="AE310" s="53">
        <f t="shared" ca="1" si="65"/>
        <v>3.4437514686018873</v>
      </c>
      <c r="AF310" s="46">
        <v>668</v>
      </c>
    </row>
    <row r="311" spans="1:32" x14ac:dyDescent="0.25">
      <c r="A311" s="4">
        <v>35309</v>
      </c>
      <c r="B311" s="3">
        <v>14.233695127170819</v>
      </c>
      <c r="C311" s="3">
        <v>167.9827962422483</v>
      </c>
      <c r="D311" s="10">
        <v>309</v>
      </c>
      <c r="F311" s="19">
        <v>309</v>
      </c>
      <c r="G311" s="2">
        <f t="shared" si="53"/>
        <v>0.85661424606845527</v>
      </c>
      <c r="H311" s="25">
        <v>38.917634475696019</v>
      </c>
      <c r="I311" s="26">
        <v>52.812823856189318</v>
      </c>
      <c r="J311" s="11">
        <f t="shared" si="54"/>
        <v>0.85476410730804819</v>
      </c>
      <c r="K311" s="17">
        <v>669</v>
      </c>
      <c r="L311" s="38">
        <f t="shared" si="55"/>
        <v>1.8538390379278449</v>
      </c>
      <c r="M311" s="29">
        <v>8.8133468626418825</v>
      </c>
      <c r="N311" s="7" cm="1">
        <f t="array" ref="N311">INDEX($J$3:$J$362,MATCH(MIN(ABS($I$3:$I$362-B311)),ABS($I$3:$I$362-B311),0))</f>
        <v>0.36355226641998156</v>
      </c>
      <c r="O311" s="14" cm="1">
        <f t="array" ref="O311">INDEX($L$3:$L$1203,MATCH(MIN(ABS($M$3:$M$1203-B671)),ABS($M$3:$M$1203-B671),0))</f>
        <v>2.2146160962072159</v>
      </c>
      <c r="P311" s="24">
        <f t="shared" ca="1" si="59"/>
        <v>3.4441088991000588</v>
      </c>
      <c r="Q311" s="59" cm="1">
        <f t="array" ref="Q311">INDEX($H$3:$H$1562,MATCH(MIN(ABS($J$3:$J$1562-N311)),ABS($J$3:$J$1562-N311),0))</f>
        <v>6.3024032742906462</v>
      </c>
      <c r="R311" s="59" cm="1">
        <f t="array" aca="1" ref="R311" ca="1">INDEX($P$3:$P$1562,MATCH(MIN(ABS($L$3:$L$1562-O311)),ABS($L$3:$L$1562-O311),0))</f>
        <v>6.3285540084302401</v>
      </c>
      <c r="S311" s="69">
        <f t="shared" si="60"/>
        <v>6.3024032742906462</v>
      </c>
      <c r="T311" s="72">
        <f t="shared" si="61"/>
        <v>6.3024032742906462</v>
      </c>
      <c r="U311" s="13"/>
      <c r="Y311" s="41">
        <f t="shared" si="56"/>
        <v>38.917634475696019</v>
      </c>
      <c r="Z311" s="42">
        <f t="shared" si="57"/>
        <v>52.812823856189318</v>
      </c>
      <c r="AA311" s="52">
        <f t="shared" si="62"/>
        <v>13.895189380493299</v>
      </c>
      <c r="AB311" s="44">
        <f t="shared" si="58"/>
        <v>8.8133468626418825</v>
      </c>
      <c r="AC311" s="53" t="b">
        <f t="shared" si="63"/>
        <v>0</v>
      </c>
      <c r="AD311" s="53">
        <f t="shared" si="64"/>
        <v>8.8133468626418825</v>
      </c>
      <c r="AE311" s="53">
        <f t="shared" ca="1" si="65"/>
        <v>3.4441088991000588</v>
      </c>
      <c r="AF311" s="46">
        <v>669</v>
      </c>
    </row>
    <row r="312" spans="1:32" x14ac:dyDescent="0.25">
      <c r="A312" s="4">
        <v>35339</v>
      </c>
      <c r="B312" s="3">
        <v>81.749641625555469</v>
      </c>
      <c r="C312" s="3">
        <v>89.782361309762734</v>
      </c>
      <c r="D312" s="10">
        <v>310</v>
      </c>
      <c r="F312" s="19">
        <v>310</v>
      </c>
      <c r="G312" s="2">
        <f t="shared" si="53"/>
        <v>0.85938945420906576</v>
      </c>
      <c r="H312" s="25">
        <v>39.285996930358614</v>
      </c>
      <c r="I312" s="26">
        <v>52.902496670089398</v>
      </c>
      <c r="J312" s="11">
        <f t="shared" si="54"/>
        <v>0.8575393154486588</v>
      </c>
      <c r="K312" s="17">
        <v>670</v>
      </c>
      <c r="L312" s="38">
        <f t="shared" si="55"/>
        <v>1.8566142460684554</v>
      </c>
      <c r="M312" s="29">
        <v>8.8532113235090737</v>
      </c>
      <c r="N312" s="7" cm="1">
        <f t="array" ref="N312">INDEX($J$3:$J$362,MATCH(MIN(ABS($I$3:$I$362-B312)),ABS($I$3:$I$362-B312),0))</f>
        <v>0.94912118408880675</v>
      </c>
      <c r="O312" s="14" cm="1">
        <f t="array" ref="O312">INDEX($L$3:$L$1203,MATCH(MIN(ABS($M$3:$M$1203-B672)),ABS($M$3:$M$1203-B672),0))</f>
        <v>4.0878815911193342</v>
      </c>
      <c r="P312" s="24">
        <f t="shared" ca="1" si="59"/>
        <v>3.4444387381644805</v>
      </c>
      <c r="Q312" s="59" cm="1">
        <f t="array" ref="Q312">INDEX($H$3:$H$1562,MATCH(MIN(ABS($J$3:$J$1562-N312)),ABS($J$3:$J$1562-N312),0))</f>
        <v>77.613440245497515</v>
      </c>
      <c r="R312" s="59" cm="1">
        <f t="array" aca="1" ref="R312" ca="1">INDEX($P$3:$P$1562,MATCH(MIN(ABS($L$3:$L$1562-O312)),ABS($L$3:$L$1562-O312),0))</f>
        <v>75.75305586696868</v>
      </c>
      <c r="S312" s="69">
        <f t="shared" si="60"/>
        <v>77.613440245497515</v>
      </c>
      <c r="T312" s="72">
        <f t="shared" si="61"/>
        <v>77.613440245497515</v>
      </c>
      <c r="U312" s="13"/>
      <c r="Y312" s="41">
        <f t="shared" si="56"/>
        <v>39.285996930358614</v>
      </c>
      <c r="Z312" s="42">
        <f t="shared" si="57"/>
        <v>52.902496670089398</v>
      </c>
      <c r="AA312" s="52">
        <f t="shared" si="62"/>
        <v>13.616499739730784</v>
      </c>
      <c r="AB312" s="44">
        <f t="shared" si="58"/>
        <v>8.8532113235090737</v>
      </c>
      <c r="AC312" s="53" t="b">
        <f t="shared" si="63"/>
        <v>0</v>
      </c>
      <c r="AD312" s="53">
        <f t="shared" si="64"/>
        <v>8.8532113235090737</v>
      </c>
      <c r="AE312" s="53">
        <f t="shared" ca="1" si="65"/>
        <v>3.4444387381644805</v>
      </c>
      <c r="AF312" s="46">
        <v>670</v>
      </c>
    </row>
    <row r="313" spans="1:32" x14ac:dyDescent="0.25">
      <c r="A313" s="4">
        <v>35370</v>
      </c>
      <c r="B313" s="3">
        <v>1.8780522531533062</v>
      </c>
      <c r="C313" s="3">
        <v>13.271400695558638</v>
      </c>
      <c r="D313" s="10">
        <v>311</v>
      </c>
      <c r="F313" s="19">
        <v>311</v>
      </c>
      <c r="G313" s="2">
        <f t="shared" si="53"/>
        <v>0.86216466234967637</v>
      </c>
      <c r="H313" s="25">
        <v>39.533209347042032</v>
      </c>
      <c r="I313" s="26">
        <v>53.320011773933864</v>
      </c>
      <c r="J313" s="11">
        <f t="shared" si="54"/>
        <v>0.8603145235892693</v>
      </c>
      <c r="K313" s="17">
        <v>671</v>
      </c>
      <c r="L313" s="38">
        <f t="shared" si="55"/>
        <v>1.8593894542090659</v>
      </c>
      <c r="M313" s="29">
        <v>8.8625570438235322</v>
      </c>
      <c r="N313" s="7" cm="1">
        <f t="array" ref="N313">INDEX($J$3:$J$362,MATCH(MIN(ABS($I$3:$I$362-B313)),ABS($I$3:$I$362-B313),0))</f>
        <v>6.9380203515263653E-2</v>
      </c>
      <c r="O313" s="14" cm="1">
        <f t="array" ref="O313">INDEX($L$3:$L$1203,MATCH(MIN(ABS($M$3:$M$1203-B673)),ABS($M$3:$M$1203-B673),0))</f>
        <v>1.1961147086031454</v>
      </c>
      <c r="P313" s="24">
        <f t="shared" ca="1" si="59"/>
        <v>3.4445160647751463</v>
      </c>
      <c r="Q313" s="59" cm="1">
        <f t="array" ref="Q313">INDEX($H$3:$H$1562,MATCH(MIN(ABS($J$3:$J$1562-N313)),ABS($J$3:$J$1562-N313),0))</f>
        <v>1.0237569704430307</v>
      </c>
      <c r="R313" s="59" cm="1">
        <f t="array" aca="1" ref="R313" ca="1">INDEX($P$3:$P$1562,MATCH(MIN(ABS($L$3:$L$1562-O313)),ABS($L$3:$L$1562-O313),0))</f>
        <v>1.0243507143873565</v>
      </c>
      <c r="S313" s="69">
        <f t="shared" si="60"/>
        <v>1.0237569704430307</v>
      </c>
      <c r="T313" s="72">
        <f t="shared" si="61"/>
        <v>1.0237569704430307</v>
      </c>
      <c r="U313" s="13"/>
      <c r="Y313" s="41">
        <f t="shared" si="56"/>
        <v>39.533209347042032</v>
      </c>
      <c r="Z313" s="42">
        <f t="shared" si="57"/>
        <v>53.320011773933864</v>
      </c>
      <c r="AA313" s="52">
        <f t="shared" si="62"/>
        <v>13.786802426891832</v>
      </c>
      <c r="AB313" s="44">
        <f t="shared" si="58"/>
        <v>8.8625570438235322</v>
      </c>
      <c r="AC313" s="53" t="b">
        <f t="shared" si="63"/>
        <v>0</v>
      </c>
      <c r="AD313" s="53">
        <f t="shared" si="64"/>
        <v>8.8625570438235322</v>
      </c>
      <c r="AE313" s="53">
        <f t="shared" ca="1" si="65"/>
        <v>3.4445160647751463</v>
      </c>
      <c r="AF313" s="46">
        <v>671</v>
      </c>
    </row>
    <row r="314" spans="1:32" x14ac:dyDescent="0.25">
      <c r="A314" s="4">
        <v>35400</v>
      </c>
      <c r="B314" s="3">
        <v>3.986122137838517</v>
      </c>
      <c r="C314" s="3">
        <v>2.8575557487690006</v>
      </c>
      <c r="D314" s="10">
        <v>312</v>
      </c>
      <c r="F314" s="19">
        <v>312</v>
      </c>
      <c r="G314" s="2">
        <f t="shared" si="53"/>
        <v>0.86493987049028687</v>
      </c>
      <c r="H314" s="25">
        <v>39.859626983152431</v>
      </c>
      <c r="I314" s="26">
        <v>53.739788399002038</v>
      </c>
      <c r="J314" s="11">
        <f t="shared" si="54"/>
        <v>0.86308973172987979</v>
      </c>
      <c r="K314" s="17">
        <v>672</v>
      </c>
      <c r="L314" s="38">
        <f t="shared" si="55"/>
        <v>1.8621646623496764</v>
      </c>
      <c r="M314" s="29">
        <v>8.8671496088395667</v>
      </c>
      <c r="N314" s="7" cm="1">
        <f t="array" ref="N314">INDEX($J$3:$J$362,MATCH(MIN(ABS($I$3:$I$362-B314)),ABS($I$3:$I$362-B314),0))</f>
        <v>0.14153561517113786</v>
      </c>
      <c r="O314" s="14" cm="1">
        <f t="array" ref="O314">INDEX($L$3:$L$1203,MATCH(MIN(ABS($M$3:$M$1203-B674)),ABS($M$3:$M$1203-B674),0))</f>
        <v>1.382053654024052</v>
      </c>
      <c r="P314" s="24">
        <f t="shared" ca="1" si="59"/>
        <v>3.444554063717443</v>
      </c>
      <c r="Q314" s="59" cm="1">
        <f t="array" ref="Q314">INDEX($H$3:$H$1562,MATCH(MIN(ABS($J$3:$J$1562-N314)),ABS($J$3:$J$1562-N314),0))</f>
        <v>1.6753945636351404</v>
      </c>
      <c r="R314" s="59" cm="1">
        <f t="array" aca="1" ref="R314" ca="1">INDEX($P$3:$P$1562,MATCH(MIN(ABS($L$3:$L$1562-O314)),ABS($L$3:$L$1562-O314),0))</f>
        <v>1.6755108915947758</v>
      </c>
      <c r="S314" s="69">
        <f t="shared" si="60"/>
        <v>1.6753945636351404</v>
      </c>
      <c r="T314" s="72">
        <f t="shared" si="61"/>
        <v>1.6753945636351404</v>
      </c>
      <c r="U314" s="13"/>
      <c r="Y314" s="41">
        <f t="shared" si="56"/>
        <v>39.859626983152431</v>
      </c>
      <c r="Z314" s="42">
        <f t="shared" si="57"/>
        <v>53.739788399002038</v>
      </c>
      <c r="AA314" s="52">
        <f t="shared" si="62"/>
        <v>13.880161415849606</v>
      </c>
      <c r="AB314" s="44">
        <f t="shared" si="58"/>
        <v>8.8671496088395667</v>
      </c>
      <c r="AC314" s="53" t="b">
        <f t="shared" si="63"/>
        <v>0</v>
      </c>
      <c r="AD314" s="53">
        <f t="shared" si="64"/>
        <v>8.8671496088395667</v>
      </c>
      <c r="AE314" s="53">
        <f t="shared" ca="1" si="65"/>
        <v>3.444554063717443</v>
      </c>
      <c r="AF314" s="46">
        <v>672</v>
      </c>
    </row>
    <row r="315" spans="1:32" x14ac:dyDescent="0.25">
      <c r="A315" s="4">
        <v>35431</v>
      </c>
      <c r="B315" s="3">
        <v>39.859626983152431</v>
      </c>
      <c r="C315" s="3">
        <v>52.902496670089398</v>
      </c>
      <c r="D315" s="10">
        <v>313</v>
      </c>
      <c r="F315" s="19">
        <v>313</v>
      </c>
      <c r="G315" s="2">
        <f t="shared" si="53"/>
        <v>0.86771507863089736</v>
      </c>
      <c r="H315" s="25">
        <v>39.890597998859747</v>
      </c>
      <c r="I315" s="26">
        <v>55.067484664784594</v>
      </c>
      <c r="J315" s="11">
        <f t="shared" si="54"/>
        <v>0.8658649398704904</v>
      </c>
      <c r="K315" s="17">
        <v>673</v>
      </c>
      <c r="L315" s="38">
        <f t="shared" si="55"/>
        <v>1.8649398704902871</v>
      </c>
      <c r="M315" s="29">
        <v>8.9113867260575148</v>
      </c>
      <c r="N315" s="7" cm="1">
        <f t="array" ref="N315">INDEX($J$3:$J$362,MATCH(MIN(ABS($I$3:$I$362-B315)),ABS($I$3:$I$362-B315),0))</f>
        <v>0.77150786308973185</v>
      </c>
      <c r="O315" s="14" cm="1">
        <f t="array" ref="O315">INDEX($L$3:$L$1203,MATCH(MIN(ABS($M$3:$M$1203-B675)),ABS($M$3:$M$1203-B675),0))</f>
        <v>3.3358001850138765</v>
      </c>
      <c r="P315" s="24">
        <f t="shared" ca="1" si="59"/>
        <v>3.4449200821970227</v>
      </c>
      <c r="Q315" s="59" cm="1">
        <f t="array" ref="Q315">INDEX($H$3:$H$1562,MATCH(MIN(ABS($J$3:$J$1562-N315)),ABS($J$3:$J$1562-N315),0))</f>
        <v>32.264853463097474</v>
      </c>
      <c r="R315" s="59" cm="1">
        <f t="array" aca="1" ref="R315" ca="1">INDEX($P$3:$P$1562,MATCH(MIN(ABS($L$3:$L$1562-O315)),ABS($L$3:$L$1562-O315),0))</f>
        <v>32.242349484285903</v>
      </c>
      <c r="S315" s="69">
        <f t="shared" si="60"/>
        <v>32.264853463097474</v>
      </c>
      <c r="T315" s="72">
        <f t="shared" si="61"/>
        <v>32.264853463097474</v>
      </c>
      <c r="U315" s="13"/>
      <c r="Y315" s="41">
        <f t="shared" si="56"/>
        <v>39.890597998859747</v>
      </c>
      <c r="Z315" s="42">
        <f t="shared" si="57"/>
        <v>55.067484664784594</v>
      </c>
      <c r="AA315" s="52">
        <f t="shared" si="62"/>
        <v>15.176886665924847</v>
      </c>
      <c r="AB315" s="44">
        <f t="shared" si="58"/>
        <v>8.9113867260575148</v>
      </c>
      <c r="AC315" s="53" t="b">
        <f t="shared" si="63"/>
        <v>0</v>
      </c>
      <c r="AD315" s="53">
        <f t="shared" si="64"/>
        <v>8.9113867260575148</v>
      </c>
      <c r="AE315" s="53">
        <f t="shared" ca="1" si="65"/>
        <v>3.4449200821970227</v>
      </c>
      <c r="AF315" s="46">
        <v>673</v>
      </c>
    </row>
    <row r="316" spans="1:32" x14ac:dyDescent="0.25">
      <c r="A316" s="4">
        <v>35462</v>
      </c>
      <c r="B316" s="3">
        <v>17.681108144972193</v>
      </c>
      <c r="C316" s="3">
        <v>34.275908251260667</v>
      </c>
      <c r="D316" s="10">
        <v>314</v>
      </c>
      <c r="F316" s="19">
        <v>314</v>
      </c>
      <c r="G316" s="2">
        <f t="shared" si="53"/>
        <v>0.87049028677150797</v>
      </c>
      <c r="H316" s="25">
        <v>40.111596302290693</v>
      </c>
      <c r="I316" s="26">
        <v>55.708831078783724</v>
      </c>
      <c r="J316" s="11">
        <f t="shared" si="54"/>
        <v>0.8686401480111009</v>
      </c>
      <c r="K316" s="17">
        <v>674</v>
      </c>
      <c r="L316" s="38">
        <f t="shared" si="55"/>
        <v>1.8677150786308976</v>
      </c>
      <c r="M316" s="29">
        <v>8.9487373156930392</v>
      </c>
      <c r="N316" s="7" cm="1">
        <f t="array" ref="N316">INDEX($J$3:$J$362,MATCH(MIN(ABS($I$3:$I$362-B316)),ABS($I$3:$I$362-B316),0))</f>
        <v>0.45513413506012956</v>
      </c>
      <c r="O316" s="14" cm="1">
        <f t="array" ref="O316">INDEX($L$3:$L$1203,MATCH(MIN(ABS($M$3:$M$1203-B676)),ABS($M$3:$M$1203-B676),0))</f>
        <v>2.4560592044403333</v>
      </c>
      <c r="P316" s="24">
        <f t="shared" ca="1" si="59"/>
        <v>3.4452291214583846</v>
      </c>
      <c r="Q316" s="59" cm="1">
        <f t="array" ref="Q316">INDEX($H$3:$H$1562,MATCH(MIN(ABS($J$3:$J$1562-N316)),ABS($J$3:$J$1562-N316),0))</f>
        <v>10.363824694099574</v>
      </c>
      <c r="R316" s="59" cm="1">
        <f t="array" aca="1" ref="R316" ca="1">INDEX($P$3:$P$1562,MATCH(MIN(ABS($L$3:$L$1562-O316)),ABS($L$3:$L$1562-O316),0))</f>
        <v>10.288346661137354</v>
      </c>
      <c r="S316" s="69">
        <f t="shared" si="60"/>
        <v>10.363824694099574</v>
      </c>
      <c r="T316" s="72">
        <f t="shared" si="61"/>
        <v>10.363824694099574</v>
      </c>
      <c r="U316" s="13"/>
      <c r="Y316" s="41">
        <f t="shared" si="56"/>
        <v>40.111596302290693</v>
      </c>
      <c r="Z316" s="42">
        <f t="shared" si="57"/>
        <v>55.708831078783724</v>
      </c>
      <c r="AA316" s="52">
        <f t="shared" si="62"/>
        <v>15.597234776493032</v>
      </c>
      <c r="AB316" s="44">
        <f t="shared" si="58"/>
        <v>8.9487373156930392</v>
      </c>
      <c r="AC316" s="53" t="b">
        <f t="shared" si="63"/>
        <v>0</v>
      </c>
      <c r="AD316" s="53">
        <f t="shared" si="64"/>
        <v>8.9487373156930392</v>
      </c>
      <c r="AE316" s="53">
        <f t="shared" ca="1" si="65"/>
        <v>3.4452291214583846</v>
      </c>
      <c r="AF316" s="46">
        <v>674</v>
      </c>
    </row>
    <row r="317" spans="1:32" x14ac:dyDescent="0.25">
      <c r="A317" s="4">
        <v>35490</v>
      </c>
      <c r="B317" s="3">
        <v>8.7041870327793998</v>
      </c>
      <c r="C317" s="3">
        <v>3.9622721892881048</v>
      </c>
      <c r="D317" s="10">
        <v>315</v>
      </c>
      <c r="F317" s="19">
        <v>315</v>
      </c>
      <c r="G317" s="2">
        <f t="shared" si="53"/>
        <v>0.87326549491211847</v>
      </c>
      <c r="H317" s="25">
        <v>40.385983083580136</v>
      </c>
      <c r="I317" s="26">
        <v>56.22297490092599</v>
      </c>
      <c r="J317" s="11">
        <f t="shared" si="54"/>
        <v>0.87141535615171151</v>
      </c>
      <c r="K317" s="17">
        <v>675</v>
      </c>
      <c r="L317" s="38">
        <f t="shared" si="55"/>
        <v>1.8704902867715081</v>
      </c>
      <c r="M317" s="29">
        <v>8.9972340351164046</v>
      </c>
      <c r="N317" s="7" cm="1">
        <f t="array" ref="N317">INDEX($J$3:$J$362,MATCH(MIN(ABS($I$3:$I$362-B317)),ABS($I$3:$I$362-B317),0))</f>
        <v>0.24976873265494914</v>
      </c>
      <c r="O317" s="14" cm="1">
        <f t="array" ref="O317">INDEX($L$3:$L$1203,MATCH(MIN(ABS($M$3:$M$1203-B677)),ABS($M$3:$M$1203-B677),0))</f>
        <v>1.8482886216466237</v>
      </c>
      <c r="P317" s="24">
        <f t="shared" ca="1" si="59"/>
        <v>3.4477269608971897</v>
      </c>
      <c r="Q317" s="59" cm="1">
        <f t="array" ref="Q317">INDEX($H$3:$H$1562,MATCH(MIN(ABS($J$3:$J$1562-N317)),ABS($J$3:$J$1562-N317),0))</f>
        <v>3.4416560812075732</v>
      </c>
      <c r="R317" s="59" cm="1">
        <f t="array" aca="1" ref="R317" ca="1">INDEX($P$3:$P$1562,MATCH(MIN(ABS($L$3:$L$1562-O317)),ABS($L$3:$L$1562-O317),0))</f>
        <v>3.4430062912880013</v>
      </c>
      <c r="S317" s="69">
        <f t="shared" si="60"/>
        <v>3.4416560812075732</v>
      </c>
      <c r="T317" s="72">
        <f t="shared" si="61"/>
        <v>3.4416560812075732</v>
      </c>
      <c r="U317" s="13"/>
      <c r="Y317" s="41">
        <f t="shared" si="56"/>
        <v>40.385983083580136</v>
      </c>
      <c r="Z317" s="42">
        <f t="shared" si="57"/>
        <v>56.22297490092599</v>
      </c>
      <c r="AA317" s="52">
        <f t="shared" si="62"/>
        <v>15.836991817345854</v>
      </c>
      <c r="AB317" s="44">
        <f t="shared" si="58"/>
        <v>8.9972340351164046</v>
      </c>
      <c r="AC317" s="53" t="b">
        <f t="shared" si="63"/>
        <v>0</v>
      </c>
      <c r="AD317" s="53">
        <f t="shared" si="64"/>
        <v>8.9972340351164046</v>
      </c>
      <c r="AE317" s="53">
        <f t="shared" ca="1" si="65"/>
        <v>3.4477269608971897</v>
      </c>
      <c r="AF317" s="46">
        <v>675</v>
      </c>
    </row>
    <row r="318" spans="1:32" x14ac:dyDescent="0.25">
      <c r="A318" s="4">
        <v>35521</v>
      </c>
      <c r="B318" s="3">
        <v>39.533209347042032</v>
      </c>
      <c r="C318" s="3">
        <v>13.738918594212501</v>
      </c>
      <c r="D318" s="10">
        <v>316</v>
      </c>
      <c r="F318" s="19">
        <v>316</v>
      </c>
      <c r="G318" s="2">
        <f t="shared" si="53"/>
        <v>0.87604070305272908</v>
      </c>
      <c r="H318" s="25">
        <v>40.815677844064965</v>
      </c>
      <c r="I318" s="26">
        <v>56.22607061125327</v>
      </c>
      <c r="J318" s="11">
        <f t="shared" si="54"/>
        <v>0.874190564292322</v>
      </c>
      <c r="K318" s="17">
        <v>676</v>
      </c>
      <c r="L318" s="38">
        <f t="shared" si="55"/>
        <v>1.8732654949121186</v>
      </c>
      <c r="M318" s="29">
        <v>9.0199538809409461</v>
      </c>
      <c r="N318" s="7" cm="1">
        <f t="array" ref="N318">INDEX($J$3:$J$362,MATCH(MIN(ABS($I$3:$I$362-B318)),ABS($I$3:$I$362-B318),0))</f>
        <v>0.76873265494912124</v>
      </c>
      <c r="O318" s="14" cm="1">
        <f t="array" ref="O318">INDEX($L$3:$L$1203,MATCH(MIN(ABS($M$3:$M$1203-B678)),ABS($M$3:$M$1203-B678),0))</f>
        <v>3.3302497687326555</v>
      </c>
      <c r="P318" s="24">
        <f t="shared" ca="1" si="59"/>
        <v>3.451968624820517</v>
      </c>
      <c r="Q318" s="59" cm="1">
        <f t="array" ref="Q318">INDEX($H$3:$H$1562,MATCH(MIN(ABS($J$3:$J$1562-N318)),ABS($J$3:$J$1562-N318),0))</f>
        <v>32.071317944996963</v>
      </c>
      <c r="R318" s="59" cm="1">
        <f t="array" aca="1" ref="R318" ca="1">INDEX($P$3:$P$1562,MATCH(MIN(ABS($L$3:$L$1562-O318)),ABS($L$3:$L$1562-O318),0))</f>
        <v>32.085604014972404</v>
      </c>
      <c r="S318" s="69">
        <f t="shared" si="60"/>
        <v>32.071317944996963</v>
      </c>
      <c r="T318" s="72">
        <f t="shared" si="61"/>
        <v>32.071317944996963</v>
      </c>
      <c r="U318" s="13"/>
      <c r="Y318" s="41">
        <f t="shared" si="56"/>
        <v>40.815677844064965</v>
      </c>
      <c r="Z318" s="42">
        <f t="shared" si="57"/>
        <v>56.22607061125327</v>
      </c>
      <c r="AA318" s="52">
        <f t="shared" si="62"/>
        <v>15.410392767188306</v>
      </c>
      <c r="AB318" s="44">
        <f t="shared" si="58"/>
        <v>9.0199538809409461</v>
      </c>
      <c r="AC318" s="53" t="b">
        <f t="shared" si="63"/>
        <v>0</v>
      </c>
      <c r="AD318" s="53">
        <f t="shared" si="64"/>
        <v>9.0199538809409461</v>
      </c>
      <c r="AE318" s="53">
        <f t="shared" ca="1" si="65"/>
        <v>3.451968624820517</v>
      </c>
      <c r="AF318" s="46">
        <v>676</v>
      </c>
    </row>
    <row r="319" spans="1:32" x14ac:dyDescent="0.25">
      <c r="A319" s="4">
        <v>35551</v>
      </c>
      <c r="B319" s="3">
        <v>1.6153856539066647</v>
      </c>
      <c r="C319" s="3">
        <v>29.300102476638962</v>
      </c>
      <c r="D319" s="10">
        <v>317</v>
      </c>
      <c r="F319" s="19">
        <v>317</v>
      </c>
      <c r="G319" s="2">
        <f t="shared" si="53"/>
        <v>0.87881591119333957</v>
      </c>
      <c r="H319" s="25">
        <v>42.638502508865336</v>
      </c>
      <c r="I319" s="26">
        <v>56.790563175394631</v>
      </c>
      <c r="J319" s="11">
        <f t="shared" si="54"/>
        <v>0.87696577243293261</v>
      </c>
      <c r="K319" s="17">
        <v>677</v>
      </c>
      <c r="L319" s="38">
        <f t="shared" si="55"/>
        <v>1.8760407030527293</v>
      </c>
      <c r="M319" s="29">
        <v>9.0822421792695138</v>
      </c>
      <c r="N319" s="7" cm="1">
        <f t="array" ref="N319">INDEX($J$3:$J$362,MATCH(MIN(ABS($I$3:$I$362-B319)),ABS($I$3:$I$362-B319),0))</f>
        <v>5.8279370952821472E-2</v>
      </c>
      <c r="O319" s="14" cm="1">
        <f t="array" ref="O319">INDEX($L$3:$L$1203,MATCH(MIN(ABS($M$3:$M$1203-B679)),ABS($M$3:$M$1203-B679),0))</f>
        <v>1.1655874190564295</v>
      </c>
      <c r="P319" s="24">
        <f t="shared" ca="1" si="59"/>
        <v>3.46359749017049</v>
      </c>
      <c r="Q319" s="59" cm="1">
        <f t="array" ref="Q319">INDEX($H$3:$H$1562,MATCH(MIN(ABS($J$3:$J$1562-N319)),ABS($J$3:$J$1562-N319),0))</f>
        <v>0.78099788360516398</v>
      </c>
      <c r="R319" s="59" cm="1">
        <f t="array" aca="1" ref="R319" ca="1">INDEX($P$3:$P$1562,MATCH(MIN(ABS($L$3:$L$1562-O319)),ABS($L$3:$L$1562-O319),0))</f>
        <v>0.81981943706573479</v>
      </c>
      <c r="S319" s="69">
        <f t="shared" si="60"/>
        <v>0.78099788360516398</v>
      </c>
      <c r="T319" s="72">
        <f t="shared" si="61"/>
        <v>0.78099788360516398</v>
      </c>
      <c r="U319" s="13"/>
      <c r="Y319" s="41">
        <f t="shared" si="56"/>
        <v>42.638502508865336</v>
      </c>
      <c r="Z319" s="42">
        <f t="shared" si="57"/>
        <v>56.790563175394631</v>
      </c>
      <c r="AA319" s="52">
        <f t="shared" si="62"/>
        <v>14.152060666529295</v>
      </c>
      <c r="AB319" s="44">
        <f t="shared" si="58"/>
        <v>9.0822421792695138</v>
      </c>
      <c r="AC319" s="53" t="b">
        <f t="shared" si="63"/>
        <v>0</v>
      </c>
      <c r="AD319" s="53">
        <f t="shared" si="64"/>
        <v>9.0822421792695138</v>
      </c>
      <c r="AE319" s="53">
        <f t="shared" ca="1" si="65"/>
        <v>3.46359749017049</v>
      </c>
      <c r="AF319" s="46">
        <v>677</v>
      </c>
    </row>
    <row r="320" spans="1:32" x14ac:dyDescent="0.25">
      <c r="A320" s="4">
        <v>35582</v>
      </c>
      <c r="B320" s="3">
        <v>7.2832809072089644</v>
      </c>
      <c r="C320" s="3">
        <v>18.063506496891666</v>
      </c>
      <c r="D320" s="10">
        <v>318</v>
      </c>
      <c r="F320" s="19">
        <v>318</v>
      </c>
      <c r="G320" s="2">
        <f t="shared" si="53"/>
        <v>0.88159111933395018</v>
      </c>
      <c r="H320" s="25">
        <v>43.36726050493926</v>
      </c>
      <c r="I320" s="26">
        <v>57.420369182934273</v>
      </c>
      <c r="J320" s="11">
        <f t="shared" si="54"/>
        <v>0.87974098057354311</v>
      </c>
      <c r="K320" s="17">
        <v>678</v>
      </c>
      <c r="L320" s="38">
        <f t="shared" si="55"/>
        <v>1.8788159111933398</v>
      </c>
      <c r="M320" s="29">
        <v>9.1362931679522568</v>
      </c>
      <c r="N320" s="7" cm="1">
        <f t="array" ref="N320">INDEX($J$3:$J$362,MATCH(MIN(ABS($I$3:$I$362-B320)),ABS($I$3:$I$362-B320),0))</f>
        <v>0.22756706753006478</v>
      </c>
      <c r="O320" s="14" cm="1">
        <f t="array" ref="O320">INDEX($L$3:$L$1203,MATCH(MIN(ABS($M$3:$M$1203-B680)),ABS($M$3:$M$1203-B680),0))</f>
        <v>1.7012025901942647</v>
      </c>
      <c r="P320" s="24">
        <f t="shared" ca="1" si="59"/>
        <v>3.4736884974108704</v>
      </c>
      <c r="Q320" s="59" cm="1">
        <f t="array" ref="Q320">INDEX($H$3:$H$1562,MATCH(MIN(ABS($J$3:$J$1562-N320)),ABS($J$3:$J$1562-N320),0))</f>
        <v>3.1731579831411869</v>
      </c>
      <c r="R320" s="59" cm="1">
        <f t="array" aca="1" ref="R320" ca="1">INDEX($P$3:$P$1562,MATCH(MIN(ABS($L$3:$L$1562-O320)),ABS($L$3:$L$1562-O320),0))</f>
        <v>3.1749757739514748</v>
      </c>
      <c r="S320" s="69">
        <f t="shared" si="60"/>
        <v>3.1731579831411869</v>
      </c>
      <c r="T320" s="72">
        <f t="shared" si="61"/>
        <v>3.1731579831411869</v>
      </c>
      <c r="U320" s="13"/>
      <c r="Y320" s="41">
        <f t="shared" si="56"/>
        <v>43.36726050493926</v>
      </c>
      <c r="Z320" s="42">
        <f t="shared" si="57"/>
        <v>57.420369182934273</v>
      </c>
      <c r="AA320" s="52">
        <f t="shared" si="62"/>
        <v>14.053108677995013</v>
      </c>
      <c r="AB320" s="44">
        <f t="shared" si="58"/>
        <v>9.1362931679522568</v>
      </c>
      <c r="AC320" s="53" t="b">
        <f t="shared" si="63"/>
        <v>0</v>
      </c>
      <c r="AD320" s="53">
        <f t="shared" si="64"/>
        <v>9.1362931679522568</v>
      </c>
      <c r="AE320" s="53">
        <f t="shared" ca="1" si="65"/>
        <v>3.4736884974108704</v>
      </c>
      <c r="AF320" s="46">
        <v>678</v>
      </c>
    </row>
    <row r="321" spans="1:32" x14ac:dyDescent="0.25">
      <c r="A321" s="4">
        <v>35612</v>
      </c>
      <c r="B321" s="3">
        <v>1.0270017899446511</v>
      </c>
      <c r="C321" s="3">
        <v>49.177370038913601</v>
      </c>
      <c r="D321" s="10">
        <v>319</v>
      </c>
      <c r="F321" s="19">
        <v>319</v>
      </c>
      <c r="G321" s="2">
        <f t="shared" si="53"/>
        <v>0.88436632747456068</v>
      </c>
      <c r="H321" s="25">
        <v>43.551631779629872</v>
      </c>
      <c r="I321" s="26">
        <v>59.732550540469006</v>
      </c>
      <c r="J321" s="11">
        <f t="shared" si="54"/>
        <v>0.88251618871415372</v>
      </c>
      <c r="K321" s="17">
        <v>679</v>
      </c>
      <c r="L321" s="38">
        <f t="shared" si="55"/>
        <v>1.8815911193339503</v>
      </c>
      <c r="M321" s="29">
        <v>9.1798044585053304</v>
      </c>
      <c r="N321" s="7" cm="1">
        <f t="array" ref="N321">INDEX($J$3:$J$362,MATCH(MIN(ABS($I$3:$I$362-B321)),ABS($I$3:$I$362-B321),0))</f>
        <v>3.3302497687326557E-2</v>
      </c>
      <c r="O321" s="14" cm="1">
        <f t="array" ref="O321">INDEX($L$3:$L$1203,MATCH(MIN(ABS($M$3:$M$1203-B681)),ABS($M$3:$M$1203-B681),0))</f>
        <v>1.1100832562442184</v>
      </c>
      <c r="P321" s="24">
        <f t="shared" ca="1" si="59"/>
        <v>3.4818118039166315</v>
      </c>
      <c r="Q321" s="59" cm="1">
        <f t="array" ref="Q321">INDEX($H$3:$H$1562,MATCH(MIN(ABS($J$3:$J$1562-N321)),ABS($J$3:$J$1562-N321),0))</f>
        <v>0.55175129480283636</v>
      </c>
      <c r="R321" s="59" cm="1">
        <f t="array" aca="1" ref="R321" ca="1">INDEX($P$3:$P$1562,MATCH(MIN(ABS($L$3:$L$1562-O321)),ABS($L$3:$L$1562-O321),0))</f>
        <v>0.55921061174878783</v>
      </c>
      <c r="S321" s="69">
        <f t="shared" si="60"/>
        <v>0.55175129480283636</v>
      </c>
      <c r="T321" s="72">
        <f t="shared" si="61"/>
        <v>0.55175129480283636</v>
      </c>
      <c r="U321" s="13"/>
      <c r="Y321" s="41">
        <f t="shared" si="56"/>
        <v>43.551631779629872</v>
      </c>
      <c r="Z321" s="42">
        <f t="shared" si="57"/>
        <v>59.732550540469006</v>
      </c>
      <c r="AA321" s="52">
        <f t="shared" si="62"/>
        <v>16.180918760839134</v>
      </c>
      <c r="AB321" s="44">
        <f t="shared" si="58"/>
        <v>9.1798044585053304</v>
      </c>
      <c r="AC321" s="53" t="b">
        <f t="shared" si="63"/>
        <v>0</v>
      </c>
      <c r="AD321" s="53">
        <f t="shared" si="64"/>
        <v>9.1798044585053304</v>
      </c>
      <c r="AE321" s="53">
        <f t="shared" ca="1" si="65"/>
        <v>3.4818118039166315</v>
      </c>
      <c r="AF321" s="46">
        <v>679</v>
      </c>
    </row>
    <row r="322" spans="1:32" x14ac:dyDescent="0.25">
      <c r="A322" s="4">
        <v>35643</v>
      </c>
      <c r="B322" s="3">
        <v>12.174154270000868</v>
      </c>
      <c r="C322" s="3">
        <v>28.48482192130913</v>
      </c>
      <c r="D322" s="10">
        <v>320</v>
      </c>
      <c r="F322" s="19">
        <v>320</v>
      </c>
      <c r="G322" s="2">
        <f t="shared" si="53"/>
        <v>0.88714153561517128</v>
      </c>
      <c r="H322" s="25">
        <v>44.304175560719479</v>
      </c>
      <c r="I322" s="26">
        <v>59.96997052141591</v>
      </c>
      <c r="J322" s="11">
        <f t="shared" si="54"/>
        <v>0.88529139685476421</v>
      </c>
      <c r="K322" s="17">
        <v>680</v>
      </c>
      <c r="L322" s="38">
        <f t="shared" si="55"/>
        <v>1.8843663274745608</v>
      </c>
      <c r="M322" s="29">
        <v>9.2188948871762264</v>
      </c>
      <c r="N322" s="7" cm="1">
        <f t="array" ref="N322">INDEX($J$3:$J$362,MATCH(MIN(ABS($I$3:$I$362-B322)),ABS($I$3:$I$362-B322),0))</f>
        <v>0.30804810360777063</v>
      </c>
      <c r="O322" s="14" cm="1">
        <f t="array" ref="O322">INDEX($L$3:$L$1203,MATCH(MIN(ABS($M$3:$M$1203-B682)),ABS($M$3:$M$1203-B682),0))</f>
        <v>2.0952821461609625</v>
      </c>
      <c r="P322" s="24">
        <f t="shared" ca="1" si="59"/>
        <v>3.4891097610560076</v>
      </c>
      <c r="Q322" s="59" cm="1">
        <f t="array" ref="Q322">INDEX($H$3:$H$1562,MATCH(MIN(ABS($J$3:$J$1562-N322)),ABS($J$3:$J$1562-N322),0))</f>
        <v>4.7637174579926169</v>
      </c>
      <c r="R322" s="59" cm="1">
        <f t="array" aca="1" ref="R322" ca="1">INDEX($P$3:$P$1562,MATCH(MIN(ABS($L$3:$L$1562-O322)),ABS($L$3:$L$1562-O322),0))</f>
        <v>4.7239580864798398</v>
      </c>
      <c r="S322" s="69">
        <f t="shared" si="60"/>
        <v>4.7637174579926169</v>
      </c>
      <c r="T322" s="72">
        <f t="shared" si="61"/>
        <v>4.7637174579926169</v>
      </c>
      <c r="U322" s="13"/>
      <c r="Y322" s="41">
        <f t="shared" si="56"/>
        <v>44.304175560719479</v>
      </c>
      <c r="Z322" s="42">
        <f t="shared" si="57"/>
        <v>59.96997052141591</v>
      </c>
      <c r="AA322" s="52">
        <f t="shared" si="62"/>
        <v>15.665794960696431</v>
      </c>
      <c r="AB322" s="44">
        <f t="shared" si="58"/>
        <v>9.2188948871762264</v>
      </c>
      <c r="AC322" s="53" t="b">
        <f t="shared" si="63"/>
        <v>0</v>
      </c>
      <c r="AD322" s="53">
        <f t="shared" si="64"/>
        <v>9.2188948871762264</v>
      </c>
      <c r="AE322" s="53">
        <f t="shared" ca="1" si="65"/>
        <v>3.4891097610560076</v>
      </c>
      <c r="AF322" s="46">
        <v>680</v>
      </c>
    </row>
    <row r="323" spans="1:32" x14ac:dyDescent="0.25">
      <c r="A323" s="4">
        <v>35674</v>
      </c>
      <c r="B323" s="3">
        <v>10.382649790101464</v>
      </c>
      <c r="C323" s="3">
        <v>55.067484664784594</v>
      </c>
      <c r="D323" s="10">
        <v>321</v>
      </c>
      <c r="F323" s="19">
        <v>321</v>
      </c>
      <c r="G323" s="2">
        <f t="shared" ref="G323:G362" si="66">(F323-(1/3))/($F$1+(1/3))</f>
        <v>0.88991674375578178</v>
      </c>
      <c r="H323" s="25">
        <v>44.909722659107253</v>
      </c>
      <c r="I323" s="26">
        <v>60.0996996391614</v>
      </c>
      <c r="J323" s="11">
        <f t="shared" ref="J323:J362" si="67">(F323-1)*$E$11</f>
        <v>0.88806660499537471</v>
      </c>
      <c r="K323" s="17">
        <v>681</v>
      </c>
      <c r="L323" s="38">
        <f t="shared" ref="L323:L386" si="68">(K323-1)*$E$11</f>
        <v>1.8871415356151713</v>
      </c>
      <c r="M323" s="29">
        <v>9.2506536160435289</v>
      </c>
      <c r="N323" s="7" cm="1">
        <f t="array" ref="N323">INDEX($J$3:$J$362,MATCH(MIN(ABS($I$3:$I$362-B323)),ABS($I$3:$I$362-B323),0))</f>
        <v>0.27197039777983351</v>
      </c>
      <c r="O323" s="14" cm="1">
        <f t="array" ref="O323">INDEX($L$3:$L$1203,MATCH(MIN(ABS($M$3:$M$1203-B683)),ABS($M$3:$M$1203-B683),0))</f>
        <v>1.9676225716928772</v>
      </c>
      <c r="P323" s="24">
        <f t="shared" ca="1" si="59"/>
        <v>3.4950389322100506</v>
      </c>
      <c r="Q323" s="59" cm="1">
        <f t="array" ref="Q323">INDEX($H$3:$H$1562,MATCH(MIN(ABS($J$3:$J$1562-N323)),ABS($J$3:$J$1562-N323),0))</f>
        <v>3.6546572253042338</v>
      </c>
      <c r="R323" s="59" cm="1">
        <f t="array" aca="1" ref="R323" ca="1">INDEX($P$3:$P$1562,MATCH(MIN(ABS($L$3:$L$1562-O323)),ABS($L$3:$L$1562-O323),0))</f>
        <v>3.7073212016434969</v>
      </c>
      <c r="S323" s="69">
        <f t="shared" si="60"/>
        <v>3.6546572253042338</v>
      </c>
      <c r="T323" s="72">
        <f t="shared" si="61"/>
        <v>3.6546572253042338</v>
      </c>
      <c r="U323" s="13"/>
      <c r="Y323" s="41">
        <f t="shared" ref="Y323:Y362" si="69">H323</f>
        <v>44.909722659107253</v>
      </c>
      <c r="Z323" s="42">
        <f t="shared" ref="Z323:Z362" si="70">I323</f>
        <v>60.0996996391614</v>
      </c>
      <c r="AA323" s="52">
        <f t="shared" si="62"/>
        <v>15.189976980054148</v>
      </c>
      <c r="AB323" s="44">
        <f t="shared" ref="AB323:AB386" si="71">M323</f>
        <v>9.2506536160435289</v>
      </c>
      <c r="AC323" s="53" t="b">
        <f t="shared" si="63"/>
        <v>0</v>
      </c>
      <c r="AD323" s="53">
        <f t="shared" si="64"/>
        <v>9.2506536160435289</v>
      </c>
      <c r="AE323" s="53">
        <f t="shared" ca="1" si="65"/>
        <v>3.4950389322100506</v>
      </c>
      <c r="AF323" s="46">
        <v>681</v>
      </c>
    </row>
    <row r="324" spans="1:32" x14ac:dyDescent="0.25">
      <c r="A324" s="4">
        <v>35704</v>
      </c>
      <c r="B324" s="3">
        <v>33.046030333828469</v>
      </c>
      <c r="C324" s="3">
        <v>20.613666276313655</v>
      </c>
      <c r="D324" s="10">
        <v>322</v>
      </c>
      <c r="F324" s="19">
        <v>322</v>
      </c>
      <c r="G324" s="2">
        <f t="shared" si="66"/>
        <v>0.89269195189639228</v>
      </c>
      <c r="H324" s="25">
        <v>44.978407689976351</v>
      </c>
      <c r="I324" s="26">
        <v>60.502148910067902</v>
      </c>
      <c r="J324" s="11">
        <f t="shared" si="67"/>
        <v>0.89084181313598532</v>
      </c>
      <c r="K324" s="17">
        <v>682</v>
      </c>
      <c r="L324" s="38">
        <f t="shared" si="68"/>
        <v>1.889916743755782</v>
      </c>
      <c r="M324" s="29">
        <v>9.2624865068895303</v>
      </c>
      <c r="N324" s="7" cm="1">
        <f t="array" ref="N324">INDEX($J$3:$J$362,MATCH(MIN(ABS($I$3:$I$362-B324)),ABS($I$3:$I$362-B324),0))</f>
        <v>0.70490286771507871</v>
      </c>
      <c r="O324" s="14" cm="1">
        <f t="array" ref="O324">INDEX($L$3:$L$1203,MATCH(MIN(ABS($M$3:$M$1203-B684)),ABS($M$3:$M$1203-B684),0))</f>
        <v>3.1332099907493065</v>
      </c>
      <c r="P324" s="24">
        <f t="shared" ref="P324:P387" ca="1" si="72">AE324</f>
        <v>3.4972480645517825</v>
      </c>
      <c r="Q324" s="59" cm="1">
        <f t="array" ref="Q324">INDEX($H$3:$H$1562,MATCH(MIN(ABS($J$3:$J$1562-N324)),ABS($J$3:$J$1562-N324),0))</f>
        <v>24.422782596775775</v>
      </c>
      <c r="R324" s="59" cm="1">
        <f t="array" aca="1" ref="R324" ca="1">INDEX($P$3:$P$1562,MATCH(MIN(ABS($L$3:$L$1562-O324)),ABS($L$3:$L$1562-O324),0))</f>
        <v>24.434941237327241</v>
      </c>
      <c r="S324" s="69">
        <f t="shared" ref="S324:S362" si="73">Q324</f>
        <v>24.422782596775775</v>
      </c>
      <c r="T324" s="72">
        <f t="shared" ref="T324:T387" si="74">S324</f>
        <v>24.422782596775775</v>
      </c>
      <c r="U324" s="13"/>
      <c r="Y324" s="41">
        <f t="shared" si="69"/>
        <v>44.978407689976351</v>
      </c>
      <c r="Z324" s="42">
        <f t="shared" si="70"/>
        <v>60.502148910067902</v>
      </c>
      <c r="AA324" s="52">
        <f t="shared" ref="AA324:AA362" si="75">Z324-Y324</f>
        <v>15.523741220091551</v>
      </c>
      <c r="AB324" s="44">
        <f t="shared" si="71"/>
        <v>9.2624865068895303</v>
      </c>
      <c r="AC324" s="53" t="b">
        <f t="shared" ref="AC324:AC387" si="76">IF(AB324&gt;$AC$1,TRUE,FALSE)</f>
        <v>0</v>
      </c>
      <c r="AD324" s="53">
        <f t="shared" ref="AD324:AD387" si="77">IF(AC324=TRUE,AB324-$AA$1,AB324)</f>
        <v>9.2624865068895303</v>
      </c>
      <c r="AE324" s="53">
        <f t="shared" ref="AE324:AE387" ca="1" si="78">IF(AC324=FALSE,FORECAST(AB324,OFFSET($Y$3,MATCH(AB324,$Z$3:$Z$377,1)-1,0,2),OFFSET($Z$3,MATCH(AB324,$Z$3:$Z$377,1)-1,0,2)),AB324-$AA$1)</f>
        <v>3.4972480645517825</v>
      </c>
      <c r="AF324" s="46">
        <v>682</v>
      </c>
    </row>
    <row r="325" spans="1:32" x14ac:dyDescent="0.25">
      <c r="A325" s="4">
        <v>35735</v>
      </c>
      <c r="B325" s="3">
        <v>32.895512356095985</v>
      </c>
      <c r="C325" s="3">
        <v>12.11473125037902</v>
      </c>
      <c r="D325" s="10">
        <v>323</v>
      </c>
      <c r="F325" s="19">
        <v>323</v>
      </c>
      <c r="G325" s="2">
        <f t="shared" si="66"/>
        <v>0.89546716003700288</v>
      </c>
      <c r="H325" s="25">
        <v>46.292152669493099</v>
      </c>
      <c r="I325" s="26">
        <v>62.886260865005106</v>
      </c>
      <c r="J325" s="11">
        <f t="shared" si="67"/>
        <v>0.89361702127659581</v>
      </c>
      <c r="K325" s="17">
        <v>683</v>
      </c>
      <c r="L325" s="38">
        <f t="shared" si="68"/>
        <v>1.8926919518963925</v>
      </c>
      <c r="M325" s="29">
        <v>9.3037839870347501</v>
      </c>
      <c r="N325" s="7" cm="1">
        <f t="array" ref="N325">INDEX($J$3:$J$362,MATCH(MIN(ABS($I$3:$I$362-B325)),ABS($I$3:$I$362-B325),0))</f>
        <v>0.70490286771507871</v>
      </c>
      <c r="O325" s="14" cm="1">
        <f t="array" ref="O325">INDEX($L$3:$L$1203,MATCH(MIN(ABS($M$3:$M$1203-B685)),ABS($M$3:$M$1203-B685),0))</f>
        <v>3.1276595744680855</v>
      </c>
      <c r="P325" s="24">
        <f t="shared" ca="1" si="72"/>
        <v>3.5034973457341749</v>
      </c>
      <c r="Q325" s="59" cm="1">
        <f t="array" ref="Q325">INDEX($H$3:$H$1562,MATCH(MIN(ABS($J$3:$J$1562-N325)),ABS($J$3:$J$1562-N325),0))</f>
        <v>24.422782596775775</v>
      </c>
      <c r="R325" s="59" cm="1">
        <f t="array" aca="1" ref="R325" ca="1">INDEX($P$3:$P$1562,MATCH(MIN(ABS($L$3:$L$1562-O325)),ABS($L$3:$L$1562-O325),0))</f>
        <v>24.4229009971958</v>
      </c>
      <c r="S325" s="69">
        <f t="shared" si="73"/>
        <v>24.422782596775775</v>
      </c>
      <c r="T325" s="72">
        <f t="shared" si="74"/>
        <v>24.422782596775775</v>
      </c>
      <c r="U325" s="13"/>
      <c r="Y325" s="41">
        <f t="shared" si="69"/>
        <v>46.292152669493099</v>
      </c>
      <c r="Z325" s="42">
        <f t="shared" si="70"/>
        <v>62.886260865005106</v>
      </c>
      <c r="AA325" s="52">
        <f t="shared" si="75"/>
        <v>16.594108195512007</v>
      </c>
      <c r="AB325" s="44">
        <f t="shared" si="71"/>
        <v>9.3037839870347501</v>
      </c>
      <c r="AC325" s="53" t="b">
        <f t="shared" si="76"/>
        <v>0</v>
      </c>
      <c r="AD325" s="53">
        <f t="shared" si="77"/>
        <v>9.3037839870347501</v>
      </c>
      <c r="AE325" s="53">
        <f t="shared" ca="1" si="78"/>
        <v>3.5034973457341749</v>
      </c>
      <c r="AF325" s="46">
        <v>683</v>
      </c>
    </row>
    <row r="326" spans="1:32" x14ac:dyDescent="0.25">
      <c r="A326" s="4">
        <v>35765</v>
      </c>
      <c r="B326" s="3">
        <v>4.5672338807611865</v>
      </c>
      <c r="C326" s="3">
        <v>3.7395572045500911</v>
      </c>
      <c r="D326" s="10">
        <v>324</v>
      </c>
      <c r="F326" s="19">
        <v>324</v>
      </c>
      <c r="G326" s="2">
        <f t="shared" si="66"/>
        <v>0.89824236817761338</v>
      </c>
      <c r="H326" s="25">
        <v>46.824538590188126</v>
      </c>
      <c r="I326" s="26">
        <v>62.915670317375771</v>
      </c>
      <c r="J326" s="11">
        <f t="shared" si="67"/>
        <v>0.89639222941720642</v>
      </c>
      <c r="K326" s="17">
        <v>684</v>
      </c>
      <c r="L326" s="38">
        <f t="shared" si="68"/>
        <v>1.895467160037003</v>
      </c>
      <c r="M326" s="29">
        <v>9.3210187948694951</v>
      </c>
      <c r="N326" s="7" cm="1">
        <f t="array" ref="N326">INDEX($J$3:$J$362,MATCH(MIN(ABS($I$3:$I$362-B326)),ABS($I$3:$I$362-B326),0))</f>
        <v>0.15541165587419059</v>
      </c>
      <c r="O326" s="14" cm="1">
        <f t="array" ref="O326">INDEX($L$3:$L$1203,MATCH(MIN(ABS($M$3:$M$1203-B686)),ABS($M$3:$M$1203-B686),0))</f>
        <v>1.4347826086956523</v>
      </c>
      <c r="P326" s="24">
        <f t="shared" ca="1" si="72"/>
        <v>3.5047336428821114</v>
      </c>
      <c r="Q326" s="59" cm="1">
        <f t="array" ref="Q326">INDEX($H$3:$H$1562,MATCH(MIN(ABS($J$3:$J$1562-N326)),ABS($J$3:$J$1562-N326),0))</f>
        <v>1.894370602830342</v>
      </c>
      <c r="R326" s="59" cm="1">
        <f t="array" aca="1" ref="R326" ca="1">INDEX($P$3:$P$1562,MATCH(MIN(ABS($L$3:$L$1562-O326)),ABS($L$3:$L$1562-O326),0))</f>
        <v>1.8916104565639276</v>
      </c>
      <c r="S326" s="69">
        <f t="shared" si="73"/>
        <v>1.894370602830342</v>
      </c>
      <c r="T326" s="72">
        <f t="shared" si="74"/>
        <v>1.894370602830342</v>
      </c>
      <c r="U326" s="13"/>
      <c r="Y326" s="41">
        <f t="shared" si="69"/>
        <v>46.824538590188126</v>
      </c>
      <c r="Z326" s="42">
        <f t="shared" si="70"/>
        <v>62.915670317375771</v>
      </c>
      <c r="AA326" s="52">
        <f t="shared" si="75"/>
        <v>16.091131727187644</v>
      </c>
      <c r="AB326" s="44">
        <f t="shared" si="71"/>
        <v>9.3210187948694951</v>
      </c>
      <c r="AC326" s="53" t="b">
        <f t="shared" si="76"/>
        <v>0</v>
      </c>
      <c r="AD326" s="53">
        <f t="shared" si="77"/>
        <v>9.3210187948694951</v>
      </c>
      <c r="AE326" s="53">
        <f t="shared" ca="1" si="78"/>
        <v>3.5047336428821114</v>
      </c>
      <c r="AF326" s="46">
        <v>684</v>
      </c>
    </row>
    <row r="327" spans="1:32" x14ac:dyDescent="0.25">
      <c r="A327" s="4">
        <v>35796</v>
      </c>
      <c r="B327" s="3">
        <v>0.74003341986399751</v>
      </c>
      <c r="C327" s="3">
        <v>18.798803101672359</v>
      </c>
      <c r="D327" s="10">
        <v>325</v>
      </c>
      <c r="F327" s="19">
        <v>325</v>
      </c>
      <c r="G327" s="2">
        <f t="shared" si="66"/>
        <v>0.90101757631822399</v>
      </c>
      <c r="H327" s="25">
        <v>49.282212081389332</v>
      </c>
      <c r="I327" s="26">
        <v>62.938804196008796</v>
      </c>
      <c r="J327" s="11">
        <f t="shared" si="67"/>
        <v>0.89916743755781692</v>
      </c>
      <c r="K327" s="17">
        <v>685</v>
      </c>
      <c r="L327" s="38">
        <f t="shared" si="68"/>
        <v>1.8982423681776135</v>
      </c>
      <c r="M327" s="29">
        <v>9.3280064622806176</v>
      </c>
      <c r="N327" s="7" cm="1">
        <f t="array" ref="N327">INDEX($J$3:$J$362,MATCH(MIN(ABS($I$3:$I$362-B327)),ABS($I$3:$I$362-B327),0))</f>
        <v>1.9426456984273824E-2</v>
      </c>
      <c r="O327" s="14" cm="1">
        <f t="array" ref="O327">INDEX($L$3:$L$1203,MATCH(MIN(ABS($M$3:$M$1203-B687)),ABS($M$3:$M$1203-B687),0))</f>
        <v>1.0934320074005552</v>
      </c>
      <c r="P327" s="24">
        <f t="shared" ca="1" si="72"/>
        <v>3.5052348862596956</v>
      </c>
      <c r="Q327" s="59" cm="1">
        <f t="array" ref="Q327">INDEX($H$3:$H$1562,MATCH(MIN(ABS($J$3:$J$1562-N327)),ABS($J$3:$J$1562-N327),0))</f>
        <v>0.39365858525395375</v>
      </c>
      <c r="R327" s="59" cm="1">
        <f t="array" aca="1" ref="R327" ca="1">INDEX($P$3:$P$1562,MATCH(MIN(ABS($L$3:$L$1562-O327)),ABS($L$3:$L$1562-O327),0))</f>
        <v>0.44284923028217821</v>
      </c>
      <c r="S327" s="69">
        <f t="shared" si="73"/>
        <v>0.39365858525395375</v>
      </c>
      <c r="T327" s="72">
        <f t="shared" si="74"/>
        <v>0.39365858525395375</v>
      </c>
      <c r="U327" s="13"/>
      <c r="Y327" s="41">
        <f t="shared" si="69"/>
        <v>49.282212081389332</v>
      </c>
      <c r="Z327" s="42">
        <f t="shared" si="70"/>
        <v>62.938804196008796</v>
      </c>
      <c r="AA327" s="52">
        <f t="shared" si="75"/>
        <v>13.656592114619464</v>
      </c>
      <c r="AB327" s="44">
        <f t="shared" si="71"/>
        <v>9.3280064622806176</v>
      </c>
      <c r="AC327" s="53" t="b">
        <f t="shared" si="76"/>
        <v>0</v>
      </c>
      <c r="AD327" s="53">
        <f t="shared" si="77"/>
        <v>9.3280064622806176</v>
      </c>
      <c r="AE327" s="53">
        <f t="shared" ca="1" si="78"/>
        <v>3.5052348862596956</v>
      </c>
      <c r="AF327" s="46">
        <v>685</v>
      </c>
    </row>
    <row r="328" spans="1:32" x14ac:dyDescent="0.25">
      <c r="A328" s="4">
        <v>35827</v>
      </c>
      <c r="B328" s="3">
        <v>39.285996930358614</v>
      </c>
      <c r="C328" s="3">
        <v>12.121106226015334</v>
      </c>
      <c r="D328" s="10">
        <v>326</v>
      </c>
      <c r="F328" s="19">
        <v>326</v>
      </c>
      <c r="G328" s="2">
        <f t="shared" si="66"/>
        <v>0.90379278445883449</v>
      </c>
      <c r="H328" s="25">
        <v>49.385766170075009</v>
      </c>
      <c r="I328" s="26">
        <v>63.83332573676234</v>
      </c>
      <c r="J328" s="11">
        <f t="shared" si="67"/>
        <v>0.90194264569842753</v>
      </c>
      <c r="K328" s="17">
        <v>686</v>
      </c>
      <c r="L328" s="38">
        <f t="shared" si="68"/>
        <v>1.9010175763182242</v>
      </c>
      <c r="M328" s="29">
        <v>9.4134731539515624</v>
      </c>
      <c r="N328" s="7" cm="1">
        <f t="array" ref="N328">INDEX($J$3:$J$362,MATCH(MIN(ABS($I$3:$I$362-B328)),ABS($I$3:$I$362-B328),0))</f>
        <v>0.76318223866790014</v>
      </c>
      <c r="O328" s="14" cm="1">
        <f t="array" ref="O328">INDEX($L$3:$L$1203,MATCH(MIN(ABS($M$3:$M$1203-B688)),ABS($M$3:$M$1203-B688),0))</f>
        <v>3.3246993524514341</v>
      </c>
      <c r="P328" s="24">
        <f t="shared" ca="1" si="72"/>
        <v>3.511365632141489</v>
      </c>
      <c r="Q328" s="59" cm="1">
        <f t="array" ref="Q328">INDEX($H$3:$H$1562,MATCH(MIN(ABS($J$3:$J$1562-N328)),ABS($J$3:$J$1562-N328),0))</f>
        <v>31.696284696340221</v>
      </c>
      <c r="R328" s="59" cm="1">
        <f t="array" aca="1" ref="R328" ca="1">INDEX($P$3:$P$1562,MATCH(MIN(ABS($L$3:$L$1562-O328)),ABS($L$3:$L$1562-O328),0))</f>
        <v>31.619726130259849</v>
      </c>
      <c r="S328" s="69">
        <f t="shared" si="73"/>
        <v>31.696284696340221</v>
      </c>
      <c r="T328" s="72">
        <f t="shared" si="74"/>
        <v>31.696284696340221</v>
      </c>
      <c r="U328" s="13"/>
      <c r="Y328" s="41">
        <f t="shared" si="69"/>
        <v>49.385766170075009</v>
      </c>
      <c r="Z328" s="42">
        <f t="shared" si="70"/>
        <v>63.83332573676234</v>
      </c>
      <c r="AA328" s="52">
        <f t="shared" si="75"/>
        <v>14.447559566687332</v>
      </c>
      <c r="AB328" s="44">
        <f t="shared" si="71"/>
        <v>9.4134731539515624</v>
      </c>
      <c r="AC328" s="53" t="b">
        <f t="shared" si="76"/>
        <v>0</v>
      </c>
      <c r="AD328" s="53">
        <f t="shared" si="77"/>
        <v>9.4134731539515624</v>
      </c>
      <c r="AE328" s="53">
        <f t="shared" ca="1" si="78"/>
        <v>3.511365632141489</v>
      </c>
      <c r="AF328" s="46">
        <v>686</v>
      </c>
    </row>
    <row r="329" spans="1:32" x14ac:dyDescent="0.25">
      <c r="A329" s="4">
        <v>35855</v>
      </c>
      <c r="B329" s="3">
        <v>4.6966246766181277</v>
      </c>
      <c r="C329" s="3">
        <v>33.332738857965332</v>
      </c>
      <c r="D329" s="10">
        <v>327</v>
      </c>
      <c r="F329" s="19">
        <v>327</v>
      </c>
      <c r="G329" s="2">
        <f t="shared" si="66"/>
        <v>0.90656799259944509</v>
      </c>
      <c r="H329" s="25">
        <v>49.427450765984148</v>
      </c>
      <c r="I329" s="26">
        <v>63.888515743699642</v>
      </c>
      <c r="J329" s="11">
        <f t="shared" si="67"/>
        <v>0.90471785383903802</v>
      </c>
      <c r="K329" s="17">
        <v>687</v>
      </c>
      <c r="L329" s="38">
        <f t="shared" si="68"/>
        <v>1.9037927844588347</v>
      </c>
      <c r="M329" s="29">
        <v>9.4328995891530081</v>
      </c>
      <c r="N329" s="7" cm="1">
        <f t="array" ref="N329">INDEX($J$3:$J$362,MATCH(MIN(ABS($I$3:$I$362-B329)),ABS($I$3:$I$362-B329),0))</f>
        <v>0.15818686401480114</v>
      </c>
      <c r="O329" s="14" cm="1">
        <f t="array" ref="O329">INDEX($L$3:$L$1203,MATCH(MIN(ABS($M$3:$M$1203-B689)),ABS($M$3:$M$1203-B689),0))</f>
        <v>1.443108233117484</v>
      </c>
      <c r="P329" s="24">
        <f t="shared" ca="1" si="72"/>
        <v>3.5127591403641745</v>
      </c>
      <c r="Q329" s="59" cm="1">
        <f t="array" ref="Q329">INDEX($H$3:$H$1562,MATCH(MIN(ABS($J$3:$J$1562-N329)),ABS($J$3:$J$1562-N329),0))</f>
        <v>1.9517522748328595</v>
      </c>
      <c r="R329" s="59" cm="1">
        <f t="array" aca="1" ref="R329" ca="1">INDEX($P$3:$P$1562,MATCH(MIN(ABS($L$3:$L$1562-O329)),ABS($L$3:$L$1562-O329),0))</f>
        <v>1.9519232630161696</v>
      </c>
      <c r="S329" s="69">
        <f t="shared" si="73"/>
        <v>1.9517522748328595</v>
      </c>
      <c r="T329" s="72">
        <f t="shared" si="74"/>
        <v>1.9517522748328595</v>
      </c>
      <c r="U329" s="13"/>
      <c r="Y329" s="41">
        <f t="shared" si="69"/>
        <v>49.427450765984148</v>
      </c>
      <c r="Z329" s="42">
        <f t="shared" si="70"/>
        <v>63.888515743699642</v>
      </c>
      <c r="AA329" s="52">
        <f t="shared" si="75"/>
        <v>14.461064977715495</v>
      </c>
      <c r="AB329" s="44">
        <f t="shared" si="71"/>
        <v>9.4328995891530081</v>
      </c>
      <c r="AC329" s="53" t="b">
        <f t="shared" si="76"/>
        <v>0</v>
      </c>
      <c r="AD329" s="53">
        <f t="shared" si="77"/>
        <v>9.4328995891530081</v>
      </c>
      <c r="AE329" s="53">
        <f t="shared" ca="1" si="78"/>
        <v>3.5127591403641745</v>
      </c>
      <c r="AF329" s="46">
        <v>687</v>
      </c>
    </row>
    <row r="330" spans="1:32" x14ac:dyDescent="0.25">
      <c r="A330" s="4">
        <v>35886</v>
      </c>
      <c r="B330" s="3">
        <v>4.9863855689493661</v>
      </c>
      <c r="C330" s="3">
        <v>1.0143235004813882</v>
      </c>
      <c r="D330" s="10">
        <v>328</v>
      </c>
      <c r="F330" s="19">
        <v>328</v>
      </c>
      <c r="G330" s="2">
        <f t="shared" si="66"/>
        <v>0.90934320074005559</v>
      </c>
      <c r="H330" s="25">
        <v>51.635810979774803</v>
      </c>
      <c r="I330" s="26">
        <v>65.20579271504981</v>
      </c>
      <c r="J330" s="11">
        <f t="shared" si="67"/>
        <v>0.90749306197964863</v>
      </c>
      <c r="K330" s="17">
        <v>688</v>
      </c>
      <c r="L330" s="38">
        <f t="shared" si="68"/>
        <v>1.9065679925994452</v>
      </c>
      <c r="M330" s="29">
        <v>9.497424165405663</v>
      </c>
      <c r="N330" s="7" cm="1">
        <f t="array" ref="N330">INDEX($J$3:$J$362,MATCH(MIN(ABS($I$3:$I$362-B330)),ABS($I$3:$I$362-B330),0))</f>
        <v>0.16373728029602222</v>
      </c>
      <c r="O330" s="14" cm="1">
        <f t="array" ref="O330">INDEX($L$3:$L$1203,MATCH(MIN(ABS($M$3:$M$1203-B690)),ABS($M$3:$M$1203-B690),0))</f>
        <v>1.4847363552266422</v>
      </c>
      <c r="P330" s="24">
        <f t="shared" ca="1" si="72"/>
        <v>3.5173876543782474</v>
      </c>
      <c r="Q330" s="59" cm="1">
        <f t="array" ref="Q330">INDEX($H$3:$H$1562,MATCH(MIN(ABS($J$3:$J$1562-N330)),ABS($J$3:$J$1562-N330),0))</f>
        <v>2.0544425987490076</v>
      </c>
      <c r="R330" s="59" cm="1">
        <f t="array" aca="1" ref="R330" ca="1">INDEX($P$3:$P$1562,MATCH(MIN(ABS($L$3:$L$1562-O330)),ABS($L$3:$L$1562-O330),0))</f>
        <v>2.0660248722828749</v>
      </c>
      <c r="S330" s="69">
        <f t="shared" si="73"/>
        <v>2.0544425987490076</v>
      </c>
      <c r="T330" s="72">
        <f t="shared" si="74"/>
        <v>2.0544425987490076</v>
      </c>
      <c r="U330" s="13"/>
      <c r="Y330" s="41">
        <f t="shared" si="69"/>
        <v>51.635810979774803</v>
      </c>
      <c r="Z330" s="42">
        <f t="shared" si="70"/>
        <v>65.20579271504981</v>
      </c>
      <c r="AA330" s="52">
        <f t="shared" si="75"/>
        <v>13.569981735275007</v>
      </c>
      <c r="AB330" s="44">
        <f t="shared" si="71"/>
        <v>9.497424165405663</v>
      </c>
      <c r="AC330" s="53" t="b">
        <f t="shared" si="76"/>
        <v>0</v>
      </c>
      <c r="AD330" s="53">
        <f t="shared" si="77"/>
        <v>9.497424165405663</v>
      </c>
      <c r="AE330" s="53">
        <f t="shared" ca="1" si="78"/>
        <v>3.5173876543782474</v>
      </c>
      <c r="AF330" s="46">
        <v>688</v>
      </c>
    </row>
    <row r="331" spans="1:32" x14ac:dyDescent="0.25">
      <c r="A331" s="4">
        <v>35916</v>
      </c>
      <c r="B331" s="3">
        <v>79.72137515291854</v>
      </c>
      <c r="C331" s="3">
        <v>20.974881788016752</v>
      </c>
      <c r="D331" s="10">
        <v>329</v>
      </c>
      <c r="F331" s="19">
        <v>329</v>
      </c>
      <c r="G331" s="2">
        <f t="shared" si="66"/>
        <v>0.9121184088806662</v>
      </c>
      <c r="H331" s="25">
        <v>52.212418127652647</v>
      </c>
      <c r="I331" s="26">
        <v>65.255359165302295</v>
      </c>
      <c r="J331" s="11">
        <f t="shared" si="67"/>
        <v>0.91026827012025913</v>
      </c>
      <c r="K331" s="17">
        <v>689</v>
      </c>
      <c r="L331" s="38">
        <f t="shared" si="68"/>
        <v>1.9093432007400557</v>
      </c>
      <c r="M331" s="29">
        <v>9.5668915002079782</v>
      </c>
      <c r="N331" s="7" cm="1">
        <f t="array" ref="N331">INDEX($J$3:$J$362,MATCH(MIN(ABS($I$3:$I$362-B331)),ABS($I$3:$I$362-B331),0))</f>
        <v>0.94634597594819625</v>
      </c>
      <c r="O331" s="14" cm="1">
        <f t="array" ref="O331">INDEX($L$3:$L$1203,MATCH(MIN(ABS($M$3:$M$1203-B691)),ABS($M$3:$M$1203-B691),0))</f>
        <v>4.0795559666975025</v>
      </c>
      <c r="P331" s="24">
        <f t="shared" ca="1" si="72"/>
        <v>3.5223707251913563</v>
      </c>
      <c r="Q331" s="59" cm="1">
        <f t="array" ref="Q331">INDEX($H$3:$H$1562,MATCH(MIN(ABS($J$3:$J$1562-N331)),ABS($J$3:$J$1562-N331),0))</f>
        <v>66.483950083963649</v>
      </c>
      <c r="R331" s="59" cm="1">
        <f t="array" aca="1" ref="R331" ca="1">INDEX($P$3:$P$1562,MATCH(MIN(ABS($L$3:$L$1562-O331)),ABS($L$3:$L$1562-O331),0))</f>
        <v>67.178921692716699</v>
      </c>
      <c r="S331" s="69">
        <f t="shared" si="73"/>
        <v>66.483950083963649</v>
      </c>
      <c r="T331" s="72">
        <f t="shared" si="74"/>
        <v>66.483950083963649</v>
      </c>
      <c r="U331" s="13"/>
      <c r="Y331" s="41">
        <f t="shared" si="69"/>
        <v>52.212418127652647</v>
      </c>
      <c r="Z331" s="42">
        <f t="shared" si="70"/>
        <v>65.255359165302295</v>
      </c>
      <c r="AA331" s="52">
        <f t="shared" si="75"/>
        <v>13.042941037649648</v>
      </c>
      <c r="AB331" s="44">
        <f t="shared" si="71"/>
        <v>9.5668915002079782</v>
      </c>
      <c r="AC331" s="53" t="b">
        <f t="shared" si="76"/>
        <v>0</v>
      </c>
      <c r="AD331" s="53">
        <f t="shared" si="77"/>
        <v>9.5668915002079782</v>
      </c>
      <c r="AE331" s="53">
        <f t="shared" ca="1" si="78"/>
        <v>3.5223707251913563</v>
      </c>
      <c r="AF331" s="46">
        <v>689</v>
      </c>
    </row>
    <row r="332" spans="1:32" x14ac:dyDescent="0.25">
      <c r="A332" s="4">
        <v>35947</v>
      </c>
      <c r="B332" s="3">
        <v>1.894370602830342</v>
      </c>
      <c r="C332" s="3">
        <v>13.256603825885156</v>
      </c>
      <c r="D332" s="10">
        <v>330</v>
      </c>
      <c r="F332" s="19">
        <v>330</v>
      </c>
      <c r="G332" s="2">
        <f t="shared" si="66"/>
        <v>0.91489361702127669</v>
      </c>
      <c r="H332" s="25">
        <v>52.891457044697226</v>
      </c>
      <c r="I332" s="26">
        <v>65.801699538465073</v>
      </c>
      <c r="J332" s="11">
        <f t="shared" si="67"/>
        <v>0.91304347826086973</v>
      </c>
      <c r="K332" s="17">
        <v>690</v>
      </c>
      <c r="L332" s="38">
        <f t="shared" si="68"/>
        <v>1.9121184088806662</v>
      </c>
      <c r="M332" s="29">
        <v>9.6629681180545361</v>
      </c>
      <c r="N332" s="7" cm="1">
        <f t="array" ref="N332">INDEX($J$3:$J$362,MATCH(MIN(ABS($I$3:$I$362-B332)),ABS($I$3:$I$362-B332),0))</f>
        <v>6.9380203515263653E-2</v>
      </c>
      <c r="O332" s="14" cm="1">
        <f t="array" ref="O332">INDEX($L$3:$L$1203,MATCH(MIN(ABS($M$3:$M$1203-B692)),ABS($M$3:$M$1203-B692),0))</f>
        <v>1.2044403330249771</v>
      </c>
      <c r="P332" s="24">
        <f t="shared" ca="1" si="72"/>
        <v>3.5411448934563614</v>
      </c>
      <c r="Q332" s="59" cm="1">
        <f t="array" ref="Q332">INDEX($H$3:$H$1562,MATCH(MIN(ABS($J$3:$J$1562-N332)),ABS($J$3:$J$1562-N332),0))</f>
        <v>1.0237569704430307</v>
      </c>
      <c r="R332" s="59" cm="1">
        <f t="array" aca="1" ref="R332" ca="1">INDEX($P$3:$P$1562,MATCH(MIN(ABS($L$3:$L$1562-O332)),ABS($L$3:$L$1562-O332),0))</f>
        <v>1.024508200845327</v>
      </c>
      <c r="S332" s="69">
        <f t="shared" si="73"/>
        <v>1.0237569704430307</v>
      </c>
      <c r="T332" s="72">
        <f t="shared" si="74"/>
        <v>1.0237569704430307</v>
      </c>
      <c r="U332" s="13"/>
      <c r="Y332" s="41">
        <f t="shared" si="69"/>
        <v>52.891457044697226</v>
      </c>
      <c r="Z332" s="42">
        <f t="shared" si="70"/>
        <v>65.801699538465073</v>
      </c>
      <c r="AA332" s="52">
        <f t="shared" si="75"/>
        <v>12.910242493767846</v>
      </c>
      <c r="AB332" s="44">
        <f t="shared" si="71"/>
        <v>9.6629681180545361</v>
      </c>
      <c r="AC332" s="53" t="b">
        <f t="shared" si="76"/>
        <v>0</v>
      </c>
      <c r="AD332" s="53">
        <f t="shared" si="77"/>
        <v>9.6629681180545361</v>
      </c>
      <c r="AE332" s="53">
        <f t="shared" ca="1" si="78"/>
        <v>3.5411448934563614</v>
      </c>
      <c r="AF332" s="46">
        <v>690</v>
      </c>
    </row>
    <row r="333" spans="1:32" x14ac:dyDescent="0.25">
      <c r="A333" s="4">
        <v>35977</v>
      </c>
      <c r="B333" s="3">
        <v>1.2225330676139157</v>
      </c>
      <c r="C333" s="3">
        <v>79.596245086534353</v>
      </c>
      <c r="D333" s="10">
        <v>331</v>
      </c>
      <c r="F333" s="19">
        <v>331</v>
      </c>
      <c r="G333" s="2">
        <f t="shared" si="66"/>
        <v>0.91766882516188719</v>
      </c>
      <c r="H333" s="25">
        <v>53.491335359063733</v>
      </c>
      <c r="I333" s="26">
        <v>67.450382396937172</v>
      </c>
      <c r="J333" s="11">
        <f t="shared" si="67"/>
        <v>0.91581868640148023</v>
      </c>
      <c r="K333" s="17">
        <v>691</v>
      </c>
      <c r="L333" s="38">
        <f t="shared" si="68"/>
        <v>1.9148936170212769</v>
      </c>
      <c r="M333" s="29">
        <v>9.6868150682566867</v>
      </c>
      <c r="N333" s="7" cm="1">
        <f t="array" ref="N333">INDEX($J$3:$J$362,MATCH(MIN(ABS($I$3:$I$362-B333)),ABS($I$3:$I$362-B333),0))</f>
        <v>4.9953746530989829E-2</v>
      </c>
      <c r="O333" s="14" cm="1">
        <f t="array" ref="O333">INDEX($L$3:$L$1203,MATCH(MIN(ABS($M$3:$M$1203-B693)),ABS($M$3:$M$1203-B693),0))</f>
        <v>1.1350601295097134</v>
      </c>
      <c r="P333" s="24">
        <f t="shared" ca="1" si="72"/>
        <v>3.54319322245503</v>
      </c>
      <c r="Q333" s="59" cm="1">
        <f t="array" ref="Q333">INDEX($H$3:$H$1562,MATCH(MIN(ABS($J$3:$J$1562-N333)),ABS($J$3:$J$1562-N333),0))</f>
        <v>0.65039248423906637</v>
      </c>
      <c r="R333" s="59" cm="1">
        <f t="array" aca="1" ref="R333" ca="1">INDEX($P$3:$P$1562,MATCH(MIN(ABS($L$3:$L$1562-O333)),ABS($L$3:$L$1562-O333),0))</f>
        <v>0.66394882427168445</v>
      </c>
      <c r="S333" s="69">
        <f t="shared" si="73"/>
        <v>0.65039248423906637</v>
      </c>
      <c r="T333" s="72">
        <f t="shared" si="74"/>
        <v>0.65039248423906637</v>
      </c>
      <c r="U333" s="13"/>
      <c r="Y333" s="41">
        <f t="shared" si="69"/>
        <v>53.491335359063733</v>
      </c>
      <c r="Z333" s="42">
        <f t="shared" si="70"/>
        <v>67.450382396937172</v>
      </c>
      <c r="AA333" s="52">
        <f t="shared" si="75"/>
        <v>13.959047037873439</v>
      </c>
      <c r="AB333" s="44">
        <f t="shared" si="71"/>
        <v>9.6868150682566867</v>
      </c>
      <c r="AC333" s="53" t="b">
        <f t="shared" si="76"/>
        <v>0</v>
      </c>
      <c r="AD333" s="53">
        <f t="shared" si="77"/>
        <v>9.6868150682566867</v>
      </c>
      <c r="AE333" s="53">
        <f t="shared" ca="1" si="78"/>
        <v>3.54319322245503</v>
      </c>
      <c r="AF333" s="46">
        <v>691</v>
      </c>
    </row>
    <row r="334" spans="1:32" x14ac:dyDescent="0.25">
      <c r="A334" s="4">
        <v>36008</v>
      </c>
      <c r="B334" s="3">
        <v>3.3335256571976717</v>
      </c>
      <c r="C334" s="3">
        <v>19.954990985421944</v>
      </c>
      <c r="D334" s="10">
        <v>332</v>
      </c>
      <c r="F334" s="19">
        <v>332</v>
      </c>
      <c r="G334" s="2">
        <f t="shared" si="66"/>
        <v>0.9204440333024978</v>
      </c>
      <c r="H334" s="25">
        <v>54.1055614917478</v>
      </c>
      <c r="I334" s="26">
        <v>67.940745803070584</v>
      </c>
      <c r="J334" s="11">
        <f t="shared" si="67"/>
        <v>0.91859389454209073</v>
      </c>
      <c r="K334" s="17">
        <v>692</v>
      </c>
      <c r="L334" s="38">
        <f t="shared" si="68"/>
        <v>1.9176688251618874</v>
      </c>
      <c r="M334" s="29">
        <v>9.7445736747173743</v>
      </c>
      <c r="N334" s="7" cm="1">
        <f t="array" ref="N334">INDEX($J$3:$J$362,MATCH(MIN(ABS($I$3:$I$362-B334)),ABS($I$3:$I$362-B334),0))</f>
        <v>0.12210915818686403</v>
      </c>
      <c r="O334" s="14" cm="1">
        <f t="array" ref="O334">INDEX($L$3:$L$1203,MATCH(MIN(ABS($M$3:$M$1203-B694)),ABS($M$3:$M$1203-B694),0))</f>
        <v>1.3515263644773359</v>
      </c>
      <c r="P334" s="24">
        <f t="shared" ca="1" si="72"/>
        <v>3.5447197752841264</v>
      </c>
      <c r="Q334" s="59" cm="1">
        <f t="array" ref="Q334">INDEX($H$3:$H$1562,MATCH(MIN(ABS($J$3:$J$1562-N334)),ABS($J$3:$J$1562-N334),0))</f>
        <v>1.5436230531064421</v>
      </c>
      <c r="R334" s="59" cm="1">
        <f t="array" aca="1" ref="R334" ca="1">INDEX($P$3:$P$1562,MATCH(MIN(ABS($L$3:$L$1562-O334)),ABS($L$3:$L$1562-O334),0))</f>
        <v>1.5463722279493726</v>
      </c>
      <c r="S334" s="69">
        <f t="shared" si="73"/>
        <v>1.5436230531064421</v>
      </c>
      <c r="T334" s="72">
        <f t="shared" si="74"/>
        <v>1.5436230531064421</v>
      </c>
      <c r="U334" s="13"/>
      <c r="Y334" s="41">
        <f t="shared" si="69"/>
        <v>54.1055614917478</v>
      </c>
      <c r="Z334" s="42">
        <f t="shared" si="70"/>
        <v>67.940745803070584</v>
      </c>
      <c r="AA334" s="52">
        <f t="shared" si="75"/>
        <v>13.835184311322784</v>
      </c>
      <c r="AB334" s="44">
        <f t="shared" si="71"/>
        <v>9.7445736747173743</v>
      </c>
      <c r="AC334" s="53" t="b">
        <f t="shared" si="76"/>
        <v>0</v>
      </c>
      <c r="AD334" s="53">
        <f t="shared" si="77"/>
        <v>9.7445736747173743</v>
      </c>
      <c r="AE334" s="53">
        <f t="shared" ca="1" si="78"/>
        <v>3.5447197752841264</v>
      </c>
      <c r="AF334" s="46">
        <v>692</v>
      </c>
    </row>
    <row r="335" spans="1:32" x14ac:dyDescent="0.25">
      <c r="A335" s="4">
        <v>36039</v>
      </c>
      <c r="B335" s="3">
        <v>4.7637174579926169</v>
      </c>
      <c r="C335" s="3">
        <v>7.1422628580178076</v>
      </c>
      <c r="D335" s="10">
        <v>333</v>
      </c>
      <c r="F335" s="19">
        <v>333</v>
      </c>
      <c r="G335" s="2">
        <f t="shared" si="66"/>
        <v>0.9232192414431083</v>
      </c>
      <c r="H335" s="25">
        <v>54.282626774306422</v>
      </c>
      <c r="I335" s="26">
        <v>68.451011564826786</v>
      </c>
      <c r="J335" s="11">
        <f t="shared" si="67"/>
        <v>0.92136910268270134</v>
      </c>
      <c r="K335" s="17">
        <v>693</v>
      </c>
      <c r="L335" s="38">
        <f t="shared" si="68"/>
        <v>1.9204440333024979</v>
      </c>
      <c r="M335" s="29">
        <v>9.7520089762012123</v>
      </c>
      <c r="N335" s="7" cm="1">
        <f t="array" ref="N335">INDEX($J$3:$J$362,MATCH(MIN(ABS($I$3:$I$362-B335)),ABS($I$3:$I$362-B335),0))</f>
        <v>0.15818686401480114</v>
      </c>
      <c r="O335" s="14" cm="1">
        <f t="array" ref="O335">INDEX($L$3:$L$1203,MATCH(MIN(ABS($M$3:$M$1203-B695)),ABS($M$3:$M$1203-B695),0))</f>
        <v>1.4458834412580945</v>
      </c>
      <c r="P335" s="24">
        <f t="shared" ca="1" si="72"/>
        <v>3.5449162893832513</v>
      </c>
      <c r="Q335" s="59" cm="1">
        <f t="array" ref="Q335">INDEX($H$3:$H$1562,MATCH(MIN(ABS($J$3:$J$1562-N335)),ABS($J$3:$J$1562-N335),0))</f>
        <v>1.9517522748328595</v>
      </c>
      <c r="R335" s="59" cm="1">
        <f t="array" aca="1" ref="R335" ca="1">INDEX($P$3:$P$1562,MATCH(MIN(ABS($L$3:$L$1562-O335)),ABS($L$3:$L$1562-O335),0))</f>
        <v>1.9600325239523668</v>
      </c>
      <c r="S335" s="69">
        <f t="shared" si="73"/>
        <v>1.9517522748328595</v>
      </c>
      <c r="T335" s="72">
        <f t="shared" si="74"/>
        <v>1.9517522748328595</v>
      </c>
      <c r="U335" s="13"/>
      <c r="Y335" s="41">
        <f t="shared" si="69"/>
        <v>54.282626774306422</v>
      </c>
      <c r="Z335" s="42">
        <f t="shared" si="70"/>
        <v>68.451011564826786</v>
      </c>
      <c r="AA335" s="52">
        <f t="shared" si="75"/>
        <v>14.168384790520363</v>
      </c>
      <c r="AB335" s="44">
        <f t="shared" si="71"/>
        <v>9.7520089762012123</v>
      </c>
      <c r="AC335" s="53" t="b">
        <f t="shared" si="76"/>
        <v>0</v>
      </c>
      <c r="AD335" s="53">
        <f t="shared" si="77"/>
        <v>9.7520089762012123</v>
      </c>
      <c r="AE335" s="53">
        <f t="shared" ca="1" si="78"/>
        <v>3.5449162893832513</v>
      </c>
      <c r="AF335" s="46">
        <v>693</v>
      </c>
    </row>
    <row r="336" spans="1:32" x14ac:dyDescent="0.25">
      <c r="A336" s="4">
        <v>36069</v>
      </c>
      <c r="B336" s="3">
        <v>1.1742796560812283</v>
      </c>
      <c r="C336" s="3">
        <v>23.769487018114617</v>
      </c>
      <c r="D336" s="10">
        <v>334</v>
      </c>
      <c r="F336" s="19">
        <v>334</v>
      </c>
      <c r="G336" s="2">
        <f t="shared" si="66"/>
        <v>0.9259944495837189</v>
      </c>
      <c r="H336" s="25">
        <v>57.033222256123082</v>
      </c>
      <c r="I336" s="26">
        <v>69.650640006434756</v>
      </c>
      <c r="J336" s="11">
        <f t="shared" si="67"/>
        <v>0.92414431082331183</v>
      </c>
      <c r="K336" s="17">
        <v>694</v>
      </c>
      <c r="L336" s="38">
        <f t="shared" si="68"/>
        <v>1.9232192414431084</v>
      </c>
      <c r="M336" s="29">
        <v>9.7723339667755571</v>
      </c>
      <c r="N336" s="7" cm="1">
        <f t="array" ref="N336">INDEX($J$3:$J$362,MATCH(MIN(ABS($I$3:$I$362-B336)),ABS($I$3:$I$362-B336),0))</f>
        <v>4.9953746530989829E-2</v>
      </c>
      <c r="O336" s="14" cm="1">
        <f t="array" ref="O336">INDEX($L$3:$L$1203,MATCH(MIN(ABS($M$3:$M$1203-B696)),ABS($M$3:$M$1203-B696),0))</f>
        <v>1.1295097132284924</v>
      </c>
      <c r="P336" s="24">
        <f t="shared" ca="1" si="72"/>
        <v>3.5454534763717174</v>
      </c>
      <c r="Q336" s="59" cm="1">
        <f t="array" ref="Q336">INDEX($H$3:$H$1562,MATCH(MIN(ABS($J$3:$J$1562-N336)),ABS($J$3:$J$1562-N336),0))</f>
        <v>0.65039248423906637</v>
      </c>
      <c r="R336" s="59" cm="1">
        <f t="array" aca="1" ref="R336" ca="1">INDEX($P$3:$P$1562,MATCH(MIN(ABS($L$3:$L$1562-O336)),ABS($L$3:$L$1562-O336),0))</f>
        <v>0.65687467149221568</v>
      </c>
      <c r="S336" s="69">
        <f t="shared" si="73"/>
        <v>0.65039248423906637</v>
      </c>
      <c r="T336" s="72">
        <f t="shared" si="74"/>
        <v>0.65039248423906637</v>
      </c>
      <c r="U336" s="13"/>
      <c r="Y336" s="41">
        <f t="shared" si="69"/>
        <v>57.033222256123082</v>
      </c>
      <c r="Z336" s="42">
        <f t="shared" si="70"/>
        <v>69.650640006434756</v>
      </c>
      <c r="AA336" s="52">
        <f t="shared" si="75"/>
        <v>12.617417750311674</v>
      </c>
      <c r="AB336" s="44">
        <f t="shared" si="71"/>
        <v>9.7723339667755571</v>
      </c>
      <c r="AC336" s="53" t="b">
        <f t="shared" si="76"/>
        <v>0</v>
      </c>
      <c r="AD336" s="53">
        <f t="shared" si="77"/>
        <v>9.7723339667755571</v>
      </c>
      <c r="AE336" s="53">
        <f t="shared" ca="1" si="78"/>
        <v>3.5454534763717174</v>
      </c>
      <c r="AF336" s="46">
        <v>694</v>
      </c>
    </row>
    <row r="337" spans="1:32" x14ac:dyDescent="0.25">
      <c r="A337" s="4">
        <v>36100</v>
      </c>
      <c r="B337" s="3">
        <v>52.891457044697226</v>
      </c>
      <c r="C337" s="3">
        <v>11.333133440763138</v>
      </c>
      <c r="D337" s="10">
        <v>335</v>
      </c>
      <c r="F337" s="19">
        <v>335</v>
      </c>
      <c r="G337" s="2">
        <f t="shared" si="66"/>
        <v>0.9287696577243294</v>
      </c>
      <c r="H337" s="25">
        <v>57.901911198206321</v>
      </c>
      <c r="I337" s="26">
        <v>71.261284012660568</v>
      </c>
      <c r="J337" s="11">
        <f t="shared" si="67"/>
        <v>0.92691951896392244</v>
      </c>
      <c r="K337" s="17">
        <v>695</v>
      </c>
      <c r="L337" s="38">
        <f t="shared" si="68"/>
        <v>1.9259944495837191</v>
      </c>
      <c r="M337" s="29">
        <v>9.8086498648314429</v>
      </c>
      <c r="N337" s="7" cm="1">
        <f t="array" ref="N337">INDEX($J$3:$J$362,MATCH(MIN(ABS($I$3:$I$362-B337)),ABS($I$3:$I$362-B337),0))</f>
        <v>0.8575393154486588</v>
      </c>
      <c r="O337" s="14" cm="1">
        <f t="array" ref="O337">INDEX($L$3:$L$1203,MATCH(MIN(ABS($M$3:$M$1203-B697)),ABS($M$3:$M$1203-B697),0))</f>
        <v>3.7076780758556898</v>
      </c>
      <c r="P337" s="24">
        <f t="shared" ca="1" si="72"/>
        <v>3.5464133010682519</v>
      </c>
      <c r="Q337" s="59" cm="1">
        <f t="array" ref="Q337">INDEX($H$3:$H$1562,MATCH(MIN(ABS($J$3:$J$1562-N337)),ABS($J$3:$J$1562-N337),0))</f>
        <v>39.285996930358614</v>
      </c>
      <c r="R337" s="59" cm="1">
        <f t="array" aca="1" ref="R337" ca="1">INDEX($P$3:$P$1562,MATCH(MIN(ABS($L$3:$L$1562-O337)),ABS($L$3:$L$1562-O337),0))</f>
        <v>39.330390903990619</v>
      </c>
      <c r="S337" s="69">
        <f t="shared" si="73"/>
        <v>39.285996930358614</v>
      </c>
      <c r="T337" s="72">
        <f t="shared" si="74"/>
        <v>39.285996930358614</v>
      </c>
      <c r="U337" s="13"/>
      <c r="Y337" s="41">
        <f t="shared" si="69"/>
        <v>57.901911198206321</v>
      </c>
      <c r="Z337" s="42">
        <f t="shared" si="70"/>
        <v>71.261284012660568</v>
      </c>
      <c r="AA337" s="52">
        <f t="shared" si="75"/>
        <v>13.359372814454247</v>
      </c>
      <c r="AB337" s="44">
        <f t="shared" si="71"/>
        <v>9.8086498648314429</v>
      </c>
      <c r="AC337" s="53" t="b">
        <f t="shared" si="76"/>
        <v>0</v>
      </c>
      <c r="AD337" s="53">
        <f t="shared" si="77"/>
        <v>9.8086498648314429</v>
      </c>
      <c r="AE337" s="53">
        <f t="shared" ca="1" si="78"/>
        <v>3.5464133010682519</v>
      </c>
      <c r="AF337" s="46">
        <v>695</v>
      </c>
    </row>
    <row r="338" spans="1:32" x14ac:dyDescent="0.25">
      <c r="A338" s="4">
        <v>36130</v>
      </c>
      <c r="B338" s="3">
        <v>57.901911198206321</v>
      </c>
      <c r="C338" s="3">
        <v>30.765365841394996</v>
      </c>
      <c r="D338" s="10">
        <v>336</v>
      </c>
      <c r="F338" s="19">
        <v>336</v>
      </c>
      <c r="G338" s="2">
        <f t="shared" si="66"/>
        <v>0.93154486586494001</v>
      </c>
      <c r="H338" s="25">
        <v>59.047351137293418</v>
      </c>
      <c r="I338" s="26">
        <v>73.045017653051687</v>
      </c>
      <c r="J338" s="11">
        <f t="shared" si="67"/>
        <v>0.92969472710453294</v>
      </c>
      <c r="K338" s="17">
        <v>696</v>
      </c>
      <c r="L338" s="38">
        <f t="shared" si="68"/>
        <v>1.9287696577243296</v>
      </c>
      <c r="M338" s="29">
        <v>9.8569183433120457</v>
      </c>
      <c r="N338" s="7" cm="1">
        <f t="array" ref="N338">INDEX($J$3:$J$362,MATCH(MIN(ABS($I$3:$I$362-B338)),ABS($I$3:$I$362-B338),0))</f>
        <v>0.87974098057354311</v>
      </c>
      <c r="O338" s="14" cm="1">
        <f t="array" ref="O338">INDEX($L$3:$L$1203,MATCH(MIN(ABS($M$3:$M$1203-B698)),ABS($M$3:$M$1203-B698),0))</f>
        <v>3.8048103607770587</v>
      </c>
      <c r="P338" s="24">
        <f t="shared" ca="1" si="72"/>
        <v>3.5476890309879288</v>
      </c>
      <c r="Q338" s="59" cm="1">
        <f t="array" ref="Q338">INDEX($H$3:$H$1562,MATCH(MIN(ABS($J$3:$J$1562-N338)),ABS($J$3:$J$1562-N338),0))</f>
        <v>43.36726050493926</v>
      </c>
      <c r="R338" s="59" cm="1">
        <f t="array" aca="1" ref="R338" ca="1">INDEX($P$3:$P$1562,MATCH(MIN(ABS($L$3:$L$1562-O338)),ABS($L$3:$L$1562-O338),0))</f>
        <v>43.407652060868543</v>
      </c>
      <c r="S338" s="69">
        <f t="shared" si="73"/>
        <v>43.36726050493926</v>
      </c>
      <c r="T338" s="72">
        <f t="shared" si="74"/>
        <v>43.36726050493926</v>
      </c>
      <c r="U338" s="13"/>
      <c r="Y338" s="41">
        <f t="shared" si="69"/>
        <v>59.047351137293418</v>
      </c>
      <c r="Z338" s="42">
        <f t="shared" si="70"/>
        <v>73.045017653051687</v>
      </c>
      <c r="AA338" s="52">
        <f t="shared" si="75"/>
        <v>13.997666515758269</v>
      </c>
      <c r="AB338" s="44">
        <f t="shared" si="71"/>
        <v>9.8569183433120457</v>
      </c>
      <c r="AC338" s="53" t="b">
        <f t="shared" si="76"/>
        <v>0</v>
      </c>
      <c r="AD338" s="53">
        <f t="shared" si="77"/>
        <v>9.8569183433120457</v>
      </c>
      <c r="AE338" s="53">
        <f t="shared" ca="1" si="78"/>
        <v>3.5476890309879288</v>
      </c>
      <c r="AF338" s="46">
        <v>696</v>
      </c>
    </row>
    <row r="339" spans="1:32" x14ac:dyDescent="0.25">
      <c r="A339" s="4">
        <v>36161</v>
      </c>
      <c r="B339" s="3">
        <v>33.177096539030686</v>
      </c>
      <c r="C339" s="3">
        <v>17.82993500779202</v>
      </c>
      <c r="D339" s="10">
        <v>337</v>
      </c>
      <c r="F339" s="19">
        <v>337</v>
      </c>
      <c r="G339" s="2">
        <f t="shared" si="66"/>
        <v>0.9343200740055505</v>
      </c>
      <c r="H339" s="25">
        <v>61.109937096471938</v>
      </c>
      <c r="I339" s="26">
        <v>73.100242886347303</v>
      </c>
      <c r="J339" s="11">
        <f t="shared" si="67"/>
        <v>0.93246993524514354</v>
      </c>
      <c r="K339" s="17">
        <v>697</v>
      </c>
      <c r="L339" s="38">
        <f t="shared" si="68"/>
        <v>1.9315448658649401</v>
      </c>
      <c r="M339" s="29">
        <v>9.8690109797647274</v>
      </c>
      <c r="N339" s="7" cm="1">
        <f t="array" ref="N339">INDEX($J$3:$J$362,MATCH(MIN(ABS($I$3:$I$362-B339)),ABS($I$3:$I$362-B339),0))</f>
        <v>0.70767807585568931</v>
      </c>
      <c r="O339" s="14" cm="1">
        <f t="array" ref="O339">INDEX($L$3:$L$1203,MATCH(MIN(ABS($M$3:$M$1203-B699)),ABS($M$3:$M$1203-B699),0))</f>
        <v>3.1415356151711382</v>
      </c>
      <c r="P339" s="24">
        <f t="shared" ca="1" si="72"/>
        <v>3.5480086378745774</v>
      </c>
      <c r="Q339" s="59" cm="1">
        <f t="array" ref="Q339">INDEX($H$3:$H$1562,MATCH(MIN(ABS($J$3:$J$1562-N339)),ABS($J$3:$J$1562-N339),0))</f>
        <v>24.454499441724007</v>
      </c>
      <c r="R339" s="59" cm="1">
        <f t="array" aca="1" ref="R339" ca="1">INDEX($P$3:$P$1562,MATCH(MIN(ABS($L$3:$L$1562-O339)),ABS($L$3:$L$1562-O339),0))</f>
        <v>24.445297208982254</v>
      </c>
      <c r="S339" s="69">
        <f t="shared" si="73"/>
        <v>24.454499441724007</v>
      </c>
      <c r="T339" s="72">
        <f t="shared" si="74"/>
        <v>24.454499441724007</v>
      </c>
      <c r="U339" s="13"/>
      <c r="Y339" s="41">
        <f t="shared" si="69"/>
        <v>61.109937096471938</v>
      </c>
      <c r="Z339" s="42">
        <f t="shared" si="70"/>
        <v>73.100242886347303</v>
      </c>
      <c r="AA339" s="52">
        <f t="shared" si="75"/>
        <v>11.990305789875364</v>
      </c>
      <c r="AB339" s="44">
        <f t="shared" si="71"/>
        <v>9.8690109797647274</v>
      </c>
      <c r="AC339" s="53" t="b">
        <f t="shared" si="76"/>
        <v>0</v>
      </c>
      <c r="AD339" s="53">
        <f t="shared" si="77"/>
        <v>9.8690109797647274</v>
      </c>
      <c r="AE339" s="53">
        <f t="shared" ca="1" si="78"/>
        <v>3.5480086378745774</v>
      </c>
      <c r="AF339" s="46">
        <v>697</v>
      </c>
    </row>
    <row r="340" spans="1:32" x14ac:dyDescent="0.25">
      <c r="A340" s="4">
        <v>36192</v>
      </c>
      <c r="B340" s="3">
        <v>38.305853571146542</v>
      </c>
      <c r="C340" s="3">
        <v>5.090293451463336</v>
      </c>
      <c r="D340" s="10">
        <v>338</v>
      </c>
      <c r="F340" s="19">
        <v>338</v>
      </c>
      <c r="G340" s="2">
        <f t="shared" si="66"/>
        <v>0.93709528214616111</v>
      </c>
      <c r="H340" s="25">
        <v>62.335303490321422</v>
      </c>
      <c r="I340" s="26">
        <v>73.844764386200211</v>
      </c>
      <c r="J340" s="11">
        <f t="shared" si="67"/>
        <v>0.93524514338575404</v>
      </c>
      <c r="K340" s="17">
        <v>698</v>
      </c>
      <c r="L340" s="38">
        <f t="shared" si="68"/>
        <v>1.9343200740055506</v>
      </c>
      <c r="M340" s="29">
        <v>9.8728735788146587</v>
      </c>
      <c r="N340" s="7" cm="1">
        <f t="array" ref="N340">INDEX($J$3:$J$362,MATCH(MIN(ABS($I$3:$I$362-B340)),ABS($I$3:$I$362-B340),0))</f>
        <v>0.75208140610545804</v>
      </c>
      <c r="O340" s="14" cm="1">
        <f t="array" ref="O340">INDEX($L$3:$L$1203,MATCH(MIN(ABS($M$3:$M$1203-B700)),ABS($M$3:$M$1203-B700),0))</f>
        <v>3.3052728954671604</v>
      </c>
      <c r="P340" s="24">
        <f t="shared" ca="1" si="72"/>
        <v>3.5481107258900035</v>
      </c>
      <c r="Q340" s="59" cm="1">
        <f t="array" ref="Q340">INDEX($H$3:$H$1562,MATCH(MIN(ABS($J$3:$J$1562-N340)),ABS($J$3:$J$1562-N340),0))</f>
        <v>30.540465772719564</v>
      </c>
      <c r="R340" s="59" cm="1">
        <f t="array" aca="1" ref="R340" ca="1">INDEX($P$3:$P$1562,MATCH(MIN(ABS($L$3:$L$1562-O340)),ABS($L$3:$L$1562-O340),0))</f>
        <v>30.588885607470338</v>
      </c>
      <c r="S340" s="69">
        <f t="shared" si="73"/>
        <v>30.540465772719564</v>
      </c>
      <c r="T340" s="72">
        <f t="shared" si="74"/>
        <v>30.540465772719564</v>
      </c>
      <c r="U340" s="13"/>
      <c r="Y340" s="41">
        <f t="shared" si="69"/>
        <v>62.335303490321422</v>
      </c>
      <c r="Z340" s="42">
        <f t="shared" si="70"/>
        <v>73.844764386200211</v>
      </c>
      <c r="AA340" s="52">
        <f t="shared" si="75"/>
        <v>11.509460895878789</v>
      </c>
      <c r="AB340" s="44">
        <f t="shared" si="71"/>
        <v>9.8728735788146587</v>
      </c>
      <c r="AC340" s="53" t="b">
        <f t="shared" si="76"/>
        <v>0</v>
      </c>
      <c r="AD340" s="53">
        <f t="shared" si="77"/>
        <v>9.8728735788146587</v>
      </c>
      <c r="AE340" s="53">
        <f t="shared" ca="1" si="78"/>
        <v>3.5481107258900035</v>
      </c>
      <c r="AF340" s="46">
        <v>698</v>
      </c>
    </row>
    <row r="341" spans="1:32" x14ac:dyDescent="0.25">
      <c r="A341" s="4">
        <v>36220</v>
      </c>
      <c r="B341" s="3">
        <v>90.830083894152878</v>
      </c>
      <c r="C341" s="3">
        <v>29.58962694076914</v>
      </c>
      <c r="D341" s="10">
        <v>339</v>
      </c>
      <c r="F341" s="19">
        <v>339</v>
      </c>
      <c r="G341" s="2">
        <f t="shared" si="66"/>
        <v>0.93987049028677161</v>
      </c>
      <c r="H341" s="25">
        <v>64.266219126276752</v>
      </c>
      <c r="I341" s="26">
        <v>76.969226227746219</v>
      </c>
      <c r="J341" s="11">
        <f t="shared" si="67"/>
        <v>0.93802035152636465</v>
      </c>
      <c r="K341" s="17">
        <v>699</v>
      </c>
      <c r="L341" s="38">
        <f t="shared" si="68"/>
        <v>1.9370952821461611</v>
      </c>
      <c r="M341" s="29">
        <v>9.8731206806296434</v>
      </c>
      <c r="N341" s="7" cm="1">
        <f t="array" ref="N341">INDEX($J$3:$J$362,MATCH(MIN(ABS($I$3:$I$362-B341)),ABS($I$3:$I$362-B341),0))</f>
        <v>0.97132284921369116</v>
      </c>
      <c r="O341" s="14" cm="1">
        <f t="array" ref="O341">INDEX($L$3:$L$1203,MATCH(MIN(ABS($M$3:$M$1203-B701)),ABS($M$3:$M$1203-B701),0))</f>
        <v>4.1628122109158188</v>
      </c>
      <c r="P341" s="24">
        <f t="shared" ca="1" si="72"/>
        <v>3.5481172567604284</v>
      </c>
      <c r="Q341" s="59" cm="1">
        <f t="array" ref="Q341">INDEX($H$3:$H$1562,MATCH(MIN(ABS($J$3:$J$1562-N341)),ABS($J$3:$J$1562-N341),0))</f>
        <v>92.25851511542615</v>
      </c>
      <c r="R341" s="59" cm="1">
        <f t="array" aca="1" ref="R341" ca="1">INDEX($P$3:$P$1562,MATCH(MIN(ABS($L$3:$L$1562-O341)),ABS($L$3:$L$1562-O341),0))</f>
        <v>92.392149781194945</v>
      </c>
      <c r="S341" s="69">
        <f t="shared" si="73"/>
        <v>92.25851511542615</v>
      </c>
      <c r="T341" s="72">
        <f t="shared" si="74"/>
        <v>92.25851511542615</v>
      </c>
      <c r="U341" s="13"/>
      <c r="Y341" s="41">
        <f t="shared" si="69"/>
        <v>64.266219126276752</v>
      </c>
      <c r="Z341" s="42">
        <f t="shared" si="70"/>
        <v>76.969226227746219</v>
      </c>
      <c r="AA341" s="52">
        <f t="shared" si="75"/>
        <v>12.703007101469467</v>
      </c>
      <c r="AB341" s="44">
        <f t="shared" si="71"/>
        <v>9.8731206806296434</v>
      </c>
      <c r="AC341" s="53" t="b">
        <f t="shared" si="76"/>
        <v>0</v>
      </c>
      <c r="AD341" s="53">
        <f t="shared" si="77"/>
        <v>9.8731206806296434</v>
      </c>
      <c r="AE341" s="53">
        <f t="shared" ca="1" si="78"/>
        <v>3.5481172567604284</v>
      </c>
      <c r="AF341" s="46">
        <v>699</v>
      </c>
    </row>
    <row r="342" spans="1:32" x14ac:dyDescent="0.25">
      <c r="A342" s="4">
        <v>36251</v>
      </c>
      <c r="B342" s="3">
        <v>15.200990498590672</v>
      </c>
      <c r="C342" s="3">
        <v>14.6977812870081</v>
      </c>
      <c r="D342" s="10">
        <v>340</v>
      </c>
      <c r="F342" s="19">
        <v>340</v>
      </c>
      <c r="G342" s="2">
        <f t="shared" si="66"/>
        <v>0.94264569842738211</v>
      </c>
      <c r="H342" s="25">
        <v>65.991676417631467</v>
      </c>
      <c r="I342" s="26">
        <v>77.661459465597446</v>
      </c>
      <c r="J342" s="11">
        <f t="shared" si="67"/>
        <v>0.94079555966697515</v>
      </c>
      <c r="K342" s="17">
        <v>700</v>
      </c>
      <c r="L342" s="38">
        <f t="shared" si="68"/>
        <v>1.9398704902867718</v>
      </c>
      <c r="M342" s="29">
        <v>9.8989998427673846</v>
      </c>
      <c r="N342" s="7" cm="1">
        <f t="array" ref="N342">INDEX($J$3:$J$362,MATCH(MIN(ABS($I$3:$I$362-B342)),ABS($I$3:$I$362-B342),0))</f>
        <v>0.39130434782608703</v>
      </c>
      <c r="O342" s="14" cm="1">
        <f t="array" ref="O342">INDEX($L$3:$L$1203,MATCH(MIN(ABS($M$3:$M$1203-B702)),ABS($M$3:$M$1203-B702),0))</f>
        <v>2.2950971322849218</v>
      </c>
      <c r="P342" s="24">
        <f t="shared" ca="1" si="72"/>
        <v>3.5488012398167528</v>
      </c>
      <c r="Q342" s="59" cm="1">
        <f t="array" ref="Q342">INDEX($H$3:$H$1562,MATCH(MIN(ABS($J$3:$J$1562-N342)),ABS($J$3:$J$1562-N342),0))</f>
        <v>7.2832809072089644</v>
      </c>
      <c r="R342" s="59" cm="1">
        <f t="array" aca="1" ref="R342" ca="1">INDEX($P$3:$P$1562,MATCH(MIN(ABS($L$3:$L$1562-O342)),ABS($L$3:$L$1562-O342),0))</f>
        <v>7.480191221121621</v>
      </c>
      <c r="S342" s="69">
        <f t="shared" si="73"/>
        <v>7.2832809072089644</v>
      </c>
      <c r="T342" s="72">
        <f t="shared" si="74"/>
        <v>7.2832809072089644</v>
      </c>
      <c r="U342" s="13"/>
      <c r="Y342" s="41">
        <f t="shared" si="69"/>
        <v>65.991676417631467</v>
      </c>
      <c r="Z342" s="42">
        <f t="shared" si="70"/>
        <v>77.661459465597446</v>
      </c>
      <c r="AA342" s="52">
        <f t="shared" si="75"/>
        <v>11.669783047965979</v>
      </c>
      <c r="AB342" s="44">
        <f t="shared" si="71"/>
        <v>9.8989998427673846</v>
      </c>
      <c r="AC342" s="53" t="b">
        <f t="shared" si="76"/>
        <v>0</v>
      </c>
      <c r="AD342" s="53">
        <f t="shared" si="77"/>
        <v>9.8989998427673846</v>
      </c>
      <c r="AE342" s="53">
        <f t="shared" ca="1" si="78"/>
        <v>3.5488012398167528</v>
      </c>
      <c r="AF342" s="46">
        <v>700</v>
      </c>
    </row>
    <row r="343" spans="1:32" x14ac:dyDescent="0.25">
      <c r="A343" s="4">
        <v>36281</v>
      </c>
      <c r="B343" s="3">
        <v>4.9341473125116231</v>
      </c>
      <c r="C343" s="3">
        <v>30.760304292206182</v>
      </c>
      <c r="D343" s="10">
        <v>341</v>
      </c>
      <c r="F343" s="19">
        <v>341</v>
      </c>
      <c r="G343" s="2">
        <f t="shared" si="66"/>
        <v>0.94542090656799271</v>
      </c>
      <c r="H343" s="25">
        <v>66.462473496473777</v>
      </c>
      <c r="I343" s="26">
        <v>78.764180083698278</v>
      </c>
      <c r="J343" s="11">
        <f t="shared" si="67"/>
        <v>0.94357076780758564</v>
      </c>
      <c r="K343" s="17">
        <v>701</v>
      </c>
      <c r="L343" s="38">
        <f t="shared" si="68"/>
        <v>1.9426456984273823</v>
      </c>
      <c r="M343" s="29">
        <v>9.9042330607149847</v>
      </c>
      <c r="N343" s="7" cm="1">
        <f t="array" ref="N343">INDEX($J$3:$J$362,MATCH(MIN(ABS($I$3:$I$362-B343)),ABS($I$3:$I$362-B343),0))</f>
        <v>0.16373728029602222</v>
      </c>
      <c r="O343" s="14" cm="1">
        <f t="array" ref="O343">INDEX($L$3:$L$1203,MATCH(MIN(ABS($M$3:$M$1203-B703)),ABS($M$3:$M$1203-B703),0))</f>
        <v>1.4791859389454212</v>
      </c>
      <c r="P343" s="24">
        <f t="shared" ca="1" si="72"/>
        <v>3.5489395531202192</v>
      </c>
      <c r="Q343" s="59" cm="1">
        <f t="array" ref="Q343">INDEX($H$3:$H$1562,MATCH(MIN(ABS($J$3:$J$1562-N343)),ABS($J$3:$J$1562-N343),0))</f>
        <v>2.0544425987490076</v>
      </c>
      <c r="R343" s="59" cm="1">
        <f t="array" aca="1" ref="R343" ca="1">INDEX($P$3:$P$1562,MATCH(MIN(ABS($L$3:$L$1562-O343)),ABS($L$3:$L$1562-O343),0))</f>
        <v>2.0571483794270176</v>
      </c>
      <c r="S343" s="69">
        <f t="shared" si="73"/>
        <v>2.0544425987490076</v>
      </c>
      <c r="T343" s="72">
        <f t="shared" si="74"/>
        <v>2.0544425987490076</v>
      </c>
      <c r="U343" s="13"/>
      <c r="Y343" s="41">
        <f t="shared" si="69"/>
        <v>66.462473496473777</v>
      </c>
      <c r="Z343" s="42">
        <f t="shared" si="70"/>
        <v>78.764180083698278</v>
      </c>
      <c r="AA343" s="52">
        <f t="shared" si="75"/>
        <v>12.301706587224501</v>
      </c>
      <c r="AB343" s="44">
        <f t="shared" si="71"/>
        <v>9.9042330607149847</v>
      </c>
      <c r="AC343" s="53" t="b">
        <f t="shared" si="76"/>
        <v>0</v>
      </c>
      <c r="AD343" s="53">
        <f t="shared" si="77"/>
        <v>9.9042330607149847</v>
      </c>
      <c r="AE343" s="53">
        <f t="shared" ca="1" si="78"/>
        <v>3.5489395531202192</v>
      </c>
      <c r="AF343" s="46">
        <v>701</v>
      </c>
    </row>
    <row r="344" spans="1:32" x14ac:dyDescent="0.25">
      <c r="A344" s="4">
        <v>36312</v>
      </c>
      <c r="B344" s="3">
        <v>2.1985930743230666</v>
      </c>
      <c r="C344" s="3">
        <v>16.909921596184503</v>
      </c>
      <c r="D344" s="10">
        <v>342</v>
      </c>
      <c r="F344" s="19">
        <v>342</v>
      </c>
      <c r="G344" s="2">
        <f t="shared" si="66"/>
        <v>0.94819611470860321</v>
      </c>
      <c r="H344" s="25">
        <v>66.483950083963649</v>
      </c>
      <c r="I344" s="26">
        <v>79.596245086534353</v>
      </c>
      <c r="J344" s="11">
        <f t="shared" si="67"/>
        <v>0.94634597594819625</v>
      </c>
      <c r="K344" s="17">
        <v>702</v>
      </c>
      <c r="L344" s="38">
        <f t="shared" si="68"/>
        <v>1.9454209065679928</v>
      </c>
      <c r="M344" s="29">
        <v>10.010736464952521</v>
      </c>
      <c r="N344" s="7" cm="1">
        <f t="array" ref="N344">INDEX($J$3:$J$362,MATCH(MIN(ABS($I$3:$I$362-B344)),ABS($I$3:$I$362-B344),0))</f>
        <v>7.2155411655874205E-2</v>
      </c>
      <c r="O344" s="14" cm="1">
        <f t="array" ref="O344">INDEX($L$3:$L$1203,MATCH(MIN(ABS($M$3:$M$1203-B704)),ABS($M$3:$M$1203-B704),0))</f>
        <v>1.229417206290472</v>
      </c>
      <c r="P344" s="24">
        <f t="shared" ca="1" si="72"/>
        <v>3.5521911398781745</v>
      </c>
      <c r="Q344" s="59" cm="1">
        <f t="array" ref="Q344">INDEX($H$3:$H$1562,MATCH(MIN(ABS($J$3:$J$1562-N344)),ABS($J$3:$J$1562-N344),0))</f>
        <v>1.0267002266480163</v>
      </c>
      <c r="R344" s="59" cm="1">
        <f t="array" aca="1" ref="R344" ca="1">INDEX($P$3:$P$1562,MATCH(MIN(ABS($L$3:$L$1562-O344)),ABS($L$3:$L$1562-O344),0))</f>
        <v>1.0268021817729867</v>
      </c>
      <c r="S344" s="69">
        <f t="shared" si="73"/>
        <v>1.0267002266480163</v>
      </c>
      <c r="T344" s="72">
        <f t="shared" si="74"/>
        <v>1.0267002266480163</v>
      </c>
      <c r="U344" s="13"/>
      <c r="Y344" s="41">
        <f t="shared" si="69"/>
        <v>66.483950083963649</v>
      </c>
      <c r="Z344" s="42">
        <f t="shared" si="70"/>
        <v>79.596245086534353</v>
      </c>
      <c r="AA344" s="52">
        <f t="shared" si="75"/>
        <v>13.112295002570704</v>
      </c>
      <c r="AB344" s="44">
        <f t="shared" si="71"/>
        <v>10.010736464952521</v>
      </c>
      <c r="AC344" s="53" t="b">
        <f t="shared" si="76"/>
        <v>0</v>
      </c>
      <c r="AD344" s="53">
        <f t="shared" si="77"/>
        <v>10.010736464952521</v>
      </c>
      <c r="AE344" s="53">
        <f t="shared" ca="1" si="78"/>
        <v>3.5521911398781745</v>
      </c>
      <c r="AF344" s="46">
        <v>702</v>
      </c>
    </row>
    <row r="345" spans="1:32" x14ac:dyDescent="0.25">
      <c r="A345" s="4">
        <v>36342</v>
      </c>
      <c r="B345" s="3">
        <v>32.455917411374401</v>
      </c>
      <c r="C345" s="3">
        <v>39.215935702147412</v>
      </c>
      <c r="D345" s="10">
        <v>343</v>
      </c>
      <c r="F345" s="19">
        <v>343</v>
      </c>
      <c r="G345" s="2">
        <f t="shared" si="66"/>
        <v>0.95097132284921382</v>
      </c>
      <c r="H345" s="25">
        <v>77.613440245497515</v>
      </c>
      <c r="I345" s="26">
        <v>82.25706387948847</v>
      </c>
      <c r="J345" s="11">
        <f t="shared" si="67"/>
        <v>0.94912118408880675</v>
      </c>
      <c r="K345" s="17">
        <v>703</v>
      </c>
      <c r="L345" s="38">
        <f t="shared" si="68"/>
        <v>1.9481961147086033</v>
      </c>
      <c r="M345" s="29">
        <v>10.053569918810192</v>
      </c>
      <c r="N345" s="7" cm="1">
        <f t="array" ref="N345">INDEX($J$3:$J$362,MATCH(MIN(ABS($I$3:$I$362-B345)),ABS($I$3:$I$362-B345),0))</f>
        <v>0.70212765957446821</v>
      </c>
      <c r="O345" s="14" cm="1">
        <f t="array" ref="O345">INDEX($L$3:$L$1203,MATCH(MIN(ABS($M$3:$M$1203-B705)),ABS($M$3:$M$1203-B705),0))</f>
        <v>3.1082331174838118</v>
      </c>
      <c r="P345" s="24">
        <f t="shared" ca="1" si="72"/>
        <v>3.5584548906205207</v>
      </c>
      <c r="Q345" s="59" cm="1">
        <f t="array" ref="Q345">INDEX($H$3:$H$1562,MATCH(MIN(ABS($J$3:$J$1562-N345)),ABS($J$3:$J$1562-N345),0))</f>
        <v>23.495463172815199</v>
      </c>
      <c r="R345" s="59" cm="1">
        <f t="array" aca="1" ref="R345" ca="1">INDEX($P$3:$P$1562,MATCH(MIN(ABS($L$3:$L$1562-O345)),ABS($L$3:$L$1562-O345),0))</f>
        <v>24.014260227984881</v>
      </c>
      <c r="S345" s="69">
        <f t="shared" si="73"/>
        <v>23.495463172815199</v>
      </c>
      <c r="T345" s="72">
        <f t="shared" si="74"/>
        <v>23.495463172815199</v>
      </c>
      <c r="U345" s="13"/>
      <c r="Y345" s="41">
        <f t="shared" si="69"/>
        <v>77.613440245497515</v>
      </c>
      <c r="Z345" s="42">
        <f t="shared" si="70"/>
        <v>82.25706387948847</v>
      </c>
      <c r="AA345" s="52">
        <f t="shared" si="75"/>
        <v>4.6436236339909556</v>
      </c>
      <c r="AB345" s="44">
        <f t="shared" si="71"/>
        <v>10.053569918810192</v>
      </c>
      <c r="AC345" s="53" t="b">
        <f t="shared" si="76"/>
        <v>0</v>
      </c>
      <c r="AD345" s="53">
        <f t="shared" si="77"/>
        <v>10.053569918810192</v>
      </c>
      <c r="AE345" s="53">
        <f t="shared" ca="1" si="78"/>
        <v>3.5584548906205207</v>
      </c>
      <c r="AF345" s="46">
        <v>703</v>
      </c>
    </row>
    <row r="346" spans="1:32" x14ac:dyDescent="0.25">
      <c r="A346" s="4">
        <v>36373</v>
      </c>
      <c r="B346" s="3">
        <v>27.081123971304159</v>
      </c>
      <c r="C346" s="3">
        <v>6.4652842065553608</v>
      </c>
      <c r="D346" s="10">
        <v>344</v>
      </c>
      <c r="F346" s="19">
        <v>344</v>
      </c>
      <c r="G346" s="2">
        <f t="shared" si="66"/>
        <v>0.95374653098982431</v>
      </c>
      <c r="H346" s="25">
        <v>79.72137515291854</v>
      </c>
      <c r="I346" s="26">
        <v>82.809021264295055</v>
      </c>
      <c r="J346" s="11">
        <f t="shared" si="67"/>
        <v>0.95189639222941735</v>
      </c>
      <c r="K346" s="17">
        <v>704</v>
      </c>
      <c r="L346" s="38">
        <f t="shared" si="68"/>
        <v>1.950971322849214</v>
      </c>
      <c r="M346" s="29">
        <v>10.123785058451656</v>
      </c>
      <c r="N346" s="7" cm="1">
        <f t="array" ref="N346">INDEX($J$3:$J$362,MATCH(MIN(ABS($I$3:$I$362-B346)),ABS($I$3:$I$362-B346),0))</f>
        <v>0.64384828862164667</v>
      </c>
      <c r="O346" s="14" cm="1">
        <f t="array" ref="O346">INDEX($L$3:$L$1203,MATCH(MIN(ABS($M$3:$M$1203-B706)),ABS($M$3:$M$1203-B706),0))</f>
        <v>2.9084181313598525</v>
      </c>
      <c r="P346" s="24">
        <f t="shared" ca="1" si="72"/>
        <v>3.5687228025781828</v>
      </c>
      <c r="Q346" s="59" cm="1">
        <f t="array" ref="Q346">INDEX($H$3:$H$1562,MATCH(MIN(ABS($J$3:$J$1562-N346)),ABS($J$3:$J$1562-N346),0))</f>
        <v>19.65116744939229</v>
      </c>
      <c r="R346" s="59" cm="1">
        <f t="array" aca="1" ref="R346" ca="1">INDEX($P$3:$P$1562,MATCH(MIN(ABS($L$3:$L$1562-O346)),ABS($L$3:$L$1562-O346),0))</f>
        <v>19.627050578313948</v>
      </c>
      <c r="S346" s="69">
        <f t="shared" si="73"/>
        <v>19.65116744939229</v>
      </c>
      <c r="T346" s="72">
        <f t="shared" si="74"/>
        <v>19.65116744939229</v>
      </c>
      <c r="U346" s="13"/>
      <c r="Y346" s="41">
        <f t="shared" si="69"/>
        <v>79.72137515291854</v>
      </c>
      <c r="Z346" s="42">
        <f t="shared" si="70"/>
        <v>82.809021264295055</v>
      </c>
      <c r="AA346" s="52">
        <f t="shared" si="75"/>
        <v>3.0876461113765146</v>
      </c>
      <c r="AB346" s="44">
        <f t="shared" si="71"/>
        <v>10.123785058451656</v>
      </c>
      <c r="AC346" s="53" t="b">
        <f t="shared" si="76"/>
        <v>0</v>
      </c>
      <c r="AD346" s="53">
        <f t="shared" si="77"/>
        <v>10.123785058451656</v>
      </c>
      <c r="AE346" s="53">
        <f t="shared" ca="1" si="78"/>
        <v>3.5687228025781828</v>
      </c>
      <c r="AF346" s="46">
        <v>704</v>
      </c>
    </row>
    <row r="347" spans="1:32" x14ac:dyDescent="0.25">
      <c r="A347" s="4">
        <v>36404</v>
      </c>
      <c r="B347" s="3">
        <v>3.4416560812075732</v>
      </c>
      <c r="C347" s="3">
        <v>6.2467447108143004</v>
      </c>
      <c r="D347" s="10">
        <v>345</v>
      </c>
      <c r="F347" s="19">
        <v>345</v>
      </c>
      <c r="G347" s="2">
        <f t="shared" si="66"/>
        <v>0.95652173913043492</v>
      </c>
      <c r="H347" s="25">
        <v>81.749641625555469</v>
      </c>
      <c r="I347" s="26">
        <v>83.79564890799071</v>
      </c>
      <c r="J347" s="11">
        <f t="shared" si="67"/>
        <v>0.95467160037002785</v>
      </c>
      <c r="K347" s="17">
        <v>705</v>
      </c>
      <c r="L347" s="38">
        <f t="shared" si="68"/>
        <v>1.9537465309898245</v>
      </c>
      <c r="M347" s="29">
        <v>10.123842673994176</v>
      </c>
      <c r="N347" s="7" cm="1">
        <f t="array" ref="N347">INDEX($J$3:$J$362,MATCH(MIN(ABS($I$3:$I$362-B347)),ABS($I$3:$I$362-B347),0))</f>
        <v>0.12488436632747457</v>
      </c>
      <c r="O347" s="14" cm="1">
        <f t="array" ref="O347">INDEX($L$3:$L$1203,MATCH(MIN(ABS($M$3:$M$1203-B707)),ABS($M$3:$M$1203-B707),0))</f>
        <v>1.3570767807585571</v>
      </c>
      <c r="P347" s="24">
        <f t="shared" ca="1" si="72"/>
        <v>3.5687312279878736</v>
      </c>
      <c r="Q347" s="59" cm="1">
        <f t="array" ref="Q347">INDEX($H$3:$H$1562,MATCH(MIN(ABS($J$3:$J$1562-N347)),ABS($J$3:$J$1562-N347),0))</f>
        <v>1.5549833127668655</v>
      </c>
      <c r="R347" s="59" cm="1">
        <f t="array" aca="1" ref="R347" ca="1">INDEX($P$3:$P$1562,MATCH(MIN(ABS($L$3:$L$1562-O347)),ABS($L$3:$L$1562-O347),0))</f>
        <v>1.5511165992991529</v>
      </c>
      <c r="S347" s="69">
        <f t="shared" si="73"/>
        <v>1.5549833127668655</v>
      </c>
      <c r="T347" s="72">
        <f t="shared" si="74"/>
        <v>1.5549833127668655</v>
      </c>
      <c r="U347" s="13"/>
      <c r="Y347" s="41">
        <f t="shared" si="69"/>
        <v>81.749641625555469</v>
      </c>
      <c r="Z347" s="42">
        <f t="shared" si="70"/>
        <v>83.79564890799071</v>
      </c>
      <c r="AA347" s="52">
        <f t="shared" si="75"/>
        <v>2.0460072824352409</v>
      </c>
      <c r="AB347" s="44">
        <f t="shared" si="71"/>
        <v>10.123842673994176</v>
      </c>
      <c r="AC347" s="53" t="b">
        <f t="shared" si="76"/>
        <v>0</v>
      </c>
      <c r="AD347" s="53">
        <f t="shared" si="77"/>
        <v>10.123842673994176</v>
      </c>
      <c r="AE347" s="53">
        <f t="shared" ca="1" si="78"/>
        <v>3.5687312279878736</v>
      </c>
      <c r="AF347" s="46">
        <v>705</v>
      </c>
    </row>
    <row r="348" spans="1:32" x14ac:dyDescent="0.25">
      <c r="A348" s="4">
        <v>36434</v>
      </c>
      <c r="B348" s="3">
        <v>30.454703070604527</v>
      </c>
      <c r="C348" s="3">
        <v>2.4949112208156432</v>
      </c>
      <c r="D348" s="10">
        <v>346</v>
      </c>
      <c r="F348" s="19">
        <v>346</v>
      </c>
      <c r="G348" s="2">
        <f t="shared" si="66"/>
        <v>0.95929694727104542</v>
      </c>
      <c r="H348" s="25">
        <v>82.298773437031699</v>
      </c>
      <c r="I348" s="26">
        <v>85.462240773244986</v>
      </c>
      <c r="J348" s="11">
        <f t="shared" si="67"/>
        <v>0.95744680851063846</v>
      </c>
      <c r="K348" s="17">
        <v>706</v>
      </c>
      <c r="L348" s="38">
        <f t="shared" si="68"/>
        <v>1.956521739130435</v>
      </c>
      <c r="M348" s="29">
        <v>10.240197510603847</v>
      </c>
      <c r="N348" s="7" cm="1">
        <f t="array" ref="N348">INDEX($J$3:$J$362,MATCH(MIN(ABS($I$3:$I$362-B348)),ABS($I$3:$I$362-B348),0))</f>
        <v>0.6938020351526365</v>
      </c>
      <c r="O348" s="14" cm="1">
        <f t="array" ref="O348">INDEX($L$3:$L$1203,MATCH(MIN(ABS($M$3:$M$1203-B708)),ABS($M$3:$M$1203-B708),0))</f>
        <v>3.0499537465309903</v>
      </c>
      <c r="P348" s="24">
        <f t="shared" ca="1" si="72"/>
        <v>3.607827027222279</v>
      </c>
      <c r="Q348" s="59" cm="1">
        <f t="array" ref="Q348">INDEX($H$3:$H$1562,MATCH(MIN(ABS($J$3:$J$1562-N348)),ABS($J$3:$J$1562-N348),0))</f>
        <v>22.812913256667208</v>
      </c>
      <c r="R348" s="59" cm="1">
        <f t="array" aca="1" ref="R348" ca="1">INDEX($P$3:$P$1562,MATCH(MIN(ABS($L$3:$L$1562-O348)),ABS($L$3:$L$1562-O348),0))</f>
        <v>22.870231985507409</v>
      </c>
      <c r="S348" s="69">
        <f t="shared" si="73"/>
        <v>22.812913256667208</v>
      </c>
      <c r="T348" s="72">
        <f t="shared" si="74"/>
        <v>22.812913256667208</v>
      </c>
      <c r="U348" s="13"/>
      <c r="Y348" s="41">
        <f t="shared" si="69"/>
        <v>82.298773437031699</v>
      </c>
      <c r="Z348" s="42">
        <f t="shared" si="70"/>
        <v>85.462240773244986</v>
      </c>
      <c r="AA348" s="52">
        <f t="shared" si="75"/>
        <v>3.1634673362132872</v>
      </c>
      <c r="AB348" s="44">
        <f t="shared" si="71"/>
        <v>10.240197510603847</v>
      </c>
      <c r="AC348" s="53" t="b">
        <f t="shared" si="76"/>
        <v>0</v>
      </c>
      <c r="AD348" s="53">
        <f t="shared" si="77"/>
        <v>10.240197510603847</v>
      </c>
      <c r="AE348" s="53">
        <f t="shared" ca="1" si="78"/>
        <v>3.607827027222279</v>
      </c>
      <c r="AF348" s="46">
        <v>706</v>
      </c>
    </row>
    <row r="349" spans="1:32" x14ac:dyDescent="0.25">
      <c r="A349" s="4">
        <v>36465</v>
      </c>
      <c r="B349" s="3">
        <v>32.438150993196032</v>
      </c>
      <c r="C349" s="3">
        <v>37.25247297405194</v>
      </c>
      <c r="D349" s="10">
        <v>347</v>
      </c>
      <c r="F349" s="19">
        <v>347</v>
      </c>
      <c r="G349" s="2">
        <f t="shared" si="66"/>
        <v>0.96207215541165603</v>
      </c>
      <c r="H349" s="25">
        <v>84.37177479812155</v>
      </c>
      <c r="I349" s="26">
        <v>86.156186375604776</v>
      </c>
      <c r="J349" s="11">
        <f t="shared" si="67"/>
        <v>0.96022201665124896</v>
      </c>
      <c r="K349" s="17">
        <v>707</v>
      </c>
      <c r="L349" s="38">
        <f t="shared" si="68"/>
        <v>1.9592969472710455</v>
      </c>
      <c r="M349" s="29">
        <v>10.246794457582597</v>
      </c>
      <c r="N349" s="7" cm="1">
        <f t="array" ref="N349">INDEX($J$3:$J$362,MATCH(MIN(ABS($I$3:$I$362-B349)),ABS($I$3:$I$362-B349),0))</f>
        <v>0.70212765957446821</v>
      </c>
      <c r="O349" s="14" cm="1">
        <f t="array" ref="O349">INDEX($L$3:$L$1203,MATCH(MIN(ABS($M$3:$M$1203-B709)),ABS($M$3:$M$1203-B709),0))</f>
        <v>3.1082331174838118</v>
      </c>
      <c r="P349" s="24">
        <f t="shared" ca="1" si="72"/>
        <v>3.6105747337889271</v>
      </c>
      <c r="Q349" s="59" cm="1">
        <f t="array" ref="Q349">INDEX($H$3:$H$1562,MATCH(MIN(ABS($J$3:$J$1562-N349)),ABS($J$3:$J$1562-N349),0))</f>
        <v>23.495463172815199</v>
      </c>
      <c r="R349" s="59" cm="1">
        <f t="array" aca="1" ref="R349" ca="1">INDEX($P$3:$P$1562,MATCH(MIN(ABS($L$3:$L$1562-O349)),ABS($L$3:$L$1562-O349),0))</f>
        <v>24.014260227984881</v>
      </c>
      <c r="S349" s="69">
        <f t="shared" si="73"/>
        <v>23.495463172815199</v>
      </c>
      <c r="T349" s="72">
        <f t="shared" si="74"/>
        <v>23.495463172815199</v>
      </c>
      <c r="U349" s="13"/>
      <c r="Y349" s="41">
        <f t="shared" si="69"/>
        <v>84.37177479812155</v>
      </c>
      <c r="Z349" s="42">
        <f t="shared" si="70"/>
        <v>86.156186375604776</v>
      </c>
      <c r="AA349" s="52">
        <f t="shared" si="75"/>
        <v>1.7844115774832261</v>
      </c>
      <c r="AB349" s="44">
        <f t="shared" si="71"/>
        <v>10.246794457582597</v>
      </c>
      <c r="AC349" s="53" t="b">
        <f t="shared" si="76"/>
        <v>0</v>
      </c>
      <c r="AD349" s="53">
        <f t="shared" si="77"/>
        <v>10.246794457582597</v>
      </c>
      <c r="AE349" s="53">
        <f t="shared" ca="1" si="78"/>
        <v>3.6105747337889271</v>
      </c>
      <c r="AF349" s="46">
        <v>707</v>
      </c>
    </row>
    <row r="350" spans="1:32" x14ac:dyDescent="0.25">
      <c r="A350" s="4">
        <v>36495</v>
      </c>
      <c r="B350" s="3">
        <v>32.264853463097474</v>
      </c>
      <c r="C350" s="3">
        <v>1.1166542863339954</v>
      </c>
      <c r="D350" s="10">
        <v>348</v>
      </c>
      <c r="F350" s="19">
        <v>348</v>
      </c>
      <c r="G350" s="2">
        <f t="shared" si="66"/>
        <v>0.96484736355226652</v>
      </c>
      <c r="H350" s="25">
        <v>88.924720534609676</v>
      </c>
      <c r="I350" s="26">
        <v>88.38059185949632</v>
      </c>
      <c r="J350" s="11">
        <f t="shared" si="67"/>
        <v>0.96299722479185956</v>
      </c>
      <c r="K350" s="17">
        <v>708</v>
      </c>
      <c r="L350" s="38">
        <f t="shared" si="68"/>
        <v>1.962072155411656</v>
      </c>
      <c r="M350" s="29">
        <v>10.287200893459046</v>
      </c>
      <c r="N350" s="7" cm="1">
        <f t="array" ref="N350">INDEX($J$3:$J$362,MATCH(MIN(ABS($I$3:$I$362-B350)),ABS($I$3:$I$362-B350),0))</f>
        <v>0.70212765957446821</v>
      </c>
      <c r="O350" s="14" cm="1">
        <f t="array" ref="O350">INDEX($L$3:$L$1203,MATCH(MIN(ABS($M$3:$M$1203-B710)),ABS($M$3:$M$1203-B710),0))</f>
        <v>3.1026827012025904</v>
      </c>
      <c r="P350" s="24">
        <f t="shared" ca="1" si="72"/>
        <v>3.6270851633429784</v>
      </c>
      <c r="Q350" s="59" cm="1">
        <f t="array" ref="Q350">INDEX($H$3:$H$1562,MATCH(MIN(ABS($J$3:$J$1562-N350)),ABS($J$3:$J$1562-N350),0))</f>
        <v>23.495463172815199</v>
      </c>
      <c r="R350" s="59" cm="1">
        <f t="array" aca="1" ref="R350" ca="1">INDEX($P$3:$P$1562,MATCH(MIN(ABS($L$3:$L$1562-O350)),ABS($L$3:$L$1562-O350),0))</f>
        <v>23.676048166441401</v>
      </c>
      <c r="S350" s="69">
        <f t="shared" si="73"/>
        <v>23.495463172815199</v>
      </c>
      <c r="T350" s="72">
        <f t="shared" si="74"/>
        <v>23.495463172815199</v>
      </c>
      <c r="U350" s="13"/>
      <c r="Y350" s="41">
        <f t="shared" si="69"/>
        <v>88.924720534609676</v>
      </c>
      <c r="Z350" s="42">
        <f t="shared" si="70"/>
        <v>88.38059185949632</v>
      </c>
      <c r="AA350" s="52">
        <f t="shared" si="75"/>
        <v>-0.54412867511335605</v>
      </c>
      <c r="AB350" s="44">
        <f t="shared" si="71"/>
        <v>10.287200893459046</v>
      </c>
      <c r="AC350" s="53" t="b">
        <f t="shared" si="76"/>
        <v>0</v>
      </c>
      <c r="AD350" s="53">
        <f t="shared" si="77"/>
        <v>10.287200893459046</v>
      </c>
      <c r="AE350" s="53">
        <f t="shared" ca="1" si="78"/>
        <v>3.6270851633429784</v>
      </c>
      <c r="AF350" s="46">
        <v>708</v>
      </c>
    </row>
    <row r="351" spans="1:32" x14ac:dyDescent="0.25">
      <c r="A351" s="4">
        <v>36526</v>
      </c>
      <c r="B351" s="3">
        <v>5.3315488364315229</v>
      </c>
      <c r="C351" s="3">
        <v>0.12445541989485269</v>
      </c>
      <c r="D351" s="10">
        <v>349</v>
      </c>
      <c r="F351" s="19">
        <v>349</v>
      </c>
      <c r="G351" s="2">
        <f t="shared" si="66"/>
        <v>0.96762257169287702</v>
      </c>
      <c r="H351" s="25">
        <v>90.66955607985544</v>
      </c>
      <c r="I351" s="26">
        <v>89.782361309762734</v>
      </c>
      <c r="J351" s="11">
        <f t="shared" si="67"/>
        <v>0.96577243293247006</v>
      </c>
      <c r="K351" s="17">
        <v>709</v>
      </c>
      <c r="L351" s="38">
        <f t="shared" si="68"/>
        <v>1.9648473635522667</v>
      </c>
      <c r="M351" s="29">
        <v>10.327911359740183</v>
      </c>
      <c r="N351" s="7" cm="1">
        <f t="array" ref="N351">INDEX($J$3:$J$362,MATCH(MIN(ABS($I$3:$I$362-B351)),ABS($I$3:$I$362-B351),0))</f>
        <v>0.17206290471785385</v>
      </c>
      <c r="O351" s="14" cm="1">
        <f t="array" ref="O351">INDEX($L$3:$L$1203,MATCH(MIN(ABS($M$3:$M$1203-B711)),ABS($M$3:$M$1203-B711),0))</f>
        <v>1.5208140610545793</v>
      </c>
      <c r="P351" s="24">
        <f t="shared" ca="1" si="72"/>
        <v>3.6390467662564316</v>
      </c>
      <c r="Q351" s="59" cm="1">
        <f t="array" ref="Q351">INDEX($H$3:$H$1562,MATCH(MIN(ABS($J$3:$J$1562-N351)),ABS($J$3:$J$1562-N351),0))</f>
        <v>2.0993508695770866</v>
      </c>
      <c r="R351" s="59" cm="1">
        <f t="array" aca="1" ref="R351" ca="1">INDEX($P$3:$P$1562,MATCH(MIN(ABS($L$3:$L$1562-O351)),ABS($L$3:$L$1562-O351),0))</f>
        <v>2.1196472053395055</v>
      </c>
      <c r="S351" s="69">
        <f t="shared" si="73"/>
        <v>2.0993508695770866</v>
      </c>
      <c r="T351" s="72">
        <f t="shared" si="74"/>
        <v>2.0993508695770866</v>
      </c>
      <c r="U351" s="13"/>
      <c r="Y351" s="41">
        <f t="shared" si="69"/>
        <v>90.66955607985544</v>
      </c>
      <c r="Z351" s="42">
        <f t="shared" si="70"/>
        <v>89.782361309762734</v>
      </c>
      <c r="AA351" s="52">
        <f t="shared" si="75"/>
        <v>-0.8871947700927052</v>
      </c>
      <c r="AB351" s="44">
        <f t="shared" si="71"/>
        <v>10.327911359740183</v>
      </c>
      <c r="AC351" s="53" t="b">
        <f t="shared" si="76"/>
        <v>0</v>
      </c>
      <c r="AD351" s="53">
        <f t="shared" si="77"/>
        <v>10.327911359740183</v>
      </c>
      <c r="AE351" s="53">
        <f t="shared" ca="1" si="78"/>
        <v>3.6390467662564316</v>
      </c>
      <c r="AF351" s="46">
        <v>709</v>
      </c>
    </row>
    <row r="352" spans="1:32" x14ac:dyDescent="0.25">
      <c r="A352" s="4">
        <v>36557</v>
      </c>
      <c r="B352" s="3">
        <v>12.454588278655519</v>
      </c>
      <c r="C352" s="3">
        <v>23.252012772317848</v>
      </c>
      <c r="D352" s="10">
        <v>350</v>
      </c>
      <c r="F352" s="19">
        <v>350</v>
      </c>
      <c r="G352" s="2">
        <f t="shared" si="66"/>
        <v>0.97039777983348763</v>
      </c>
      <c r="H352" s="25">
        <v>90.830083894152878</v>
      </c>
      <c r="I352" s="26">
        <v>90.382946119948841</v>
      </c>
      <c r="J352" s="11">
        <f t="shared" si="67"/>
        <v>0.96854764107308056</v>
      </c>
      <c r="K352" s="17">
        <v>710</v>
      </c>
      <c r="L352" s="38">
        <f t="shared" si="68"/>
        <v>1.9676225716928772</v>
      </c>
      <c r="M352" s="29">
        <v>10.413366146338619</v>
      </c>
      <c r="N352" s="7" cm="1">
        <f t="array" ref="N352">INDEX($J$3:$J$362,MATCH(MIN(ABS($I$3:$I$362-B352)),ABS($I$3:$I$362-B352),0))</f>
        <v>0.32192414431082333</v>
      </c>
      <c r="O352" s="14" cm="1">
        <f t="array" ref="O352">INDEX($L$3:$L$1203,MATCH(MIN(ABS($M$3:$M$1203-B712)),ABS($M$3:$M$1203-B712),0))</f>
        <v>2.1119333950046255</v>
      </c>
      <c r="P352" s="24">
        <f t="shared" ca="1" si="72"/>
        <v>3.7073212016434969</v>
      </c>
      <c r="Q352" s="59" cm="1">
        <f t="array" ref="Q352">INDEX($H$3:$H$1562,MATCH(MIN(ABS($J$3:$J$1562-N352)),ABS($J$3:$J$1562-N352),0))</f>
        <v>5.1777908179582113</v>
      </c>
      <c r="R352" s="59" cm="1">
        <f t="array" aca="1" ref="R352" ca="1">INDEX($P$3:$P$1562,MATCH(MIN(ABS($L$3:$L$1562-O352)),ABS($L$3:$L$1562-O352),0))</f>
        <v>5.1108254264271231</v>
      </c>
      <c r="S352" s="69">
        <f t="shared" si="73"/>
        <v>5.1777908179582113</v>
      </c>
      <c r="T352" s="72">
        <f t="shared" si="74"/>
        <v>5.1777908179582113</v>
      </c>
      <c r="U352" s="13"/>
      <c r="Y352" s="41">
        <f t="shared" si="69"/>
        <v>90.830083894152878</v>
      </c>
      <c r="Z352" s="42">
        <f t="shared" si="70"/>
        <v>90.382946119948841</v>
      </c>
      <c r="AA352" s="52">
        <f t="shared" si="75"/>
        <v>-0.44713777420403744</v>
      </c>
      <c r="AB352" s="44">
        <f t="shared" si="71"/>
        <v>10.413366146338619</v>
      </c>
      <c r="AC352" s="53" t="b">
        <f t="shared" si="76"/>
        <v>0</v>
      </c>
      <c r="AD352" s="53">
        <f t="shared" si="77"/>
        <v>10.413366146338619</v>
      </c>
      <c r="AE352" s="53">
        <f t="shared" ca="1" si="78"/>
        <v>3.7073212016434969</v>
      </c>
      <c r="AF352" s="46">
        <v>710</v>
      </c>
    </row>
    <row r="353" spans="1:32" x14ac:dyDescent="0.25">
      <c r="A353" s="4">
        <v>36586</v>
      </c>
      <c r="B353" s="3">
        <v>10.459704925572067</v>
      </c>
      <c r="C353" s="3">
        <v>24.690814598019735</v>
      </c>
      <c r="D353" s="10">
        <v>351</v>
      </c>
      <c r="F353" s="19">
        <v>351</v>
      </c>
      <c r="G353" s="2">
        <f t="shared" si="66"/>
        <v>0.97317298797409812</v>
      </c>
      <c r="H353" s="25">
        <v>92.25851511542615</v>
      </c>
      <c r="I353" s="26">
        <v>90.746873941145466</v>
      </c>
      <c r="J353" s="11">
        <f t="shared" si="67"/>
        <v>0.97132284921369116</v>
      </c>
      <c r="K353" s="17">
        <v>711</v>
      </c>
      <c r="L353" s="38">
        <f t="shared" si="68"/>
        <v>1.9703977798334877</v>
      </c>
      <c r="M353" s="29">
        <v>10.431322780039329</v>
      </c>
      <c r="N353" s="7" cm="1">
        <f t="array" ref="N353">INDEX($J$3:$J$362,MATCH(MIN(ABS($I$3:$I$362-B353)),ABS($I$3:$I$362-B353),0))</f>
        <v>0.27752081406105461</v>
      </c>
      <c r="O353" s="14" cm="1">
        <f t="array" ref="O353">INDEX($L$3:$L$1203,MATCH(MIN(ABS($M$3:$M$1203-B713)),ABS($M$3:$M$1203-B713),0))</f>
        <v>1.975948196114709</v>
      </c>
      <c r="P353" s="24">
        <f t="shared" ca="1" si="72"/>
        <v>3.7331226944087526</v>
      </c>
      <c r="Q353" s="59" cm="1">
        <f t="array" ref="Q353">INDEX($H$3:$H$1562,MATCH(MIN(ABS($J$3:$J$1562-N353)),ABS($J$3:$J$1562-N353),0))</f>
        <v>3.7512191322400117</v>
      </c>
      <c r="R353" s="59" cm="1">
        <f t="array" aca="1" ref="R353" ca="1">INDEX($P$3:$P$1562,MATCH(MIN(ABS($L$3:$L$1562-O353)),ABS($L$3:$L$1562-O353),0))</f>
        <v>3.7582170503107832</v>
      </c>
      <c r="S353" s="69">
        <f t="shared" si="73"/>
        <v>3.7512191322400117</v>
      </c>
      <c r="T353" s="72">
        <f t="shared" si="74"/>
        <v>3.7512191322400117</v>
      </c>
      <c r="U353" s="13"/>
      <c r="Y353" s="41">
        <f t="shared" si="69"/>
        <v>92.25851511542615</v>
      </c>
      <c r="Z353" s="42">
        <f t="shared" si="70"/>
        <v>90.746873941145466</v>
      </c>
      <c r="AA353" s="52">
        <f t="shared" si="75"/>
        <v>-1.5116411742806832</v>
      </c>
      <c r="AB353" s="44">
        <f t="shared" si="71"/>
        <v>10.431322780039329</v>
      </c>
      <c r="AC353" s="53" t="b">
        <f t="shared" si="76"/>
        <v>0</v>
      </c>
      <c r="AD353" s="53">
        <f t="shared" si="77"/>
        <v>10.431322780039329</v>
      </c>
      <c r="AE353" s="53">
        <f t="shared" ca="1" si="78"/>
        <v>3.7331226944087526</v>
      </c>
      <c r="AF353" s="46">
        <v>711</v>
      </c>
    </row>
    <row r="354" spans="1:32" x14ac:dyDescent="0.25">
      <c r="A354" s="4">
        <v>36617</v>
      </c>
      <c r="B354" s="3">
        <v>8.0308800191607208</v>
      </c>
      <c r="C354" s="3">
        <v>5.9581992115545797</v>
      </c>
      <c r="D354" s="10">
        <v>352</v>
      </c>
      <c r="F354" s="19">
        <v>352</v>
      </c>
      <c r="G354" s="2">
        <f t="shared" si="66"/>
        <v>0.97594819611470873</v>
      </c>
      <c r="H354" s="25">
        <v>94.115672892000376</v>
      </c>
      <c r="I354" s="26">
        <v>92.303726594389417</v>
      </c>
      <c r="J354" s="11">
        <f t="shared" si="67"/>
        <v>0.97409805735430166</v>
      </c>
      <c r="K354" s="17">
        <v>712</v>
      </c>
      <c r="L354" s="38">
        <f t="shared" si="68"/>
        <v>1.9731729879740982</v>
      </c>
      <c r="M354" s="29">
        <v>10.435631946026692</v>
      </c>
      <c r="N354" s="7" cm="1">
        <f t="array" ref="N354">INDEX($J$3:$J$362,MATCH(MIN(ABS($I$3:$I$362-B354)),ABS($I$3:$I$362-B354),0))</f>
        <v>0.24699352451433862</v>
      </c>
      <c r="O354" s="14" cm="1">
        <f t="array" ref="O354">INDEX($L$3:$L$1203,MATCH(MIN(ABS($M$3:$M$1203-B714)),ABS($M$3:$M$1203-B714),0))</f>
        <v>1.7761332099907494</v>
      </c>
      <c r="P354" s="24">
        <f t="shared" ca="1" si="72"/>
        <v>3.7393144404175196</v>
      </c>
      <c r="Q354" s="59" cm="1">
        <f t="array" ref="Q354">INDEX($H$3:$H$1562,MATCH(MIN(ABS($J$3:$J$1562-N354)),ABS($J$3:$J$1562-N354),0))</f>
        <v>3.4050955534645291</v>
      </c>
      <c r="R354" s="59" cm="1">
        <f t="array" aca="1" ref="R354" ca="1">INDEX($P$3:$P$1562,MATCH(MIN(ABS($L$3:$L$1562-O354)),ABS($L$3:$L$1562-O354),0))</f>
        <v>3.4035975438944437</v>
      </c>
      <c r="S354" s="69">
        <f t="shared" si="73"/>
        <v>3.4050955534645291</v>
      </c>
      <c r="T354" s="72">
        <f t="shared" si="74"/>
        <v>3.4050955534645291</v>
      </c>
      <c r="U354" s="13"/>
      <c r="Y354" s="41">
        <f t="shared" si="69"/>
        <v>94.115672892000376</v>
      </c>
      <c r="Z354" s="42">
        <f t="shared" si="70"/>
        <v>92.303726594389417</v>
      </c>
      <c r="AA354" s="52">
        <f t="shared" si="75"/>
        <v>-1.8119462976109588</v>
      </c>
      <c r="AB354" s="44">
        <f t="shared" si="71"/>
        <v>10.435631946026692</v>
      </c>
      <c r="AC354" s="53" t="b">
        <f t="shared" si="76"/>
        <v>0</v>
      </c>
      <c r="AD354" s="53">
        <f t="shared" si="77"/>
        <v>10.435631946026692</v>
      </c>
      <c r="AE354" s="53">
        <f t="shared" ca="1" si="78"/>
        <v>3.7393144404175196</v>
      </c>
      <c r="AF354" s="46">
        <v>712</v>
      </c>
    </row>
    <row r="355" spans="1:32" x14ac:dyDescent="0.25">
      <c r="A355" s="4">
        <v>36647</v>
      </c>
      <c r="B355" s="3">
        <v>12.44891006122131</v>
      </c>
      <c r="C355" s="3">
        <v>13.852641139947043</v>
      </c>
      <c r="D355" s="10">
        <v>353</v>
      </c>
      <c r="F355" s="19">
        <v>353</v>
      </c>
      <c r="G355" s="2">
        <f t="shared" si="66"/>
        <v>0.97872340425531923</v>
      </c>
      <c r="H355" s="25">
        <v>96.33529728138366</v>
      </c>
      <c r="I355" s="26">
        <v>94.79331637156767</v>
      </c>
      <c r="J355" s="11">
        <f t="shared" si="67"/>
        <v>0.97687326549491227</v>
      </c>
      <c r="K355" s="17">
        <v>713</v>
      </c>
      <c r="L355" s="38">
        <f t="shared" si="68"/>
        <v>1.975948196114709</v>
      </c>
      <c r="M355" s="29">
        <v>10.476703271192491</v>
      </c>
      <c r="N355" s="7" cm="1">
        <f t="array" ref="N355">INDEX($J$3:$J$362,MATCH(MIN(ABS($I$3:$I$362-B355)),ABS($I$3:$I$362-B355),0))</f>
        <v>0.32192414431082333</v>
      </c>
      <c r="O355" s="14" cm="1">
        <f t="array" ref="O355">INDEX($L$3:$L$1203,MATCH(MIN(ABS($M$3:$M$1203-B715)),ABS($M$3:$M$1203-B715),0))</f>
        <v>2.1119333950046255</v>
      </c>
      <c r="P355" s="24">
        <f t="shared" ca="1" si="72"/>
        <v>3.7582170503107832</v>
      </c>
      <c r="Q355" s="59" cm="1">
        <f t="array" ref="Q355">INDEX($H$3:$H$1562,MATCH(MIN(ABS($J$3:$J$1562-N355)),ABS($J$3:$J$1562-N355),0))</f>
        <v>5.1777908179582113</v>
      </c>
      <c r="R355" s="59" cm="1">
        <f t="array" aca="1" ref="R355" ca="1">INDEX($P$3:$P$1562,MATCH(MIN(ABS($L$3:$L$1562-O355)),ABS($L$3:$L$1562-O355),0))</f>
        <v>5.1108254264271231</v>
      </c>
      <c r="S355" s="69">
        <f t="shared" si="73"/>
        <v>5.1777908179582113</v>
      </c>
      <c r="T355" s="72">
        <f t="shared" si="74"/>
        <v>5.1777908179582113</v>
      </c>
      <c r="U355" s="13"/>
      <c r="Y355" s="41">
        <f t="shared" si="69"/>
        <v>96.33529728138366</v>
      </c>
      <c r="Z355" s="42">
        <f t="shared" si="70"/>
        <v>94.79331637156767</v>
      </c>
      <c r="AA355" s="52">
        <f t="shared" si="75"/>
        <v>-1.5419809098159902</v>
      </c>
      <c r="AB355" s="44">
        <f t="shared" si="71"/>
        <v>10.476703271192491</v>
      </c>
      <c r="AC355" s="53" t="b">
        <f t="shared" si="76"/>
        <v>0</v>
      </c>
      <c r="AD355" s="53">
        <f t="shared" si="77"/>
        <v>10.476703271192491</v>
      </c>
      <c r="AE355" s="53">
        <f t="shared" ca="1" si="78"/>
        <v>3.7582170503107832</v>
      </c>
      <c r="AF355" s="46">
        <v>713</v>
      </c>
    </row>
    <row r="356" spans="1:32" x14ac:dyDescent="0.25">
      <c r="A356" s="4">
        <v>36678</v>
      </c>
      <c r="B356" s="3">
        <v>0.39365858525395375</v>
      </c>
      <c r="C356" s="3">
        <v>11.731541808446002</v>
      </c>
      <c r="D356" s="10">
        <v>354</v>
      </c>
      <c r="F356" s="19">
        <v>354</v>
      </c>
      <c r="G356" s="2">
        <f t="shared" si="66"/>
        <v>0.98149861239592984</v>
      </c>
      <c r="H356" s="25">
        <v>103.78714134370219</v>
      </c>
      <c r="I356" s="26">
        <v>103.92207113782094</v>
      </c>
      <c r="J356" s="11">
        <f t="shared" si="67"/>
        <v>0.97964847363552277</v>
      </c>
      <c r="K356" s="17">
        <v>714</v>
      </c>
      <c r="L356" s="38">
        <f t="shared" si="68"/>
        <v>1.9787234042553195</v>
      </c>
      <c r="M356" s="29">
        <v>10.52438329483215</v>
      </c>
      <c r="N356" s="7" cm="1">
        <f t="array" ref="N356">INDEX($J$3:$J$362,MATCH(MIN(ABS($I$3:$I$362-B356)),ABS($I$3:$I$362-B356),0))</f>
        <v>1.1100832562442185E-2</v>
      </c>
      <c r="O356" s="14" cm="1">
        <f t="array" ref="O356">INDEX($L$3:$L$1203,MATCH(MIN(ABS($M$3:$M$1203-B716)),ABS($M$3:$M$1203-B716),0))</f>
        <v>1.0629047178538391</v>
      </c>
      <c r="P356" s="24">
        <f t="shared" ca="1" si="72"/>
        <v>3.7683939155360546</v>
      </c>
      <c r="Q356" s="59" cm="1">
        <f t="array" ref="Q356">INDEX($H$3:$H$1562,MATCH(MIN(ABS($J$3:$J$1562-N356)),ABS($J$3:$J$1562-N356),0))</f>
        <v>0.13134337202983098</v>
      </c>
      <c r="R356" s="59" cm="1">
        <f t="array" aca="1" ref="R356" ca="1">INDEX($P$3:$P$1562,MATCH(MIN(ABS($L$3:$L$1562-O356)),ABS($L$3:$L$1562-O356),0))</f>
        <v>0.14989102886214489</v>
      </c>
      <c r="S356" s="69">
        <f t="shared" si="73"/>
        <v>0.13134337202983098</v>
      </c>
      <c r="T356" s="72">
        <f t="shared" si="74"/>
        <v>0.13134337202983098</v>
      </c>
      <c r="U356" s="13"/>
      <c r="Y356" s="41">
        <f t="shared" si="69"/>
        <v>103.78714134370219</v>
      </c>
      <c r="Z356" s="42">
        <f t="shared" si="70"/>
        <v>103.92207113782094</v>
      </c>
      <c r="AA356" s="52">
        <f t="shared" si="75"/>
        <v>0.13492979411874728</v>
      </c>
      <c r="AB356" s="44">
        <f t="shared" si="71"/>
        <v>10.52438329483215</v>
      </c>
      <c r="AC356" s="53" t="b">
        <f t="shared" si="76"/>
        <v>0</v>
      </c>
      <c r="AD356" s="53">
        <f t="shared" si="77"/>
        <v>10.52438329483215</v>
      </c>
      <c r="AE356" s="53">
        <f t="shared" ca="1" si="78"/>
        <v>3.7683939155360546</v>
      </c>
      <c r="AF356" s="46">
        <v>714</v>
      </c>
    </row>
    <row r="357" spans="1:32" x14ac:dyDescent="0.25">
      <c r="A357" s="4">
        <v>36708</v>
      </c>
      <c r="B357" s="3">
        <v>1.822118790486543</v>
      </c>
      <c r="C357" s="3">
        <v>117.08825854629029</v>
      </c>
      <c r="D357" s="10">
        <v>355</v>
      </c>
      <c r="F357" s="19">
        <v>355</v>
      </c>
      <c r="G357" s="2">
        <f t="shared" si="66"/>
        <v>0.98427382053654033</v>
      </c>
      <c r="H357" s="25">
        <v>111.24660146852426</v>
      </c>
      <c r="I357" s="26">
        <v>103.99868113093537</v>
      </c>
      <c r="J357" s="11">
        <f t="shared" si="67"/>
        <v>0.98242368177613337</v>
      </c>
      <c r="K357" s="17">
        <v>715</v>
      </c>
      <c r="L357" s="38">
        <f t="shared" si="68"/>
        <v>1.9814986123959299</v>
      </c>
      <c r="M357" s="29">
        <v>10.662017639890779</v>
      </c>
      <c r="N357" s="7" cm="1">
        <f t="array" ref="N357">INDEX($J$3:$J$362,MATCH(MIN(ABS($I$3:$I$362-B357)),ABS($I$3:$I$362-B357),0))</f>
        <v>6.9380203515263653E-2</v>
      </c>
      <c r="O357" s="14" cm="1">
        <f t="array" ref="O357">INDEX($L$3:$L$1203,MATCH(MIN(ABS($M$3:$M$1203-B717)),ABS($M$3:$M$1203-B717),0))</f>
        <v>1.1877890841813137</v>
      </c>
      <c r="P357" s="24">
        <f t="shared" ca="1" si="72"/>
        <v>3.7977707084381698</v>
      </c>
      <c r="Q357" s="59" cm="1">
        <f t="array" ref="Q357">INDEX($H$3:$H$1562,MATCH(MIN(ABS($J$3:$J$1562-N357)),ABS($J$3:$J$1562-N357),0))</f>
        <v>1.0237569704430307</v>
      </c>
      <c r="R357" s="59" cm="1">
        <f t="array" aca="1" ref="R357" ca="1">INDEX($P$3:$P$1562,MATCH(MIN(ABS($L$3:$L$1562-O357)),ABS($L$3:$L$1562-O357),0))</f>
        <v>1.021579688397922</v>
      </c>
      <c r="S357" s="69">
        <f t="shared" si="73"/>
        <v>1.0237569704430307</v>
      </c>
      <c r="T357" s="72">
        <f t="shared" si="74"/>
        <v>1.0237569704430307</v>
      </c>
      <c r="U357" s="13"/>
      <c r="Y357" s="41">
        <f t="shared" si="69"/>
        <v>111.24660146852426</v>
      </c>
      <c r="Z357" s="42">
        <f t="shared" si="70"/>
        <v>103.99868113093537</v>
      </c>
      <c r="AA357" s="52">
        <f t="shared" si="75"/>
        <v>-7.2479203375888943</v>
      </c>
      <c r="AB357" s="44">
        <f t="shared" si="71"/>
        <v>10.662017639890779</v>
      </c>
      <c r="AC357" s="53" t="b">
        <f t="shared" si="76"/>
        <v>0</v>
      </c>
      <c r="AD357" s="53">
        <f t="shared" si="77"/>
        <v>10.662017639890779</v>
      </c>
      <c r="AE357" s="53">
        <f t="shared" ca="1" si="78"/>
        <v>3.7977707084381698</v>
      </c>
      <c r="AF357" s="46">
        <v>715</v>
      </c>
    </row>
    <row r="358" spans="1:32" x14ac:dyDescent="0.25">
      <c r="A358" s="4">
        <v>36739</v>
      </c>
      <c r="B358" s="3">
        <v>1.083515159735954</v>
      </c>
      <c r="C358" s="3">
        <v>2.8080109976404857</v>
      </c>
      <c r="D358" s="10">
        <v>356</v>
      </c>
      <c r="F358" s="19">
        <v>356</v>
      </c>
      <c r="G358" s="2">
        <f t="shared" si="66"/>
        <v>0.98704902867715094</v>
      </c>
      <c r="H358" s="25">
        <v>122.82293210649276</v>
      </c>
      <c r="I358" s="26">
        <v>107.1522678238898</v>
      </c>
      <c r="J358" s="11">
        <f t="shared" si="67"/>
        <v>0.98519888991674387</v>
      </c>
      <c r="K358" s="17">
        <v>716</v>
      </c>
      <c r="L358" s="38">
        <f t="shared" si="68"/>
        <v>1.9842738205365404</v>
      </c>
      <c r="M358" s="29">
        <v>10.719670175694468</v>
      </c>
      <c r="N358" s="7" cm="1">
        <f t="array" ref="N358">INDEX($J$3:$J$362,MATCH(MIN(ABS($I$3:$I$362-B358)),ABS($I$3:$I$362-B358),0))</f>
        <v>3.8852913968547648E-2</v>
      </c>
      <c r="O358" s="14" cm="1">
        <f t="array" ref="O358">INDEX($L$3:$L$1203,MATCH(MIN(ABS($M$3:$M$1203-B718)),ABS($M$3:$M$1203-B718),0))</f>
        <v>1.1211840888066607</v>
      </c>
      <c r="P358" s="24">
        <f t="shared" ca="1" si="72"/>
        <v>3.8100761152308218</v>
      </c>
      <c r="Q358" s="59" cm="1">
        <f t="array" ref="Q358">INDEX($H$3:$H$1562,MATCH(MIN(ABS($J$3:$J$1562-N358)),ABS($J$3:$J$1562-N358),0))</f>
        <v>0.59674351067558673</v>
      </c>
      <c r="R358" s="59" cm="1">
        <f t="array" aca="1" ref="R358" ca="1">INDEX($P$3:$P$1562,MATCH(MIN(ABS($L$3:$L$1562-O358)),ABS($L$3:$L$1562-O358),0))</f>
        <v>0.59547534073464226</v>
      </c>
      <c r="S358" s="69">
        <f t="shared" si="73"/>
        <v>0.59674351067558673</v>
      </c>
      <c r="T358" s="72">
        <f t="shared" si="74"/>
        <v>0.59674351067558673</v>
      </c>
      <c r="U358" s="13"/>
      <c r="Y358" s="41">
        <f t="shared" si="69"/>
        <v>122.82293210649276</v>
      </c>
      <c r="Z358" s="42">
        <f t="shared" si="70"/>
        <v>107.1522678238898</v>
      </c>
      <c r="AA358" s="52">
        <f t="shared" si="75"/>
        <v>-15.670664282602957</v>
      </c>
      <c r="AB358" s="44">
        <f t="shared" si="71"/>
        <v>10.719670175694468</v>
      </c>
      <c r="AC358" s="53" t="b">
        <f t="shared" si="76"/>
        <v>0</v>
      </c>
      <c r="AD358" s="53">
        <f t="shared" si="77"/>
        <v>10.719670175694468</v>
      </c>
      <c r="AE358" s="53">
        <f t="shared" ca="1" si="78"/>
        <v>3.8100761152308218</v>
      </c>
      <c r="AF358" s="46">
        <v>716</v>
      </c>
    </row>
    <row r="359" spans="1:32" x14ac:dyDescent="0.25">
      <c r="A359" s="4">
        <v>36770</v>
      </c>
      <c r="B359" s="3">
        <v>13.190824378349649</v>
      </c>
      <c r="C359" s="3">
        <v>25.26008254434258</v>
      </c>
      <c r="D359" s="10">
        <v>357</v>
      </c>
      <c r="F359" s="19">
        <v>357</v>
      </c>
      <c r="G359" s="2">
        <f t="shared" si="66"/>
        <v>0.98982423681776144</v>
      </c>
      <c r="H359" s="25">
        <v>129.72104434298754</v>
      </c>
      <c r="I359" s="26">
        <v>117.08825854629029</v>
      </c>
      <c r="J359" s="11">
        <f t="shared" si="67"/>
        <v>0.98797409805735448</v>
      </c>
      <c r="K359" s="17">
        <v>717</v>
      </c>
      <c r="L359" s="38">
        <f t="shared" si="68"/>
        <v>1.9870490286771509</v>
      </c>
      <c r="M359" s="29">
        <v>10.74044127199023</v>
      </c>
      <c r="N359" s="7" cm="1">
        <f t="array" ref="N359">INDEX($J$3:$J$362,MATCH(MIN(ABS($I$3:$I$362-B359)),ABS($I$3:$I$362-B359),0))</f>
        <v>0.32747456059204444</v>
      </c>
      <c r="O359" s="14" cm="1">
        <f t="array" ref="O359">INDEX($L$3:$L$1203,MATCH(MIN(ABS($M$3:$M$1203-B719)),ABS($M$3:$M$1203-B719),0))</f>
        <v>2.1535615171137836</v>
      </c>
      <c r="P359" s="24">
        <f t="shared" ca="1" si="72"/>
        <v>3.8145095158763556</v>
      </c>
      <c r="Q359" s="59" cm="1">
        <f t="array" ref="Q359">INDEX($H$3:$H$1562,MATCH(MIN(ABS($J$3:$J$1562-N359)),ABS($J$3:$J$1562-N359),0))</f>
        <v>5.3315488364315229</v>
      </c>
      <c r="R359" s="59" cm="1">
        <f t="array" aca="1" ref="R359" ca="1">INDEX($P$3:$P$1562,MATCH(MIN(ABS($L$3:$L$1562-O359)),ABS($L$3:$L$1562-O359),0))</f>
        <v>5.3314045263219869</v>
      </c>
      <c r="S359" s="69">
        <f t="shared" si="73"/>
        <v>5.3315488364315229</v>
      </c>
      <c r="T359" s="72">
        <f t="shared" si="74"/>
        <v>5.3315488364315229</v>
      </c>
      <c r="U359" s="13"/>
      <c r="Y359" s="41">
        <f t="shared" si="69"/>
        <v>129.72104434298754</v>
      </c>
      <c r="Z359" s="42">
        <f t="shared" si="70"/>
        <v>117.08825854629029</v>
      </c>
      <c r="AA359" s="52">
        <f t="shared" si="75"/>
        <v>-12.632785796697249</v>
      </c>
      <c r="AB359" s="44">
        <f t="shared" si="71"/>
        <v>10.74044127199023</v>
      </c>
      <c r="AC359" s="53" t="b">
        <f t="shared" si="76"/>
        <v>0</v>
      </c>
      <c r="AD359" s="53">
        <f t="shared" si="77"/>
        <v>10.74044127199023</v>
      </c>
      <c r="AE359" s="53">
        <f t="shared" ca="1" si="78"/>
        <v>3.8145095158763556</v>
      </c>
      <c r="AF359" s="46">
        <v>717</v>
      </c>
    </row>
    <row r="360" spans="1:32" x14ac:dyDescent="0.25">
      <c r="A360" s="4">
        <v>36800</v>
      </c>
      <c r="B360" s="3">
        <v>49.385766170075009</v>
      </c>
      <c r="C360" s="3">
        <v>17.478608552722992</v>
      </c>
      <c r="D360" s="10">
        <v>358</v>
      </c>
      <c r="F360" s="19">
        <v>358</v>
      </c>
      <c r="G360" s="2">
        <f t="shared" si="66"/>
        <v>0.99259944495837193</v>
      </c>
      <c r="H360" s="25">
        <v>130.44738509310162</v>
      </c>
      <c r="I360" s="26">
        <v>124.61366925686465</v>
      </c>
      <c r="J360" s="11">
        <f t="shared" si="67"/>
        <v>0.99074930619796497</v>
      </c>
      <c r="K360" s="17">
        <v>718</v>
      </c>
      <c r="L360" s="38">
        <f t="shared" si="68"/>
        <v>1.9898242368177617</v>
      </c>
      <c r="M360" s="29">
        <v>10.89188711114779</v>
      </c>
      <c r="N360" s="7" cm="1">
        <f t="array" ref="N360">INDEX($J$3:$J$362,MATCH(MIN(ABS($I$3:$I$362-B360)),ABS($I$3:$I$362-B360),0))</f>
        <v>0.83256244218316389</v>
      </c>
      <c r="O360" s="14" cm="1">
        <f t="array" ref="O360">INDEX($L$3:$L$1203,MATCH(MIN(ABS($M$3:$M$1203-B720)),ABS($M$3:$M$1203-B720),0))</f>
        <v>3.6355226641998155</v>
      </c>
      <c r="P360" s="24">
        <f t="shared" ca="1" si="72"/>
        <v>3.858308433253093</v>
      </c>
      <c r="Q360" s="59" cm="1">
        <f t="array" ref="Q360">INDEX($H$3:$H$1562,MATCH(MIN(ABS($J$3:$J$1562-N360)),ABS($J$3:$J$1562-N360),0))</f>
        <v>37.304652661453737</v>
      </c>
      <c r="R360" s="59" cm="1">
        <f t="array" aca="1" ref="R360" ca="1">INDEX($P$3:$P$1562,MATCH(MIN(ABS($L$3:$L$1562-O360)),ABS($L$3:$L$1562-O360),0))</f>
        <v>37.10708814830403</v>
      </c>
      <c r="S360" s="69">
        <f t="shared" si="73"/>
        <v>37.304652661453737</v>
      </c>
      <c r="T360" s="72">
        <f t="shared" si="74"/>
        <v>37.304652661453737</v>
      </c>
      <c r="U360" s="13"/>
      <c r="Y360" s="41">
        <f t="shared" si="69"/>
        <v>130.44738509310162</v>
      </c>
      <c r="Z360" s="42">
        <f t="shared" si="70"/>
        <v>124.61366925686465</v>
      </c>
      <c r="AA360" s="52">
        <f t="shared" si="75"/>
        <v>-5.8337158362369621</v>
      </c>
      <c r="AB360" s="44">
        <f t="shared" si="71"/>
        <v>10.89188711114779</v>
      </c>
      <c r="AC360" s="53" t="b">
        <f t="shared" si="76"/>
        <v>0</v>
      </c>
      <c r="AD360" s="53">
        <f t="shared" si="77"/>
        <v>10.89188711114779</v>
      </c>
      <c r="AE360" s="53">
        <f t="shared" ca="1" si="78"/>
        <v>3.858308433253093</v>
      </c>
      <c r="AF360" s="46">
        <v>718</v>
      </c>
    </row>
    <row r="361" spans="1:32" x14ac:dyDescent="0.25">
      <c r="A361" s="4">
        <v>36831</v>
      </c>
      <c r="B361" s="3">
        <v>0.64081587889982883</v>
      </c>
      <c r="C361" s="3">
        <v>27.508160880240979</v>
      </c>
      <c r="D361" s="10">
        <v>359</v>
      </c>
      <c r="F361" s="19">
        <v>359</v>
      </c>
      <c r="G361" s="2">
        <f t="shared" si="66"/>
        <v>0.99537465309898254</v>
      </c>
      <c r="H361" s="25">
        <v>178.59724126969402</v>
      </c>
      <c r="I361" s="26">
        <v>155.35628163730277</v>
      </c>
      <c r="J361" s="11">
        <f t="shared" si="67"/>
        <v>0.99352451433857547</v>
      </c>
      <c r="K361" s="17">
        <v>719</v>
      </c>
      <c r="L361" s="38">
        <f t="shared" si="68"/>
        <v>1.9925994449583722</v>
      </c>
      <c r="M361" s="29">
        <v>10.891919619726552</v>
      </c>
      <c r="N361" s="7" cm="1">
        <f t="array" ref="N361">INDEX($J$3:$J$362,MATCH(MIN(ABS($I$3:$I$362-B361)),ABS($I$3:$I$362-B361),0))</f>
        <v>1.9426456984273824E-2</v>
      </c>
      <c r="O361" s="14" cm="1">
        <f t="array" ref="O361">INDEX($L$3:$L$1203,MATCH(MIN(ABS($M$3:$M$1203-B721)),ABS($M$3:$M$1203-B721),0))</f>
        <v>1.087881591119334</v>
      </c>
      <c r="P361" s="24">
        <f t="shared" ca="1" si="72"/>
        <v>3.858321437257068</v>
      </c>
      <c r="Q361" s="59" cm="1">
        <f t="array" ref="Q361">INDEX($H$3:$H$1562,MATCH(MIN(ABS($J$3:$J$1562-N361)),ABS($J$3:$J$1562-N361),0))</f>
        <v>0.39365858525395375</v>
      </c>
      <c r="R361" s="59" cm="1">
        <f t="array" aca="1" ref="R361" ca="1">INDEX($P$3:$P$1562,MATCH(MIN(ABS($L$3:$L$1562-O361)),ABS($L$3:$L$1562-O361),0))</f>
        <v>0.26152202047739292</v>
      </c>
      <c r="S361" s="69">
        <f t="shared" si="73"/>
        <v>0.39365858525395375</v>
      </c>
      <c r="T361" s="72">
        <f t="shared" si="74"/>
        <v>0.39365858525395375</v>
      </c>
      <c r="U361" s="13"/>
      <c r="Y361" s="41">
        <f t="shared" si="69"/>
        <v>178.59724126969402</v>
      </c>
      <c r="Z361" s="42">
        <f t="shared" si="70"/>
        <v>155.35628163730277</v>
      </c>
      <c r="AA361" s="52">
        <f t="shared" si="75"/>
        <v>-23.240959632391252</v>
      </c>
      <c r="AB361" s="44">
        <f t="shared" si="71"/>
        <v>10.891919619726552</v>
      </c>
      <c r="AC361" s="53" t="b">
        <f t="shared" si="76"/>
        <v>0</v>
      </c>
      <c r="AD361" s="53">
        <f t="shared" si="77"/>
        <v>10.891919619726552</v>
      </c>
      <c r="AE361" s="53">
        <f t="shared" ca="1" si="78"/>
        <v>3.858321437257068</v>
      </c>
      <c r="AF361" s="46">
        <v>719</v>
      </c>
    </row>
    <row r="362" spans="1:32" x14ac:dyDescent="0.25">
      <c r="A362" s="4">
        <v>36861</v>
      </c>
      <c r="B362" s="32">
        <v>57.033222256123082</v>
      </c>
      <c r="C362" s="3">
        <v>26.072507390574039</v>
      </c>
      <c r="D362" s="10">
        <v>360</v>
      </c>
      <c r="F362" s="19">
        <v>360</v>
      </c>
      <c r="G362" s="2">
        <f t="shared" si="66"/>
        <v>0.99814986123959304</v>
      </c>
      <c r="H362" s="25">
        <v>219.19714377885498</v>
      </c>
      <c r="I362" s="26">
        <v>167.9827962422483</v>
      </c>
      <c r="J362" s="11">
        <f t="shared" si="67"/>
        <v>0.99629972247918608</v>
      </c>
      <c r="K362" s="17">
        <v>720</v>
      </c>
      <c r="L362" s="38">
        <f t="shared" si="68"/>
        <v>1.9953746530989827</v>
      </c>
      <c r="M362" s="29">
        <v>10.940316369855115</v>
      </c>
      <c r="N362" s="7" cm="1">
        <f t="array" ref="N362">INDEX($J$3:$J$362,MATCH(MIN(ABS($I$3:$I$362-B362)),ABS($I$3:$I$362-B362),0))</f>
        <v>0.87696577243293261</v>
      </c>
      <c r="O362" s="14" cm="1">
        <f t="array" ref="O362">INDEX($L$3:$L$1203,MATCH(MIN(ABS($M$3:$M$1203-B722)),ABS($M$3:$M$1203-B722),0))</f>
        <v>3.785383903792785</v>
      </c>
      <c r="P362" s="24">
        <f t="shared" ca="1" si="72"/>
        <v>3.8776809895657793</v>
      </c>
      <c r="Q362" s="59" cm="1">
        <f t="array" ref="Q362">INDEX($H$3:$H$1562,MATCH(MIN(ABS($J$3:$J$1562-N362)),ABS($J$3:$J$1562-N362),0))</f>
        <v>42.638502508865336</v>
      </c>
      <c r="R362" s="59" cm="1">
        <f t="array" aca="1" ref="R362" ca="1">INDEX($P$3:$P$1562,MATCH(MIN(ABS($L$3:$L$1562-O362)),ABS($L$3:$L$1562-O362),0))</f>
        <v>42.87619111237376</v>
      </c>
      <c r="S362" s="69">
        <f t="shared" si="73"/>
        <v>42.638502508865336</v>
      </c>
      <c r="T362" s="72">
        <f t="shared" si="74"/>
        <v>42.638502508865336</v>
      </c>
      <c r="U362" s="13"/>
      <c r="Y362" s="41">
        <f t="shared" si="69"/>
        <v>219.19714377885498</v>
      </c>
      <c r="Z362" s="42">
        <f t="shared" si="70"/>
        <v>167.9827962422483</v>
      </c>
      <c r="AA362" s="52">
        <f t="shared" si="75"/>
        <v>-51.214347536606681</v>
      </c>
      <c r="AB362" s="44">
        <f t="shared" si="71"/>
        <v>10.940316369855115</v>
      </c>
      <c r="AC362" s="53" t="b">
        <f t="shared" si="76"/>
        <v>0</v>
      </c>
      <c r="AD362" s="53">
        <f t="shared" si="77"/>
        <v>10.940316369855115</v>
      </c>
      <c r="AE362" s="53">
        <f t="shared" ca="1" si="78"/>
        <v>3.8776809895657793</v>
      </c>
      <c r="AF362" s="46">
        <v>720</v>
      </c>
    </row>
    <row r="363" spans="1:32" x14ac:dyDescent="0.25">
      <c r="A363" s="4">
        <v>36892</v>
      </c>
      <c r="B363" s="32">
        <v>62.335303490321422</v>
      </c>
      <c r="C363" s="3">
        <v>38.155460703754144</v>
      </c>
      <c r="D363" s="10">
        <v>361</v>
      </c>
      <c r="H363" s="25"/>
      <c r="I363" s="27"/>
      <c r="J363" s="8"/>
      <c r="K363" s="17">
        <v>721</v>
      </c>
      <c r="L363" s="38">
        <f t="shared" si="68"/>
        <v>1.9981498612395932</v>
      </c>
      <c r="M363" s="29">
        <v>10.952146566389903</v>
      </c>
      <c r="N363" s="7"/>
      <c r="O363" s="14" cm="1">
        <f t="array" ref="O363">INDEX($L$3:$L$1203,MATCH(MIN(ABS($M$3:$M$1203-B723)),ABS($M$3:$M$1203-B723),0))</f>
        <v>3.8825161887141539</v>
      </c>
      <c r="P363" s="24">
        <f t="shared" ca="1" si="72"/>
        <v>3.8824132765071377</v>
      </c>
      <c r="Q363" s="59"/>
      <c r="R363" s="59" cm="1">
        <f t="array" aca="1" ref="R363" ca="1">INDEX($P$3:$P$1562,MATCH(MIN(ABS($L$3:$L$1562-O363)),ABS($L$3:$L$1562-O363),0))</f>
        <v>45.960957704194342</v>
      </c>
      <c r="S363" s="69">
        <f ca="1">R3</f>
        <v>45.960957704194342</v>
      </c>
      <c r="T363" s="72">
        <f t="shared" ca="1" si="74"/>
        <v>45.960957704194342</v>
      </c>
      <c r="U363" s="13"/>
      <c r="Y363" s="54"/>
      <c r="Z363" s="54"/>
      <c r="AA363" s="52"/>
      <c r="AB363" s="44">
        <f t="shared" si="71"/>
        <v>10.952146566389903</v>
      </c>
      <c r="AC363" s="53" t="b">
        <f t="shared" si="76"/>
        <v>0</v>
      </c>
      <c r="AD363" s="53">
        <f t="shared" si="77"/>
        <v>10.952146566389903</v>
      </c>
      <c r="AE363" s="53">
        <f t="shared" ca="1" si="78"/>
        <v>3.8824132765071377</v>
      </c>
      <c r="AF363" s="46">
        <v>721</v>
      </c>
    </row>
    <row r="364" spans="1:32" x14ac:dyDescent="0.25">
      <c r="A364" s="4">
        <v>36923</v>
      </c>
      <c r="B364" s="32">
        <v>15.761708897440274</v>
      </c>
      <c r="C364" s="3">
        <v>1.1903256877658568</v>
      </c>
      <c r="D364" s="10">
        <v>362</v>
      </c>
      <c r="H364" s="25"/>
      <c r="I364" s="27"/>
      <c r="J364" s="8"/>
      <c r="K364" s="17">
        <v>722</v>
      </c>
      <c r="L364" s="38">
        <f t="shared" si="68"/>
        <v>2.0009250693802039</v>
      </c>
      <c r="M364" s="29">
        <v>10.977276451164624</v>
      </c>
      <c r="N364" s="7"/>
      <c r="O364" s="14" cm="1">
        <f t="array" ref="O364">INDEX($L$3:$L$1203,MATCH(MIN(ABS($M$3:$M$1203-B724)),ABS($M$3:$M$1203-B724),0))</f>
        <v>2.3256244218316375</v>
      </c>
      <c r="P364" s="24">
        <f t="shared" ca="1" si="72"/>
        <v>3.8924656729493732</v>
      </c>
      <c r="Q364" s="59"/>
      <c r="R364" s="59" cm="1">
        <f t="array" aca="1" ref="R364" ca="1">INDEX($P$3:$P$1562,MATCH(MIN(ABS($L$3:$L$1562-O364)),ABS($L$3:$L$1562-O364),0))</f>
        <v>7.6921818001270363</v>
      </c>
      <c r="S364" s="69">
        <f t="shared" ref="S364:S427" ca="1" si="79">R4</f>
        <v>7.6921818001270363</v>
      </c>
      <c r="T364" s="72">
        <f t="shared" ca="1" si="74"/>
        <v>7.6921818001270363</v>
      </c>
      <c r="U364" s="13"/>
      <c r="Y364" s="54"/>
      <c r="Z364" s="54"/>
      <c r="AA364" s="52"/>
      <c r="AB364" s="44">
        <f t="shared" si="71"/>
        <v>10.977276451164624</v>
      </c>
      <c r="AC364" s="53" t="b">
        <f t="shared" si="76"/>
        <v>0</v>
      </c>
      <c r="AD364" s="53">
        <f t="shared" si="77"/>
        <v>10.977276451164624</v>
      </c>
      <c r="AE364" s="53">
        <f t="shared" ca="1" si="78"/>
        <v>3.8924656729493732</v>
      </c>
      <c r="AF364" s="46">
        <v>722</v>
      </c>
    </row>
    <row r="365" spans="1:32" x14ac:dyDescent="0.25">
      <c r="A365" s="4">
        <v>36951</v>
      </c>
      <c r="B365" s="32">
        <v>30.308301871872484</v>
      </c>
      <c r="C365" s="3">
        <v>4.3111230990263625</v>
      </c>
      <c r="D365" s="10">
        <v>363</v>
      </c>
      <c r="H365" s="25"/>
      <c r="I365" s="27"/>
      <c r="J365" s="8"/>
      <c r="K365" s="17">
        <v>723</v>
      </c>
      <c r="L365" s="38">
        <f t="shared" si="68"/>
        <v>2.0037002775208141</v>
      </c>
      <c r="M365" s="29">
        <v>10.984609857263662</v>
      </c>
      <c r="N365" s="7"/>
      <c r="O365" s="14" cm="1">
        <f t="array" ref="O365">INDEX($L$3:$L$1203,MATCH(MIN(ABS($M$3:$M$1203-B725)),ABS($M$3:$M$1203-B725),0))</f>
        <v>3.0444033302497693</v>
      </c>
      <c r="P365" s="24">
        <f t="shared" ca="1" si="72"/>
        <v>3.8953991645288326</v>
      </c>
      <c r="Q365" s="59"/>
      <c r="R365" s="59" cm="1">
        <f t="array" aca="1" ref="R365" ca="1">INDEX($P$3:$P$1562,MATCH(MIN(ABS($L$3:$L$1562-O365)),ABS($L$3:$L$1562-O365),0))</f>
        <v>22.842147909091629</v>
      </c>
      <c r="S365" s="69">
        <f t="shared" ca="1" si="79"/>
        <v>22.842147909091629</v>
      </c>
      <c r="T365" s="72">
        <f t="shared" ca="1" si="74"/>
        <v>22.842147909091629</v>
      </c>
      <c r="U365" s="13"/>
      <c r="Y365" s="54"/>
      <c r="Z365" s="54"/>
      <c r="AA365" s="52"/>
      <c r="AB365" s="44">
        <f t="shared" si="71"/>
        <v>10.984609857263662</v>
      </c>
      <c r="AC365" s="53" t="b">
        <f t="shared" si="76"/>
        <v>0</v>
      </c>
      <c r="AD365" s="53">
        <f t="shared" si="77"/>
        <v>10.984609857263662</v>
      </c>
      <c r="AE365" s="53">
        <f t="shared" ca="1" si="78"/>
        <v>3.8953991645288326</v>
      </c>
      <c r="AF365" s="46">
        <v>723</v>
      </c>
    </row>
    <row r="366" spans="1:32" x14ac:dyDescent="0.25">
      <c r="A366" s="4">
        <v>36982</v>
      </c>
      <c r="B366" s="32">
        <v>65.991676417631467</v>
      </c>
      <c r="C366" s="3">
        <v>7.4256749649046316</v>
      </c>
      <c r="D366" s="10">
        <v>364</v>
      </c>
      <c r="H366" s="25"/>
      <c r="I366" s="27"/>
      <c r="J366" s="8"/>
      <c r="K366" s="17">
        <v>724</v>
      </c>
      <c r="L366" s="38">
        <f t="shared" si="68"/>
        <v>2.0064754856614249</v>
      </c>
      <c r="M366" s="29">
        <v>11.011240003485605</v>
      </c>
      <c r="N366" s="7"/>
      <c r="O366" s="14" cm="1">
        <f t="array" ref="O366">INDEX($L$3:$L$1203,MATCH(MIN(ABS($M$3:$M$1203-B726)),ABS($M$3:$M$1203-B726),0))</f>
        <v>3.9241443108233121</v>
      </c>
      <c r="P366" s="24">
        <f t="shared" ca="1" si="72"/>
        <v>3.9060516919692674</v>
      </c>
      <c r="Q366" s="59"/>
      <c r="R366" s="59" cm="1">
        <f t="array" aca="1" ref="R366" ca="1">INDEX($P$3:$P$1562,MATCH(MIN(ABS($L$3:$L$1562-O366)),ABS($L$3:$L$1562-O366),0))</f>
        <v>52.972387103683651</v>
      </c>
      <c r="S366" s="69">
        <f t="shared" ca="1" si="79"/>
        <v>52.972387103683651</v>
      </c>
      <c r="T366" s="72">
        <f t="shared" ca="1" si="74"/>
        <v>52.972387103683651</v>
      </c>
      <c r="U366" s="13"/>
      <c r="Y366" s="54"/>
      <c r="Z366" s="54"/>
      <c r="AA366" s="52"/>
      <c r="AB366" s="44">
        <f t="shared" si="71"/>
        <v>11.011240003485605</v>
      </c>
      <c r="AC366" s="53" t="b">
        <f t="shared" si="76"/>
        <v>0</v>
      </c>
      <c r="AD366" s="53">
        <f t="shared" si="77"/>
        <v>11.011240003485605</v>
      </c>
      <c r="AE366" s="53">
        <f t="shared" ca="1" si="78"/>
        <v>3.9060516919692674</v>
      </c>
      <c r="AF366" s="46">
        <v>724</v>
      </c>
    </row>
    <row r="367" spans="1:32" x14ac:dyDescent="0.25">
      <c r="A367" s="4">
        <v>37012</v>
      </c>
      <c r="B367" s="32">
        <v>22.812913256667208</v>
      </c>
      <c r="C367" s="3">
        <v>19.014276868866666</v>
      </c>
      <c r="D367" s="10">
        <v>365</v>
      </c>
      <c r="H367" s="25"/>
      <c r="I367" s="27"/>
      <c r="J367" s="8"/>
      <c r="K367" s="17">
        <v>725</v>
      </c>
      <c r="L367" s="38">
        <f t="shared" si="68"/>
        <v>2.0092506938020356</v>
      </c>
      <c r="M367" s="29">
        <v>11.012790782012139</v>
      </c>
      <c r="N367" s="7"/>
      <c r="O367" s="14" cm="1">
        <f t="array" ref="O367">INDEX($L$3:$L$1203,MATCH(MIN(ABS($M$3:$M$1203-B727)),ABS($M$3:$M$1203-B727),0))</f>
        <v>2.7197039777983352</v>
      </c>
      <c r="P367" s="24">
        <f t="shared" ca="1" si="72"/>
        <v>3.906672030688787</v>
      </c>
      <c r="Q367" s="59"/>
      <c r="R367" s="59" cm="1">
        <f t="array" aca="1" ref="R367" ca="1">INDEX($P$3:$P$1562,MATCH(MIN(ABS($L$3:$L$1562-O367)),ABS($L$3:$L$1562-O367),0))</f>
        <v>14.568850287089084</v>
      </c>
      <c r="S367" s="69">
        <f t="shared" ca="1" si="79"/>
        <v>14.568850287089084</v>
      </c>
      <c r="T367" s="72">
        <f t="shared" ca="1" si="74"/>
        <v>14.568850287089084</v>
      </c>
      <c r="U367" s="13"/>
      <c r="Y367" s="54"/>
      <c r="Z367" s="54"/>
      <c r="AA367" s="52"/>
      <c r="AB367" s="44">
        <f t="shared" si="71"/>
        <v>11.012790782012139</v>
      </c>
      <c r="AC367" s="53" t="b">
        <f t="shared" si="76"/>
        <v>0</v>
      </c>
      <c r="AD367" s="53">
        <f t="shared" si="77"/>
        <v>11.012790782012139</v>
      </c>
      <c r="AE367" s="53">
        <f t="shared" ca="1" si="78"/>
        <v>3.906672030688787</v>
      </c>
      <c r="AF367" s="46">
        <v>725</v>
      </c>
    </row>
    <row r="368" spans="1:32" x14ac:dyDescent="0.25">
      <c r="A368" s="4">
        <v>37043</v>
      </c>
      <c r="B368" s="32">
        <v>6.9828956703569904</v>
      </c>
      <c r="C368" s="3">
        <v>81.812286477769149</v>
      </c>
      <c r="D368" s="10">
        <v>366</v>
      </c>
      <c r="H368" s="25"/>
      <c r="I368" s="27"/>
      <c r="J368" s="8"/>
      <c r="K368" s="17">
        <v>726</v>
      </c>
      <c r="L368" s="38">
        <f t="shared" si="68"/>
        <v>2.0120259019426459</v>
      </c>
      <c r="M368" s="29">
        <v>11.022426901220584</v>
      </c>
      <c r="N368" s="7"/>
      <c r="O368" s="14" cm="1">
        <f t="array" ref="O368">INDEX($L$3:$L$1203,MATCH(MIN(ABS($M$3:$M$1203-B728)),ABS($M$3:$M$1203-B728),0))</f>
        <v>1.6651248843663278</v>
      </c>
      <c r="P368" s="24">
        <f t="shared" ca="1" si="72"/>
        <v>3.9105266480623353</v>
      </c>
      <c r="Q368" s="59"/>
      <c r="R368" s="59" cm="1">
        <f t="array" aca="1" ref="R368" ca="1">INDEX($P$3:$P$1562,MATCH(MIN(ABS($L$3:$L$1562-O368)),ABS($L$3:$L$1562-O368),0))</f>
        <v>2.8605937406091524</v>
      </c>
      <c r="S368" s="69">
        <f t="shared" ca="1" si="79"/>
        <v>2.8605937406091524</v>
      </c>
      <c r="T368" s="72">
        <f t="shared" ca="1" si="74"/>
        <v>2.8605937406091524</v>
      </c>
      <c r="U368" s="13"/>
      <c r="Y368" s="54"/>
      <c r="Z368" s="54"/>
      <c r="AA368" s="52"/>
      <c r="AB368" s="44">
        <f t="shared" si="71"/>
        <v>11.022426901220584</v>
      </c>
      <c r="AC368" s="53" t="b">
        <f t="shared" si="76"/>
        <v>0</v>
      </c>
      <c r="AD368" s="53">
        <f t="shared" si="77"/>
        <v>11.022426901220584</v>
      </c>
      <c r="AE368" s="53">
        <f t="shared" ca="1" si="78"/>
        <v>3.9105266480623353</v>
      </c>
      <c r="AF368" s="46">
        <v>726</v>
      </c>
    </row>
    <row r="369" spans="1:32" x14ac:dyDescent="0.25">
      <c r="A369" s="4">
        <v>37073</v>
      </c>
      <c r="B369" s="32">
        <v>13.608362013894553</v>
      </c>
      <c r="C369" s="3">
        <v>47.992548288851076</v>
      </c>
      <c r="D369" s="10">
        <v>367</v>
      </c>
      <c r="H369" s="25"/>
      <c r="I369" s="27"/>
      <c r="J369" s="8"/>
      <c r="K369" s="17">
        <v>727</v>
      </c>
      <c r="L369" s="38">
        <f t="shared" si="68"/>
        <v>2.0148011100832566</v>
      </c>
      <c r="M369" s="29">
        <v>11.147269979439768</v>
      </c>
      <c r="N369" s="7"/>
      <c r="O369" s="14" cm="1">
        <f t="array" ref="O369">INDEX($L$3:$L$1203,MATCH(MIN(ABS($M$3:$M$1203-B729)),ABS($M$3:$M$1203-B729),0))</f>
        <v>2.1674375578168363</v>
      </c>
      <c r="P369" s="24">
        <f t="shared" ca="1" si="72"/>
        <v>3.9604660778121552</v>
      </c>
      <c r="Q369" s="59"/>
      <c r="R369" s="59" cm="1">
        <f t="array" aca="1" ref="R369" ca="1">INDEX($P$3:$P$1562,MATCH(MIN(ABS($L$3:$L$1562-O369)),ABS($L$3:$L$1562-O369),0))</f>
        <v>5.9820255082372285</v>
      </c>
      <c r="S369" s="69">
        <f t="shared" ca="1" si="79"/>
        <v>5.9820255082372285</v>
      </c>
      <c r="T369" s="72">
        <f t="shared" ca="1" si="74"/>
        <v>5.9820255082372285</v>
      </c>
      <c r="U369" s="13"/>
      <c r="Y369" s="54"/>
      <c r="Z369" s="54"/>
      <c r="AA369" s="52"/>
      <c r="AB369" s="44">
        <f t="shared" si="71"/>
        <v>11.147269979439768</v>
      </c>
      <c r="AC369" s="53" t="b">
        <f t="shared" si="76"/>
        <v>0</v>
      </c>
      <c r="AD369" s="53">
        <f t="shared" si="77"/>
        <v>11.147269979439768</v>
      </c>
      <c r="AE369" s="53">
        <f t="shared" ca="1" si="78"/>
        <v>3.9604660778121552</v>
      </c>
      <c r="AF369" s="46">
        <v>727</v>
      </c>
    </row>
    <row r="370" spans="1:32" x14ac:dyDescent="0.25">
      <c r="A370" s="4">
        <v>37104</v>
      </c>
      <c r="B370" s="32">
        <v>5.6630867584900084</v>
      </c>
      <c r="C370" s="3">
        <v>7.0423164087190671</v>
      </c>
      <c r="D370" s="10">
        <v>368</v>
      </c>
      <c r="H370" s="25"/>
      <c r="I370" s="27"/>
      <c r="J370" s="8"/>
      <c r="K370" s="17">
        <v>728</v>
      </c>
      <c r="L370" s="38">
        <f t="shared" si="68"/>
        <v>2.0175763182238668</v>
      </c>
      <c r="M370" s="29">
        <v>11.175843408076464</v>
      </c>
      <c r="N370" s="7"/>
      <c r="O370" s="14" cm="1">
        <f t="array" ref="O370">INDEX($L$3:$L$1203,MATCH(MIN(ABS($M$3:$M$1203-B730)),ABS($M$3:$M$1203-B730),0))</f>
        <v>1.5485661424606847</v>
      </c>
      <c r="P370" s="24">
        <f t="shared" ca="1" si="72"/>
        <v>3.9718959524393123</v>
      </c>
      <c r="Q370" s="59"/>
      <c r="R370" s="59" cm="1">
        <f t="array" aca="1" ref="R370" ca="1">INDEX($P$3:$P$1562,MATCH(MIN(ABS($L$3:$L$1562-O370)),ABS($L$3:$L$1562-O370),0))</f>
        <v>2.1961766065507367</v>
      </c>
      <c r="S370" s="69">
        <f t="shared" ca="1" si="79"/>
        <v>2.1961766065507367</v>
      </c>
      <c r="T370" s="72">
        <f t="shared" ca="1" si="74"/>
        <v>2.1961766065507367</v>
      </c>
      <c r="U370" s="13"/>
      <c r="Y370" s="54"/>
      <c r="Z370" s="54"/>
      <c r="AA370" s="52"/>
      <c r="AB370" s="44">
        <f t="shared" si="71"/>
        <v>11.175843408076464</v>
      </c>
      <c r="AC370" s="53" t="b">
        <f t="shared" si="76"/>
        <v>0</v>
      </c>
      <c r="AD370" s="53">
        <f t="shared" si="77"/>
        <v>11.175843408076464</v>
      </c>
      <c r="AE370" s="53">
        <f t="shared" ca="1" si="78"/>
        <v>3.9718959524393123</v>
      </c>
      <c r="AF370" s="46">
        <v>728</v>
      </c>
    </row>
    <row r="371" spans="1:32" x14ac:dyDescent="0.25">
      <c r="A371" s="4">
        <v>37135</v>
      </c>
      <c r="B371" s="32">
        <v>15.118089928792671</v>
      </c>
      <c r="C371" s="3">
        <v>0.28478475337677062</v>
      </c>
      <c r="D371" s="10">
        <v>369</v>
      </c>
      <c r="H371" s="25"/>
      <c r="I371" s="27"/>
      <c r="J371" s="8"/>
      <c r="K371" s="17">
        <v>729</v>
      </c>
      <c r="L371" s="38">
        <f t="shared" si="68"/>
        <v>2.0203515263644776</v>
      </c>
      <c r="M371" s="29">
        <v>11.207483198279041</v>
      </c>
      <c r="N371" s="7"/>
      <c r="O371" s="14" cm="1">
        <f t="array" ref="O371">INDEX($L$3:$L$1203,MATCH(MIN(ABS($M$3:$M$1203-B731)),ABS($M$3:$M$1203-B731),0))</f>
        <v>2.2895467160037004</v>
      </c>
      <c r="P371" s="24">
        <f t="shared" ca="1" si="72"/>
        <v>3.9845524256908496</v>
      </c>
      <c r="Q371" s="59"/>
      <c r="R371" s="59" cm="1">
        <f t="array" aca="1" ref="R371" ca="1">INDEX($P$3:$P$1562,MATCH(MIN(ABS($L$3:$L$1562-O371)),ABS($L$3:$L$1562-O371),0))</f>
        <v>7.3586975616908541</v>
      </c>
      <c r="S371" s="69">
        <f t="shared" ca="1" si="79"/>
        <v>7.3586975616908541</v>
      </c>
      <c r="T371" s="72">
        <f t="shared" ca="1" si="74"/>
        <v>7.3586975616908541</v>
      </c>
      <c r="U371" s="13"/>
      <c r="Y371" s="54"/>
      <c r="Z371" s="54"/>
      <c r="AA371" s="52"/>
      <c r="AB371" s="44">
        <f t="shared" si="71"/>
        <v>11.207483198279041</v>
      </c>
      <c r="AC371" s="53" t="b">
        <f t="shared" si="76"/>
        <v>0</v>
      </c>
      <c r="AD371" s="53">
        <f t="shared" si="77"/>
        <v>11.207483198279041</v>
      </c>
      <c r="AE371" s="53">
        <f t="shared" ca="1" si="78"/>
        <v>3.9845524256908496</v>
      </c>
      <c r="AF371" s="46">
        <v>729</v>
      </c>
    </row>
    <row r="372" spans="1:32" x14ac:dyDescent="0.25">
      <c r="A372" s="4">
        <v>37165</v>
      </c>
      <c r="B372" s="32">
        <v>25.910179693472049</v>
      </c>
      <c r="C372" s="3">
        <v>1.0207248247992475</v>
      </c>
      <c r="D372" s="10">
        <v>370</v>
      </c>
      <c r="H372" s="25"/>
      <c r="I372" s="27"/>
      <c r="J372" s="8"/>
      <c r="K372" s="17">
        <v>730</v>
      </c>
      <c r="L372" s="38">
        <f t="shared" si="68"/>
        <v>2.0231267345050883</v>
      </c>
      <c r="M372" s="29">
        <v>11.21163391875506</v>
      </c>
      <c r="N372" s="7"/>
      <c r="O372" s="14" cm="1">
        <f t="array" ref="O372">INDEX($L$3:$L$1203,MATCH(MIN(ABS($M$3:$M$1203-B732)),ABS($M$3:$M$1203-B732),0))</f>
        <v>2.8778908418131364</v>
      </c>
      <c r="P372" s="24">
        <f t="shared" ca="1" si="72"/>
        <v>3.9878863165171055</v>
      </c>
      <c r="Q372" s="59"/>
      <c r="R372" s="59" cm="1">
        <f t="array" aca="1" ref="R372" ca="1">INDEX($P$3:$P$1562,MATCH(MIN(ABS($L$3:$L$1562-O372)),ABS($L$3:$L$1562-O372),0))</f>
        <v>17.75850013840439</v>
      </c>
      <c r="S372" s="69">
        <f t="shared" ca="1" si="79"/>
        <v>17.75850013840439</v>
      </c>
      <c r="T372" s="72">
        <f t="shared" ca="1" si="74"/>
        <v>17.75850013840439</v>
      </c>
      <c r="U372" s="13"/>
      <c r="Y372" s="54"/>
      <c r="Z372" s="54"/>
      <c r="AA372" s="52"/>
      <c r="AB372" s="44">
        <f t="shared" si="71"/>
        <v>11.21163391875506</v>
      </c>
      <c r="AC372" s="53" t="b">
        <f t="shared" si="76"/>
        <v>0</v>
      </c>
      <c r="AD372" s="53">
        <f t="shared" si="77"/>
        <v>11.21163391875506</v>
      </c>
      <c r="AE372" s="53">
        <f t="shared" ca="1" si="78"/>
        <v>3.9878863165171055</v>
      </c>
      <c r="AF372" s="46">
        <v>730</v>
      </c>
    </row>
    <row r="373" spans="1:32" x14ac:dyDescent="0.25">
      <c r="A373" s="4">
        <v>37196</v>
      </c>
      <c r="B373" s="32">
        <v>49.427450765984148</v>
      </c>
      <c r="C373" s="3">
        <v>22.572663822683332</v>
      </c>
      <c r="D373" s="10">
        <v>371</v>
      </c>
      <c r="H373" s="25"/>
      <c r="I373" s="27"/>
      <c r="J373" s="8"/>
      <c r="K373" s="17">
        <v>731</v>
      </c>
      <c r="L373" s="38">
        <f t="shared" si="68"/>
        <v>2.0259019426456986</v>
      </c>
      <c r="M373" s="29">
        <v>11.214687457389537</v>
      </c>
      <c r="N373" s="7"/>
      <c r="O373" s="14" cm="1">
        <f t="array" ref="O373">INDEX($L$3:$L$1203,MATCH(MIN(ABS($M$3:$M$1203-B733)),ABS($M$3:$M$1203-B733),0))</f>
        <v>3.6382978723404258</v>
      </c>
      <c r="P373" s="24">
        <f t="shared" ca="1" si="72"/>
        <v>4.0116580815598866</v>
      </c>
      <c r="Q373" s="59"/>
      <c r="R373" s="59" cm="1">
        <f t="array" aca="1" ref="R373" ca="1">INDEX($P$3:$P$1562,MATCH(MIN(ABS($L$3:$L$1562-O373)),ABS($L$3:$L$1562-O373),0))</f>
        <v>37.274794560670699</v>
      </c>
      <c r="S373" s="69">
        <f t="shared" ca="1" si="79"/>
        <v>37.274794560670699</v>
      </c>
      <c r="T373" s="72">
        <f t="shared" ca="1" si="74"/>
        <v>37.274794560670699</v>
      </c>
      <c r="U373" s="13"/>
      <c r="Y373" s="54"/>
      <c r="Z373" s="54"/>
      <c r="AA373" s="52"/>
      <c r="AB373" s="44">
        <f t="shared" si="71"/>
        <v>11.214687457389537</v>
      </c>
      <c r="AC373" s="53" t="b">
        <f t="shared" si="76"/>
        <v>0</v>
      </c>
      <c r="AD373" s="53">
        <f t="shared" si="77"/>
        <v>11.214687457389537</v>
      </c>
      <c r="AE373" s="53">
        <f t="shared" ca="1" si="78"/>
        <v>4.0116580815598866</v>
      </c>
      <c r="AF373" s="46">
        <v>731</v>
      </c>
    </row>
    <row r="374" spans="1:32" x14ac:dyDescent="0.25">
      <c r="A374" s="4">
        <v>37226</v>
      </c>
      <c r="B374" s="32">
        <v>2.2636432273096636</v>
      </c>
      <c r="C374" s="3">
        <v>12.227598110527902</v>
      </c>
      <c r="D374" s="10">
        <v>372</v>
      </c>
      <c r="H374" s="25"/>
      <c r="I374" s="27"/>
      <c r="J374" s="8"/>
      <c r="K374" s="17">
        <v>732</v>
      </c>
      <c r="L374" s="38">
        <f t="shared" si="68"/>
        <v>2.0286771507863093</v>
      </c>
      <c r="M374" s="29">
        <v>11.217643120665661</v>
      </c>
      <c r="N374" s="7"/>
      <c r="O374" s="14" cm="1">
        <f t="array" ref="O374">INDEX($L$3:$L$1203,MATCH(MIN(ABS($M$3:$M$1203-B734)),ABS($M$3:$M$1203-B734),0))</f>
        <v>1.234967622571693</v>
      </c>
      <c r="P374" s="24">
        <f t="shared" ca="1" si="72"/>
        <v>4.0346678880029145</v>
      </c>
      <c r="Q374" s="59"/>
      <c r="R374" s="59" cm="1">
        <f t="array" aca="1" ref="R374" ca="1">INDEX($P$3:$P$1562,MATCH(MIN(ABS($L$3:$L$1562-O374)),ABS($L$3:$L$1562-O374),0))</f>
        <v>1.0268605152603165</v>
      </c>
      <c r="S374" s="69">
        <f t="shared" ca="1" si="79"/>
        <v>1.0268605152603165</v>
      </c>
      <c r="T374" s="72">
        <f t="shared" ca="1" si="74"/>
        <v>1.0268605152603165</v>
      </c>
      <c r="U374" s="13"/>
      <c r="Y374" s="54"/>
      <c r="Z374" s="54"/>
      <c r="AA374" s="52"/>
      <c r="AB374" s="44">
        <f t="shared" si="71"/>
        <v>11.217643120665661</v>
      </c>
      <c r="AC374" s="53" t="b">
        <f t="shared" si="76"/>
        <v>0</v>
      </c>
      <c r="AD374" s="53">
        <f t="shared" si="77"/>
        <v>11.217643120665661</v>
      </c>
      <c r="AE374" s="53">
        <f t="shared" ca="1" si="78"/>
        <v>4.0346678880029145</v>
      </c>
      <c r="AF374" s="46">
        <v>732</v>
      </c>
    </row>
    <row r="375" spans="1:32" x14ac:dyDescent="0.25">
      <c r="A375" s="4">
        <v>37257</v>
      </c>
      <c r="B375" s="32">
        <v>8.2172130785869921</v>
      </c>
      <c r="C375" s="3">
        <v>2.7178527477906638</v>
      </c>
      <c r="D375" s="10">
        <v>373</v>
      </c>
      <c r="H375" s="25"/>
      <c r="I375" s="27"/>
      <c r="J375" s="8"/>
      <c r="K375" s="17">
        <v>733</v>
      </c>
      <c r="L375" s="38">
        <f t="shared" si="68"/>
        <v>2.0314523589269196</v>
      </c>
      <c r="M375" s="29">
        <v>11.237968166894083</v>
      </c>
      <c r="N375" s="7"/>
      <c r="O375" s="14" cm="1">
        <f t="array" ref="O375">INDEX($L$3:$L$1203,MATCH(MIN(ABS($M$3:$M$1203-B735)),ABS($M$3:$M$1203-B735),0))</f>
        <v>1.8011100832562446</v>
      </c>
      <c r="P375" s="24">
        <f t="shared" ca="1" si="72"/>
        <v>4.1928981517273201</v>
      </c>
      <c r="Q375" s="59"/>
      <c r="R375" s="59" cm="1">
        <f t="array" aca="1" ref="R375" ca="1">INDEX($P$3:$P$1562,MATCH(MIN(ABS($L$3:$L$1562-O375)),ABS($L$3:$L$1562-O375),0))</f>
        <v>3.4230032132068002</v>
      </c>
      <c r="S375" s="69">
        <f t="shared" ca="1" si="79"/>
        <v>3.4230032132068002</v>
      </c>
      <c r="T375" s="72">
        <f t="shared" ca="1" si="74"/>
        <v>3.4230032132068002</v>
      </c>
      <c r="U375" s="13"/>
      <c r="Y375" s="54"/>
      <c r="Z375" s="54"/>
      <c r="AA375" s="52"/>
      <c r="AB375" s="44">
        <f t="shared" si="71"/>
        <v>11.237968166894083</v>
      </c>
      <c r="AC375" s="53" t="b">
        <f t="shared" si="76"/>
        <v>0</v>
      </c>
      <c r="AD375" s="53">
        <f t="shared" si="77"/>
        <v>11.237968166894083</v>
      </c>
      <c r="AE375" s="53">
        <f t="shared" ca="1" si="78"/>
        <v>4.1928981517273201</v>
      </c>
      <c r="AF375" s="46">
        <v>733</v>
      </c>
    </row>
    <row r="376" spans="1:32" x14ac:dyDescent="0.25">
      <c r="A376" s="4">
        <v>37288</v>
      </c>
      <c r="B376" s="32">
        <v>5.6053413128777425</v>
      </c>
      <c r="C376" s="3">
        <v>2.6400147054282357</v>
      </c>
      <c r="D376" s="10">
        <v>374</v>
      </c>
      <c r="H376" s="25"/>
      <c r="I376" s="27"/>
      <c r="J376" s="8"/>
      <c r="K376" s="17">
        <v>734</v>
      </c>
      <c r="L376" s="38">
        <f t="shared" si="68"/>
        <v>2.0342275670675303</v>
      </c>
      <c r="M376" s="29">
        <v>11.253229022107957</v>
      </c>
      <c r="N376" s="7"/>
      <c r="O376" s="14" cm="1">
        <f t="array" ref="O376">INDEX($L$3:$L$1203,MATCH(MIN(ABS($M$3:$M$1203-B736)),ABS($M$3:$M$1203-B736),0))</f>
        <v>1.5457909343200742</v>
      </c>
      <c r="P376" s="24">
        <f t="shared" ca="1" si="72"/>
        <v>4.3117037435086871</v>
      </c>
      <c r="Q376" s="59"/>
      <c r="R376" s="59" cm="1">
        <f t="array" aca="1" ref="R376" ca="1">INDEX($P$3:$P$1562,MATCH(MIN(ABS($L$3:$L$1562-O376)),ABS($L$3:$L$1562-O376),0))</f>
        <v>2.1917749969732792</v>
      </c>
      <c r="S376" s="69">
        <f t="shared" ca="1" si="79"/>
        <v>2.1917749969732792</v>
      </c>
      <c r="T376" s="72">
        <f t="shared" ca="1" si="74"/>
        <v>2.1917749969732792</v>
      </c>
      <c r="U376" s="13"/>
      <c r="Y376" s="54"/>
      <c r="Z376" s="54"/>
      <c r="AA376" s="52"/>
      <c r="AB376" s="44">
        <f t="shared" si="71"/>
        <v>11.253229022107957</v>
      </c>
      <c r="AC376" s="53" t="b">
        <f t="shared" si="76"/>
        <v>0</v>
      </c>
      <c r="AD376" s="53">
        <f t="shared" si="77"/>
        <v>11.253229022107957</v>
      </c>
      <c r="AE376" s="53">
        <f t="shared" ca="1" si="78"/>
        <v>4.3117037435086871</v>
      </c>
      <c r="AF376" s="46">
        <v>734</v>
      </c>
    </row>
    <row r="377" spans="1:32" x14ac:dyDescent="0.25">
      <c r="A377" s="4">
        <v>37316</v>
      </c>
      <c r="B377" s="32">
        <v>2.655017498049228</v>
      </c>
      <c r="C377" s="3">
        <v>15.32215725459899</v>
      </c>
      <c r="D377" s="10">
        <v>375</v>
      </c>
      <c r="H377" s="25"/>
      <c r="I377" s="27"/>
      <c r="J377" s="8"/>
      <c r="K377" s="17">
        <v>735</v>
      </c>
      <c r="L377" s="38">
        <f t="shared" si="68"/>
        <v>2.037002775208141</v>
      </c>
      <c r="M377" s="29">
        <v>11.312078559393232</v>
      </c>
      <c r="N377" s="7"/>
      <c r="O377" s="14" cm="1">
        <f t="array" ref="O377">INDEX($L$3:$L$1203,MATCH(MIN(ABS($M$3:$M$1203-B737)),ABS($M$3:$M$1203-B737),0))</f>
        <v>1.2960222016651251</v>
      </c>
      <c r="P377" s="24">
        <f t="shared" ca="1" si="72"/>
        <v>4.4005899172768261</v>
      </c>
      <c r="Q377" s="59"/>
      <c r="R377" s="59" cm="1">
        <f t="array" aca="1" ref="R377" ca="1">INDEX($P$3:$P$1562,MATCH(MIN(ABS($L$3:$L$1562-O377)),ABS($L$3:$L$1562-O377),0))</f>
        <v>1.2085280182090377</v>
      </c>
      <c r="S377" s="69">
        <f t="shared" ca="1" si="79"/>
        <v>1.2085280182090377</v>
      </c>
      <c r="T377" s="72">
        <f t="shared" ca="1" si="74"/>
        <v>1.2085280182090377</v>
      </c>
      <c r="U377" s="13"/>
      <c r="Y377" s="54"/>
      <c r="Z377" s="54"/>
      <c r="AA377" s="52"/>
      <c r="AB377" s="44">
        <f t="shared" si="71"/>
        <v>11.312078559393232</v>
      </c>
      <c r="AC377" s="53" t="b">
        <f t="shared" si="76"/>
        <v>0</v>
      </c>
      <c r="AD377" s="53">
        <f t="shared" si="77"/>
        <v>11.312078559393232</v>
      </c>
      <c r="AE377" s="53">
        <f t="shared" ca="1" si="78"/>
        <v>4.4005899172768261</v>
      </c>
      <c r="AF377" s="46">
        <v>735</v>
      </c>
    </row>
    <row r="378" spans="1:32" x14ac:dyDescent="0.25">
      <c r="A378" s="4">
        <v>37347</v>
      </c>
      <c r="B378" s="32">
        <v>32.071317944996963</v>
      </c>
      <c r="C378" s="3">
        <v>31.929850925705914</v>
      </c>
      <c r="D378" s="10">
        <v>376</v>
      </c>
      <c r="H378" s="25"/>
      <c r="I378" s="27"/>
      <c r="J378" s="8"/>
      <c r="K378" s="17">
        <v>736</v>
      </c>
      <c r="L378" s="38">
        <f t="shared" si="68"/>
        <v>2.0397779833487513</v>
      </c>
      <c r="M378" s="29">
        <v>11.338927455013266</v>
      </c>
      <c r="N378" s="7"/>
      <c r="O378" s="14" cm="1">
        <f t="array" ref="O378">INDEX($L$3:$L$1203,MATCH(MIN(ABS($M$3:$M$1203-B738)),ABS($M$3:$M$1203-B738),0))</f>
        <v>3.0915818686401484</v>
      </c>
      <c r="P378" s="24">
        <f t="shared" ca="1" si="72"/>
        <v>4.4119649438608448</v>
      </c>
      <c r="Q378" s="59"/>
      <c r="R378" s="59" cm="1">
        <f t="array" aca="1" ref="R378" ca="1">INDEX($P$3:$P$1562,MATCH(MIN(ABS($L$3:$L$1562-O378)),ABS($L$3:$L$1562-O378),0))</f>
        <v>23.47615483199635</v>
      </c>
      <c r="S378" s="69">
        <f t="shared" ca="1" si="79"/>
        <v>23.47615483199635</v>
      </c>
      <c r="T378" s="72">
        <f t="shared" ca="1" si="74"/>
        <v>23.47615483199635</v>
      </c>
      <c r="U378" s="13"/>
      <c r="Y378" s="55"/>
      <c r="Z378" s="55"/>
      <c r="AA378" s="52"/>
      <c r="AB378" s="44">
        <f t="shared" si="71"/>
        <v>11.338927455013266</v>
      </c>
      <c r="AC378" s="53" t="b">
        <f t="shared" si="76"/>
        <v>0</v>
      </c>
      <c r="AD378" s="53">
        <f t="shared" si="77"/>
        <v>11.338927455013266</v>
      </c>
      <c r="AE378" s="53">
        <f t="shared" ca="1" si="78"/>
        <v>4.4119649438608448</v>
      </c>
      <c r="AF378" s="46">
        <v>736</v>
      </c>
    </row>
    <row r="379" spans="1:32" x14ac:dyDescent="0.25">
      <c r="A379" s="4">
        <v>37377</v>
      </c>
      <c r="B379" s="32">
        <v>14.715111406222</v>
      </c>
      <c r="C379" s="3">
        <v>11.524610637323494</v>
      </c>
      <c r="D379" s="10">
        <v>377</v>
      </c>
      <c r="H379" s="25"/>
      <c r="I379" s="27"/>
      <c r="J379" s="8"/>
      <c r="K379" s="17">
        <v>737</v>
      </c>
      <c r="L379" s="38">
        <f t="shared" si="68"/>
        <v>2.042553191489362</v>
      </c>
      <c r="M379" s="29">
        <v>11.365579025958626</v>
      </c>
      <c r="N379" s="7"/>
      <c r="O379" s="14" cm="1">
        <f t="array" ref="O379">INDEX($L$3:$L$1203,MATCH(MIN(ABS($M$3:$M$1203-B739)),ABS($M$3:$M$1203-B739),0))</f>
        <v>2.250693802035153</v>
      </c>
      <c r="P379" s="24">
        <f t="shared" ca="1" si="72"/>
        <v>4.4187007955569619</v>
      </c>
      <c r="Q379" s="59"/>
      <c r="R379" s="59" cm="1">
        <f t="array" aca="1" ref="R379" ca="1">INDEX($P$3:$P$1562,MATCH(MIN(ABS($L$3:$L$1562-O379)),ABS($L$3:$L$1562-O379),0))</f>
        <v>7.0675402625423089</v>
      </c>
      <c r="S379" s="69">
        <f t="shared" ca="1" si="79"/>
        <v>7.0675402625423089</v>
      </c>
      <c r="T379" s="72">
        <f t="shared" ca="1" si="74"/>
        <v>7.0675402625423089</v>
      </c>
      <c r="U379" s="13"/>
      <c r="Y379" s="55"/>
      <c r="Z379" s="55"/>
      <c r="AA379" s="52"/>
      <c r="AB379" s="44">
        <f t="shared" si="71"/>
        <v>11.365579025958626</v>
      </c>
      <c r="AC379" s="53" t="b">
        <f t="shared" si="76"/>
        <v>0</v>
      </c>
      <c r="AD379" s="53">
        <f t="shared" si="77"/>
        <v>11.365579025958626</v>
      </c>
      <c r="AE379" s="53">
        <f t="shared" ca="1" si="78"/>
        <v>4.4187007955569619</v>
      </c>
      <c r="AF379" s="46">
        <v>737</v>
      </c>
    </row>
    <row r="380" spans="1:32" x14ac:dyDescent="0.25">
      <c r="A380" s="4">
        <v>37408</v>
      </c>
      <c r="B380" s="32">
        <v>36.004730467755088</v>
      </c>
      <c r="C380" s="3">
        <v>61.653450430577223</v>
      </c>
      <c r="D380" s="10">
        <v>378</v>
      </c>
      <c r="H380" s="25"/>
      <c r="I380" s="27"/>
      <c r="J380" s="8"/>
      <c r="K380" s="17">
        <v>738</v>
      </c>
      <c r="L380" s="38">
        <f t="shared" si="68"/>
        <v>2.0453283996299727</v>
      </c>
      <c r="M380" s="29">
        <v>11.396895125958759</v>
      </c>
      <c r="N380" s="7"/>
      <c r="O380" s="14" cm="1">
        <f t="array" ref="O380">INDEX($L$3:$L$1203,MATCH(MIN(ABS($M$3:$M$1203-B740)),ABS($M$3:$M$1203-B740),0))</f>
        <v>3.2275670675300652</v>
      </c>
      <c r="P380" s="24">
        <f t="shared" ca="1" si="72"/>
        <v>4.4266155487148202</v>
      </c>
      <c r="Q380" s="59"/>
      <c r="R380" s="59" cm="1">
        <f t="array" aca="1" ref="R380" ca="1">INDEX($P$3:$P$1562,MATCH(MIN(ABS($L$3:$L$1562-O380)),ABS($L$3:$L$1562-O380),0))</f>
        <v>30.241036222291036</v>
      </c>
      <c r="S380" s="69">
        <f t="shared" ca="1" si="79"/>
        <v>30.241036222291036</v>
      </c>
      <c r="T380" s="72">
        <f t="shared" ca="1" si="74"/>
        <v>30.241036222291036</v>
      </c>
      <c r="U380" s="13"/>
      <c r="Y380" s="55"/>
      <c r="Z380" s="55"/>
      <c r="AA380" s="52"/>
      <c r="AB380" s="44">
        <f t="shared" si="71"/>
        <v>11.396895125958759</v>
      </c>
      <c r="AC380" s="53" t="b">
        <f t="shared" si="76"/>
        <v>0</v>
      </c>
      <c r="AD380" s="53">
        <f t="shared" si="77"/>
        <v>11.396895125958759</v>
      </c>
      <c r="AE380" s="53">
        <f t="shared" ca="1" si="78"/>
        <v>4.4266155487148202</v>
      </c>
      <c r="AF380" s="46">
        <v>738</v>
      </c>
    </row>
    <row r="381" spans="1:32" x14ac:dyDescent="0.25">
      <c r="A381" s="4">
        <v>37438</v>
      </c>
      <c r="B381" s="32">
        <v>12.872141894983253</v>
      </c>
      <c r="C381" s="3">
        <v>82.988059325799213</v>
      </c>
      <c r="D381" s="10">
        <v>379</v>
      </c>
      <c r="H381" s="25"/>
      <c r="I381" s="27"/>
      <c r="J381" s="8"/>
      <c r="K381" s="17">
        <v>739</v>
      </c>
      <c r="L381" s="38">
        <f t="shared" si="68"/>
        <v>2.048103607770583</v>
      </c>
      <c r="M381" s="29">
        <v>11.475718174783129</v>
      </c>
      <c r="N381" s="7"/>
      <c r="O381" s="14" cm="1">
        <f t="array" ref="O381">INDEX($L$3:$L$1203,MATCH(MIN(ABS($M$3:$M$1203-B741)),ABS($M$3:$M$1203-B741),0))</f>
        <v>2.1396854764107309</v>
      </c>
      <c r="P381" s="24">
        <f t="shared" ca="1" si="72"/>
        <v>4.4606834939053046</v>
      </c>
      <c r="Q381" s="59"/>
      <c r="R381" s="59" cm="1">
        <f t="array" aca="1" ref="R381" ca="1">INDEX($P$3:$P$1562,MATCH(MIN(ABS($L$3:$L$1562-O381)),ABS($L$3:$L$1562-O381),0))</f>
        <v>5.3308542724160368</v>
      </c>
      <c r="S381" s="69">
        <f t="shared" ca="1" si="79"/>
        <v>5.3308542724160368</v>
      </c>
      <c r="T381" s="72">
        <f t="shared" ca="1" si="74"/>
        <v>5.3308542724160368</v>
      </c>
      <c r="U381" s="13"/>
      <c r="Y381" s="55"/>
      <c r="Z381" s="55"/>
      <c r="AA381" s="52"/>
      <c r="AB381" s="44">
        <f t="shared" si="71"/>
        <v>11.475718174783129</v>
      </c>
      <c r="AC381" s="53" t="b">
        <f t="shared" si="76"/>
        <v>0</v>
      </c>
      <c r="AD381" s="53">
        <f t="shared" si="77"/>
        <v>11.475718174783129</v>
      </c>
      <c r="AE381" s="53">
        <f t="shared" ca="1" si="78"/>
        <v>4.4606834939053046</v>
      </c>
      <c r="AF381" s="46">
        <v>739</v>
      </c>
    </row>
    <row r="382" spans="1:32" x14ac:dyDescent="0.25">
      <c r="A382" s="4">
        <v>37469</v>
      </c>
      <c r="B382" s="32">
        <v>0.94955865039374499</v>
      </c>
      <c r="C382" s="3">
        <v>57.743338582292004</v>
      </c>
      <c r="D382" s="10">
        <v>380</v>
      </c>
      <c r="H382" s="25"/>
      <c r="I382" s="27"/>
      <c r="J382" s="8"/>
      <c r="K382" s="17">
        <v>740</v>
      </c>
      <c r="L382" s="38">
        <f t="shared" si="68"/>
        <v>2.0508788159111937</v>
      </c>
      <c r="M382" s="29">
        <v>11.524610637323494</v>
      </c>
      <c r="N382" s="7"/>
      <c r="O382" s="14" cm="1">
        <f t="array" ref="O382">INDEX($L$3:$L$1203,MATCH(MIN(ABS($M$3:$M$1203-B742)),ABS($M$3:$M$1203-B742),0))</f>
        <v>1.0989824236817762</v>
      </c>
      <c r="P382" s="24">
        <f t="shared" ca="1" si="72"/>
        <v>4.4824999269132864</v>
      </c>
      <c r="Q382" s="59"/>
      <c r="R382" s="59" cm="1">
        <f t="array" aca="1" ref="R382" ca="1">INDEX($P$3:$P$1562,MATCH(MIN(ABS($L$3:$L$1562-O382)),ABS($L$3:$L$1562-O382),0))</f>
        <v>0.51879637966071401</v>
      </c>
      <c r="S382" s="69">
        <f t="shared" ca="1" si="79"/>
        <v>0.51879637966071401</v>
      </c>
      <c r="T382" s="72">
        <f t="shared" ca="1" si="74"/>
        <v>0.51879637966071401</v>
      </c>
      <c r="U382" s="13"/>
      <c r="Y382" s="55"/>
      <c r="Z382" s="55"/>
      <c r="AA382" s="52"/>
      <c r="AB382" s="44">
        <f t="shared" si="71"/>
        <v>11.524610637323494</v>
      </c>
      <c r="AC382" s="53" t="b">
        <f t="shared" si="76"/>
        <v>0</v>
      </c>
      <c r="AD382" s="53">
        <f t="shared" si="77"/>
        <v>11.524610637323494</v>
      </c>
      <c r="AE382" s="53">
        <f t="shared" ca="1" si="78"/>
        <v>4.4824999269132864</v>
      </c>
      <c r="AF382" s="46">
        <v>740</v>
      </c>
    </row>
    <row r="383" spans="1:32" x14ac:dyDescent="0.25">
      <c r="A383" s="4">
        <v>37500</v>
      </c>
      <c r="B383" s="32">
        <v>0.52395768148549593</v>
      </c>
      <c r="C383" s="3">
        <v>17.242772400947214</v>
      </c>
      <c r="D383" s="10">
        <v>381</v>
      </c>
      <c r="H383" s="25"/>
      <c r="I383" s="27"/>
      <c r="J383" s="8"/>
      <c r="K383" s="17">
        <v>741</v>
      </c>
      <c r="L383" s="38">
        <f t="shared" si="68"/>
        <v>2.053654024051804</v>
      </c>
      <c r="M383" s="29">
        <v>11.539379320100071</v>
      </c>
      <c r="N383" s="7"/>
      <c r="O383" s="14" cm="1">
        <f t="array" ref="O383">INDEX($L$3:$L$1203,MATCH(MIN(ABS($M$3:$M$1203-B743)),ABS($M$3:$M$1203-B743),0))</f>
        <v>1.0795559666975025</v>
      </c>
      <c r="P383" s="24">
        <f t="shared" ca="1" si="72"/>
        <v>4.4890898993071975</v>
      </c>
      <c r="Q383" s="59"/>
      <c r="R383" s="59" cm="1">
        <f t="array" aca="1" ref="R383" ca="1">INDEX($P$3:$P$1562,MATCH(MIN(ABS($L$3:$L$1562-O383)),ABS($L$3:$L$1562-O383),0))</f>
        <v>0.20600242712222458</v>
      </c>
      <c r="S383" s="69">
        <f t="shared" ca="1" si="79"/>
        <v>0.20600242712222458</v>
      </c>
      <c r="T383" s="72">
        <f t="shared" ca="1" si="74"/>
        <v>0.20600242712222458</v>
      </c>
      <c r="U383" s="13"/>
      <c r="Y383" s="55"/>
      <c r="Z383" s="55"/>
      <c r="AA383" s="52"/>
      <c r="AB383" s="44">
        <f t="shared" si="71"/>
        <v>11.539379320100071</v>
      </c>
      <c r="AC383" s="53" t="b">
        <f t="shared" si="76"/>
        <v>0</v>
      </c>
      <c r="AD383" s="53">
        <f t="shared" si="77"/>
        <v>11.539379320100071</v>
      </c>
      <c r="AE383" s="53">
        <f t="shared" ca="1" si="78"/>
        <v>4.4890898993071975</v>
      </c>
      <c r="AF383" s="46">
        <v>741</v>
      </c>
    </row>
    <row r="384" spans="1:32" x14ac:dyDescent="0.25">
      <c r="A384" s="4">
        <v>37530</v>
      </c>
      <c r="B384" s="32">
        <v>19.376426171466477</v>
      </c>
      <c r="C384" s="3">
        <v>56.378158041299351</v>
      </c>
      <c r="D384" s="10">
        <v>382</v>
      </c>
      <c r="H384" s="25"/>
      <c r="I384" s="27"/>
      <c r="J384" s="8"/>
      <c r="K384" s="17">
        <v>742</v>
      </c>
      <c r="L384" s="38">
        <f t="shared" si="68"/>
        <v>2.0564292321924147</v>
      </c>
      <c r="M384" s="29">
        <v>11.592842725468563</v>
      </c>
      <c r="N384" s="7"/>
      <c r="O384" s="14" cm="1">
        <f t="array" ref="O384">INDEX($L$3:$L$1203,MATCH(MIN(ABS($M$3:$M$1203-B744)),ABS($M$3:$M$1203-B744),0))</f>
        <v>2.5642923219241447</v>
      </c>
      <c r="P384" s="24">
        <f t="shared" ca="1" si="72"/>
        <v>4.5129459446155575</v>
      </c>
      <c r="Q384" s="59"/>
      <c r="R384" s="59" cm="1">
        <f t="array" aca="1" ref="R384" ca="1">INDEX($P$3:$P$1562,MATCH(MIN(ABS($L$3:$L$1562-O384)),ABS($L$3:$L$1562-O384),0))</f>
        <v>12.168904115835035</v>
      </c>
      <c r="S384" s="69">
        <f t="shared" ca="1" si="79"/>
        <v>12.168904115835035</v>
      </c>
      <c r="T384" s="72">
        <f t="shared" ca="1" si="74"/>
        <v>12.168904115835035</v>
      </c>
      <c r="U384" s="13"/>
      <c r="Y384" s="55"/>
      <c r="Z384" s="55"/>
      <c r="AA384" s="52"/>
      <c r="AB384" s="44">
        <f t="shared" si="71"/>
        <v>11.592842725468563</v>
      </c>
      <c r="AC384" s="53" t="b">
        <f t="shared" si="76"/>
        <v>0</v>
      </c>
      <c r="AD384" s="53">
        <f t="shared" si="77"/>
        <v>11.592842725468563</v>
      </c>
      <c r="AE384" s="53">
        <f t="shared" ca="1" si="78"/>
        <v>4.5129459446155575</v>
      </c>
      <c r="AF384" s="46">
        <v>742</v>
      </c>
    </row>
    <row r="385" spans="1:32" x14ac:dyDescent="0.25">
      <c r="A385" s="4">
        <v>37561</v>
      </c>
      <c r="B385" s="32">
        <v>21.492191681794814</v>
      </c>
      <c r="C385" s="3">
        <v>34.17288316128159</v>
      </c>
      <c r="D385" s="10">
        <v>383</v>
      </c>
      <c r="H385" s="25"/>
      <c r="I385" s="27"/>
      <c r="J385" s="8"/>
      <c r="K385" s="17">
        <v>743</v>
      </c>
      <c r="L385" s="38">
        <f t="shared" si="68"/>
        <v>2.0592044403330254</v>
      </c>
      <c r="M385" s="29">
        <v>11.598839256931774</v>
      </c>
      <c r="N385" s="7"/>
      <c r="O385" s="14" cm="1">
        <f t="array" ref="O385">INDEX($L$3:$L$1203,MATCH(MIN(ABS($M$3:$M$1203-B745)),ABS($M$3:$M$1203-B745),0))</f>
        <v>2.6697502312673453</v>
      </c>
      <c r="P385" s="24">
        <f t="shared" ca="1" si="72"/>
        <v>4.515621672532502</v>
      </c>
      <c r="Q385" s="59"/>
      <c r="R385" s="59" cm="1">
        <f t="array" aca="1" ref="R385" ca="1">INDEX($P$3:$P$1562,MATCH(MIN(ABS($L$3:$L$1562-O385)),ABS($L$3:$L$1562-O385),0))</f>
        <v>14.277410991025882</v>
      </c>
      <c r="S385" s="69">
        <f t="shared" ca="1" si="79"/>
        <v>14.277410991025882</v>
      </c>
      <c r="T385" s="72">
        <f t="shared" ca="1" si="74"/>
        <v>14.277410991025882</v>
      </c>
      <c r="U385" s="13"/>
      <c r="Y385" s="55"/>
      <c r="Z385" s="55"/>
      <c r="AA385" s="52"/>
      <c r="AB385" s="44">
        <f t="shared" si="71"/>
        <v>11.598839256931774</v>
      </c>
      <c r="AC385" s="53" t="b">
        <f t="shared" si="76"/>
        <v>0</v>
      </c>
      <c r="AD385" s="53">
        <f t="shared" si="77"/>
        <v>11.598839256931774</v>
      </c>
      <c r="AE385" s="53">
        <f t="shared" ca="1" si="78"/>
        <v>4.515621672532502</v>
      </c>
      <c r="AF385" s="46">
        <v>743</v>
      </c>
    </row>
    <row r="386" spans="1:32" x14ac:dyDescent="0.25">
      <c r="A386" s="4">
        <v>37591</v>
      </c>
      <c r="B386" s="32">
        <v>0.60694617503460591</v>
      </c>
      <c r="C386" s="3">
        <v>11.21163391875506</v>
      </c>
      <c r="D386" s="10">
        <v>384</v>
      </c>
      <c r="H386" s="25"/>
      <c r="I386" s="27"/>
      <c r="J386" s="8"/>
      <c r="K386" s="17">
        <v>744</v>
      </c>
      <c r="L386" s="38">
        <f t="shared" si="68"/>
        <v>2.0619796484736357</v>
      </c>
      <c r="M386" s="29">
        <v>11.61623420839917</v>
      </c>
      <c r="N386" s="7"/>
      <c r="O386" s="14" cm="1">
        <f t="array" ref="O386">INDEX($L$3:$L$1203,MATCH(MIN(ABS($M$3:$M$1203-B746)),ABS($M$3:$M$1203-B746),0))</f>
        <v>1.087881591119334</v>
      </c>
      <c r="P386" s="24">
        <f t="shared" ca="1" si="72"/>
        <v>4.5233835191167735</v>
      </c>
      <c r="Q386" s="59"/>
      <c r="R386" s="59" cm="1">
        <f t="array" aca="1" ref="R386" ca="1">INDEX($P$3:$P$1562,MATCH(MIN(ABS($L$3:$L$1562-O386)),ABS($L$3:$L$1562-O386),0))</f>
        <v>0.26152202047739292</v>
      </c>
      <c r="S386" s="69">
        <f t="shared" ca="1" si="79"/>
        <v>0.26152202047739292</v>
      </c>
      <c r="T386" s="72">
        <f t="shared" ca="1" si="74"/>
        <v>0.26152202047739292</v>
      </c>
      <c r="U386" s="13"/>
      <c r="Y386" s="55"/>
      <c r="Z386" s="55"/>
      <c r="AA386" s="52"/>
      <c r="AB386" s="44">
        <f t="shared" si="71"/>
        <v>11.61623420839917</v>
      </c>
      <c r="AC386" s="53" t="b">
        <f t="shared" si="76"/>
        <v>0</v>
      </c>
      <c r="AD386" s="53">
        <f t="shared" si="77"/>
        <v>11.61623420839917</v>
      </c>
      <c r="AE386" s="53">
        <f t="shared" ca="1" si="78"/>
        <v>4.5233835191167735</v>
      </c>
      <c r="AF386" s="46">
        <v>744</v>
      </c>
    </row>
    <row r="387" spans="1:32" x14ac:dyDescent="0.25">
      <c r="A387" s="4">
        <v>37622</v>
      </c>
      <c r="B387" s="32">
        <v>25.906528645724837</v>
      </c>
      <c r="C387" s="3">
        <v>11.598839256931774</v>
      </c>
      <c r="D387" s="10">
        <v>385</v>
      </c>
      <c r="H387" s="25"/>
      <c r="I387" s="27"/>
      <c r="J387" s="8"/>
      <c r="K387" s="17">
        <v>745</v>
      </c>
      <c r="L387" s="38">
        <f t="shared" ref="L387:L450" si="80">(K387-1)*$E$11</f>
        <v>2.0647548566142464</v>
      </c>
      <c r="M387" s="29">
        <v>11.752504822214258</v>
      </c>
      <c r="N387" s="7"/>
      <c r="O387" s="14" cm="1">
        <f t="array" ref="O387">INDEX($L$3:$L$1203,MATCH(MIN(ABS($M$3:$M$1203-B747)),ABS($M$3:$M$1203-B747),0))</f>
        <v>2.8778908418131364</v>
      </c>
      <c r="P387" s="24">
        <f t="shared" ca="1" si="72"/>
        <v>4.6894270552390891</v>
      </c>
      <c r="Q387" s="59"/>
      <c r="R387" s="59" cm="1">
        <f t="array" aca="1" ref="R387" ca="1">INDEX($P$3:$P$1562,MATCH(MIN(ABS($L$3:$L$1562-O387)),ABS($L$3:$L$1562-O387),0))</f>
        <v>17.75850013840439</v>
      </c>
      <c r="S387" s="69">
        <f t="shared" ca="1" si="79"/>
        <v>17.75850013840439</v>
      </c>
      <c r="T387" s="72">
        <f t="shared" ca="1" si="74"/>
        <v>17.75850013840439</v>
      </c>
      <c r="U387" s="13"/>
      <c r="Y387" s="55"/>
      <c r="Z387" s="55"/>
      <c r="AA387" s="52"/>
      <c r="AB387" s="44">
        <f t="shared" ref="AB387:AB450" si="81">M387</f>
        <v>11.752504822214258</v>
      </c>
      <c r="AC387" s="53" t="b">
        <f t="shared" si="76"/>
        <v>0</v>
      </c>
      <c r="AD387" s="53">
        <f t="shared" si="77"/>
        <v>11.752504822214258</v>
      </c>
      <c r="AE387" s="53">
        <f t="shared" ca="1" si="78"/>
        <v>4.6894270552390891</v>
      </c>
      <c r="AF387" s="46">
        <v>745</v>
      </c>
    </row>
    <row r="388" spans="1:32" x14ac:dyDescent="0.25">
      <c r="A388" s="4">
        <v>37653</v>
      </c>
      <c r="B388" s="32">
        <v>0.51666044077333639</v>
      </c>
      <c r="C388" s="3">
        <v>21.535183554753484</v>
      </c>
      <c r="D388" s="10">
        <v>386</v>
      </c>
      <c r="H388" s="25"/>
      <c r="I388" s="27"/>
      <c r="J388" s="8"/>
      <c r="K388" s="17">
        <v>746</v>
      </c>
      <c r="L388" s="38">
        <f t="shared" si="80"/>
        <v>2.0675300647548567</v>
      </c>
      <c r="M388" s="29">
        <v>11.799206400583337</v>
      </c>
      <c r="N388" s="7"/>
      <c r="O388" s="14" cm="1">
        <f t="array" ref="O388">INDEX($L$3:$L$1203,MATCH(MIN(ABS($M$3:$M$1203-B748)),ABS($M$3:$M$1203-B748),0))</f>
        <v>1.0795559666975025</v>
      </c>
      <c r="P388" s="24">
        <f t="shared" ref="P388:P451" ca="1" si="82">AE388</f>
        <v>4.6903550390988178</v>
      </c>
      <c r="Q388" s="59"/>
      <c r="R388" s="59" cm="1">
        <f t="array" aca="1" ref="R388" ca="1">INDEX($P$3:$P$1562,MATCH(MIN(ABS($L$3:$L$1562-O388)),ABS($L$3:$L$1562-O388),0))</f>
        <v>0.20600242712222458</v>
      </c>
      <c r="S388" s="69">
        <f t="shared" ca="1" si="79"/>
        <v>0.20600242712222458</v>
      </c>
      <c r="T388" s="72">
        <f t="shared" ref="T388:T451" ca="1" si="83">S388</f>
        <v>0.20600242712222458</v>
      </c>
      <c r="U388" s="13"/>
      <c r="Y388" s="55"/>
      <c r="Z388" s="55"/>
      <c r="AA388" s="52"/>
      <c r="AB388" s="44">
        <f t="shared" si="81"/>
        <v>11.799206400583337</v>
      </c>
      <c r="AC388" s="53" t="b">
        <f t="shared" ref="AC388:AC451" si="84">IF(AB388&gt;$AC$1,TRUE,FALSE)</f>
        <v>0</v>
      </c>
      <c r="AD388" s="53">
        <f t="shared" ref="AD388:AD451" si="85">IF(AC388=TRUE,AB388-$AA$1,AB388)</f>
        <v>11.799206400583337</v>
      </c>
      <c r="AE388" s="53">
        <f t="shared" ref="AE388:AE451" ca="1" si="86">IF(AC388=FALSE,FORECAST(AB388,OFFSET($Y$3,MATCH(AB388,$Z$3:$Z$377,1)-1,0,2),OFFSET($Z$3,MATCH(AB388,$Z$3:$Z$377,1)-1,0,2)),AB388-$AA$1)</f>
        <v>4.6903550390988178</v>
      </c>
      <c r="AF388" s="46">
        <v>746</v>
      </c>
    </row>
    <row r="389" spans="1:32" x14ac:dyDescent="0.25">
      <c r="A389" s="4">
        <v>37681</v>
      </c>
      <c r="B389" s="32">
        <v>5.9833735399377002</v>
      </c>
      <c r="C389" s="3">
        <v>7.2246776680183649</v>
      </c>
      <c r="D389" s="10">
        <v>387</v>
      </c>
      <c r="H389" s="25"/>
      <c r="I389" s="27"/>
      <c r="J389" s="8"/>
      <c r="K389" s="17">
        <v>747</v>
      </c>
      <c r="L389" s="38">
        <f t="shared" si="80"/>
        <v>2.0703052728954674</v>
      </c>
      <c r="M389" s="29">
        <v>11.807352755717385</v>
      </c>
      <c r="N389" s="7"/>
      <c r="O389" s="14" cm="1">
        <f t="array" ref="O389">INDEX($L$3:$L$1203,MATCH(MIN(ABS($M$3:$M$1203-B749)),ABS($M$3:$M$1203-B749),0))</f>
        <v>1.5735430157261796</v>
      </c>
      <c r="P389" s="24">
        <f t="shared" ca="1" si="82"/>
        <v>4.6905169112741065</v>
      </c>
      <c r="Q389" s="59"/>
      <c r="R389" s="59" cm="1">
        <f t="array" aca="1" ref="R389" ca="1">INDEX($P$3:$P$1562,MATCH(MIN(ABS($L$3:$L$1562-O389)),ABS($L$3:$L$1562-O389),0))</f>
        <v>2.2474035642684109</v>
      </c>
      <c r="S389" s="69">
        <f t="shared" ca="1" si="79"/>
        <v>2.2474035642684109</v>
      </c>
      <c r="T389" s="72">
        <f t="shared" ca="1" si="83"/>
        <v>2.2474035642684109</v>
      </c>
      <c r="U389" s="13"/>
      <c r="Y389" s="55"/>
      <c r="Z389" s="55"/>
      <c r="AA389" s="52"/>
      <c r="AB389" s="44">
        <f t="shared" si="81"/>
        <v>11.807352755717385</v>
      </c>
      <c r="AC389" s="53" t="b">
        <f t="shared" si="84"/>
        <v>0</v>
      </c>
      <c r="AD389" s="53">
        <f t="shared" si="85"/>
        <v>11.807352755717385</v>
      </c>
      <c r="AE389" s="53">
        <f t="shared" ca="1" si="86"/>
        <v>4.6905169112741065</v>
      </c>
      <c r="AF389" s="46">
        <v>747</v>
      </c>
    </row>
    <row r="390" spans="1:32" x14ac:dyDescent="0.25">
      <c r="A390" s="4">
        <v>37712</v>
      </c>
      <c r="B390" s="32">
        <v>21.563677713186671</v>
      </c>
      <c r="C390" s="3">
        <v>10.435631946026692</v>
      </c>
      <c r="D390" s="10">
        <v>388</v>
      </c>
      <c r="H390" s="25"/>
      <c r="I390" s="27"/>
      <c r="J390" s="8"/>
      <c r="K390" s="17">
        <v>748</v>
      </c>
      <c r="L390" s="38">
        <f t="shared" si="80"/>
        <v>2.0730804810360781</v>
      </c>
      <c r="M390" s="29">
        <v>11.873450280696691</v>
      </c>
      <c r="N390" s="7"/>
      <c r="O390" s="14" cm="1">
        <f t="array" ref="O390">INDEX($L$3:$L$1203,MATCH(MIN(ABS($M$3:$M$1203-B750)),ABS($M$3:$M$1203-B750),0))</f>
        <v>2.6725254394079561</v>
      </c>
      <c r="P390" s="24">
        <f t="shared" ca="1" si="82"/>
        <v>4.6918303023518995</v>
      </c>
      <c r="Q390" s="59"/>
      <c r="R390" s="59" cm="1">
        <f t="array" aca="1" ref="R390" ca="1">INDEX($P$3:$P$1562,MATCH(MIN(ABS($L$3:$L$1562-O390)),ABS($L$3:$L$1562-O390),0))</f>
        <v>14.278508447953939</v>
      </c>
      <c r="S390" s="69">
        <f t="shared" ca="1" si="79"/>
        <v>14.278508447953939</v>
      </c>
      <c r="T390" s="72">
        <f t="shared" ca="1" si="83"/>
        <v>14.278508447953939</v>
      </c>
      <c r="U390" s="13"/>
      <c r="Y390" s="55"/>
      <c r="Z390" s="55"/>
      <c r="AA390" s="52"/>
      <c r="AB390" s="44">
        <f t="shared" si="81"/>
        <v>11.873450280696691</v>
      </c>
      <c r="AC390" s="53" t="b">
        <f t="shared" si="84"/>
        <v>0</v>
      </c>
      <c r="AD390" s="53">
        <f t="shared" si="85"/>
        <v>11.873450280696691</v>
      </c>
      <c r="AE390" s="53">
        <f t="shared" ca="1" si="86"/>
        <v>4.6918303023518995</v>
      </c>
      <c r="AF390" s="46">
        <v>748</v>
      </c>
    </row>
    <row r="391" spans="1:32" x14ac:dyDescent="0.25">
      <c r="A391" s="4">
        <v>37742</v>
      </c>
      <c r="B391" s="32">
        <v>26.042797940263913</v>
      </c>
      <c r="C391" s="3">
        <v>25.63388357819813</v>
      </c>
      <c r="D391" s="10">
        <v>389</v>
      </c>
      <c r="H391" s="25"/>
      <c r="I391" s="27"/>
      <c r="J391" s="8"/>
      <c r="K391" s="17">
        <v>749</v>
      </c>
      <c r="L391" s="38">
        <f t="shared" si="80"/>
        <v>2.0758556891766884</v>
      </c>
      <c r="M391" s="29">
        <v>11.919692487537906</v>
      </c>
      <c r="N391" s="7"/>
      <c r="O391" s="14" cm="1">
        <f t="array" ref="O391">INDEX($L$3:$L$1203,MATCH(MIN(ABS($M$3:$M$1203-B751)),ABS($M$3:$M$1203-B751),0))</f>
        <v>2.8806660499537471</v>
      </c>
      <c r="P391" s="24">
        <f t="shared" ca="1" si="82"/>
        <v>4.6927491582682404</v>
      </c>
      <c r="Q391" s="59"/>
      <c r="R391" s="59" cm="1">
        <f t="array" aca="1" ref="R391" ca="1">INDEX($P$3:$P$1562,MATCH(MIN(ABS($L$3:$L$1562-O391)),ABS($L$3:$L$1562-O391),0))</f>
        <v>17.855261920320629</v>
      </c>
      <c r="S391" s="69">
        <f t="shared" ca="1" si="79"/>
        <v>17.855261920320629</v>
      </c>
      <c r="T391" s="72">
        <f t="shared" ca="1" si="83"/>
        <v>17.855261920320629</v>
      </c>
      <c r="U391" s="13"/>
      <c r="Y391" s="55"/>
      <c r="Z391" s="55"/>
      <c r="AA391" s="52"/>
      <c r="AB391" s="44">
        <f t="shared" si="81"/>
        <v>11.919692487537906</v>
      </c>
      <c r="AC391" s="53" t="b">
        <f t="shared" si="84"/>
        <v>0</v>
      </c>
      <c r="AD391" s="53">
        <f t="shared" si="85"/>
        <v>11.919692487537906</v>
      </c>
      <c r="AE391" s="53">
        <f t="shared" ca="1" si="86"/>
        <v>4.6927491582682404</v>
      </c>
      <c r="AF391" s="46">
        <v>749</v>
      </c>
    </row>
    <row r="392" spans="1:32" x14ac:dyDescent="0.25">
      <c r="A392" s="4">
        <v>37773</v>
      </c>
      <c r="B392" s="32">
        <v>0.17893382693136875</v>
      </c>
      <c r="C392" s="3">
        <v>68.893866016824873</v>
      </c>
      <c r="D392" s="10">
        <v>390</v>
      </c>
      <c r="H392" s="25"/>
      <c r="I392" s="27"/>
      <c r="J392" s="8"/>
      <c r="K392" s="17">
        <v>750</v>
      </c>
      <c r="L392" s="38">
        <f t="shared" si="80"/>
        <v>2.0786308973172991</v>
      </c>
      <c r="M392" s="29">
        <v>11.967297838495076</v>
      </c>
      <c r="N392" s="7"/>
      <c r="O392" s="14" cm="1">
        <f t="array" ref="O392">INDEX($L$3:$L$1203,MATCH(MIN(ABS($M$3:$M$1203-B752)),ABS($M$3:$M$1203-B752),0))</f>
        <v>1.0323774283071232</v>
      </c>
      <c r="P392" s="24">
        <f t="shared" ca="1" si="82"/>
        <v>4.6936951005440211</v>
      </c>
      <c r="Q392" s="59"/>
      <c r="R392" s="59" cm="1">
        <f t="array" aca="1" ref="R392" ca="1">INDEX($P$3:$P$1562,MATCH(MIN(ABS($L$3:$L$1562-O392)),ABS($L$3:$L$1562-O392),0))</f>
        <v>3.7675513632634043E-2</v>
      </c>
      <c r="S392" s="69">
        <f t="shared" ca="1" si="79"/>
        <v>3.7675513632634043E-2</v>
      </c>
      <c r="T392" s="72">
        <f t="shared" ca="1" si="83"/>
        <v>3.7675513632634043E-2</v>
      </c>
      <c r="U392" s="13"/>
      <c r="Y392" s="55"/>
      <c r="Z392" s="55"/>
      <c r="AA392" s="52"/>
      <c r="AB392" s="44">
        <f t="shared" si="81"/>
        <v>11.967297838495076</v>
      </c>
      <c r="AC392" s="53" t="b">
        <f t="shared" si="84"/>
        <v>0</v>
      </c>
      <c r="AD392" s="53">
        <f t="shared" si="85"/>
        <v>11.967297838495076</v>
      </c>
      <c r="AE392" s="53">
        <f t="shared" ca="1" si="86"/>
        <v>4.6936951005440211</v>
      </c>
      <c r="AF392" s="46">
        <v>750</v>
      </c>
    </row>
    <row r="393" spans="1:32" x14ac:dyDescent="0.25">
      <c r="A393" s="4">
        <v>37803</v>
      </c>
      <c r="B393" s="32">
        <v>1.2450389448365087</v>
      </c>
      <c r="C393" s="3">
        <v>18.243437745197589</v>
      </c>
      <c r="D393" s="10">
        <v>391</v>
      </c>
      <c r="H393" s="25"/>
      <c r="I393" s="27"/>
      <c r="J393" s="8"/>
      <c r="K393" s="17">
        <v>751</v>
      </c>
      <c r="L393" s="38">
        <f t="shared" si="80"/>
        <v>2.0814061054579094</v>
      </c>
      <c r="M393" s="29">
        <v>11.993407546691607</v>
      </c>
      <c r="N393" s="7"/>
      <c r="O393" s="14" cm="1">
        <f t="array" ref="O393">INDEX($L$3:$L$1203,MATCH(MIN(ABS($M$3:$M$1203-B753)),ABS($M$3:$M$1203-B753),0))</f>
        <v>1.1378353376503239</v>
      </c>
      <c r="P393" s="24">
        <f t="shared" ca="1" si="82"/>
        <v>4.6942139135827823</v>
      </c>
      <c r="Q393" s="59"/>
      <c r="R393" s="59" cm="1">
        <f t="array" aca="1" ref="R393" ca="1">INDEX($P$3:$P$1562,MATCH(MIN(ABS($L$3:$L$1562-O393)),ABS($L$3:$L$1562-O393),0))</f>
        <v>0.67217886525224479</v>
      </c>
      <c r="S393" s="69">
        <f t="shared" ca="1" si="79"/>
        <v>0.67217886525224479</v>
      </c>
      <c r="T393" s="72">
        <f t="shared" ca="1" si="83"/>
        <v>0.67217886525224479</v>
      </c>
      <c r="U393" s="13"/>
      <c r="Y393" s="55"/>
      <c r="Z393" s="55"/>
      <c r="AA393" s="52"/>
      <c r="AB393" s="44">
        <f t="shared" si="81"/>
        <v>11.993407546691607</v>
      </c>
      <c r="AC393" s="53" t="b">
        <f t="shared" si="84"/>
        <v>0</v>
      </c>
      <c r="AD393" s="53">
        <f t="shared" si="85"/>
        <v>11.993407546691607</v>
      </c>
      <c r="AE393" s="53">
        <f t="shared" ca="1" si="86"/>
        <v>4.6942139135827823</v>
      </c>
      <c r="AF393" s="46">
        <v>751</v>
      </c>
    </row>
    <row r="394" spans="1:32" x14ac:dyDescent="0.25">
      <c r="A394" s="4">
        <v>37834</v>
      </c>
      <c r="B394" s="32">
        <v>7.8451487028854894</v>
      </c>
      <c r="C394" s="3">
        <v>28.180476777781418</v>
      </c>
      <c r="D394" s="10">
        <v>392</v>
      </c>
      <c r="H394" s="25"/>
      <c r="I394" s="27"/>
      <c r="J394" s="8"/>
      <c r="K394" s="17">
        <v>752</v>
      </c>
      <c r="L394" s="38">
        <f t="shared" si="80"/>
        <v>2.0841813135985201</v>
      </c>
      <c r="M394" s="29">
        <v>12.006321171268374</v>
      </c>
      <c r="N394" s="7"/>
      <c r="O394" s="14" cm="1">
        <f t="array" ref="O394">INDEX($L$3:$L$1203,MATCH(MIN(ABS($M$3:$M$1203-B754)),ABS($M$3:$M$1203-B754),0))</f>
        <v>1.7622571692876967</v>
      </c>
      <c r="P394" s="24">
        <f t="shared" ca="1" si="82"/>
        <v>4.6944705138005123</v>
      </c>
      <c r="Q394" s="59"/>
      <c r="R394" s="59" cm="1">
        <f t="array" aca="1" ref="R394" ca="1">INDEX($P$3:$P$1562,MATCH(MIN(ABS($L$3:$L$1562-O394)),ABS($L$3:$L$1562-O394),0))</f>
        <v>3.3338092440224232</v>
      </c>
      <c r="S394" s="69">
        <f t="shared" ca="1" si="79"/>
        <v>3.3338092440224232</v>
      </c>
      <c r="T394" s="72">
        <f t="shared" ca="1" si="83"/>
        <v>3.3338092440224232</v>
      </c>
      <c r="U394" s="13"/>
      <c r="Y394" s="55"/>
      <c r="Z394" s="55"/>
      <c r="AA394" s="52"/>
      <c r="AB394" s="44">
        <f t="shared" si="81"/>
        <v>12.006321171268374</v>
      </c>
      <c r="AC394" s="53" t="b">
        <f t="shared" si="84"/>
        <v>0</v>
      </c>
      <c r="AD394" s="53">
        <f t="shared" si="85"/>
        <v>12.006321171268374</v>
      </c>
      <c r="AE394" s="53">
        <f t="shared" ca="1" si="86"/>
        <v>4.6944705138005123</v>
      </c>
      <c r="AF394" s="46">
        <v>752</v>
      </c>
    </row>
    <row r="395" spans="1:32" x14ac:dyDescent="0.25">
      <c r="A395" s="4">
        <v>37865</v>
      </c>
      <c r="B395" s="32">
        <v>6.2602580847925957E-2</v>
      </c>
      <c r="C395" s="3">
        <v>13.973692499441132</v>
      </c>
      <c r="D395" s="10">
        <v>393</v>
      </c>
      <c r="H395" s="25"/>
      <c r="I395" s="27"/>
      <c r="J395" s="8"/>
      <c r="K395" s="17">
        <v>753</v>
      </c>
      <c r="L395" s="38">
        <f t="shared" si="80"/>
        <v>2.0869565217391308</v>
      </c>
      <c r="M395" s="29">
        <v>12.079187742246098</v>
      </c>
      <c r="N395" s="7"/>
      <c r="O395" s="14" cm="1">
        <f t="array" ref="O395">INDEX($L$3:$L$1203,MATCH(MIN(ABS($M$3:$M$1203-B755)),ABS($M$3:$M$1203-B755),0))</f>
        <v>1.0074005550416283</v>
      </c>
      <c r="P395" s="24">
        <f t="shared" ca="1" si="82"/>
        <v>4.6959184092280868</v>
      </c>
      <c r="Q395" s="59"/>
      <c r="R395" s="59" cm="1">
        <f t="array" aca="1" ref="R395" ca="1">INDEX($P$3:$P$1562,MATCH(MIN(ABS($L$3:$L$1562-O395)),ABS($L$3:$L$1562-O395),0))</f>
        <v>1.5890179063706551E-2</v>
      </c>
      <c r="S395" s="69">
        <f t="shared" ca="1" si="79"/>
        <v>1.5890179063706551E-2</v>
      </c>
      <c r="T395" s="72">
        <f t="shared" ca="1" si="83"/>
        <v>1.5890179063706551E-2</v>
      </c>
      <c r="U395" s="13"/>
      <c r="Y395" s="55"/>
      <c r="Z395" s="55"/>
      <c r="AA395" s="52"/>
      <c r="AB395" s="44">
        <f t="shared" si="81"/>
        <v>12.079187742246098</v>
      </c>
      <c r="AC395" s="53" t="b">
        <f t="shared" si="84"/>
        <v>0</v>
      </c>
      <c r="AD395" s="53">
        <f t="shared" si="85"/>
        <v>12.079187742246098</v>
      </c>
      <c r="AE395" s="53">
        <f t="shared" ca="1" si="86"/>
        <v>4.6959184092280868</v>
      </c>
      <c r="AF395" s="46">
        <v>753</v>
      </c>
    </row>
    <row r="396" spans="1:32" x14ac:dyDescent="0.25">
      <c r="A396" s="4">
        <v>37895</v>
      </c>
      <c r="B396" s="32">
        <v>3.5227161627451609</v>
      </c>
      <c r="C396" s="3">
        <v>36.237282655948526</v>
      </c>
      <c r="D396" s="10">
        <v>394</v>
      </c>
      <c r="H396" s="25"/>
      <c r="I396" s="27"/>
      <c r="J396" s="8"/>
      <c r="K396" s="17">
        <v>754</v>
      </c>
      <c r="L396" s="38">
        <f t="shared" si="80"/>
        <v>2.0897317298797411</v>
      </c>
      <c r="M396" s="29">
        <v>12.099789589802137</v>
      </c>
      <c r="N396" s="7"/>
      <c r="O396" s="14" cm="1">
        <f t="array" ref="O396">INDEX($L$3:$L$1203,MATCH(MIN(ABS($M$3:$M$1203-B756)),ABS($M$3:$M$1203-B756),0))</f>
        <v>1.3598519888991676</v>
      </c>
      <c r="P396" s="24">
        <f t="shared" ca="1" si="82"/>
        <v>4.6963277783046848</v>
      </c>
      <c r="Q396" s="59"/>
      <c r="R396" s="59" cm="1">
        <f t="array" aca="1" ref="R396" ca="1">INDEX($P$3:$P$1562,MATCH(MIN(ABS($L$3:$L$1562-O396)),ABS($L$3:$L$1562-O396),0))</f>
        <v>1.5658714726160217</v>
      </c>
      <c r="S396" s="69">
        <f t="shared" ca="1" si="79"/>
        <v>1.5658714726160217</v>
      </c>
      <c r="T396" s="72">
        <f t="shared" ca="1" si="83"/>
        <v>1.5658714726160217</v>
      </c>
      <c r="U396" s="13"/>
      <c r="Y396" s="55"/>
      <c r="Z396" s="55"/>
      <c r="AA396" s="52"/>
      <c r="AB396" s="44">
        <f t="shared" si="81"/>
        <v>12.099789589802137</v>
      </c>
      <c r="AC396" s="53" t="b">
        <f t="shared" si="84"/>
        <v>0</v>
      </c>
      <c r="AD396" s="53">
        <f t="shared" si="85"/>
        <v>12.099789589802137</v>
      </c>
      <c r="AE396" s="53">
        <f t="shared" ca="1" si="86"/>
        <v>4.6963277783046848</v>
      </c>
      <c r="AF396" s="46">
        <v>754</v>
      </c>
    </row>
    <row r="397" spans="1:32" x14ac:dyDescent="0.25">
      <c r="A397" s="4">
        <v>37926</v>
      </c>
      <c r="B397" s="32">
        <v>130.44738509310162</v>
      </c>
      <c r="C397" s="3">
        <v>9.8728735788146587</v>
      </c>
      <c r="D397" s="10">
        <v>395</v>
      </c>
      <c r="H397" s="25"/>
      <c r="I397" s="27"/>
      <c r="J397" s="8"/>
      <c r="K397" s="17">
        <v>755</v>
      </c>
      <c r="L397" s="38">
        <f t="shared" si="80"/>
        <v>2.0925069380203518</v>
      </c>
      <c r="M397" s="29">
        <v>12.113764950668035</v>
      </c>
      <c r="N397" s="7"/>
      <c r="O397" s="14" cm="1">
        <f t="array" ref="O397">INDEX($L$3:$L$1203,MATCH(MIN(ABS($M$3:$M$1203-B757)),ABS($M$3:$M$1203-B757),0))</f>
        <v>4.2876965772432936</v>
      </c>
      <c r="P397" s="24">
        <f t="shared" ca="1" si="82"/>
        <v>4.6966054757566837</v>
      </c>
      <c r="Q397" s="59"/>
      <c r="R397" s="59" cm="1">
        <f t="array" aca="1" ref="R397" ca="1">INDEX($P$3:$P$1562,MATCH(MIN(ABS($L$3:$L$1562-O397)),ABS($L$3:$L$1562-O397),0))</f>
        <v>138.49910166177642</v>
      </c>
      <c r="S397" s="69">
        <f t="shared" ca="1" si="79"/>
        <v>138.49910166177642</v>
      </c>
      <c r="T397" s="72">
        <f t="shared" ca="1" si="83"/>
        <v>138.49910166177642</v>
      </c>
      <c r="U397" s="13"/>
      <c r="Y397" s="55"/>
      <c r="Z397" s="55"/>
      <c r="AA397" s="52"/>
      <c r="AB397" s="44">
        <f t="shared" si="81"/>
        <v>12.113764950668035</v>
      </c>
      <c r="AC397" s="53" t="b">
        <f t="shared" si="84"/>
        <v>0</v>
      </c>
      <c r="AD397" s="53">
        <f t="shared" si="85"/>
        <v>12.113764950668035</v>
      </c>
      <c r="AE397" s="53">
        <f t="shared" ca="1" si="86"/>
        <v>4.6966054757566837</v>
      </c>
      <c r="AF397" s="46">
        <v>755</v>
      </c>
    </row>
    <row r="398" spans="1:32" x14ac:dyDescent="0.25">
      <c r="A398" s="4">
        <v>37956</v>
      </c>
      <c r="B398" s="32">
        <v>3.3340634974936081</v>
      </c>
      <c r="C398" s="3">
        <v>9.0822421792695138</v>
      </c>
      <c r="D398" s="10">
        <v>396</v>
      </c>
      <c r="H398" s="25"/>
      <c r="I398" s="27"/>
      <c r="J398" s="8"/>
      <c r="K398" s="17">
        <v>756</v>
      </c>
      <c r="L398" s="38">
        <f t="shared" si="80"/>
        <v>2.0952821461609625</v>
      </c>
      <c r="M398" s="29">
        <v>12.153006667788537</v>
      </c>
      <c r="N398" s="7"/>
      <c r="O398" s="14" cm="1">
        <f t="array" ref="O398">INDEX($L$3:$L$1203,MATCH(MIN(ABS($M$3:$M$1203-B758)),ABS($M$3:$M$1203-B758),0))</f>
        <v>1.3515263644773359</v>
      </c>
      <c r="P398" s="24">
        <f t="shared" ca="1" si="82"/>
        <v>4.7239580864798398</v>
      </c>
      <c r="Q398" s="59"/>
      <c r="R398" s="59" cm="1">
        <f t="array" aca="1" ref="R398" ca="1">INDEX($P$3:$P$1562,MATCH(MIN(ABS($L$3:$L$1562-O398)),ABS($L$3:$L$1562-O398),0))</f>
        <v>1.5463722279493726</v>
      </c>
      <c r="S398" s="69">
        <f t="shared" ca="1" si="79"/>
        <v>1.5463722279493726</v>
      </c>
      <c r="T398" s="72">
        <f t="shared" ca="1" si="83"/>
        <v>1.5463722279493726</v>
      </c>
      <c r="U398" s="13"/>
      <c r="Y398" s="55"/>
      <c r="Z398" s="55"/>
      <c r="AA398" s="52"/>
      <c r="AB398" s="44">
        <f t="shared" si="81"/>
        <v>12.153006667788537</v>
      </c>
      <c r="AC398" s="53" t="b">
        <f t="shared" si="84"/>
        <v>0</v>
      </c>
      <c r="AD398" s="53">
        <f t="shared" si="85"/>
        <v>12.153006667788537</v>
      </c>
      <c r="AE398" s="53">
        <f t="shared" ca="1" si="86"/>
        <v>4.7239580864798398</v>
      </c>
      <c r="AF398" s="46">
        <v>756</v>
      </c>
    </row>
    <row r="399" spans="1:32" x14ac:dyDescent="0.25">
      <c r="A399" s="4">
        <v>37987</v>
      </c>
      <c r="B399" s="32">
        <v>44.909722659107253</v>
      </c>
      <c r="C399" s="3">
        <v>1.5149790699556831</v>
      </c>
      <c r="D399" s="10">
        <v>397</v>
      </c>
      <c r="H399" s="25"/>
      <c r="I399" s="27"/>
      <c r="J399" s="8"/>
      <c r="K399" s="17">
        <v>757</v>
      </c>
      <c r="L399" s="38">
        <f t="shared" si="80"/>
        <v>2.0980573543015728</v>
      </c>
      <c r="M399" s="29">
        <v>12.217825223924748</v>
      </c>
      <c r="N399" s="7"/>
      <c r="O399" s="14" cm="1">
        <f t="array" ref="O399">INDEX($L$3:$L$1203,MATCH(MIN(ABS($M$3:$M$1203-B759)),ABS($M$3:$M$1203-B759),0))</f>
        <v>3.4773358001850143</v>
      </c>
      <c r="P399" s="24">
        <f t="shared" ca="1" si="82"/>
        <v>4.8226277738562686</v>
      </c>
      <c r="Q399" s="59"/>
      <c r="R399" s="59" cm="1">
        <f t="array" aca="1" ref="R399" ca="1">INDEX($P$3:$P$1562,MATCH(MIN(ABS($L$3:$L$1562-O399)),ABS($L$3:$L$1562-O399),0))</f>
        <v>33.455668258512212</v>
      </c>
      <c r="S399" s="69">
        <f t="shared" ca="1" si="79"/>
        <v>33.455668258512212</v>
      </c>
      <c r="T399" s="72">
        <f t="shared" ca="1" si="83"/>
        <v>33.455668258512212</v>
      </c>
      <c r="U399" s="13"/>
      <c r="Y399" s="55"/>
      <c r="Z399" s="55"/>
      <c r="AA399" s="52"/>
      <c r="AB399" s="44">
        <f t="shared" si="81"/>
        <v>12.217825223924748</v>
      </c>
      <c r="AC399" s="53" t="b">
        <f t="shared" si="84"/>
        <v>0</v>
      </c>
      <c r="AD399" s="53">
        <f t="shared" si="85"/>
        <v>12.217825223924748</v>
      </c>
      <c r="AE399" s="53">
        <f t="shared" ca="1" si="86"/>
        <v>4.8226277738562686</v>
      </c>
      <c r="AF399" s="46">
        <v>757</v>
      </c>
    </row>
    <row r="400" spans="1:32" x14ac:dyDescent="0.25">
      <c r="A400" s="4">
        <v>38018</v>
      </c>
      <c r="B400" s="32">
        <v>37.557194408612929</v>
      </c>
      <c r="C400" s="3">
        <v>29.62028140394602</v>
      </c>
      <c r="D400" s="10">
        <v>398</v>
      </c>
      <c r="H400" s="25"/>
      <c r="I400" s="27"/>
      <c r="J400" s="8"/>
      <c r="K400" s="17">
        <v>758</v>
      </c>
      <c r="L400" s="38">
        <f t="shared" si="80"/>
        <v>2.1008325624421835</v>
      </c>
      <c r="M400" s="29">
        <v>12.222426453552462</v>
      </c>
      <c r="N400" s="7"/>
      <c r="O400" s="14" cm="1">
        <f t="array" ref="O400">INDEX($L$3:$L$1203,MATCH(MIN(ABS($M$3:$M$1203-B760)),ABS($M$3:$M$1203-B760),0))</f>
        <v>3.283071230342276</v>
      </c>
      <c r="P400" s="24">
        <f t="shared" ca="1" si="82"/>
        <v>4.8583435363322707</v>
      </c>
      <c r="Q400" s="59"/>
      <c r="R400" s="59" cm="1">
        <f t="array" aca="1" ref="R400" ca="1">INDEX($P$3:$P$1562,MATCH(MIN(ABS($L$3:$L$1562-O400)),ABS($L$3:$L$1562-O400),0))</f>
        <v>30.391297797720284</v>
      </c>
      <c r="S400" s="69">
        <f t="shared" ca="1" si="79"/>
        <v>30.391297797720284</v>
      </c>
      <c r="T400" s="72">
        <f t="shared" ca="1" si="83"/>
        <v>30.391297797720284</v>
      </c>
      <c r="U400" s="13"/>
      <c r="Y400" s="55"/>
      <c r="Z400" s="55"/>
      <c r="AA400" s="52"/>
      <c r="AB400" s="44">
        <f t="shared" si="81"/>
        <v>12.222426453552462</v>
      </c>
      <c r="AC400" s="53" t="b">
        <f t="shared" si="84"/>
        <v>0</v>
      </c>
      <c r="AD400" s="53">
        <f t="shared" si="85"/>
        <v>12.222426453552462</v>
      </c>
      <c r="AE400" s="53">
        <f t="shared" ca="1" si="86"/>
        <v>4.8583435363322707</v>
      </c>
      <c r="AF400" s="46">
        <v>758</v>
      </c>
    </row>
    <row r="401" spans="1:32" x14ac:dyDescent="0.25">
      <c r="A401" s="4">
        <v>38047</v>
      </c>
      <c r="B401" s="32">
        <v>17.612794862014237</v>
      </c>
      <c r="C401" s="3">
        <v>6.0774710349565808</v>
      </c>
      <c r="D401" s="10">
        <v>399</v>
      </c>
      <c r="H401" s="25"/>
      <c r="I401" s="27"/>
      <c r="J401" s="8"/>
      <c r="K401" s="17">
        <v>759</v>
      </c>
      <c r="L401" s="38">
        <f t="shared" si="80"/>
        <v>2.1036077705827938</v>
      </c>
      <c r="M401" s="29">
        <v>12.227598110527902</v>
      </c>
      <c r="N401" s="7"/>
      <c r="O401" s="14" cm="1">
        <f t="array" ref="O401">INDEX($L$3:$L$1203,MATCH(MIN(ABS($M$3:$M$1203-B761)),ABS($M$3:$M$1203-B761),0))</f>
        <v>2.4505087881591123</v>
      </c>
      <c r="P401" s="24">
        <f t="shared" ca="1" si="82"/>
        <v>4.8984870820987538</v>
      </c>
      <c r="Q401" s="59"/>
      <c r="R401" s="59" cm="1">
        <f t="array" aca="1" ref="R401" ca="1">INDEX($P$3:$P$1562,MATCH(MIN(ABS($L$3:$L$1562-O401)),ABS($L$3:$L$1562-O401),0))</f>
        <v>10.171069343308801</v>
      </c>
      <c r="S401" s="69">
        <f t="shared" ca="1" si="79"/>
        <v>10.171069343308801</v>
      </c>
      <c r="T401" s="72">
        <f t="shared" ca="1" si="83"/>
        <v>10.171069343308801</v>
      </c>
      <c r="U401" s="13"/>
      <c r="Y401" s="55"/>
      <c r="Z401" s="55"/>
      <c r="AA401" s="52"/>
      <c r="AB401" s="44">
        <f t="shared" si="81"/>
        <v>12.227598110527902</v>
      </c>
      <c r="AC401" s="53" t="b">
        <f t="shared" si="84"/>
        <v>0</v>
      </c>
      <c r="AD401" s="53">
        <f t="shared" si="85"/>
        <v>12.227598110527902</v>
      </c>
      <c r="AE401" s="53">
        <f t="shared" ca="1" si="86"/>
        <v>4.8984870820987538</v>
      </c>
      <c r="AF401" s="46">
        <v>759</v>
      </c>
    </row>
    <row r="402" spans="1:32" x14ac:dyDescent="0.25">
      <c r="A402" s="4">
        <v>38078</v>
      </c>
      <c r="B402" s="32">
        <v>22.569256687663852</v>
      </c>
      <c r="C402" s="3">
        <v>17.484122831085369</v>
      </c>
      <c r="D402" s="10">
        <v>400</v>
      </c>
      <c r="H402" s="25"/>
      <c r="I402" s="27"/>
      <c r="J402" s="8"/>
      <c r="K402" s="17">
        <v>760</v>
      </c>
      <c r="L402" s="38">
        <f t="shared" si="80"/>
        <v>2.1063829787234045</v>
      </c>
      <c r="M402" s="29">
        <v>12.343764372687223</v>
      </c>
      <c r="N402" s="7"/>
      <c r="O402" s="14" cm="1">
        <f t="array" ref="O402">INDEX($L$3:$L$1203,MATCH(MIN(ABS($M$3:$M$1203-B762)),ABS($M$3:$M$1203-B762),0))</f>
        <v>2.7058279370952825</v>
      </c>
      <c r="P402" s="24">
        <f t="shared" ca="1" si="82"/>
        <v>4.9985901959866128</v>
      </c>
      <c r="Q402" s="59"/>
      <c r="R402" s="59" cm="1">
        <f t="array" aca="1" ref="R402" ca="1">INDEX($P$3:$P$1562,MATCH(MIN(ABS($L$3:$L$1562-O402)),ABS($L$3:$L$1562-O402),0))</f>
        <v>14.435774534484214</v>
      </c>
      <c r="S402" s="69">
        <f t="shared" ca="1" si="79"/>
        <v>14.435774534484214</v>
      </c>
      <c r="T402" s="72">
        <f t="shared" ca="1" si="83"/>
        <v>14.435774534484214</v>
      </c>
      <c r="U402" s="13"/>
      <c r="Y402" s="55"/>
      <c r="Z402" s="55"/>
      <c r="AA402" s="52"/>
      <c r="AB402" s="44">
        <f t="shared" si="81"/>
        <v>12.343764372687223</v>
      </c>
      <c r="AC402" s="53" t="b">
        <f t="shared" si="84"/>
        <v>0</v>
      </c>
      <c r="AD402" s="53">
        <f t="shared" si="85"/>
        <v>12.343764372687223</v>
      </c>
      <c r="AE402" s="53">
        <f t="shared" ca="1" si="86"/>
        <v>4.9985901959866128</v>
      </c>
      <c r="AF402" s="46">
        <v>760</v>
      </c>
    </row>
    <row r="403" spans="1:32" x14ac:dyDescent="0.25">
      <c r="A403" s="4">
        <v>38108</v>
      </c>
      <c r="B403" s="32">
        <v>15.234197104587158</v>
      </c>
      <c r="C403" s="3">
        <v>49.339441102204155</v>
      </c>
      <c r="D403" s="10">
        <v>401</v>
      </c>
      <c r="H403" s="25"/>
      <c r="I403" s="27"/>
      <c r="J403" s="8"/>
      <c r="K403" s="17">
        <v>761</v>
      </c>
      <c r="L403" s="38">
        <f t="shared" si="80"/>
        <v>2.1091581868640152</v>
      </c>
      <c r="M403" s="29">
        <v>12.391217484678062</v>
      </c>
      <c r="N403" s="7"/>
      <c r="O403" s="14" cm="1">
        <f t="array" ref="O403">INDEX($L$3:$L$1203,MATCH(MIN(ABS($M$3:$M$1203-B763)),ABS($M$3:$M$1203-B763),0))</f>
        <v>2.2950971322849218</v>
      </c>
      <c r="P403" s="24">
        <f t="shared" ca="1" si="82"/>
        <v>5.0450722484905199</v>
      </c>
      <c r="Q403" s="59"/>
      <c r="R403" s="59" cm="1">
        <f t="array" aca="1" ref="R403" ca="1">INDEX($P$3:$P$1562,MATCH(MIN(ABS($L$3:$L$1562-O403)),ABS($L$3:$L$1562-O403),0))</f>
        <v>7.480191221121621</v>
      </c>
      <c r="S403" s="69">
        <f t="shared" ca="1" si="79"/>
        <v>7.480191221121621</v>
      </c>
      <c r="T403" s="72">
        <f t="shared" ca="1" si="83"/>
        <v>7.480191221121621</v>
      </c>
      <c r="U403" s="13"/>
      <c r="Y403" s="55"/>
      <c r="Z403" s="55"/>
      <c r="AA403" s="52"/>
      <c r="AB403" s="44">
        <f t="shared" si="81"/>
        <v>12.391217484678062</v>
      </c>
      <c r="AC403" s="53" t="b">
        <f t="shared" si="84"/>
        <v>0</v>
      </c>
      <c r="AD403" s="53">
        <f t="shared" si="85"/>
        <v>12.391217484678062</v>
      </c>
      <c r="AE403" s="53">
        <f t="shared" ca="1" si="86"/>
        <v>5.0450722484905199</v>
      </c>
      <c r="AF403" s="46">
        <v>761</v>
      </c>
    </row>
    <row r="404" spans="1:32" x14ac:dyDescent="0.25">
      <c r="A404" s="4">
        <v>38139</v>
      </c>
      <c r="B404" s="32">
        <v>5.4893824492895744</v>
      </c>
      <c r="C404" s="3">
        <v>7.3115410886916585</v>
      </c>
      <c r="D404" s="10">
        <v>402</v>
      </c>
      <c r="H404" s="25"/>
      <c r="I404" s="27"/>
      <c r="J404" s="8"/>
      <c r="K404" s="17">
        <v>762</v>
      </c>
      <c r="L404" s="38">
        <f t="shared" si="80"/>
        <v>2.1119333950046255</v>
      </c>
      <c r="M404" s="29">
        <v>12.441468923885402</v>
      </c>
      <c r="N404" s="7"/>
      <c r="O404" s="14" cm="1">
        <f t="array" ref="O404">INDEX($L$3:$L$1203,MATCH(MIN(ABS($M$3:$M$1203-B764)),ABS($M$3:$M$1203-B764),0))</f>
        <v>1.5402405180388532</v>
      </c>
      <c r="P404" s="24">
        <f t="shared" ca="1" si="82"/>
        <v>5.1108254264271231</v>
      </c>
      <c r="Q404" s="59"/>
      <c r="R404" s="59" cm="1">
        <f t="array" aca="1" ref="R404" ca="1">INDEX($P$3:$P$1562,MATCH(MIN(ABS($L$3:$L$1562-O404)),ABS($L$3:$L$1562-O404),0))</f>
        <v>2.1864744059264134</v>
      </c>
      <c r="S404" s="69">
        <f t="shared" ca="1" si="79"/>
        <v>2.1864744059264134</v>
      </c>
      <c r="T404" s="72">
        <f t="shared" ca="1" si="83"/>
        <v>2.1864744059264134</v>
      </c>
      <c r="U404" s="13"/>
      <c r="Y404" s="55"/>
      <c r="Z404" s="55"/>
      <c r="AA404" s="52"/>
      <c r="AB404" s="44">
        <f t="shared" si="81"/>
        <v>12.441468923885402</v>
      </c>
      <c r="AC404" s="53" t="b">
        <f t="shared" si="84"/>
        <v>0</v>
      </c>
      <c r="AD404" s="53">
        <f t="shared" si="85"/>
        <v>12.441468923885402</v>
      </c>
      <c r="AE404" s="53">
        <f t="shared" ca="1" si="86"/>
        <v>5.1108254264271231</v>
      </c>
      <c r="AF404" s="46">
        <v>762</v>
      </c>
    </row>
    <row r="405" spans="1:32" x14ac:dyDescent="0.25">
      <c r="A405" s="4">
        <v>38169</v>
      </c>
      <c r="B405" s="32">
        <v>27.266095036813624</v>
      </c>
      <c r="C405" s="3">
        <v>29.815412207647416</v>
      </c>
      <c r="D405" s="10">
        <v>403</v>
      </c>
      <c r="H405" s="25"/>
      <c r="I405" s="27"/>
      <c r="J405" s="8"/>
      <c r="K405" s="17">
        <v>763</v>
      </c>
      <c r="L405" s="38">
        <f t="shared" si="80"/>
        <v>2.1147086031452362</v>
      </c>
      <c r="M405" s="29">
        <v>12.48093302470272</v>
      </c>
      <c r="N405" s="7"/>
      <c r="O405" s="14" cm="1">
        <f t="array" ref="O405">INDEX($L$3:$L$1203,MATCH(MIN(ABS($M$3:$M$1203-B765)),ABS($M$3:$M$1203-B765),0))</f>
        <v>2.9111933395004628</v>
      </c>
      <c r="P405" s="24">
        <f t="shared" ca="1" si="82"/>
        <v>5.1624635503113474</v>
      </c>
      <c r="Q405" s="59"/>
      <c r="R405" s="59" cm="1">
        <f t="array" aca="1" ref="R405" ca="1">INDEX($P$3:$P$1562,MATCH(MIN(ABS($L$3:$L$1562-O405)),ABS($L$3:$L$1562-O405),0))</f>
        <v>19.627345209739143</v>
      </c>
      <c r="S405" s="69">
        <f t="shared" ca="1" si="79"/>
        <v>19.627345209739143</v>
      </c>
      <c r="T405" s="72">
        <f t="shared" ca="1" si="83"/>
        <v>19.627345209739143</v>
      </c>
      <c r="U405" s="13"/>
      <c r="Y405" s="55"/>
      <c r="Z405" s="55"/>
      <c r="AA405" s="52"/>
      <c r="AB405" s="44">
        <f t="shared" si="81"/>
        <v>12.48093302470272</v>
      </c>
      <c r="AC405" s="53" t="b">
        <f t="shared" si="84"/>
        <v>0</v>
      </c>
      <c r="AD405" s="53">
        <f t="shared" si="85"/>
        <v>12.48093302470272</v>
      </c>
      <c r="AE405" s="53">
        <f t="shared" ca="1" si="86"/>
        <v>5.1624635503113474</v>
      </c>
      <c r="AF405" s="46">
        <v>763</v>
      </c>
    </row>
    <row r="406" spans="1:32" x14ac:dyDescent="0.25">
      <c r="A406" s="4">
        <v>38200</v>
      </c>
      <c r="B406" s="32">
        <v>3.5025859010035636</v>
      </c>
      <c r="C406" s="3">
        <v>20.070254486913559</v>
      </c>
      <c r="D406" s="10">
        <v>404</v>
      </c>
      <c r="H406" s="25"/>
      <c r="I406" s="27"/>
      <c r="J406" s="8"/>
      <c r="K406" s="17">
        <v>764</v>
      </c>
      <c r="L406" s="38">
        <f t="shared" si="80"/>
        <v>2.1174838112858465</v>
      </c>
      <c r="M406" s="29">
        <v>12.503669137111325</v>
      </c>
      <c r="N406" s="7"/>
      <c r="O406" s="14" cm="1">
        <f t="array" ref="O406">INDEX($L$3:$L$1203,MATCH(MIN(ABS($M$3:$M$1203-B766)),ABS($M$3:$M$1203-B766),0))</f>
        <v>1.3570767807585571</v>
      </c>
      <c r="P406" s="24">
        <f t="shared" ca="1" si="82"/>
        <v>5.2154161005579667</v>
      </c>
      <c r="Q406" s="59"/>
      <c r="R406" s="59" cm="1">
        <f t="array" aca="1" ref="R406" ca="1">INDEX($P$3:$P$1562,MATCH(MIN(ABS($L$3:$L$1562-O406)),ABS($L$3:$L$1562-O406),0))</f>
        <v>1.5511165992991529</v>
      </c>
      <c r="S406" s="69">
        <f t="shared" ca="1" si="79"/>
        <v>1.5511165992991529</v>
      </c>
      <c r="T406" s="72">
        <f t="shared" ca="1" si="83"/>
        <v>1.5511165992991529</v>
      </c>
      <c r="U406" s="13"/>
      <c r="Y406" s="55"/>
      <c r="Z406" s="55"/>
      <c r="AA406" s="52"/>
      <c r="AB406" s="44">
        <f t="shared" si="81"/>
        <v>12.503669137111325</v>
      </c>
      <c r="AC406" s="53" t="b">
        <f t="shared" si="84"/>
        <v>0</v>
      </c>
      <c r="AD406" s="53">
        <f t="shared" si="85"/>
        <v>12.503669137111325</v>
      </c>
      <c r="AE406" s="53">
        <f t="shared" ca="1" si="86"/>
        <v>5.2154161005579667</v>
      </c>
      <c r="AF406" s="46">
        <v>764</v>
      </c>
    </row>
    <row r="407" spans="1:32" x14ac:dyDescent="0.25">
      <c r="A407" s="4">
        <v>38231</v>
      </c>
      <c r="B407" s="32">
        <v>0.51224347403159209</v>
      </c>
      <c r="C407" s="3">
        <v>23.364981269367501</v>
      </c>
      <c r="D407" s="10">
        <v>405</v>
      </c>
      <c r="H407" s="25"/>
      <c r="I407" s="27"/>
      <c r="J407" s="8"/>
      <c r="K407" s="17">
        <v>765</v>
      </c>
      <c r="L407" s="38">
        <f t="shared" si="80"/>
        <v>2.1202590194264572</v>
      </c>
      <c r="M407" s="29">
        <v>12.573331837848272</v>
      </c>
      <c r="N407" s="7"/>
      <c r="O407" s="14" cm="1">
        <f t="array" ref="O407">INDEX($L$3:$L$1203,MATCH(MIN(ABS($M$3:$M$1203-B767)),ABS($M$3:$M$1203-B767),0))</f>
        <v>1.0795559666975025</v>
      </c>
      <c r="P407" s="24">
        <f t="shared" ca="1" si="82"/>
        <v>5.3304163939509541</v>
      </c>
      <c r="Q407" s="59"/>
      <c r="R407" s="59" cm="1">
        <f t="array" aca="1" ref="R407" ca="1">INDEX($P$3:$P$1562,MATCH(MIN(ABS($L$3:$L$1562-O407)),ABS($L$3:$L$1562-O407),0))</f>
        <v>0.20600242712222458</v>
      </c>
      <c r="S407" s="69">
        <f t="shared" ca="1" si="79"/>
        <v>0.20600242712222458</v>
      </c>
      <c r="T407" s="72">
        <f t="shared" ca="1" si="83"/>
        <v>0.20600242712222458</v>
      </c>
      <c r="U407" s="13"/>
      <c r="Y407" s="55"/>
      <c r="Z407" s="55"/>
      <c r="AA407" s="52"/>
      <c r="AB407" s="44">
        <f t="shared" si="81"/>
        <v>12.573331837848272</v>
      </c>
      <c r="AC407" s="53" t="b">
        <f t="shared" si="84"/>
        <v>0</v>
      </c>
      <c r="AD407" s="53">
        <f t="shared" si="85"/>
        <v>12.573331837848272</v>
      </c>
      <c r="AE407" s="53">
        <f t="shared" ca="1" si="86"/>
        <v>5.3304163939509541</v>
      </c>
      <c r="AF407" s="46">
        <v>765</v>
      </c>
    </row>
    <row r="408" spans="1:32" x14ac:dyDescent="0.25">
      <c r="A408" s="4">
        <v>38261</v>
      </c>
      <c r="B408" s="32">
        <v>36.89000336663635</v>
      </c>
      <c r="C408" s="3">
        <v>131.63657676168998</v>
      </c>
      <c r="D408" s="10">
        <v>406</v>
      </c>
      <c r="H408" s="25"/>
      <c r="I408" s="27"/>
      <c r="J408" s="8"/>
      <c r="K408" s="17">
        <v>766</v>
      </c>
      <c r="L408" s="38">
        <f t="shared" si="80"/>
        <v>2.1230342275670679</v>
      </c>
      <c r="M408" s="29">
        <v>12.625828367315494</v>
      </c>
      <c r="N408" s="7"/>
      <c r="O408" s="14" cm="1">
        <f t="array" ref="O408">INDEX($L$3:$L$1203,MATCH(MIN(ABS($M$3:$M$1203-B768)),ABS($M$3:$M$1203-B768),0))</f>
        <v>3.2691951896392233</v>
      </c>
      <c r="P408" s="24">
        <f t="shared" ca="1" si="82"/>
        <v>5.3305034007375509</v>
      </c>
      <c r="Q408" s="59"/>
      <c r="R408" s="59" cm="1">
        <f t="array" aca="1" ref="R408" ca="1">INDEX($P$3:$P$1562,MATCH(MIN(ABS($L$3:$L$1562-O408)),ABS($L$3:$L$1562-O408),0))</f>
        <v>30.288421529453206</v>
      </c>
      <c r="S408" s="69">
        <f t="shared" ca="1" si="79"/>
        <v>30.288421529453206</v>
      </c>
      <c r="T408" s="72">
        <f t="shared" ca="1" si="83"/>
        <v>30.288421529453206</v>
      </c>
      <c r="U408" s="13"/>
      <c r="Y408" s="55"/>
      <c r="Z408" s="55"/>
      <c r="AA408" s="52"/>
      <c r="AB408" s="44">
        <f t="shared" si="81"/>
        <v>12.625828367315494</v>
      </c>
      <c r="AC408" s="53" t="b">
        <f t="shared" si="84"/>
        <v>0</v>
      </c>
      <c r="AD408" s="53">
        <f t="shared" si="85"/>
        <v>12.625828367315494</v>
      </c>
      <c r="AE408" s="53">
        <f t="shared" ca="1" si="86"/>
        <v>5.3305034007375509</v>
      </c>
      <c r="AF408" s="46">
        <v>766</v>
      </c>
    </row>
    <row r="409" spans="1:32" x14ac:dyDescent="0.25">
      <c r="A409" s="4">
        <v>38292</v>
      </c>
      <c r="B409" s="32">
        <v>2.2334866293989823</v>
      </c>
      <c r="C409" s="3">
        <v>5.2941761293146226E-2</v>
      </c>
      <c r="D409" s="10">
        <v>407</v>
      </c>
      <c r="H409" s="25"/>
      <c r="I409" s="27"/>
      <c r="J409" s="8"/>
      <c r="K409" s="17">
        <v>767</v>
      </c>
      <c r="L409" s="38">
        <f t="shared" si="80"/>
        <v>2.1258094357076782</v>
      </c>
      <c r="M409" s="29">
        <v>12.629556957871079</v>
      </c>
      <c r="N409" s="7"/>
      <c r="O409" s="14" cm="1">
        <f t="array" ref="O409">INDEX($L$3:$L$1203,MATCH(MIN(ABS($M$3:$M$1203-B769)),ABS($M$3:$M$1203-B769),0))</f>
        <v>1.234967622571693</v>
      </c>
      <c r="P409" s="24">
        <f t="shared" ca="1" si="82"/>
        <v>5.3305095804352582</v>
      </c>
      <c r="Q409" s="59"/>
      <c r="R409" s="59" cm="1">
        <f t="array" aca="1" ref="R409" ca="1">INDEX($P$3:$P$1562,MATCH(MIN(ABS($L$3:$L$1562-O409)),ABS($L$3:$L$1562-O409),0))</f>
        <v>1.0268605152603165</v>
      </c>
      <c r="S409" s="69">
        <f t="shared" ca="1" si="79"/>
        <v>1.0268605152603165</v>
      </c>
      <c r="T409" s="72">
        <f t="shared" ca="1" si="83"/>
        <v>1.0268605152603165</v>
      </c>
      <c r="U409" s="13"/>
      <c r="Y409" s="55"/>
      <c r="Z409" s="55"/>
      <c r="AA409" s="52"/>
      <c r="AB409" s="44">
        <f t="shared" si="81"/>
        <v>12.629556957871079</v>
      </c>
      <c r="AC409" s="53" t="b">
        <f t="shared" si="84"/>
        <v>0</v>
      </c>
      <c r="AD409" s="53">
        <f t="shared" si="85"/>
        <v>12.629556957871079</v>
      </c>
      <c r="AE409" s="53">
        <f t="shared" ca="1" si="86"/>
        <v>5.3305095804352582</v>
      </c>
      <c r="AF409" s="46">
        <v>767</v>
      </c>
    </row>
    <row r="410" spans="1:32" x14ac:dyDescent="0.25">
      <c r="A410" s="4">
        <v>38322</v>
      </c>
      <c r="B410" s="32">
        <v>1.4029602426800245</v>
      </c>
      <c r="C410" s="3">
        <v>8.1772673232861575</v>
      </c>
      <c r="D410" s="10">
        <v>408</v>
      </c>
      <c r="H410" s="25"/>
      <c r="I410" s="27"/>
      <c r="J410" s="8"/>
      <c r="K410" s="17">
        <v>768</v>
      </c>
      <c r="L410" s="38">
        <f t="shared" si="80"/>
        <v>2.1285846438482889</v>
      </c>
      <c r="M410" s="29">
        <v>12.697978684780269</v>
      </c>
      <c r="N410" s="7"/>
      <c r="O410" s="14" cm="1">
        <f t="array" ref="O410">INDEX($L$3:$L$1203,MATCH(MIN(ABS($M$3:$M$1203-B770)),ABS($M$3:$M$1203-B770),0))</f>
        <v>1.1517113783533766</v>
      </c>
      <c r="P410" s="24">
        <f t="shared" ca="1" si="82"/>
        <v>5.3306229813524659</v>
      </c>
      <c r="Q410" s="59"/>
      <c r="R410" s="59" cm="1">
        <f t="array" aca="1" ref="R410" ca="1">INDEX($P$3:$P$1562,MATCH(MIN(ABS($L$3:$L$1562-O410)),ABS($L$3:$L$1562-O410),0))</f>
        <v>0.73557307022591345</v>
      </c>
      <c r="S410" s="69">
        <f t="shared" ca="1" si="79"/>
        <v>0.73557307022591345</v>
      </c>
      <c r="T410" s="72">
        <f t="shared" ca="1" si="83"/>
        <v>0.73557307022591345</v>
      </c>
      <c r="U410" s="13"/>
      <c r="Y410" s="55"/>
      <c r="Z410" s="55"/>
      <c r="AA410" s="52"/>
      <c r="AB410" s="44">
        <f t="shared" si="81"/>
        <v>12.697978684780269</v>
      </c>
      <c r="AC410" s="53" t="b">
        <f t="shared" si="84"/>
        <v>0</v>
      </c>
      <c r="AD410" s="53">
        <f t="shared" si="85"/>
        <v>12.697978684780269</v>
      </c>
      <c r="AE410" s="53">
        <f t="shared" ca="1" si="86"/>
        <v>5.3306229813524659</v>
      </c>
      <c r="AF410" s="46">
        <v>768</v>
      </c>
    </row>
    <row r="411" spans="1:32" x14ac:dyDescent="0.25">
      <c r="A411" s="4">
        <v>38353</v>
      </c>
      <c r="B411" s="32">
        <v>1.2818760250345396</v>
      </c>
      <c r="C411" s="3">
        <v>0.25813065167459165</v>
      </c>
      <c r="D411" s="10">
        <v>409</v>
      </c>
      <c r="H411" s="25"/>
      <c r="I411" s="27"/>
      <c r="J411" s="8"/>
      <c r="K411" s="17">
        <v>769</v>
      </c>
      <c r="L411" s="38">
        <f t="shared" si="80"/>
        <v>2.1313598519888997</v>
      </c>
      <c r="M411" s="29">
        <v>12.76274392836501</v>
      </c>
      <c r="N411" s="7"/>
      <c r="O411" s="14" cm="1">
        <f t="array" ref="O411">INDEX($L$3:$L$1203,MATCH(MIN(ABS($M$3:$M$1203-B771)),ABS($M$3:$M$1203-B771),0))</f>
        <v>1.1433857539315451</v>
      </c>
      <c r="P411" s="24">
        <f t="shared" ca="1" si="82"/>
        <v>5.3307303220811715</v>
      </c>
      <c r="Q411" s="59"/>
      <c r="R411" s="59" cm="1">
        <f t="array" aca="1" ref="R411" ca="1">INDEX($P$3:$P$1562,MATCH(MIN(ABS($L$3:$L$1562-O411)),ABS($L$3:$L$1562-O411),0))</f>
        <v>0.68678393451218867</v>
      </c>
      <c r="S411" s="69">
        <f t="shared" ca="1" si="79"/>
        <v>0.68678393451218867</v>
      </c>
      <c r="T411" s="72">
        <f t="shared" ca="1" si="83"/>
        <v>0.68678393451218867</v>
      </c>
      <c r="U411" s="13"/>
      <c r="Y411" s="55"/>
      <c r="Z411" s="55"/>
      <c r="AA411" s="52"/>
      <c r="AB411" s="44">
        <f t="shared" si="81"/>
        <v>12.76274392836501</v>
      </c>
      <c r="AC411" s="53" t="b">
        <f t="shared" si="84"/>
        <v>0</v>
      </c>
      <c r="AD411" s="53">
        <f t="shared" si="85"/>
        <v>12.76274392836501</v>
      </c>
      <c r="AE411" s="53">
        <f t="shared" ca="1" si="86"/>
        <v>5.3307303220811715</v>
      </c>
      <c r="AF411" s="46">
        <v>769</v>
      </c>
    </row>
    <row r="412" spans="1:32" x14ac:dyDescent="0.25">
      <c r="A412" s="4">
        <v>38384</v>
      </c>
      <c r="B412" s="32">
        <v>1.6041271218456905</v>
      </c>
      <c r="C412" s="3">
        <v>6.4393760410560272</v>
      </c>
      <c r="D412" s="10">
        <v>410</v>
      </c>
      <c r="H412" s="25"/>
      <c r="I412" s="27"/>
      <c r="J412" s="8"/>
      <c r="K412" s="17">
        <v>770</v>
      </c>
      <c r="L412" s="38">
        <f t="shared" si="80"/>
        <v>2.1341350601295099</v>
      </c>
      <c r="M412" s="29">
        <v>12.791158903633704</v>
      </c>
      <c r="N412" s="7"/>
      <c r="O412" s="14" cm="1">
        <f t="array" ref="O412">INDEX($L$3:$L$1203,MATCH(MIN(ABS($M$3:$M$1203-B772)),ABS($M$3:$M$1203-B772),0))</f>
        <v>1.1655874190564295</v>
      </c>
      <c r="P412" s="24">
        <f t="shared" ca="1" si="82"/>
        <v>5.3307774165408333</v>
      </c>
      <c r="Q412" s="59"/>
      <c r="R412" s="59" cm="1">
        <f t="array" aca="1" ref="R412" ca="1">INDEX($P$3:$P$1562,MATCH(MIN(ABS($L$3:$L$1562-O412)),ABS($L$3:$L$1562-O412),0))</f>
        <v>0.81981943706573479</v>
      </c>
      <c r="S412" s="69">
        <f t="shared" ca="1" si="79"/>
        <v>0.81981943706573479</v>
      </c>
      <c r="T412" s="72">
        <f t="shared" ca="1" si="83"/>
        <v>0.81981943706573479</v>
      </c>
      <c r="U412" s="13"/>
      <c r="Y412" s="55"/>
      <c r="Z412" s="55"/>
      <c r="AA412" s="52"/>
      <c r="AB412" s="44">
        <f t="shared" si="81"/>
        <v>12.791158903633704</v>
      </c>
      <c r="AC412" s="53" t="b">
        <f t="shared" si="84"/>
        <v>0</v>
      </c>
      <c r="AD412" s="53">
        <f t="shared" si="85"/>
        <v>12.791158903633704</v>
      </c>
      <c r="AE412" s="53">
        <f t="shared" ca="1" si="86"/>
        <v>5.3307774165408333</v>
      </c>
      <c r="AF412" s="46">
        <v>770</v>
      </c>
    </row>
    <row r="413" spans="1:32" x14ac:dyDescent="0.25">
      <c r="A413" s="4">
        <v>38412</v>
      </c>
      <c r="B413" s="32">
        <v>43.36726050493926</v>
      </c>
      <c r="C413" s="3">
        <v>55.595753539650048</v>
      </c>
      <c r="D413" s="10">
        <v>411</v>
      </c>
      <c r="H413" s="25"/>
      <c r="I413" s="27"/>
      <c r="J413" s="8"/>
      <c r="K413" s="17">
        <v>771</v>
      </c>
      <c r="L413" s="38">
        <f t="shared" si="80"/>
        <v>2.1369102682701206</v>
      </c>
      <c r="M413" s="29">
        <v>12.826606056872565</v>
      </c>
      <c r="N413" s="7"/>
      <c r="O413" s="14" cm="1">
        <f t="array" ref="O413">INDEX($L$3:$L$1203,MATCH(MIN(ABS($M$3:$M$1203-B773)),ABS($M$3:$M$1203-B773),0))</f>
        <v>3.4301572617946352</v>
      </c>
      <c r="P413" s="24">
        <f t="shared" ca="1" si="82"/>
        <v>5.3308361660034862</v>
      </c>
      <c r="Q413" s="59"/>
      <c r="R413" s="59" cm="1">
        <f t="array" aca="1" ref="R413" ca="1">INDEX($P$3:$P$1562,MATCH(MIN(ABS($L$3:$L$1562-O413)),ABS($L$3:$L$1562-O413),0))</f>
        <v>33.04502960953694</v>
      </c>
      <c r="S413" s="69">
        <f t="shared" ca="1" si="79"/>
        <v>33.04502960953694</v>
      </c>
      <c r="T413" s="72">
        <f t="shared" ca="1" si="83"/>
        <v>33.04502960953694</v>
      </c>
      <c r="U413" s="13"/>
      <c r="Y413" s="55"/>
      <c r="Z413" s="55"/>
      <c r="AA413" s="52"/>
      <c r="AB413" s="44">
        <f t="shared" si="81"/>
        <v>12.826606056872565</v>
      </c>
      <c r="AC413" s="53" t="b">
        <f t="shared" si="84"/>
        <v>0</v>
      </c>
      <c r="AD413" s="53">
        <f t="shared" si="85"/>
        <v>12.826606056872565</v>
      </c>
      <c r="AE413" s="53">
        <f t="shared" ca="1" si="86"/>
        <v>5.3308361660034862</v>
      </c>
      <c r="AF413" s="46">
        <v>771</v>
      </c>
    </row>
    <row r="414" spans="1:32" x14ac:dyDescent="0.25">
      <c r="A414" s="4">
        <v>38443</v>
      </c>
      <c r="B414" s="32">
        <v>11.255419218884224</v>
      </c>
      <c r="C414" s="3">
        <v>34.259145914762307</v>
      </c>
      <c r="D414" s="10">
        <v>412</v>
      </c>
      <c r="H414" s="25"/>
      <c r="I414" s="27"/>
      <c r="J414" s="8"/>
      <c r="K414" s="17">
        <v>772</v>
      </c>
      <c r="L414" s="38">
        <f t="shared" si="80"/>
        <v>2.1396854764107309</v>
      </c>
      <c r="M414" s="29">
        <v>12.837530765819761</v>
      </c>
      <c r="N414" s="7"/>
      <c r="O414" s="14" cm="1">
        <f t="array" ref="O414">INDEX($L$3:$L$1203,MATCH(MIN(ABS($M$3:$M$1203-B774)),ABS($M$3:$M$1203-B774),0))</f>
        <v>2.0342275670675303</v>
      </c>
      <c r="P414" s="24">
        <f t="shared" ca="1" si="82"/>
        <v>5.3308542724160368</v>
      </c>
      <c r="Q414" s="59"/>
      <c r="R414" s="59" cm="1">
        <f t="array" aca="1" ref="R414" ca="1">INDEX($P$3:$P$1562,MATCH(MIN(ABS($L$3:$L$1562-O414)),ABS($L$3:$L$1562-O414),0))</f>
        <v>4.3117037435086871</v>
      </c>
      <c r="S414" s="69">
        <f t="shared" ca="1" si="79"/>
        <v>4.3117037435086871</v>
      </c>
      <c r="T414" s="72">
        <f t="shared" ca="1" si="83"/>
        <v>4.3117037435086871</v>
      </c>
      <c r="U414" s="13"/>
      <c r="Y414" s="55"/>
      <c r="Z414" s="55"/>
      <c r="AA414" s="52"/>
      <c r="AB414" s="44">
        <f t="shared" si="81"/>
        <v>12.837530765819761</v>
      </c>
      <c r="AC414" s="53" t="b">
        <f t="shared" si="84"/>
        <v>0</v>
      </c>
      <c r="AD414" s="53">
        <f t="shared" si="85"/>
        <v>12.837530765819761</v>
      </c>
      <c r="AE414" s="53">
        <f t="shared" ca="1" si="86"/>
        <v>5.3308542724160368</v>
      </c>
      <c r="AF414" s="46">
        <v>772</v>
      </c>
    </row>
    <row r="415" spans="1:32" x14ac:dyDescent="0.25">
      <c r="A415" s="4">
        <v>38473</v>
      </c>
      <c r="B415" s="32">
        <v>4.3974094129076127</v>
      </c>
      <c r="C415" s="3">
        <v>22.418959097328617</v>
      </c>
      <c r="D415" s="10">
        <v>413</v>
      </c>
      <c r="H415" s="25"/>
      <c r="I415" s="27"/>
      <c r="J415" s="8"/>
      <c r="K415" s="17">
        <v>773</v>
      </c>
      <c r="L415" s="38">
        <f t="shared" si="80"/>
        <v>2.1424606845513416</v>
      </c>
      <c r="M415" s="29">
        <v>13.015650611949539</v>
      </c>
      <c r="N415" s="7"/>
      <c r="O415" s="14" cm="1">
        <f t="array" ref="O415">INDEX($L$3:$L$1203,MATCH(MIN(ABS($M$3:$M$1203-B775)),ABS($M$3:$M$1203-B775),0))</f>
        <v>1.4181313598519891</v>
      </c>
      <c r="P415" s="24">
        <f t="shared" ca="1" si="82"/>
        <v>5.3311494849871961</v>
      </c>
      <c r="Q415" s="59"/>
      <c r="R415" s="59" cm="1">
        <f t="array" aca="1" ref="R415" ca="1">INDEX($P$3:$P$1562,MATCH(MIN(ABS($L$3:$L$1562-O415)),ABS($L$3:$L$1562-O415),0))</f>
        <v>1.8827891919542394</v>
      </c>
      <c r="S415" s="69">
        <f t="shared" ca="1" si="79"/>
        <v>1.8827891919542394</v>
      </c>
      <c r="T415" s="72">
        <f t="shared" ca="1" si="83"/>
        <v>1.8827891919542394</v>
      </c>
      <c r="U415" s="13"/>
      <c r="Y415" s="55"/>
      <c r="Z415" s="55"/>
      <c r="AA415" s="52"/>
      <c r="AB415" s="44">
        <f t="shared" si="81"/>
        <v>13.015650611949539</v>
      </c>
      <c r="AC415" s="53" t="b">
        <f t="shared" si="84"/>
        <v>0</v>
      </c>
      <c r="AD415" s="53">
        <f t="shared" si="85"/>
        <v>13.015650611949539</v>
      </c>
      <c r="AE415" s="53">
        <f t="shared" ca="1" si="86"/>
        <v>5.3311494849871961</v>
      </c>
      <c r="AF415" s="46">
        <v>773</v>
      </c>
    </row>
    <row r="416" spans="1:32" x14ac:dyDescent="0.25">
      <c r="A416" s="4">
        <v>38504</v>
      </c>
      <c r="B416" s="32">
        <v>11.822362127352164</v>
      </c>
      <c r="C416" s="3">
        <v>25.05840200166762</v>
      </c>
      <c r="D416" s="10">
        <v>414</v>
      </c>
      <c r="H416" s="25"/>
      <c r="I416" s="27"/>
      <c r="J416" s="8"/>
      <c r="K416" s="17">
        <v>774</v>
      </c>
      <c r="L416" s="38">
        <f t="shared" si="80"/>
        <v>2.1452358926919524</v>
      </c>
      <c r="M416" s="29">
        <v>13.029954041760037</v>
      </c>
      <c r="N416" s="7"/>
      <c r="O416" s="14" cm="1">
        <f t="array" ref="O416">INDEX($L$3:$L$1203,MATCH(MIN(ABS($M$3:$M$1203-B776)),ABS($M$3:$M$1203-B776),0))</f>
        <v>2.0703052728954674</v>
      </c>
      <c r="P416" s="24">
        <f t="shared" ca="1" si="82"/>
        <v>5.3311731912298335</v>
      </c>
      <c r="Q416" s="59"/>
      <c r="R416" s="59" cm="1">
        <f t="array" aca="1" ref="R416" ca="1">INDEX($P$3:$P$1562,MATCH(MIN(ABS($L$3:$L$1562-O416)),ABS($L$3:$L$1562-O416),0))</f>
        <v>4.6905169112741065</v>
      </c>
      <c r="S416" s="69">
        <f t="shared" ca="1" si="79"/>
        <v>4.6905169112741065</v>
      </c>
      <c r="T416" s="72">
        <f t="shared" ca="1" si="83"/>
        <v>4.6905169112741065</v>
      </c>
      <c r="U416" s="13"/>
      <c r="Y416" s="55"/>
      <c r="Z416" s="55"/>
      <c r="AA416" s="52"/>
      <c r="AB416" s="44">
        <f t="shared" si="81"/>
        <v>13.029954041760037</v>
      </c>
      <c r="AC416" s="53" t="b">
        <f t="shared" si="84"/>
        <v>0</v>
      </c>
      <c r="AD416" s="53">
        <f t="shared" si="85"/>
        <v>13.029954041760037</v>
      </c>
      <c r="AE416" s="53">
        <f t="shared" ca="1" si="86"/>
        <v>5.3311731912298335</v>
      </c>
      <c r="AF416" s="46">
        <v>774</v>
      </c>
    </row>
    <row r="417" spans="1:32" x14ac:dyDescent="0.25">
      <c r="A417" s="4">
        <v>38534</v>
      </c>
      <c r="B417" s="32">
        <v>2.8643198121006388</v>
      </c>
      <c r="C417" s="3">
        <v>72.630148935887718</v>
      </c>
      <c r="D417" s="10">
        <v>415</v>
      </c>
      <c r="H417" s="25"/>
      <c r="I417" s="27"/>
      <c r="J417" s="8"/>
      <c r="K417" s="17">
        <v>775</v>
      </c>
      <c r="L417" s="38">
        <f t="shared" si="80"/>
        <v>2.1480111008325626</v>
      </c>
      <c r="M417" s="29">
        <v>13.074558082517486</v>
      </c>
      <c r="N417" s="7"/>
      <c r="O417" s="14" cm="1">
        <f t="array" ref="O417">INDEX($L$3:$L$1203,MATCH(MIN(ABS($M$3:$M$1203-B777)),ABS($M$3:$M$1203-B777),0))</f>
        <v>1.3126734505087883</v>
      </c>
      <c r="P417" s="24">
        <f t="shared" ca="1" si="82"/>
        <v>5.3312471171501743</v>
      </c>
      <c r="Q417" s="59"/>
      <c r="R417" s="59" cm="1">
        <f t="array" aca="1" ref="R417" ca="1">INDEX($P$3:$P$1562,MATCH(MIN(ABS($L$3:$L$1562-O417)),ABS($L$3:$L$1562-O417),0))</f>
        <v>1.2817508434954228</v>
      </c>
      <c r="S417" s="69">
        <f t="shared" ca="1" si="79"/>
        <v>1.2817508434954228</v>
      </c>
      <c r="T417" s="72">
        <f t="shared" ca="1" si="83"/>
        <v>1.2817508434954228</v>
      </c>
      <c r="U417" s="13"/>
      <c r="Y417" s="55"/>
      <c r="Z417" s="55"/>
      <c r="AA417" s="52"/>
      <c r="AB417" s="44">
        <f t="shared" si="81"/>
        <v>13.074558082517486</v>
      </c>
      <c r="AC417" s="53" t="b">
        <f t="shared" si="84"/>
        <v>0</v>
      </c>
      <c r="AD417" s="53">
        <f t="shared" si="85"/>
        <v>13.074558082517486</v>
      </c>
      <c r="AE417" s="53">
        <f t="shared" ca="1" si="86"/>
        <v>5.3312471171501743</v>
      </c>
      <c r="AF417" s="46">
        <v>775</v>
      </c>
    </row>
    <row r="418" spans="1:32" x14ac:dyDescent="0.25">
      <c r="A418" s="4">
        <v>38565</v>
      </c>
      <c r="B418" s="32">
        <v>2.2529358948023348</v>
      </c>
      <c r="C418" s="3">
        <v>74.503304699721383</v>
      </c>
      <c r="D418" s="10">
        <v>416</v>
      </c>
      <c r="H418" s="25"/>
      <c r="I418" s="27"/>
      <c r="J418" s="8"/>
      <c r="K418" s="17">
        <v>776</v>
      </c>
      <c r="L418" s="38">
        <f t="shared" si="80"/>
        <v>2.1507863089731734</v>
      </c>
      <c r="M418" s="29">
        <v>13.160393089542705</v>
      </c>
      <c r="N418" s="7"/>
      <c r="O418" s="14" cm="1">
        <f t="array" ref="O418">INDEX($L$3:$L$1203,MATCH(MIN(ABS($M$3:$M$1203-B778)),ABS($M$3:$M$1203-B778),0))</f>
        <v>1.234967622571693</v>
      </c>
      <c r="P418" s="24">
        <f t="shared" ca="1" si="82"/>
        <v>5.3313893785189661</v>
      </c>
      <c r="Q418" s="59"/>
      <c r="R418" s="59" cm="1">
        <f t="array" aca="1" ref="R418" ca="1">INDEX($P$3:$P$1562,MATCH(MIN(ABS($L$3:$L$1562-O418)),ABS($L$3:$L$1562-O418),0))</f>
        <v>1.0268605152603165</v>
      </c>
      <c r="S418" s="69">
        <f t="shared" ca="1" si="79"/>
        <v>1.0268605152603165</v>
      </c>
      <c r="T418" s="72">
        <f t="shared" ca="1" si="83"/>
        <v>1.0268605152603165</v>
      </c>
      <c r="U418" s="13"/>
      <c r="Y418" s="55"/>
      <c r="Z418" s="55"/>
      <c r="AA418" s="52"/>
      <c r="AB418" s="44">
        <f t="shared" si="81"/>
        <v>13.160393089542705</v>
      </c>
      <c r="AC418" s="53" t="b">
        <f t="shared" si="84"/>
        <v>0</v>
      </c>
      <c r="AD418" s="53">
        <f t="shared" si="85"/>
        <v>13.160393089542705</v>
      </c>
      <c r="AE418" s="53">
        <f t="shared" ca="1" si="86"/>
        <v>5.3313893785189661</v>
      </c>
      <c r="AF418" s="46">
        <v>776</v>
      </c>
    </row>
    <row r="419" spans="1:32" x14ac:dyDescent="0.25">
      <c r="A419" s="4">
        <v>38596</v>
      </c>
      <c r="B419" s="32">
        <v>14.290898261811188</v>
      </c>
      <c r="C419" s="3">
        <v>1.2105535499876088</v>
      </c>
      <c r="D419" s="10">
        <v>417</v>
      </c>
      <c r="H419" s="25"/>
      <c r="I419" s="27"/>
      <c r="J419" s="8"/>
      <c r="K419" s="17">
        <v>777</v>
      </c>
      <c r="L419" s="38">
        <f t="shared" si="80"/>
        <v>2.1535615171137836</v>
      </c>
      <c r="M419" s="29">
        <v>13.169532687943764</v>
      </c>
      <c r="N419" s="7"/>
      <c r="O419" s="14" cm="1">
        <f t="array" ref="O419">INDEX($L$3:$L$1203,MATCH(MIN(ABS($M$3:$M$1203-B779)),ABS($M$3:$M$1203-B779),0))</f>
        <v>2.2173913043478262</v>
      </c>
      <c r="P419" s="24">
        <f t="shared" ca="1" si="82"/>
        <v>5.3314045263219869</v>
      </c>
      <c r="Q419" s="59"/>
      <c r="R419" s="59" cm="1">
        <f t="array" aca="1" ref="R419" ca="1">INDEX($P$3:$P$1562,MATCH(MIN(ABS($L$3:$L$1562-O419)),ABS($L$3:$L$1562-O419),0))</f>
        <v>6.3383297506831662</v>
      </c>
      <c r="S419" s="69">
        <f t="shared" ca="1" si="79"/>
        <v>6.3383297506831662</v>
      </c>
      <c r="T419" s="72">
        <f t="shared" ca="1" si="83"/>
        <v>6.3383297506831662</v>
      </c>
      <c r="U419" s="13"/>
      <c r="Y419" s="55"/>
      <c r="Z419" s="55"/>
      <c r="AA419" s="52"/>
      <c r="AB419" s="44">
        <f t="shared" si="81"/>
        <v>13.169532687943764</v>
      </c>
      <c r="AC419" s="53" t="b">
        <f t="shared" si="84"/>
        <v>0</v>
      </c>
      <c r="AD419" s="53">
        <f t="shared" si="85"/>
        <v>13.169532687943764</v>
      </c>
      <c r="AE419" s="53">
        <f t="shared" ca="1" si="86"/>
        <v>5.3314045263219869</v>
      </c>
      <c r="AF419" s="46">
        <v>777</v>
      </c>
    </row>
    <row r="420" spans="1:32" x14ac:dyDescent="0.25">
      <c r="A420" s="4">
        <v>38626</v>
      </c>
      <c r="B420" s="32">
        <v>3.5427765010015522</v>
      </c>
      <c r="C420" s="3">
        <v>2.5295777724401587</v>
      </c>
      <c r="D420" s="10">
        <v>418</v>
      </c>
      <c r="H420" s="25"/>
      <c r="I420" s="27"/>
      <c r="J420" s="8"/>
      <c r="K420" s="17">
        <v>778</v>
      </c>
      <c r="L420" s="38">
        <f t="shared" si="80"/>
        <v>2.1563367252543943</v>
      </c>
      <c r="M420" s="29">
        <v>13.249398799265137</v>
      </c>
      <c r="N420" s="7"/>
      <c r="O420" s="14" cm="1">
        <f t="array" ref="O420">INDEX($L$3:$L$1203,MATCH(MIN(ABS($M$3:$M$1203-B780)),ABS($M$3:$M$1203-B780),0))</f>
        <v>1.3598519888991676</v>
      </c>
      <c r="P420" s="24">
        <f t="shared" ca="1" si="82"/>
        <v>5.331536894952345</v>
      </c>
      <c r="Q420" s="59"/>
      <c r="R420" s="59" cm="1">
        <f t="array" aca="1" ref="R420" ca="1">INDEX($P$3:$P$1562,MATCH(MIN(ABS($L$3:$L$1562-O420)),ABS($L$3:$L$1562-O420),0))</f>
        <v>1.5658714726160217</v>
      </c>
      <c r="S420" s="69">
        <f t="shared" ca="1" si="79"/>
        <v>1.5658714726160217</v>
      </c>
      <c r="T420" s="72">
        <f t="shared" ca="1" si="83"/>
        <v>1.5658714726160217</v>
      </c>
      <c r="U420" s="13"/>
      <c r="Y420" s="55"/>
      <c r="Z420" s="55"/>
      <c r="AA420" s="52"/>
      <c r="AB420" s="44">
        <f t="shared" si="81"/>
        <v>13.249398799265137</v>
      </c>
      <c r="AC420" s="53" t="b">
        <f t="shared" si="84"/>
        <v>0</v>
      </c>
      <c r="AD420" s="53">
        <f t="shared" si="85"/>
        <v>13.249398799265137</v>
      </c>
      <c r="AE420" s="53">
        <f t="shared" ca="1" si="86"/>
        <v>5.331536894952345</v>
      </c>
      <c r="AF420" s="46">
        <v>778</v>
      </c>
    </row>
    <row r="421" spans="1:32" x14ac:dyDescent="0.25">
      <c r="A421" s="4">
        <v>38657</v>
      </c>
      <c r="B421" s="32">
        <v>4.7017955947661729</v>
      </c>
      <c r="C421" s="3">
        <v>24.973805917151072</v>
      </c>
      <c r="D421" s="10">
        <v>419</v>
      </c>
      <c r="H421" s="25"/>
      <c r="I421" s="27"/>
      <c r="J421" s="8"/>
      <c r="K421" s="17">
        <v>779</v>
      </c>
      <c r="L421" s="38">
        <f t="shared" si="80"/>
        <v>2.1591119333950051</v>
      </c>
      <c r="M421" s="29">
        <v>13.344686387809153</v>
      </c>
      <c r="N421" s="7"/>
      <c r="O421" s="14" cm="1">
        <f t="array" ref="O421">INDEX($L$3:$L$1203,MATCH(MIN(ABS($M$3:$M$1203-B781)),ABS($M$3:$M$1203-B781),0))</f>
        <v>1.443108233117484</v>
      </c>
      <c r="P421" s="24">
        <f t="shared" ca="1" si="82"/>
        <v>5.5572775299664947</v>
      </c>
      <c r="Q421" s="59"/>
      <c r="R421" s="59" cm="1">
        <f t="array" aca="1" ref="R421" ca="1">INDEX($P$3:$P$1562,MATCH(MIN(ABS($L$3:$L$1562-O421)),ABS($L$3:$L$1562-O421),0))</f>
        <v>1.9519232630161696</v>
      </c>
      <c r="S421" s="69">
        <f t="shared" ca="1" si="79"/>
        <v>1.9519232630161696</v>
      </c>
      <c r="T421" s="72">
        <f t="shared" ca="1" si="83"/>
        <v>1.9519232630161696</v>
      </c>
      <c r="U421" s="13"/>
      <c r="Y421" s="55"/>
      <c r="Z421" s="55"/>
      <c r="AA421" s="52"/>
      <c r="AB421" s="44">
        <f t="shared" si="81"/>
        <v>13.344686387809153</v>
      </c>
      <c r="AC421" s="53" t="b">
        <f t="shared" si="84"/>
        <v>0</v>
      </c>
      <c r="AD421" s="53">
        <f t="shared" si="85"/>
        <v>13.344686387809153</v>
      </c>
      <c r="AE421" s="53">
        <f t="shared" ca="1" si="86"/>
        <v>5.5572775299664947</v>
      </c>
      <c r="AF421" s="46">
        <v>779</v>
      </c>
    </row>
    <row r="422" spans="1:32" x14ac:dyDescent="0.25">
      <c r="A422" s="4">
        <v>38687</v>
      </c>
      <c r="B422" s="32">
        <v>52.212418127652647</v>
      </c>
      <c r="C422" s="3">
        <v>25.770194164055582</v>
      </c>
      <c r="D422" s="10">
        <v>420</v>
      </c>
      <c r="H422" s="25"/>
      <c r="I422" s="27"/>
      <c r="J422" s="8"/>
      <c r="K422" s="17">
        <v>780</v>
      </c>
      <c r="L422" s="38">
        <f t="shared" si="80"/>
        <v>2.1618871415356153</v>
      </c>
      <c r="M422" s="29">
        <v>13.42372389567649</v>
      </c>
      <c r="N422" s="7"/>
      <c r="O422" s="14" cm="1">
        <f t="array" ref="O422">INDEX($L$3:$L$1203,MATCH(MIN(ABS($M$3:$M$1203-B782)),ABS($M$3:$M$1203-B782),0))</f>
        <v>3.6965772432932473</v>
      </c>
      <c r="P422" s="24">
        <f t="shared" ca="1" si="82"/>
        <v>5.6192262221303464</v>
      </c>
      <c r="Q422" s="59"/>
      <c r="R422" s="59" cm="1">
        <f t="array" aca="1" ref="R422" ca="1">INDEX($P$3:$P$1562,MATCH(MIN(ABS($L$3:$L$1562-O422)),ABS($L$3:$L$1562-O422),0))</f>
        <v>38.400856173929036</v>
      </c>
      <c r="S422" s="69">
        <f t="shared" ca="1" si="79"/>
        <v>38.400856173929036</v>
      </c>
      <c r="T422" s="72">
        <f t="shared" ca="1" si="83"/>
        <v>38.400856173929036</v>
      </c>
      <c r="U422" s="13"/>
      <c r="Y422" s="55"/>
      <c r="Z422" s="55"/>
      <c r="AA422" s="52"/>
      <c r="AB422" s="44">
        <f t="shared" si="81"/>
        <v>13.42372389567649</v>
      </c>
      <c r="AC422" s="53" t="b">
        <f t="shared" si="84"/>
        <v>0</v>
      </c>
      <c r="AD422" s="53">
        <f t="shared" si="85"/>
        <v>13.42372389567649</v>
      </c>
      <c r="AE422" s="53">
        <f t="shared" ca="1" si="86"/>
        <v>5.6192262221303464</v>
      </c>
      <c r="AF422" s="46">
        <v>780</v>
      </c>
    </row>
    <row r="423" spans="1:32" x14ac:dyDescent="0.25">
      <c r="A423" s="4">
        <v>38718</v>
      </c>
      <c r="B423" s="32">
        <v>90.66955607985544</v>
      </c>
      <c r="C423" s="3">
        <v>62.177011051615565</v>
      </c>
      <c r="D423" s="10">
        <v>421</v>
      </c>
      <c r="H423" s="25"/>
      <c r="I423" s="27"/>
      <c r="J423" s="8"/>
      <c r="K423" s="17">
        <v>781</v>
      </c>
      <c r="L423" s="38">
        <f t="shared" si="80"/>
        <v>2.1646623496762261</v>
      </c>
      <c r="M423" s="29">
        <v>13.465779985863913</v>
      </c>
      <c r="N423" s="7"/>
      <c r="O423" s="14" cm="1">
        <f t="array" ref="O423">INDEX($L$3:$L$1203,MATCH(MIN(ABS($M$3:$M$1203-B783)),ABS($M$3:$M$1203-B783),0))</f>
        <v>4.1628122109158188</v>
      </c>
      <c r="P423" s="24">
        <f t="shared" ca="1" si="82"/>
        <v>5.6407268039066762</v>
      </c>
      <c r="Q423" s="59"/>
      <c r="R423" s="59" cm="1">
        <f t="array" aca="1" ref="R423" ca="1">INDEX($P$3:$P$1562,MATCH(MIN(ABS($L$3:$L$1562-O423)),ABS($L$3:$L$1562-O423),0))</f>
        <v>92.392149781194945</v>
      </c>
      <c r="S423" s="69">
        <f t="shared" ca="1" si="79"/>
        <v>92.392149781194945</v>
      </c>
      <c r="T423" s="72">
        <f t="shared" ca="1" si="83"/>
        <v>92.392149781194945</v>
      </c>
      <c r="U423" s="13"/>
      <c r="Y423" s="55"/>
      <c r="Z423" s="55"/>
      <c r="AA423" s="52"/>
      <c r="AB423" s="44">
        <f t="shared" si="81"/>
        <v>13.465779985863913</v>
      </c>
      <c r="AC423" s="53" t="b">
        <f t="shared" si="84"/>
        <v>0</v>
      </c>
      <c r="AD423" s="53">
        <f t="shared" si="85"/>
        <v>13.465779985863913</v>
      </c>
      <c r="AE423" s="53">
        <f t="shared" ca="1" si="86"/>
        <v>5.6407268039066762</v>
      </c>
      <c r="AF423" s="46">
        <v>781</v>
      </c>
    </row>
    <row r="424" spans="1:32" x14ac:dyDescent="0.25">
      <c r="A424" s="4">
        <v>38749</v>
      </c>
      <c r="B424" s="32">
        <v>1.5734719996869142</v>
      </c>
      <c r="C424" s="3">
        <v>33.562328807278021</v>
      </c>
      <c r="D424" s="10">
        <v>422</v>
      </c>
      <c r="H424" s="25"/>
      <c r="I424" s="27"/>
      <c r="J424" s="8"/>
      <c r="K424" s="17">
        <v>782</v>
      </c>
      <c r="L424" s="38">
        <f t="shared" si="80"/>
        <v>2.1674375578168363</v>
      </c>
      <c r="M424" s="29">
        <v>13.680315837978426</v>
      </c>
      <c r="N424" s="7"/>
      <c r="O424" s="14" cm="1">
        <f t="array" ref="O424">INDEX($L$3:$L$1203,MATCH(MIN(ABS($M$3:$M$1203-B784)),ABS($M$3:$M$1203-B784),0))</f>
        <v>1.1655874190564295</v>
      </c>
      <c r="P424" s="24">
        <f t="shared" ca="1" si="82"/>
        <v>5.9820255082372285</v>
      </c>
      <c r="Q424" s="59"/>
      <c r="R424" s="59" cm="1">
        <f t="array" aca="1" ref="R424" ca="1">INDEX($P$3:$P$1562,MATCH(MIN(ABS($L$3:$L$1562-O424)),ABS($L$3:$L$1562-O424),0))</f>
        <v>0.81981943706573479</v>
      </c>
      <c r="S424" s="69">
        <f ca="1">R64</f>
        <v>0.81981943706573479</v>
      </c>
      <c r="T424" s="72">
        <f t="shared" ca="1" si="83"/>
        <v>0.81981943706573479</v>
      </c>
      <c r="U424" s="13"/>
      <c r="Y424" s="55"/>
      <c r="Z424" s="55"/>
      <c r="AA424" s="52"/>
      <c r="AB424" s="44">
        <f t="shared" si="81"/>
        <v>13.680315837978426</v>
      </c>
      <c r="AC424" s="53" t="b">
        <f t="shared" si="84"/>
        <v>0</v>
      </c>
      <c r="AD424" s="53">
        <f t="shared" si="85"/>
        <v>13.680315837978426</v>
      </c>
      <c r="AE424" s="53">
        <f t="shared" ca="1" si="86"/>
        <v>5.9820255082372285</v>
      </c>
      <c r="AF424" s="46">
        <v>782</v>
      </c>
    </row>
    <row r="425" spans="1:32" x14ac:dyDescent="0.25">
      <c r="A425" s="4">
        <v>38777</v>
      </c>
      <c r="B425" s="32">
        <v>40.385983083580136</v>
      </c>
      <c r="C425" s="3">
        <v>53.532954966299819</v>
      </c>
      <c r="D425" s="10">
        <v>423</v>
      </c>
      <c r="H425" s="25"/>
      <c r="I425" s="27"/>
      <c r="J425" s="8"/>
      <c r="K425" s="17">
        <v>783</v>
      </c>
      <c r="L425" s="38">
        <f t="shared" si="80"/>
        <v>2.1702127659574471</v>
      </c>
      <c r="M425" s="29">
        <v>13.689690307131166</v>
      </c>
      <c r="N425" s="7"/>
      <c r="O425" s="14" cm="1">
        <f t="array" ref="O425">INDEX($L$3:$L$1203,MATCH(MIN(ABS($M$3:$M$1203-B785)),ABS($M$3:$M$1203-B785),0))</f>
        <v>3.3496762257169292</v>
      </c>
      <c r="P425" s="24">
        <f t="shared" ca="1" si="82"/>
        <v>6.0148873264704079</v>
      </c>
      <c r="Q425" s="59"/>
      <c r="R425" s="59" cm="1">
        <f t="array" aca="1" ref="R425" ca="1">INDEX($P$3:$P$1562,MATCH(MIN(ABS($L$3:$L$1562-O425)),ABS($L$3:$L$1562-O425),0))</f>
        <v>32.434490989099267</v>
      </c>
      <c r="S425" s="69">
        <f t="shared" ca="1" si="79"/>
        <v>32.434490989099267</v>
      </c>
      <c r="T425" s="72">
        <f t="shared" ca="1" si="83"/>
        <v>32.434490989099267</v>
      </c>
      <c r="U425" s="13"/>
      <c r="Y425" s="55"/>
      <c r="Z425" s="55"/>
      <c r="AA425" s="52"/>
      <c r="AB425" s="44">
        <f t="shared" si="81"/>
        <v>13.689690307131166</v>
      </c>
      <c r="AC425" s="53" t="b">
        <f t="shared" si="84"/>
        <v>0</v>
      </c>
      <c r="AD425" s="53">
        <f t="shared" si="85"/>
        <v>13.689690307131166</v>
      </c>
      <c r="AE425" s="53">
        <f t="shared" ca="1" si="86"/>
        <v>6.0148873264704079</v>
      </c>
      <c r="AF425" s="46">
        <v>783</v>
      </c>
    </row>
    <row r="426" spans="1:32" x14ac:dyDescent="0.25">
      <c r="A426" s="4">
        <v>38808</v>
      </c>
      <c r="B426" s="32">
        <v>2.0941537736834546</v>
      </c>
      <c r="C426" s="3">
        <v>83.038575826354389</v>
      </c>
      <c r="D426" s="10">
        <v>424</v>
      </c>
      <c r="H426" s="25"/>
      <c r="I426" s="27"/>
      <c r="J426" s="8"/>
      <c r="K426" s="17">
        <v>784</v>
      </c>
      <c r="L426" s="38">
        <f t="shared" si="80"/>
        <v>2.1729879740980578</v>
      </c>
      <c r="M426" s="29">
        <v>13.815707965419112</v>
      </c>
      <c r="N426" s="7"/>
      <c r="O426" s="14" cm="1">
        <f t="array" ref="O426">INDEX($L$3:$L$1203,MATCH(MIN(ABS($M$3:$M$1203-B786)),ABS($M$3:$M$1203-B786),0))</f>
        <v>1.2210915818686403</v>
      </c>
      <c r="P426" s="24">
        <f t="shared" ca="1" si="82"/>
        <v>6.238920161605769</v>
      </c>
      <c r="Q426" s="59"/>
      <c r="R426" s="59" cm="1">
        <f t="array" aca="1" ref="R426" ca="1">INDEX($P$3:$P$1562,MATCH(MIN(ABS($L$3:$L$1562-O426)),ABS($L$3:$L$1562-O426),0))</f>
        <v>1.0267342802131305</v>
      </c>
      <c r="S426" s="69">
        <f t="shared" ca="1" si="79"/>
        <v>1.0267342802131305</v>
      </c>
      <c r="T426" s="72">
        <f t="shared" ca="1" si="83"/>
        <v>1.0267342802131305</v>
      </c>
      <c r="U426" s="13"/>
      <c r="Y426" s="55"/>
      <c r="Z426" s="55"/>
      <c r="AA426" s="52"/>
      <c r="AB426" s="44">
        <f t="shared" si="81"/>
        <v>13.815707965419112</v>
      </c>
      <c r="AC426" s="53" t="b">
        <f t="shared" si="84"/>
        <v>0</v>
      </c>
      <c r="AD426" s="53">
        <f t="shared" si="85"/>
        <v>13.815707965419112</v>
      </c>
      <c r="AE426" s="53">
        <f t="shared" ca="1" si="86"/>
        <v>6.238920161605769</v>
      </c>
      <c r="AF426" s="46">
        <v>784</v>
      </c>
    </row>
    <row r="427" spans="1:32" x14ac:dyDescent="0.25">
      <c r="A427" s="4">
        <v>38838</v>
      </c>
      <c r="B427" s="32">
        <v>20.722805290398412</v>
      </c>
      <c r="C427" s="3">
        <v>16.842078215339036</v>
      </c>
      <c r="D427" s="10">
        <v>425</v>
      </c>
      <c r="H427" s="25"/>
      <c r="I427" s="27"/>
      <c r="J427" s="8"/>
      <c r="K427" s="17">
        <v>785</v>
      </c>
      <c r="L427" s="38">
        <f t="shared" si="80"/>
        <v>2.175763182238668</v>
      </c>
      <c r="M427" s="29">
        <v>13.864934178149628</v>
      </c>
      <c r="N427" s="7"/>
      <c r="O427" s="14" cm="1">
        <f t="array" ref="O427">INDEX($L$3:$L$1203,MATCH(MIN(ABS($M$3:$M$1203-B787)),ABS($M$3:$M$1203-B787),0))</f>
        <v>2.6364477335800189</v>
      </c>
      <c r="P427" s="24">
        <f t="shared" ca="1" si="82"/>
        <v>6.2576100335368157</v>
      </c>
      <c r="Q427" s="59"/>
      <c r="R427" s="59" cm="1">
        <f t="array" aca="1" ref="R427" ca="1">INDEX($P$3:$P$1562,MATCH(MIN(ABS($L$3:$L$1562-O427)),ABS($L$3:$L$1562-O427),0))</f>
        <v>13.446846591362366</v>
      </c>
      <c r="S427" s="69">
        <f t="shared" ca="1" si="79"/>
        <v>13.446846591362366</v>
      </c>
      <c r="T427" s="72">
        <f t="shared" ca="1" si="83"/>
        <v>13.446846591362366</v>
      </c>
      <c r="U427" s="13"/>
      <c r="Y427" s="55"/>
      <c r="Z427" s="55"/>
      <c r="AA427" s="52"/>
      <c r="AB427" s="44">
        <f t="shared" si="81"/>
        <v>13.864934178149628</v>
      </c>
      <c r="AC427" s="53" t="b">
        <f t="shared" si="84"/>
        <v>0</v>
      </c>
      <c r="AD427" s="53">
        <f t="shared" si="85"/>
        <v>13.864934178149628</v>
      </c>
      <c r="AE427" s="53">
        <f t="shared" ca="1" si="86"/>
        <v>6.2576100335368157</v>
      </c>
      <c r="AF427" s="46">
        <v>785</v>
      </c>
    </row>
    <row r="428" spans="1:32" x14ac:dyDescent="0.25">
      <c r="A428" s="4">
        <v>38869</v>
      </c>
      <c r="B428" s="32">
        <v>1.272452180653179</v>
      </c>
      <c r="C428" s="3">
        <v>20.473081667406344</v>
      </c>
      <c r="D428" s="10">
        <v>426</v>
      </c>
      <c r="H428" s="25"/>
      <c r="I428" s="27"/>
      <c r="J428" s="8"/>
      <c r="K428" s="17">
        <v>786</v>
      </c>
      <c r="L428" s="38">
        <f t="shared" si="80"/>
        <v>2.1785383903792788</v>
      </c>
      <c r="M428" s="29">
        <v>13.865237197417729</v>
      </c>
      <c r="N428" s="7"/>
      <c r="O428" s="14" cm="1">
        <f t="array" ref="O428">INDEX($L$3:$L$1203,MATCH(MIN(ABS($M$3:$M$1203-B788)),ABS($M$3:$M$1203-B788),0))</f>
        <v>1.1406105457909346</v>
      </c>
      <c r="P428" s="24">
        <f t="shared" ca="1" si="82"/>
        <v>6.2577445832714078</v>
      </c>
      <c r="Q428" s="59"/>
      <c r="R428" s="59" cm="1">
        <f t="array" aca="1" ref="R428" ca="1">INDEX($P$3:$P$1562,MATCH(MIN(ABS($L$3:$L$1562-O428)),ABS($L$3:$L$1562-O428),0))</f>
        <v>0.68503833683743398</v>
      </c>
      <c r="S428" s="69">
        <f t="shared" ref="S428:S491" ca="1" si="87">R68</f>
        <v>0.68503833683743398</v>
      </c>
      <c r="T428" s="72">
        <f t="shared" ca="1" si="83"/>
        <v>0.68503833683743398</v>
      </c>
      <c r="U428" s="13"/>
      <c r="Y428" s="55"/>
      <c r="Z428" s="55"/>
      <c r="AA428" s="52"/>
      <c r="AB428" s="44">
        <f t="shared" si="81"/>
        <v>13.865237197417729</v>
      </c>
      <c r="AC428" s="53" t="b">
        <f t="shared" si="84"/>
        <v>0</v>
      </c>
      <c r="AD428" s="53">
        <f t="shared" si="85"/>
        <v>13.865237197417729</v>
      </c>
      <c r="AE428" s="53">
        <f t="shared" ca="1" si="86"/>
        <v>6.2577445832714078</v>
      </c>
      <c r="AF428" s="46">
        <v>786</v>
      </c>
    </row>
    <row r="429" spans="1:32" x14ac:dyDescent="0.25">
      <c r="A429" s="4">
        <v>38899</v>
      </c>
      <c r="B429" s="32">
        <v>2.7178306005780999</v>
      </c>
      <c r="C429" s="3">
        <v>61.879071406938436</v>
      </c>
      <c r="D429" s="10">
        <v>427</v>
      </c>
      <c r="H429" s="25"/>
      <c r="I429" s="27"/>
      <c r="J429" s="8"/>
      <c r="K429" s="17">
        <v>787</v>
      </c>
      <c r="L429" s="38">
        <f t="shared" si="80"/>
        <v>2.1813135985198895</v>
      </c>
      <c r="M429" s="29">
        <v>13.883511092151979</v>
      </c>
      <c r="N429" s="7"/>
      <c r="O429" s="14" cm="1">
        <f t="array" ref="O429">INDEX($L$3:$L$1203,MATCH(MIN(ABS($M$3:$M$1203-B789)),ABS($M$3:$M$1203-B789),0))</f>
        <v>1.301572617946346</v>
      </c>
      <c r="P429" s="24">
        <f t="shared" ca="1" si="82"/>
        <v>6.2658587461161206</v>
      </c>
      <c r="Q429" s="59"/>
      <c r="R429" s="59" cm="1">
        <f t="array" aca="1" ref="R429" ca="1">INDEX($P$3:$P$1562,MATCH(MIN(ABS($L$3:$L$1562-O429)),ABS($L$3:$L$1562-O429),0))</f>
        <v>1.2287131168362915</v>
      </c>
      <c r="S429" s="69">
        <f t="shared" ca="1" si="87"/>
        <v>1.2287131168362915</v>
      </c>
      <c r="T429" s="72">
        <f t="shared" ca="1" si="83"/>
        <v>1.2287131168362915</v>
      </c>
      <c r="U429" s="13"/>
      <c r="Y429" s="55"/>
      <c r="Z429" s="55"/>
      <c r="AA429" s="52"/>
      <c r="AB429" s="44">
        <f t="shared" si="81"/>
        <v>13.883511092151979</v>
      </c>
      <c r="AC429" s="53" t="b">
        <f t="shared" si="84"/>
        <v>0</v>
      </c>
      <c r="AD429" s="53">
        <f t="shared" si="85"/>
        <v>13.883511092151979</v>
      </c>
      <c r="AE429" s="53">
        <f t="shared" ca="1" si="86"/>
        <v>6.2658587461161206</v>
      </c>
      <c r="AF429" s="46">
        <v>787</v>
      </c>
    </row>
    <row r="430" spans="1:32" x14ac:dyDescent="0.25">
      <c r="A430" s="4">
        <v>38930</v>
      </c>
      <c r="B430" s="32">
        <v>8.0599739669938945E-3</v>
      </c>
      <c r="C430" s="3">
        <v>18.700159433589963</v>
      </c>
      <c r="D430" s="10">
        <v>428</v>
      </c>
      <c r="H430" s="25"/>
      <c r="I430" s="27"/>
      <c r="J430" s="8"/>
      <c r="K430" s="17">
        <v>788</v>
      </c>
      <c r="L430" s="38">
        <f t="shared" si="80"/>
        <v>2.1840888066604998</v>
      </c>
      <c r="M430" s="29">
        <v>13.91040101997892</v>
      </c>
      <c r="N430" s="7"/>
      <c r="O430" s="14" cm="1">
        <f t="array" ref="O430">INDEX($L$3:$L$1203,MATCH(MIN(ABS($M$3:$M$1203-B790)),ABS($M$3:$M$1203-B790),0))</f>
        <v>0</v>
      </c>
      <c r="P430" s="24">
        <f t="shared" ca="1" si="82"/>
        <v>6.2687876859179372</v>
      </c>
      <c r="Q430" s="59"/>
      <c r="R430" s="59" cm="1">
        <f t="array" ref="R430">INDEX($P$3:$P$1562,MATCH(MIN(ABS($L$3:$L$1562-O430)),ABS($L$3:$L$1562-O430),0))</f>
        <v>0</v>
      </c>
      <c r="S430" s="69">
        <f t="shared" si="87"/>
        <v>0</v>
      </c>
      <c r="T430" s="72">
        <f t="shared" si="83"/>
        <v>0</v>
      </c>
      <c r="U430" s="13"/>
      <c r="Y430" s="55"/>
      <c r="Z430" s="55"/>
      <c r="AA430" s="52"/>
      <c r="AB430" s="44">
        <f t="shared" si="81"/>
        <v>13.91040101997892</v>
      </c>
      <c r="AC430" s="53" t="b">
        <f t="shared" si="84"/>
        <v>0</v>
      </c>
      <c r="AD430" s="53">
        <f t="shared" si="85"/>
        <v>13.91040101997892</v>
      </c>
      <c r="AE430" s="53">
        <f t="shared" ca="1" si="86"/>
        <v>6.2687876859179372</v>
      </c>
      <c r="AF430" s="46">
        <v>788</v>
      </c>
    </row>
    <row r="431" spans="1:32" x14ac:dyDescent="0.25">
      <c r="A431" s="4">
        <v>38961</v>
      </c>
      <c r="B431" s="32">
        <v>14.233695127170819</v>
      </c>
      <c r="C431" s="3">
        <v>28.820330226474507</v>
      </c>
      <c r="D431" s="10">
        <v>429</v>
      </c>
      <c r="H431" s="25"/>
      <c r="I431" s="27"/>
      <c r="J431" s="8"/>
      <c r="K431" s="17">
        <v>789</v>
      </c>
      <c r="L431" s="38">
        <f t="shared" si="80"/>
        <v>2.1868640148011105</v>
      </c>
      <c r="M431" s="29">
        <v>13.946099968409005</v>
      </c>
      <c r="N431" s="7"/>
      <c r="O431" s="14" cm="1">
        <f t="array" ref="O431">INDEX($L$3:$L$1203,MATCH(MIN(ABS($M$3:$M$1203-B791)),ABS($M$3:$M$1203-B791),0))</f>
        <v>2.2146160962072159</v>
      </c>
      <c r="P431" s="24">
        <f t="shared" ca="1" si="82"/>
        <v>6.2694084749975385</v>
      </c>
      <c r="Q431" s="59"/>
      <c r="R431" s="59" cm="1">
        <f t="array" aca="1" ref="R431" ca="1">INDEX($P$3:$P$1562,MATCH(MIN(ABS($L$3:$L$1562-O431)),ABS($L$3:$L$1562-O431),0))</f>
        <v>6.3285540084302401</v>
      </c>
      <c r="S431" s="69">
        <f t="shared" ca="1" si="87"/>
        <v>6.3285540084302401</v>
      </c>
      <c r="T431" s="72">
        <f t="shared" ca="1" si="83"/>
        <v>6.3285540084302401</v>
      </c>
      <c r="U431" s="13"/>
      <c r="Y431" s="56"/>
      <c r="Z431" s="56"/>
      <c r="AA431" s="52"/>
      <c r="AB431" s="44">
        <f t="shared" si="81"/>
        <v>13.946099968409005</v>
      </c>
      <c r="AC431" s="53" t="b">
        <f t="shared" si="84"/>
        <v>0</v>
      </c>
      <c r="AD431" s="53">
        <f t="shared" si="85"/>
        <v>13.946099968409005</v>
      </c>
      <c r="AE431" s="53">
        <f t="shared" ca="1" si="86"/>
        <v>6.2694084749975385</v>
      </c>
      <c r="AF431" s="46">
        <v>789</v>
      </c>
    </row>
    <row r="432" spans="1:32" x14ac:dyDescent="0.25">
      <c r="A432" s="4">
        <v>38991</v>
      </c>
      <c r="B432" s="32">
        <v>81.749641625555469</v>
      </c>
      <c r="C432" s="3">
        <v>33.314922745056009</v>
      </c>
      <c r="D432" s="10">
        <v>430</v>
      </c>
      <c r="H432" s="25"/>
      <c r="I432" s="27"/>
      <c r="J432" s="8"/>
      <c r="K432" s="17">
        <v>790</v>
      </c>
      <c r="L432" s="38">
        <f t="shared" si="80"/>
        <v>2.1896392229417208</v>
      </c>
      <c r="M432" s="29">
        <v>13.973692499441132</v>
      </c>
      <c r="N432" s="7"/>
      <c r="O432" s="14" cm="1">
        <f t="array" ref="O432">INDEX($L$3:$L$1203,MATCH(MIN(ABS($M$3:$M$1203-B792)),ABS($M$3:$M$1203-B792),0))</f>
        <v>4.0878815911193342</v>
      </c>
      <c r="P432" s="24">
        <f t="shared" ca="1" si="82"/>
        <v>6.2698882970286229</v>
      </c>
      <c r="Q432" s="59"/>
      <c r="R432" s="59" cm="1">
        <f t="array" aca="1" ref="R432" ca="1">INDEX($P$3:$P$1562,MATCH(MIN(ABS($L$3:$L$1562-O432)),ABS($L$3:$L$1562-O432),0))</f>
        <v>75.75305586696868</v>
      </c>
      <c r="S432" s="69">
        <f t="shared" ca="1" si="87"/>
        <v>75.75305586696868</v>
      </c>
      <c r="T432" s="72">
        <f t="shared" ca="1" si="83"/>
        <v>75.75305586696868</v>
      </c>
      <c r="U432" s="13"/>
      <c r="AA432" s="52"/>
      <c r="AB432" s="44">
        <f t="shared" si="81"/>
        <v>13.973692499441132</v>
      </c>
      <c r="AC432" s="53" t="b">
        <f t="shared" si="84"/>
        <v>0</v>
      </c>
      <c r="AD432" s="53">
        <f t="shared" si="85"/>
        <v>13.973692499441132</v>
      </c>
      <c r="AE432" s="53">
        <f t="shared" ca="1" si="86"/>
        <v>6.2698882970286229</v>
      </c>
      <c r="AF432" s="46">
        <v>790</v>
      </c>
    </row>
    <row r="433" spans="1:32" x14ac:dyDescent="0.25">
      <c r="A433" s="4">
        <v>39022</v>
      </c>
      <c r="B433" s="32">
        <v>1.8780522531533062</v>
      </c>
      <c r="C433" s="3">
        <v>54.128344426924819</v>
      </c>
      <c r="D433" s="10">
        <v>431</v>
      </c>
      <c r="H433" s="25"/>
      <c r="I433" s="27"/>
      <c r="J433" s="8"/>
      <c r="K433" s="17">
        <v>791</v>
      </c>
      <c r="L433" s="38">
        <f t="shared" si="80"/>
        <v>2.1924144310823315</v>
      </c>
      <c r="M433" s="29">
        <v>13.993765647918003</v>
      </c>
      <c r="N433" s="7"/>
      <c r="O433" s="14" cm="1">
        <f t="array" ref="O433">INDEX($L$3:$L$1203,MATCH(MIN(ABS($M$3:$M$1203-B793)),ABS($M$3:$M$1203-B793),0))</f>
        <v>1.1961147086031454</v>
      </c>
      <c r="P433" s="24">
        <f t="shared" ca="1" si="82"/>
        <v>6.2702373602900261</v>
      </c>
      <c r="Q433" s="59"/>
      <c r="R433" s="59" cm="1">
        <f t="array" aca="1" ref="R433" ca="1">INDEX($P$3:$P$1562,MATCH(MIN(ABS($L$3:$L$1562-O433)),ABS($L$3:$L$1562-O433),0))</f>
        <v>1.0243507143873565</v>
      </c>
      <c r="S433" s="69">
        <f t="shared" ca="1" si="87"/>
        <v>1.0243507143873565</v>
      </c>
      <c r="T433" s="72">
        <f t="shared" ca="1" si="83"/>
        <v>1.0243507143873565</v>
      </c>
      <c r="U433" s="13"/>
      <c r="AA433" s="52"/>
      <c r="AB433" s="44">
        <f t="shared" si="81"/>
        <v>13.993765647918003</v>
      </c>
      <c r="AC433" s="53" t="b">
        <f t="shared" si="84"/>
        <v>0</v>
      </c>
      <c r="AD433" s="53">
        <f t="shared" si="85"/>
        <v>13.993765647918003</v>
      </c>
      <c r="AE433" s="53">
        <f t="shared" ca="1" si="86"/>
        <v>6.2702373602900261</v>
      </c>
      <c r="AF433" s="46">
        <v>791</v>
      </c>
    </row>
    <row r="434" spans="1:32" x14ac:dyDescent="0.25">
      <c r="A434" s="4">
        <v>39052</v>
      </c>
      <c r="B434" s="32">
        <v>3.986122137838517</v>
      </c>
      <c r="C434" s="3">
        <v>10.719670175694468</v>
      </c>
      <c r="D434" s="10">
        <v>432</v>
      </c>
      <c r="H434" s="25"/>
      <c r="I434" s="27"/>
      <c r="J434" s="8"/>
      <c r="K434" s="17">
        <v>792</v>
      </c>
      <c r="L434" s="38">
        <f t="shared" si="80"/>
        <v>2.1951896392229422</v>
      </c>
      <c r="M434" s="29">
        <v>14.024446075546088</v>
      </c>
      <c r="N434" s="7"/>
      <c r="O434" s="14" cm="1">
        <f t="array" ref="O434">INDEX($L$3:$L$1203,MATCH(MIN(ABS($M$3:$M$1203-B794)),ABS($M$3:$M$1203-B794),0))</f>
        <v>1.382053654024052</v>
      </c>
      <c r="P434" s="24">
        <f t="shared" ca="1" si="82"/>
        <v>6.2707708794906356</v>
      </c>
      <c r="Q434" s="59"/>
      <c r="R434" s="59" cm="1">
        <f t="array" aca="1" ref="R434" ca="1">INDEX($P$3:$P$1562,MATCH(MIN(ABS($L$3:$L$1562-O434)),ABS($L$3:$L$1562-O434),0))</f>
        <v>1.6755108915947758</v>
      </c>
      <c r="S434" s="69">
        <f t="shared" ca="1" si="87"/>
        <v>1.6755108915947758</v>
      </c>
      <c r="T434" s="72">
        <f t="shared" ca="1" si="83"/>
        <v>1.6755108915947758</v>
      </c>
      <c r="U434" s="13"/>
      <c r="AA434" s="52"/>
      <c r="AB434" s="44">
        <f t="shared" si="81"/>
        <v>14.024446075546088</v>
      </c>
      <c r="AC434" s="53" t="b">
        <f t="shared" si="84"/>
        <v>0</v>
      </c>
      <c r="AD434" s="53">
        <f t="shared" si="85"/>
        <v>14.024446075546088</v>
      </c>
      <c r="AE434" s="53">
        <f t="shared" ca="1" si="86"/>
        <v>6.2707708794906356</v>
      </c>
      <c r="AF434" s="46">
        <v>792</v>
      </c>
    </row>
    <row r="435" spans="1:32" x14ac:dyDescent="0.25">
      <c r="A435" s="4">
        <v>39083</v>
      </c>
      <c r="B435" s="32">
        <v>39.859626983152431</v>
      </c>
      <c r="C435" s="3">
        <v>8.4611889334957464</v>
      </c>
      <c r="D435" s="10">
        <v>433</v>
      </c>
      <c r="H435" s="25"/>
      <c r="I435" s="27"/>
      <c r="J435" s="8"/>
      <c r="K435" s="17">
        <v>793</v>
      </c>
      <c r="L435" s="38">
        <f t="shared" si="80"/>
        <v>2.1979648473635525</v>
      </c>
      <c r="M435" s="29">
        <v>14.106018542276985</v>
      </c>
      <c r="N435" s="7"/>
      <c r="O435" s="14" cm="1">
        <f t="array" ref="O435">INDEX($L$3:$L$1203,MATCH(MIN(ABS($M$3:$M$1203-B795)),ABS($M$3:$M$1203-B795),0))</f>
        <v>3.3358001850138765</v>
      </c>
      <c r="P435" s="24">
        <f t="shared" ca="1" si="82"/>
        <v>6.2721893889641533</v>
      </c>
      <c r="Q435" s="59"/>
      <c r="R435" s="59" cm="1">
        <f t="array" aca="1" ref="R435" ca="1">INDEX($P$3:$P$1562,MATCH(MIN(ABS($L$3:$L$1562-O435)),ABS($L$3:$L$1562-O435),0))</f>
        <v>32.242349484285903</v>
      </c>
      <c r="S435" s="69">
        <f t="shared" ca="1" si="87"/>
        <v>32.242349484285903</v>
      </c>
      <c r="T435" s="72">
        <f t="shared" ca="1" si="83"/>
        <v>32.242349484285903</v>
      </c>
      <c r="U435" s="13"/>
      <c r="AA435" s="52"/>
      <c r="AB435" s="44">
        <f t="shared" si="81"/>
        <v>14.106018542276985</v>
      </c>
      <c r="AC435" s="53" t="b">
        <f t="shared" si="84"/>
        <v>0</v>
      </c>
      <c r="AD435" s="53">
        <f t="shared" si="85"/>
        <v>14.106018542276985</v>
      </c>
      <c r="AE435" s="53">
        <f t="shared" ca="1" si="86"/>
        <v>6.2721893889641533</v>
      </c>
      <c r="AF435" s="46">
        <v>793</v>
      </c>
    </row>
    <row r="436" spans="1:32" x14ac:dyDescent="0.25">
      <c r="A436" s="4">
        <v>39114</v>
      </c>
      <c r="B436" s="32">
        <v>17.681108144972193</v>
      </c>
      <c r="C436" s="3">
        <v>5.4866875679857356</v>
      </c>
      <c r="D436" s="10">
        <v>434</v>
      </c>
      <c r="H436" s="25"/>
      <c r="I436" s="27"/>
      <c r="J436" s="8"/>
      <c r="K436" s="17">
        <v>794</v>
      </c>
      <c r="L436" s="38">
        <f t="shared" si="80"/>
        <v>2.2007400555041632</v>
      </c>
      <c r="M436" s="29">
        <v>14.116919172145536</v>
      </c>
      <c r="N436" s="7"/>
      <c r="O436" s="14" cm="1">
        <f t="array" ref="O436">INDEX($L$3:$L$1203,MATCH(MIN(ABS($M$3:$M$1203-B796)),ABS($M$3:$M$1203-B796),0))</f>
        <v>2.4560592044403333</v>
      </c>
      <c r="P436" s="24">
        <f t="shared" ca="1" si="82"/>
        <v>6.2723789461438679</v>
      </c>
      <c r="Q436" s="59"/>
      <c r="R436" s="59" cm="1">
        <f t="array" aca="1" ref="R436" ca="1">INDEX($P$3:$P$1562,MATCH(MIN(ABS($L$3:$L$1562-O436)),ABS($L$3:$L$1562-O436),0))</f>
        <v>10.288346661137354</v>
      </c>
      <c r="S436" s="69">
        <f t="shared" ca="1" si="87"/>
        <v>10.288346661137354</v>
      </c>
      <c r="T436" s="72">
        <f t="shared" ca="1" si="83"/>
        <v>10.288346661137354</v>
      </c>
      <c r="U436" s="13"/>
      <c r="AA436" s="52"/>
      <c r="AB436" s="44">
        <f t="shared" si="81"/>
        <v>14.116919172145536</v>
      </c>
      <c r="AC436" s="53" t="b">
        <f t="shared" si="84"/>
        <v>0</v>
      </c>
      <c r="AD436" s="53">
        <f t="shared" si="85"/>
        <v>14.116919172145536</v>
      </c>
      <c r="AE436" s="53">
        <f t="shared" ca="1" si="86"/>
        <v>6.2723789461438679</v>
      </c>
      <c r="AF436" s="46">
        <v>794</v>
      </c>
    </row>
    <row r="437" spans="1:32" x14ac:dyDescent="0.25">
      <c r="A437" s="4">
        <v>39142</v>
      </c>
      <c r="B437" s="32">
        <v>8.7041870327793998</v>
      </c>
      <c r="C437" s="3">
        <v>5.2096067797092358</v>
      </c>
      <c r="D437" s="10">
        <v>435</v>
      </c>
      <c r="H437" s="25"/>
      <c r="I437" s="27"/>
      <c r="J437" s="8"/>
      <c r="K437" s="17">
        <v>795</v>
      </c>
      <c r="L437" s="38">
        <f t="shared" si="80"/>
        <v>2.2035152636447735</v>
      </c>
      <c r="M437" s="29">
        <v>14.117235235897018</v>
      </c>
      <c r="N437" s="7"/>
      <c r="O437" s="14" cm="1">
        <f t="array" ref="O437">INDEX($L$3:$L$1203,MATCH(MIN(ABS($M$3:$M$1203-B797)),ABS($M$3:$M$1203-B797),0))</f>
        <v>1.8482886216466237</v>
      </c>
      <c r="P437" s="24">
        <f t="shared" ca="1" si="82"/>
        <v>6.2723844423540926</v>
      </c>
      <c r="Q437" s="59"/>
      <c r="R437" s="59" cm="1">
        <f t="array" aca="1" ref="R437" ca="1">INDEX($P$3:$P$1562,MATCH(MIN(ABS($L$3:$L$1562-O437)),ABS($L$3:$L$1562-O437),0))</f>
        <v>3.4430062912880013</v>
      </c>
      <c r="S437" s="69">
        <f t="shared" ca="1" si="87"/>
        <v>3.4430062912880013</v>
      </c>
      <c r="T437" s="72">
        <f t="shared" ca="1" si="83"/>
        <v>3.4430062912880013</v>
      </c>
      <c r="U437" s="13"/>
      <c r="AA437" s="52"/>
      <c r="AB437" s="44">
        <f t="shared" si="81"/>
        <v>14.117235235897018</v>
      </c>
      <c r="AC437" s="53" t="b">
        <f t="shared" si="84"/>
        <v>0</v>
      </c>
      <c r="AD437" s="53">
        <f t="shared" si="85"/>
        <v>14.117235235897018</v>
      </c>
      <c r="AE437" s="53">
        <f t="shared" ca="1" si="86"/>
        <v>6.2723844423540926</v>
      </c>
      <c r="AF437" s="46">
        <v>795</v>
      </c>
    </row>
    <row r="438" spans="1:32" x14ac:dyDescent="0.25">
      <c r="A438" s="4">
        <v>39173</v>
      </c>
      <c r="B438" s="32">
        <v>39.533209347042032</v>
      </c>
      <c r="C438" s="3">
        <v>10.431322780039329</v>
      </c>
      <c r="D438" s="10">
        <v>436</v>
      </c>
      <c r="H438" s="25"/>
      <c r="I438" s="27"/>
      <c r="J438" s="8"/>
      <c r="K438" s="17">
        <v>796</v>
      </c>
      <c r="L438" s="38">
        <f t="shared" si="80"/>
        <v>2.2062904717853842</v>
      </c>
      <c r="M438" s="29">
        <v>14.121215904333159</v>
      </c>
      <c r="N438" s="7"/>
      <c r="O438" s="14" cm="1">
        <f t="array" ref="O438">INDEX($L$3:$L$1203,MATCH(MIN(ABS($M$3:$M$1203-B798)),ABS($M$3:$M$1203-B798),0))</f>
        <v>3.3302497687326555</v>
      </c>
      <c r="P438" s="24">
        <f t="shared" ca="1" si="82"/>
        <v>6.2724536644349476</v>
      </c>
      <c r="Q438" s="59"/>
      <c r="R438" s="59" cm="1">
        <f t="array" aca="1" ref="R438" ca="1">INDEX($P$3:$P$1562,MATCH(MIN(ABS($L$3:$L$1562-O438)),ABS($L$3:$L$1562-O438),0))</f>
        <v>32.085604014972404</v>
      </c>
      <c r="S438" s="69">
        <f t="shared" ca="1" si="87"/>
        <v>32.085604014972404</v>
      </c>
      <c r="T438" s="72">
        <f t="shared" ca="1" si="83"/>
        <v>32.085604014972404</v>
      </c>
      <c r="U438" s="13"/>
      <c r="AA438" s="52"/>
      <c r="AB438" s="44">
        <f t="shared" si="81"/>
        <v>14.121215904333159</v>
      </c>
      <c r="AC438" s="53" t="b">
        <f t="shared" si="84"/>
        <v>0</v>
      </c>
      <c r="AD438" s="53">
        <f t="shared" si="85"/>
        <v>14.121215904333159</v>
      </c>
      <c r="AE438" s="53">
        <f t="shared" ca="1" si="86"/>
        <v>6.2724536644349476</v>
      </c>
      <c r="AF438" s="46">
        <v>796</v>
      </c>
    </row>
    <row r="439" spans="1:32" x14ac:dyDescent="0.25">
      <c r="A439" s="4">
        <v>39203</v>
      </c>
      <c r="B439" s="32">
        <v>1.6153856539066647</v>
      </c>
      <c r="C439" s="3">
        <v>5.523139708736438</v>
      </c>
      <c r="D439" s="10">
        <v>437</v>
      </c>
      <c r="H439" s="25"/>
      <c r="I439" s="27"/>
      <c r="J439" s="8"/>
      <c r="K439" s="17">
        <v>797</v>
      </c>
      <c r="L439" s="38">
        <f t="shared" si="80"/>
        <v>2.2090656799259949</v>
      </c>
      <c r="M439" s="29">
        <v>14.166793479131867</v>
      </c>
      <c r="N439" s="7"/>
      <c r="O439" s="14" cm="1">
        <f t="array" ref="O439">INDEX($L$3:$L$1203,MATCH(MIN(ABS($M$3:$M$1203-B799)),ABS($M$3:$M$1203-B799),0))</f>
        <v>1.1655874190564295</v>
      </c>
      <c r="P439" s="24">
        <f t="shared" ca="1" si="82"/>
        <v>6.2732462385009651</v>
      </c>
      <c r="Q439" s="59"/>
      <c r="R439" s="59" cm="1">
        <f t="array" aca="1" ref="R439" ca="1">INDEX($P$3:$P$1562,MATCH(MIN(ABS($L$3:$L$1562-O439)),ABS($L$3:$L$1562-O439),0))</f>
        <v>0.81981943706573479</v>
      </c>
      <c r="S439" s="69">
        <f t="shared" ca="1" si="87"/>
        <v>0.81981943706573479</v>
      </c>
      <c r="T439" s="72">
        <f t="shared" ca="1" si="83"/>
        <v>0.81981943706573479</v>
      </c>
      <c r="U439" s="13"/>
      <c r="AA439" s="52"/>
      <c r="AB439" s="44">
        <f t="shared" si="81"/>
        <v>14.166793479131867</v>
      </c>
      <c r="AC439" s="53" t="b">
        <f t="shared" si="84"/>
        <v>0</v>
      </c>
      <c r="AD439" s="53">
        <f t="shared" si="85"/>
        <v>14.166793479131867</v>
      </c>
      <c r="AE439" s="53">
        <f t="shared" ca="1" si="86"/>
        <v>6.2732462385009651</v>
      </c>
      <c r="AF439" s="46">
        <v>797</v>
      </c>
    </row>
    <row r="440" spans="1:32" x14ac:dyDescent="0.25">
      <c r="A440" s="4">
        <v>39234</v>
      </c>
      <c r="B440" s="32">
        <v>7.2832809072089644</v>
      </c>
      <c r="C440" s="3">
        <v>33.670774321120582</v>
      </c>
      <c r="D440" s="10">
        <v>438</v>
      </c>
      <c r="H440" s="25"/>
      <c r="I440" s="27"/>
      <c r="J440" s="8"/>
      <c r="K440" s="17">
        <v>798</v>
      </c>
      <c r="L440" s="38">
        <f t="shared" si="80"/>
        <v>2.2118408880666052</v>
      </c>
      <c r="M440" s="29">
        <v>14.208988919485748</v>
      </c>
      <c r="N440" s="7"/>
      <c r="O440" s="14" cm="1">
        <f t="array" ref="O440">INDEX($L$3:$L$1203,MATCH(MIN(ABS($M$3:$M$1203-B800)),ABS($M$3:$M$1203-B800),0))</f>
        <v>1.7012025901942647</v>
      </c>
      <c r="P440" s="24">
        <f t="shared" ca="1" si="82"/>
        <v>6.307530010715948</v>
      </c>
      <c r="Q440" s="59"/>
      <c r="R440" s="59" cm="1">
        <f t="array" aca="1" ref="R440" ca="1">INDEX($P$3:$P$1562,MATCH(MIN(ABS($L$3:$L$1562-O440)),ABS($L$3:$L$1562-O440),0))</f>
        <v>3.1749757739514748</v>
      </c>
      <c r="S440" s="69">
        <f t="shared" ca="1" si="87"/>
        <v>3.1749757739514748</v>
      </c>
      <c r="T440" s="72">
        <f t="shared" ca="1" si="83"/>
        <v>3.1749757739514748</v>
      </c>
      <c r="U440" s="13"/>
      <c r="AA440" s="52"/>
      <c r="AB440" s="44">
        <f t="shared" si="81"/>
        <v>14.208988919485748</v>
      </c>
      <c r="AC440" s="53" t="b">
        <f t="shared" si="84"/>
        <v>0</v>
      </c>
      <c r="AD440" s="53">
        <f t="shared" si="85"/>
        <v>14.208988919485748</v>
      </c>
      <c r="AE440" s="53">
        <f t="shared" ca="1" si="86"/>
        <v>6.307530010715948</v>
      </c>
      <c r="AF440" s="46">
        <v>798</v>
      </c>
    </row>
    <row r="441" spans="1:32" x14ac:dyDescent="0.25">
      <c r="A441" s="4">
        <v>39264</v>
      </c>
      <c r="B441" s="32">
        <v>1.0270017899446511</v>
      </c>
      <c r="C441" s="3">
        <v>72.901560719354165</v>
      </c>
      <c r="D441" s="10">
        <v>439</v>
      </c>
      <c r="H441" s="25"/>
      <c r="I441" s="27"/>
      <c r="J441" s="8"/>
      <c r="K441" s="17">
        <v>799</v>
      </c>
      <c r="L441" s="38">
        <f t="shared" si="80"/>
        <v>2.2146160962072159</v>
      </c>
      <c r="M441" s="29">
        <v>14.253841761255215</v>
      </c>
      <c r="N441" s="7"/>
      <c r="O441" s="14" cm="1">
        <f t="array" ref="O441">INDEX($L$3:$L$1203,MATCH(MIN(ABS($M$3:$M$1203-B801)),ABS($M$3:$M$1203-B801),0))</f>
        <v>1.1100832562442184</v>
      </c>
      <c r="P441" s="24">
        <f t="shared" ca="1" si="82"/>
        <v>6.3285540084302401</v>
      </c>
      <c r="Q441" s="59"/>
      <c r="R441" s="59" cm="1">
        <f t="array" aca="1" ref="R441" ca="1">INDEX($P$3:$P$1562,MATCH(MIN(ABS($L$3:$L$1562-O441)),ABS($L$3:$L$1562-O441),0))</f>
        <v>0.55921061174878783</v>
      </c>
      <c r="S441" s="69">
        <f t="shared" ca="1" si="87"/>
        <v>0.55921061174878783</v>
      </c>
      <c r="T441" s="72">
        <f t="shared" ca="1" si="83"/>
        <v>0.55921061174878783</v>
      </c>
      <c r="U441" s="13"/>
      <c r="AA441" s="52"/>
      <c r="AB441" s="44">
        <f t="shared" si="81"/>
        <v>14.253841761255215</v>
      </c>
      <c r="AC441" s="53" t="b">
        <f t="shared" si="84"/>
        <v>0</v>
      </c>
      <c r="AD441" s="53">
        <f t="shared" si="85"/>
        <v>14.253841761255215</v>
      </c>
      <c r="AE441" s="53">
        <f t="shared" ca="1" si="86"/>
        <v>6.3285540084302401</v>
      </c>
      <c r="AF441" s="46">
        <v>799</v>
      </c>
    </row>
    <row r="442" spans="1:32" x14ac:dyDescent="0.25">
      <c r="A442" s="4">
        <v>39295</v>
      </c>
      <c r="B442" s="32">
        <v>12.174154270000868</v>
      </c>
      <c r="C442" s="3">
        <v>7.1581667586170008</v>
      </c>
      <c r="D442" s="10">
        <v>440</v>
      </c>
      <c r="H442" s="25"/>
      <c r="I442" s="27"/>
      <c r="J442" s="8"/>
      <c r="K442" s="17">
        <v>800</v>
      </c>
      <c r="L442" s="38">
        <f t="shared" si="80"/>
        <v>2.2173913043478262</v>
      </c>
      <c r="M442" s="29">
        <v>14.274697443719047</v>
      </c>
      <c r="N442" s="7"/>
      <c r="O442" s="14" cm="1">
        <f t="array" ref="O442">INDEX($L$3:$L$1203,MATCH(MIN(ABS($M$3:$M$1203-B802)),ABS($M$3:$M$1203-B802),0))</f>
        <v>2.0952821461609625</v>
      </c>
      <c r="P442" s="24">
        <f t="shared" ca="1" si="82"/>
        <v>6.3383297506831662</v>
      </c>
      <c r="Q442" s="59"/>
      <c r="R442" s="59" cm="1">
        <f t="array" aca="1" ref="R442" ca="1">INDEX($P$3:$P$1562,MATCH(MIN(ABS($L$3:$L$1562-O442)),ABS($L$3:$L$1562-O442),0))</f>
        <v>4.7239580864798398</v>
      </c>
      <c r="S442" s="69">
        <f t="shared" ca="1" si="87"/>
        <v>4.7239580864798398</v>
      </c>
      <c r="T442" s="72">
        <f t="shared" ca="1" si="83"/>
        <v>4.7239580864798398</v>
      </c>
      <c r="U442" s="13"/>
      <c r="AA442" s="52"/>
      <c r="AB442" s="44">
        <f t="shared" si="81"/>
        <v>14.274697443719047</v>
      </c>
      <c r="AC442" s="53" t="b">
        <f t="shared" si="84"/>
        <v>0</v>
      </c>
      <c r="AD442" s="53">
        <f t="shared" si="85"/>
        <v>14.274697443719047</v>
      </c>
      <c r="AE442" s="53">
        <f t="shared" ca="1" si="86"/>
        <v>6.3383297506831662</v>
      </c>
      <c r="AF442" s="46">
        <v>800</v>
      </c>
    </row>
    <row r="443" spans="1:32" x14ac:dyDescent="0.25">
      <c r="A443" s="4">
        <v>39326</v>
      </c>
      <c r="B443" s="32">
        <v>10.382649790101464</v>
      </c>
      <c r="C443" s="3">
        <v>4.2245840512172803</v>
      </c>
      <c r="D443" s="10">
        <v>441</v>
      </c>
      <c r="H443" s="25"/>
      <c r="I443" s="27"/>
      <c r="J443" s="8"/>
      <c r="K443" s="17">
        <v>801</v>
      </c>
      <c r="L443" s="38">
        <f t="shared" si="80"/>
        <v>2.2201665124884369</v>
      </c>
      <c r="M443" s="29">
        <v>14.357911554359916</v>
      </c>
      <c r="N443" s="7"/>
      <c r="O443" s="14" cm="1">
        <f t="array" ref="O443">INDEX($L$3:$L$1203,MATCH(MIN(ABS($M$3:$M$1203-B803)),ABS($M$3:$M$1203-B803),0))</f>
        <v>1.9676225716928772</v>
      </c>
      <c r="P443" s="24">
        <f t="shared" ca="1" si="82"/>
        <v>6.3756772317472015</v>
      </c>
      <c r="Q443" s="59"/>
      <c r="R443" s="59" cm="1">
        <f t="array" aca="1" ref="R443" ca="1">INDEX($P$3:$P$1562,MATCH(MIN(ABS($L$3:$L$1562-O443)),ABS($L$3:$L$1562-O443),0))</f>
        <v>3.7073212016434969</v>
      </c>
      <c r="S443" s="69">
        <f t="shared" ca="1" si="87"/>
        <v>3.7073212016434969</v>
      </c>
      <c r="T443" s="72">
        <f t="shared" ca="1" si="83"/>
        <v>3.7073212016434969</v>
      </c>
      <c r="U443" s="13"/>
      <c r="AA443" s="52"/>
      <c r="AB443" s="44">
        <f t="shared" si="81"/>
        <v>14.357911554359916</v>
      </c>
      <c r="AC443" s="53" t="b">
        <f t="shared" si="84"/>
        <v>0</v>
      </c>
      <c r="AD443" s="53">
        <f t="shared" si="85"/>
        <v>14.357911554359916</v>
      </c>
      <c r="AE443" s="53">
        <f t="shared" ca="1" si="86"/>
        <v>6.3756772317472015</v>
      </c>
      <c r="AF443" s="46">
        <v>801</v>
      </c>
    </row>
    <row r="444" spans="1:32" x14ac:dyDescent="0.25">
      <c r="A444" s="4">
        <v>39356</v>
      </c>
      <c r="B444" s="32">
        <v>33.046030333828469</v>
      </c>
      <c r="C444" s="3">
        <v>28.511503162490314</v>
      </c>
      <c r="D444" s="10">
        <v>442</v>
      </c>
      <c r="H444" s="25"/>
      <c r="I444" s="27"/>
      <c r="J444" s="8"/>
      <c r="K444" s="17">
        <v>802</v>
      </c>
      <c r="L444" s="38">
        <f t="shared" si="80"/>
        <v>2.2229417206290476</v>
      </c>
      <c r="M444" s="29">
        <v>14.439451192286688</v>
      </c>
      <c r="N444" s="7"/>
      <c r="O444" s="14" cm="1">
        <f t="array" ref="O444">INDEX($L$3:$L$1203,MATCH(MIN(ABS($M$3:$M$1203-B804)),ABS($M$3:$M$1203-B804),0))</f>
        <v>3.1332099907493065</v>
      </c>
      <c r="P444" s="24">
        <f t="shared" ca="1" si="82"/>
        <v>6.4110297324605829</v>
      </c>
      <c r="Q444" s="59"/>
      <c r="R444" s="59" cm="1">
        <f t="array" aca="1" ref="R444" ca="1">INDEX($P$3:$P$1562,MATCH(MIN(ABS($L$3:$L$1562-O444)),ABS($L$3:$L$1562-O444),0))</f>
        <v>24.434941237327241</v>
      </c>
      <c r="S444" s="69">
        <f t="shared" ca="1" si="87"/>
        <v>24.434941237327241</v>
      </c>
      <c r="T444" s="72">
        <f t="shared" ca="1" si="83"/>
        <v>24.434941237327241</v>
      </c>
      <c r="U444" s="13"/>
      <c r="AA444" s="52"/>
      <c r="AB444" s="44">
        <f t="shared" si="81"/>
        <v>14.439451192286688</v>
      </c>
      <c r="AC444" s="53" t="b">
        <f t="shared" si="84"/>
        <v>0</v>
      </c>
      <c r="AD444" s="53">
        <f t="shared" si="85"/>
        <v>14.439451192286688</v>
      </c>
      <c r="AE444" s="53">
        <f t="shared" ca="1" si="86"/>
        <v>6.4110297324605829</v>
      </c>
      <c r="AF444" s="46">
        <v>802</v>
      </c>
    </row>
    <row r="445" spans="1:32" x14ac:dyDescent="0.25">
      <c r="A445" s="4">
        <v>39387</v>
      </c>
      <c r="B445" s="32">
        <v>32.895512356095985</v>
      </c>
      <c r="C445" s="3">
        <v>32.8216901753202</v>
      </c>
      <c r="D445" s="10">
        <v>443</v>
      </c>
      <c r="H445" s="25"/>
      <c r="I445" s="27"/>
      <c r="J445" s="8"/>
      <c r="K445" s="17">
        <v>803</v>
      </c>
      <c r="L445" s="38">
        <f t="shared" si="80"/>
        <v>2.2257169287696579</v>
      </c>
      <c r="M445" s="29">
        <v>14.439953299026898</v>
      </c>
      <c r="N445" s="7"/>
      <c r="O445" s="14" cm="1">
        <f t="array" ref="O445">INDEX($L$3:$L$1203,MATCH(MIN(ABS($M$3:$M$1203-B805)),ABS($M$3:$M$1203-B805),0))</f>
        <v>3.1276595744680855</v>
      </c>
      <c r="P445" s="24">
        <f t="shared" ca="1" si="82"/>
        <v>6.4112474269382975</v>
      </c>
      <c r="Q445" s="59"/>
      <c r="R445" s="59" cm="1">
        <f t="array" aca="1" ref="R445" ca="1">INDEX($P$3:$P$1562,MATCH(MIN(ABS($L$3:$L$1562-O445)),ABS($L$3:$L$1562-O445),0))</f>
        <v>24.4229009971958</v>
      </c>
      <c r="S445" s="69">
        <f t="shared" ca="1" si="87"/>
        <v>24.4229009971958</v>
      </c>
      <c r="T445" s="72">
        <f t="shared" ca="1" si="83"/>
        <v>24.4229009971958</v>
      </c>
      <c r="U445" s="13"/>
      <c r="AA445" s="52"/>
      <c r="AB445" s="44">
        <f t="shared" si="81"/>
        <v>14.439953299026898</v>
      </c>
      <c r="AC445" s="53" t="b">
        <f t="shared" si="84"/>
        <v>0</v>
      </c>
      <c r="AD445" s="53">
        <f t="shared" si="85"/>
        <v>14.439953299026898</v>
      </c>
      <c r="AE445" s="53">
        <f t="shared" ca="1" si="86"/>
        <v>6.4112474269382975</v>
      </c>
      <c r="AF445" s="46">
        <v>803</v>
      </c>
    </row>
    <row r="446" spans="1:32" x14ac:dyDescent="0.25">
      <c r="A446" s="4">
        <v>39417</v>
      </c>
      <c r="B446" s="32">
        <v>4.5672338807611865</v>
      </c>
      <c r="C446" s="3">
        <v>4.9570727378583488</v>
      </c>
      <c r="D446" s="10">
        <v>444</v>
      </c>
      <c r="H446" s="25"/>
      <c r="I446" s="27"/>
      <c r="J446" s="8"/>
      <c r="K446" s="17">
        <v>804</v>
      </c>
      <c r="L446" s="38">
        <f t="shared" si="80"/>
        <v>2.2284921369102686</v>
      </c>
      <c r="M446" s="29">
        <v>14.459107812115459</v>
      </c>
      <c r="N446" s="7"/>
      <c r="O446" s="14" cm="1">
        <f t="array" ref="O446">INDEX($L$3:$L$1203,MATCH(MIN(ABS($M$3:$M$1203-B806)),ABS($M$3:$M$1203-B806),0))</f>
        <v>1.4347826086956523</v>
      </c>
      <c r="P446" s="24">
        <f t="shared" ca="1" si="82"/>
        <v>6.4803406677494451</v>
      </c>
      <c r="Q446" s="59"/>
      <c r="R446" s="59" cm="1">
        <f t="array" aca="1" ref="R446" ca="1">INDEX($P$3:$P$1562,MATCH(MIN(ABS($L$3:$L$1562-O446)),ABS($L$3:$L$1562-O446),0))</f>
        <v>1.8916104565639276</v>
      </c>
      <c r="S446" s="69">
        <f t="shared" ca="1" si="87"/>
        <v>1.8916104565639276</v>
      </c>
      <c r="T446" s="72">
        <f t="shared" ca="1" si="83"/>
        <v>1.8916104565639276</v>
      </c>
      <c r="U446" s="13"/>
      <c r="AA446" s="52"/>
      <c r="AB446" s="44">
        <f t="shared" si="81"/>
        <v>14.459107812115459</v>
      </c>
      <c r="AC446" s="53" t="b">
        <f t="shared" si="84"/>
        <v>0</v>
      </c>
      <c r="AD446" s="53">
        <f t="shared" si="85"/>
        <v>14.459107812115459</v>
      </c>
      <c r="AE446" s="53">
        <f t="shared" ca="1" si="86"/>
        <v>6.4803406677494451</v>
      </c>
      <c r="AF446" s="46">
        <v>804</v>
      </c>
    </row>
    <row r="447" spans="1:32" x14ac:dyDescent="0.25">
      <c r="A447" s="4">
        <v>39448</v>
      </c>
      <c r="B447" s="32">
        <v>0.74003341986399751</v>
      </c>
      <c r="C447" s="3">
        <v>4.8637661062072839</v>
      </c>
      <c r="D447" s="10">
        <v>445</v>
      </c>
      <c r="H447" s="25"/>
      <c r="I447" s="27"/>
      <c r="J447" s="8"/>
      <c r="K447" s="17">
        <v>805</v>
      </c>
      <c r="L447" s="38">
        <f t="shared" si="80"/>
        <v>2.2312673450508793</v>
      </c>
      <c r="M447" s="29">
        <v>14.464559590609566</v>
      </c>
      <c r="N447" s="7"/>
      <c r="O447" s="14" cm="1">
        <f t="array" ref="O447">INDEX($L$3:$L$1203,MATCH(MIN(ABS($M$3:$M$1203-B807)),ABS($M$3:$M$1203-B807),0))</f>
        <v>1.0934320074005552</v>
      </c>
      <c r="P447" s="24">
        <f t="shared" ca="1" si="82"/>
        <v>6.5003297567786262</v>
      </c>
      <c r="Q447" s="59"/>
      <c r="R447" s="59" cm="1">
        <f t="array" aca="1" ref="R447" ca="1">INDEX($P$3:$P$1562,MATCH(MIN(ABS($L$3:$L$1562-O447)),ABS($L$3:$L$1562-O447),0))</f>
        <v>0.44284923028217821</v>
      </c>
      <c r="S447" s="69">
        <f t="shared" ca="1" si="87"/>
        <v>0.44284923028217821</v>
      </c>
      <c r="T447" s="72">
        <f t="shared" ca="1" si="83"/>
        <v>0.44284923028217821</v>
      </c>
      <c r="U447" s="13"/>
      <c r="AA447" s="52"/>
      <c r="AB447" s="44">
        <f t="shared" si="81"/>
        <v>14.464559590609566</v>
      </c>
      <c r="AC447" s="53" t="b">
        <f t="shared" si="84"/>
        <v>0</v>
      </c>
      <c r="AD447" s="53">
        <f t="shared" si="85"/>
        <v>14.464559590609566</v>
      </c>
      <c r="AE447" s="53">
        <f t="shared" ca="1" si="86"/>
        <v>6.5003297567786262</v>
      </c>
      <c r="AF447" s="46">
        <v>805</v>
      </c>
    </row>
    <row r="448" spans="1:32" x14ac:dyDescent="0.25">
      <c r="A448" s="4">
        <v>39479</v>
      </c>
      <c r="B448" s="32">
        <v>39.285996930358614</v>
      </c>
      <c r="C448" s="3">
        <v>0.97336634443834036</v>
      </c>
      <c r="D448" s="10">
        <v>446</v>
      </c>
      <c r="H448" s="25"/>
      <c r="I448" s="27"/>
      <c r="J448" s="8"/>
      <c r="K448" s="17">
        <v>806</v>
      </c>
      <c r="L448" s="38">
        <f t="shared" si="80"/>
        <v>2.2340425531914896</v>
      </c>
      <c r="M448" s="29">
        <v>14.479542563765236</v>
      </c>
      <c r="N448" s="7"/>
      <c r="O448" s="14" cm="1">
        <f t="array" ref="O448">INDEX($L$3:$L$1203,MATCH(MIN(ABS($M$3:$M$1203-B808)),ABS($M$3:$M$1203-B808),0))</f>
        <v>3.3246993524514341</v>
      </c>
      <c r="P448" s="24">
        <f t="shared" ca="1" si="82"/>
        <v>6.5552652213530038</v>
      </c>
      <c r="Q448" s="59"/>
      <c r="R448" s="59" cm="1">
        <f t="array" aca="1" ref="R448" ca="1">INDEX($P$3:$P$1562,MATCH(MIN(ABS($L$3:$L$1562-O448)),ABS($L$3:$L$1562-O448),0))</f>
        <v>31.619726130259849</v>
      </c>
      <c r="S448" s="69">
        <f t="shared" ca="1" si="87"/>
        <v>31.619726130259849</v>
      </c>
      <c r="T448" s="72">
        <f t="shared" ca="1" si="83"/>
        <v>31.619726130259849</v>
      </c>
      <c r="U448" s="13"/>
      <c r="AA448" s="52"/>
      <c r="AB448" s="44">
        <f t="shared" si="81"/>
        <v>14.479542563765236</v>
      </c>
      <c r="AC448" s="53" t="b">
        <f t="shared" si="84"/>
        <v>0</v>
      </c>
      <c r="AD448" s="53">
        <f t="shared" si="85"/>
        <v>14.479542563765236</v>
      </c>
      <c r="AE448" s="53">
        <f t="shared" ca="1" si="86"/>
        <v>6.5552652213530038</v>
      </c>
      <c r="AF448" s="46">
        <v>806</v>
      </c>
    </row>
    <row r="449" spans="1:32" x14ac:dyDescent="0.25">
      <c r="A449" s="4">
        <v>39508</v>
      </c>
      <c r="B449" s="32">
        <v>4.6966246766181277</v>
      </c>
      <c r="C449" s="3">
        <v>13.160393089542705</v>
      </c>
      <c r="D449" s="10">
        <v>447</v>
      </c>
      <c r="H449" s="25"/>
      <c r="I449" s="27"/>
      <c r="J449" s="8"/>
      <c r="K449" s="17">
        <v>807</v>
      </c>
      <c r="L449" s="38">
        <f t="shared" si="80"/>
        <v>2.2368177613321003</v>
      </c>
      <c r="M449" s="29">
        <v>14.482117930096557</v>
      </c>
      <c r="N449" s="7"/>
      <c r="O449" s="14" cm="1">
        <f t="array" ref="O449">INDEX($L$3:$L$1203,MATCH(MIN(ABS($M$3:$M$1203-B809)),ABS($M$3:$M$1203-B809),0))</f>
        <v>1.443108233117484</v>
      </c>
      <c r="P449" s="24">
        <f t="shared" ca="1" si="82"/>
        <v>6.5647078696438612</v>
      </c>
      <c r="Q449" s="59"/>
      <c r="R449" s="59" cm="1">
        <f t="array" aca="1" ref="R449" ca="1">INDEX($P$3:$P$1562,MATCH(MIN(ABS($L$3:$L$1562-O449)),ABS($L$3:$L$1562-O449),0))</f>
        <v>1.9519232630161696</v>
      </c>
      <c r="S449" s="69">
        <f t="shared" ca="1" si="87"/>
        <v>1.9519232630161696</v>
      </c>
      <c r="T449" s="72">
        <f t="shared" ca="1" si="83"/>
        <v>1.9519232630161696</v>
      </c>
      <c r="U449" s="13"/>
      <c r="AA449" s="52"/>
      <c r="AB449" s="44">
        <f t="shared" si="81"/>
        <v>14.482117930096557</v>
      </c>
      <c r="AC449" s="53" t="b">
        <f t="shared" si="84"/>
        <v>0</v>
      </c>
      <c r="AD449" s="53">
        <f t="shared" si="85"/>
        <v>14.482117930096557</v>
      </c>
      <c r="AE449" s="53">
        <f t="shared" ca="1" si="86"/>
        <v>6.5647078696438612</v>
      </c>
      <c r="AF449" s="46">
        <v>807</v>
      </c>
    </row>
    <row r="450" spans="1:32" x14ac:dyDescent="0.25">
      <c r="A450" s="4">
        <v>39539</v>
      </c>
      <c r="B450" s="32">
        <v>4.9863855689493661</v>
      </c>
      <c r="C450" s="3">
        <v>104.57014583637842</v>
      </c>
      <c r="D450" s="10">
        <v>448</v>
      </c>
      <c r="H450" s="25"/>
      <c r="I450" s="27"/>
      <c r="J450" s="8"/>
      <c r="K450" s="17">
        <v>808</v>
      </c>
      <c r="L450" s="38">
        <f t="shared" si="80"/>
        <v>2.2395929694727106</v>
      </c>
      <c r="M450" s="29">
        <v>14.515104060781617</v>
      </c>
      <c r="N450" s="7"/>
      <c r="O450" s="14" cm="1">
        <f t="array" ref="O450">INDEX($L$3:$L$1203,MATCH(MIN(ABS($M$3:$M$1203-B810)),ABS($M$3:$M$1203-B810),0))</f>
        <v>1.4847363552266422</v>
      </c>
      <c r="P450" s="24">
        <f t="shared" ca="1" si="82"/>
        <v>6.6926253125510371</v>
      </c>
      <c r="Q450" s="59"/>
      <c r="R450" s="59" cm="1">
        <f t="array" aca="1" ref="R450" ca="1">INDEX($P$3:$P$1562,MATCH(MIN(ABS($L$3:$L$1562-O450)),ABS($L$3:$L$1562-O450),0))</f>
        <v>2.0660248722828749</v>
      </c>
      <c r="S450" s="69">
        <f t="shared" ca="1" si="87"/>
        <v>2.0660248722828749</v>
      </c>
      <c r="T450" s="72">
        <f t="shared" ca="1" si="83"/>
        <v>2.0660248722828749</v>
      </c>
      <c r="U450" s="13"/>
      <c r="AA450" s="52"/>
      <c r="AB450" s="44">
        <f t="shared" si="81"/>
        <v>14.515104060781617</v>
      </c>
      <c r="AC450" s="53" t="b">
        <f t="shared" si="84"/>
        <v>0</v>
      </c>
      <c r="AD450" s="53">
        <f t="shared" si="85"/>
        <v>14.515104060781617</v>
      </c>
      <c r="AE450" s="53">
        <f t="shared" ca="1" si="86"/>
        <v>6.6926253125510371</v>
      </c>
      <c r="AF450" s="46">
        <v>808</v>
      </c>
    </row>
    <row r="451" spans="1:32" x14ac:dyDescent="0.25">
      <c r="A451" s="4">
        <v>39569</v>
      </c>
      <c r="B451" s="32">
        <v>79.72137515291854</v>
      </c>
      <c r="C451" s="3">
        <v>23.377339022434608</v>
      </c>
      <c r="D451" s="10">
        <v>449</v>
      </c>
      <c r="H451" s="25"/>
      <c r="I451" s="27"/>
      <c r="J451" s="8"/>
      <c r="K451" s="17">
        <v>809</v>
      </c>
      <c r="L451" s="38">
        <f t="shared" ref="L451:L514" si="88">(K451-1)*$E$11</f>
        <v>2.2423681776133213</v>
      </c>
      <c r="M451" s="29">
        <v>14.528849717974866</v>
      </c>
      <c r="N451" s="7"/>
      <c r="O451" s="14" cm="1">
        <f t="array" ref="O451">INDEX($L$3:$L$1203,MATCH(MIN(ABS($M$3:$M$1203-B811)),ABS($M$3:$M$1203-B811),0))</f>
        <v>4.0795559666975025</v>
      </c>
      <c r="P451" s="24">
        <f t="shared" ca="1" si="82"/>
        <v>6.7461781152717748</v>
      </c>
      <c r="Q451" s="59"/>
      <c r="R451" s="59" cm="1">
        <f t="array" aca="1" ref="R451" ca="1">INDEX($P$3:$P$1562,MATCH(MIN(ABS($L$3:$L$1562-O451)),ABS($L$3:$L$1562-O451),0))</f>
        <v>67.178921692716699</v>
      </c>
      <c r="S451" s="69">
        <f t="shared" ca="1" si="87"/>
        <v>67.178921692716699</v>
      </c>
      <c r="T451" s="72">
        <f t="shared" ca="1" si="83"/>
        <v>67.178921692716699</v>
      </c>
      <c r="U451" s="13"/>
      <c r="AA451" s="52"/>
      <c r="AB451" s="44">
        <f t="shared" ref="AB451:AB514" si="89">M451</f>
        <v>14.528849717974866</v>
      </c>
      <c r="AC451" s="53" t="b">
        <f t="shared" si="84"/>
        <v>0</v>
      </c>
      <c r="AD451" s="53">
        <f t="shared" si="85"/>
        <v>14.528849717974866</v>
      </c>
      <c r="AE451" s="53">
        <f t="shared" ca="1" si="86"/>
        <v>6.7461781152717748</v>
      </c>
      <c r="AF451" s="46">
        <v>809</v>
      </c>
    </row>
    <row r="452" spans="1:32" x14ac:dyDescent="0.25">
      <c r="A452" s="4">
        <v>39600</v>
      </c>
      <c r="B452" s="32">
        <v>1.894370602830342</v>
      </c>
      <c r="C452" s="3">
        <v>56.142901488940815</v>
      </c>
      <c r="D452" s="10">
        <v>450</v>
      </c>
      <c r="H452" s="25"/>
      <c r="I452" s="27"/>
      <c r="J452" s="8"/>
      <c r="K452" s="17">
        <v>810</v>
      </c>
      <c r="L452" s="38">
        <f t="shared" si="88"/>
        <v>2.245143385753932</v>
      </c>
      <c r="M452" s="29">
        <v>14.581038294784529</v>
      </c>
      <c r="N452" s="7"/>
      <c r="O452" s="14" cm="1">
        <f t="array" ref="O452">INDEX($L$3:$L$1203,MATCH(MIN(ABS($M$3:$M$1203-B812)),ABS($M$3:$M$1203-B812),0))</f>
        <v>1.2044403330249771</v>
      </c>
      <c r="P452" s="24">
        <f t="shared" ref="P452:P515" ca="1" si="90">AE452</f>
        <v>6.9383483803579509</v>
      </c>
      <c r="Q452" s="59"/>
      <c r="R452" s="59" cm="1">
        <f t="array" aca="1" ref="R452" ca="1">INDEX($P$3:$P$1562,MATCH(MIN(ABS($L$3:$L$1562-O452)),ABS($L$3:$L$1562-O452),0))</f>
        <v>1.024508200845327</v>
      </c>
      <c r="S452" s="69">
        <f t="shared" ca="1" si="87"/>
        <v>1.024508200845327</v>
      </c>
      <c r="T452" s="72">
        <f t="shared" ref="T452:T515" ca="1" si="91">S452</f>
        <v>1.024508200845327</v>
      </c>
      <c r="U452" s="13"/>
      <c r="AA452" s="52"/>
      <c r="AB452" s="44">
        <f t="shared" si="89"/>
        <v>14.581038294784529</v>
      </c>
      <c r="AC452" s="53" t="b">
        <f t="shared" ref="AC452:AC515" si="92">IF(AB452&gt;$AC$1,TRUE,FALSE)</f>
        <v>0</v>
      </c>
      <c r="AD452" s="53">
        <f t="shared" ref="AD452:AD515" si="93">IF(AC452=TRUE,AB452-$AA$1,AB452)</f>
        <v>14.581038294784529</v>
      </c>
      <c r="AE452" s="53">
        <f t="shared" ref="AE452:AE515" ca="1" si="94">IF(AC452=FALSE,FORECAST(AB452,OFFSET($Y$3,MATCH(AB452,$Z$3:$Z$377,1)-1,0,2),OFFSET($Z$3,MATCH(AB452,$Z$3:$Z$377,1)-1,0,2)),AB452-$AA$1)</f>
        <v>6.9383483803579509</v>
      </c>
      <c r="AF452" s="46">
        <v>810</v>
      </c>
    </row>
    <row r="453" spans="1:32" x14ac:dyDescent="0.25">
      <c r="A453" s="4">
        <v>39630</v>
      </c>
      <c r="B453" s="32">
        <v>1.2225330676139157</v>
      </c>
      <c r="C453" s="3">
        <v>20.411803545449029</v>
      </c>
      <c r="D453" s="10">
        <v>451</v>
      </c>
      <c r="H453" s="25"/>
      <c r="I453" s="27"/>
      <c r="J453" s="8"/>
      <c r="K453" s="17">
        <v>811</v>
      </c>
      <c r="L453" s="38">
        <f t="shared" si="88"/>
        <v>2.2479185938945423</v>
      </c>
      <c r="M453" s="29">
        <v>14.687529567621516</v>
      </c>
      <c r="N453" s="7"/>
      <c r="O453" s="14" cm="1">
        <f t="array" ref="O453">INDEX($L$3:$L$1203,MATCH(MIN(ABS($M$3:$M$1203-B813)),ABS($M$3:$M$1203-B813),0))</f>
        <v>1.1350601295097134</v>
      </c>
      <c r="P453" s="24">
        <f t="shared" ca="1" si="90"/>
        <v>7.0607577617503168</v>
      </c>
      <c r="Q453" s="59"/>
      <c r="R453" s="59" cm="1">
        <f t="array" aca="1" ref="R453" ca="1">INDEX($P$3:$P$1562,MATCH(MIN(ABS($L$3:$L$1562-O453)),ABS($L$3:$L$1562-O453),0))</f>
        <v>0.66394882427168445</v>
      </c>
      <c r="S453" s="69">
        <f t="shared" ca="1" si="87"/>
        <v>0.66394882427168445</v>
      </c>
      <c r="T453" s="72">
        <f t="shared" ca="1" si="91"/>
        <v>0.66394882427168445</v>
      </c>
      <c r="U453" s="13"/>
      <c r="AA453" s="52"/>
      <c r="AB453" s="44">
        <f t="shared" si="89"/>
        <v>14.687529567621516</v>
      </c>
      <c r="AC453" s="53" t="b">
        <f t="shared" si="92"/>
        <v>0</v>
      </c>
      <c r="AD453" s="53">
        <f t="shared" si="93"/>
        <v>14.687529567621516</v>
      </c>
      <c r="AE453" s="53">
        <f t="shared" ca="1" si="94"/>
        <v>7.0607577617503168</v>
      </c>
      <c r="AF453" s="46">
        <v>811</v>
      </c>
    </row>
    <row r="454" spans="1:32" x14ac:dyDescent="0.25">
      <c r="A454" s="4">
        <v>39661</v>
      </c>
      <c r="B454" s="32">
        <v>3.3335256571976717</v>
      </c>
      <c r="C454" s="3">
        <v>71.40836020918394</v>
      </c>
      <c r="D454" s="10">
        <v>452</v>
      </c>
      <c r="H454" s="25"/>
      <c r="I454" s="27"/>
      <c r="J454" s="8"/>
      <c r="K454" s="17">
        <v>812</v>
      </c>
      <c r="L454" s="38">
        <f t="shared" si="88"/>
        <v>2.250693802035153</v>
      </c>
      <c r="M454" s="29">
        <v>14.694359829197216</v>
      </c>
      <c r="N454" s="7"/>
      <c r="O454" s="14" cm="1">
        <f t="array" ref="O454">INDEX($L$3:$L$1203,MATCH(MIN(ABS($M$3:$M$1203-B814)),ABS($M$3:$M$1203-B814),0))</f>
        <v>1.3515263644773359</v>
      </c>
      <c r="P454" s="24">
        <f t="shared" ca="1" si="90"/>
        <v>7.0675402625423089</v>
      </c>
      <c r="Q454" s="59"/>
      <c r="R454" s="59" cm="1">
        <f t="array" aca="1" ref="R454" ca="1">INDEX($P$3:$P$1562,MATCH(MIN(ABS($L$3:$L$1562-O454)),ABS($L$3:$L$1562-O454),0))</f>
        <v>1.5463722279493726</v>
      </c>
      <c r="S454" s="69">
        <f t="shared" ca="1" si="87"/>
        <v>1.5463722279493726</v>
      </c>
      <c r="T454" s="72">
        <f t="shared" ca="1" si="91"/>
        <v>1.5463722279493726</v>
      </c>
      <c r="U454" s="13"/>
      <c r="AA454" s="52"/>
      <c r="AB454" s="44">
        <f t="shared" si="89"/>
        <v>14.694359829197216</v>
      </c>
      <c r="AC454" s="53" t="b">
        <f t="shared" si="92"/>
        <v>0</v>
      </c>
      <c r="AD454" s="53">
        <f t="shared" si="93"/>
        <v>14.694359829197216</v>
      </c>
      <c r="AE454" s="53">
        <f t="shared" ca="1" si="94"/>
        <v>7.0675402625423089</v>
      </c>
      <c r="AF454" s="46">
        <v>812</v>
      </c>
    </row>
    <row r="455" spans="1:32" x14ac:dyDescent="0.25">
      <c r="A455" s="4">
        <v>39692</v>
      </c>
      <c r="B455" s="32">
        <v>4.7637174579926169</v>
      </c>
      <c r="C455" s="3">
        <v>46.923374833400565</v>
      </c>
      <c r="D455" s="10">
        <v>453</v>
      </c>
      <c r="H455" s="25"/>
      <c r="I455" s="27"/>
      <c r="J455" s="8"/>
      <c r="K455" s="17">
        <v>813</v>
      </c>
      <c r="L455" s="38">
        <f t="shared" si="88"/>
        <v>2.2534690101757633</v>
      </c>
      <c r="M455" s="29">
        <v>14.751404432377205</v>
      </c>
      <c r="N455" s="7"/>
      <c r="O455" s="14" cm="1">
        <f t="array" ref="O455">INDEX($L$3:$L$1203,MATCH(MIN(ABS($M$3:$M$1203-B815)),ABS($M$3:$M$1203-B815),0))</f>
        <v>1.4458834412580945</v>
      </c>
      <c r="P455" s="24">
        <f t="shared" ca="1" si="90"/>
        <v>7.1154908109183719</v>
      </c>
      <c r="Q455" s="59"/>
      <c r="R455" s="59" cm="1">
        <f t="array" aca="1" ref="R455" ca="1">INDEX($P$3:$P$1562,MATCH(MIN(ABS($L$3:$L$1562-O455)),ABS($L$3:$L$1562-O455),0))</f>
        <v>1.9600325239523668</v>
      </c>
      <c r="S455" s="69">
        <f t="shared" ca="1" si="87"/>
        <v>1.9600325239523668</v>
      </c>
      <c r="T455" s="72">
        <f t="shared" ca="1" si="91"/>
        <v>1.9600325239523668</v>
      </c>
      <c r="U455" s="13"/>
      <c r="AA455" s="52"/>
      <c r="AB455" s="44">
        <f t="shared" si="89"/>
        <v>14.751404432377205</v>
      </c>
      <c r="AC455" s="53" t="b">
        <f t="shared" si="92"/>
        <v>0</v>
      </c>
      <c r="AD455" s="53">
        <f t="shared" si="93"/>
        <v>14.751404432377205</v>
      </c>
      <c r="AE455" s="53">
        <f t="shared" ca="1" si="94"/>
        <v>7.1154908109183719</v>
      </c>
      <c r="AF455" s="46">
        <v>813</v>
      </c>
    </row>
    <row r="456" spans="1:32" x14ac:dyDescent="0.25">
      <c r="A456" s="4">
        <v>39722</v>
      </c>
      <c r="B456" s="32">
        <v>1.1742796560812283</v>
      </c>
      <c r="C456" s="3">
        <v>18.871229325029727</v>
      </c>
      <c r="D456" s="10">
        <v>454</v>
      </c>
      <c r="H456" s="25"/>
      <c r="I456" s="27"/>
      <c r="J456" s="8"/>
      <c r="K456" s="17">
        <v>814</v>
      </c>
      <c r="L456" s="38">
        <f t="shared" si="88"/>
        <v>2.256244218316374</v>
      </c>
      <c r="M456" s="29">
        <v>14.777747878003311</v>
      </c>
      <c r="N456" s="7"/>
      <c r="O456" s="14" cm="1">
        <f t="array" ref="O456">INDEX($L$3:$L$1203,MATCH(MIN(ABS($M$3:$M$1203-B816)),ABS($M$3:$M$1203-B816),0))</f>
        <v>1.1295097132284924</v>
      </c>
      <c r="P456" s="24">
        <f t="shared" ca="1" si="90"/>
        <v>7.1316521040947629</v>
      </c>
      <c r="Q456" s="59"/>
      <c r="R456" s="59" cm="1">
        <f t="array" aca="1" ref="R456" ca="1">INDEX($P$3:$P$1562,MATCH(MIN(ABS($L$3:$L$1562-O456)),ABS($L$3:$L$1562-O456),0))</f>
        <v>0.65687467149221568</v>
      </c>
      <c r="S456" s="69">
        <f t="shared" ca="1" si="87"/>
        <v>0.65687467149221568</v>
      </c>
      <c r="T456" s="72">
        <f t="shared" ca="1" si="91"/>
        <v>0.65687467149221568</v>
      </c>
      <c r="U456" s="13"/>
      <c r="AA456" s="52"/>
      <c r="AB456" s="44">
        <f t="shared" si="89"/>
        <v>14.777747878003311</v>
      </c>
      <c r="AC456" s="53" t="b">
        <f t="shared" si="92"/>
        <v>0</v>
      </c>
      <c r="AD456" s="53">
        <f t="shared" si="93"/>
        <v>14.777747878003311</v>
      </c>
      <c r="AE456" s="53">
        <f t="shared" ca="1" si="94"/>
        <v>7.1316521040947629</v>
      </c>
      <c r="AF456" s="46">
        <v>814</v>
      </c>
    </row>
    <row r="457" spans="1:32" x14ac:dyDescent="0.25">
      <c r="A457" s="4">
        <v>39753</v>
      </c>
      <c r="B457" s="32">
        <v>52.891457044697226</v>
      </c>
      <c r="C457" s="3">
        <v>16.529535593291989</v>
      </c>
      <c r="D457" s="10">
        <v>455</v>
      </c>
      <c r="H457" s="25"/>
      <c r="I457" s="27"/>
      <c r="J457" s="8"/>
      <c r="K457" s="17">
        <v>815</v>
      </c>
      <c r="L457" s="38">
        <f t="shared" si="88"/>
        <v>2.2590194264569847</v>
      </c>
      <c r="M457" s="29">
        <v>14.814935784566163</v>
      </c>
      <c r="N457" s="7"/>
      <c r="O457" s="14" cm="1">
        <f t="array" ref="O457">INDEX($L$3:$L$1203,MATCH(MIN(ABS($M$3:$M$1203-B817)),ABS($M$3:$M$1203-B817),0))</f>
        <v>3.7076780758556898</v>
      </c>
      <c r="P457" s="24">
        <f t="shared" ca="1" si="90"/>
        <v>7.1443164819258786</v>
      </c>
      <c r="Q457" s="59"/>
      <c r="R457" s="59" cm="1">
        <f t="array" aca="1" ref="R457" ca="1">INDEX($P$3:$P$1562,MATCH(MIN(ABS($L$3:$L$1562-O457)),ABS($L$3:$L$1562-O457),0))</f>
        <v>39.330390903990619</v>
      </c>
      <c r="S457" s="69">
        <f t="shared" ca="1" si="87"/>
        <v>39.330390903990619</v>
      </c>
      <c r="T457" s="72">
        <f t="shared" ca="1" si="91"/>
        <v>39.330390903990619</v>
      </c>
      <c r="U457" s="13"/>
      <c r="AA457" s="52"/>
      <c r="AB457" s="44">
        <f t="shared" si="89"/>
        <v>14.814935784566163</v>
      </c>
      <c r="AC457" s="53" t="b">
        <f t="shared" si="92"/>
        <v>0</v>
      </c>
      <c r="AD457" s="53">
        <f t="shared" si="93"/>
        <v>14.814935784566163</v>
      </c>
      <c r="AE457" s="53">
        <f t="shared" ca="1" si="94"/>
        <v>7.1443164819258786</v>
      </c>
      <c r="AF457" s="46">
        <v>815</v>
      </c>
    </row>
    <row r="458" spans="1:32" x14ac:dyDescent="0.25">
      <c r="A458" s="4">
        <v>39783</v>
      </c>
      <c r="B458" s="32">
        <v>57.901911198206321</v>
      </c>
      <c r="C458" s="3">
        <v>15.640953812241923</v>
      </c>
      <c r="D458" s="10">
        <v>456</v>
      </c>
      <c r="H458" s="25"/>
      <c r="I458" s="27"/>
      <c r="J458" s="8"/>
      <c r="K458" s="17">
        <v>816</v>
      </c>
      <c r="L458" s="38">
        <f t="shared" si="88"/>
        <v>2.261794634597595</v>
      </c>
      <c r="M458" s="29">
        <v>14.830473530018075</v>
      </c>
      <c r="N458" s="7"/>
      <c r="O458" s="14" cm="1">
        <f t="array" ref="O458">INDEX($L$3:$L$1203,MATCH(MIN(ABS($M$3:$M$1203-B818)),ABS($M$3:$M$1203-B818),0))</f>
        <v>3.8048103607770587</v>
      </c>
      <c r="P458" s="24">
        <f t="shared" ca="1" si="90"/>
        <v>7.1496078762858737</v>
      </c>
      <c r="Q458" s="59"/>
      <c r="R458" s="59" cm="1">
        <f t="array" aca="1" ref="R458" ca="1">INDEX($P$3:$P$1562,MATCH(MIN(ABS($L$3:$L$1562-O458)),ABS($L$3:$L$1562-O458),0))</f>
        <v>43.407652060868543</v>
      </c>
      <c r="S458" s="69">
        <f t="shared" ca="1" si="87"/>
        <v>43.407652060868543</v>
      </c>
      <c r="T458" s="72">
        <f t="shared" ca="1" si="91"/>
        <v>43.407652060868543</v>
      </c>
      <c r="U458" s="13"/>
      <c r="AA458" s="52"/>
      <c r="AB458" s="44">
        <f t="shared" si="89"/>
        <v>14.830473530018075</v>
      </c>
      <c r="AC458" s="53" t="b">
        <f t="shared" si="92"/>
        <v>0</v>
      </c>
      <c r="AD458" s="53">
        <f t="shared" si="93"/>
        <v>14.830473530018075</v>
      </c>
      <c r="AE458" s="53">
        <f t="shared" ca="1" si="94"/>
        <v>7.1496078762858737</v>
      </c>
      <c r="AF458" s="46">
        <v>816</v>
      </c>
    </row>
    <row r="459" spans="1:32" x14ac:dyDescent="0.25">
      <c r="A459" s="4">
        <v>39814</v>
      </c>
      <c r="B459" s="32">
        <v>33.177096539030686</v>
      </c>
      <c r="C459" s="3">
        <v>73.296532234295313</v>
      </c>
      <c r="D459" s="10">
        <v>457</v>
      </c>
      <c r="H459" s="25"/>
      <c r="I459" s="27"/>
      <c r="J459" s="8"/>
      <c r="K459" s="17">
        <v>817</v>
      </c>
      <c r="L459" s="38">
        <f t="shared" si="88"/>
        <v>2.2645698427382057</v>
      </c>
      <c r="M459" s="29">
        <v>14.854665021380784</v>
      </c>
      <c r="N459" s="7"/>
      <c r="O459" s="14" cm="1">
        <f t="array" ref="O459">INDEX($L$3:$L$1203,MATCH(MIN(ABS($M$3:$M$1203-B819)),ABS($M$3:$M$1203-B819),0))</f>
        <v>3.1415356151711382</v>
      </c>
      <c r="P459" s="24">
        <f t="shared" ca="1" si="90"/>
        <v>7.1578463122515474</v>
      </c>
      <c r="Q459" s="59"/>
      <c r="R459" s="59" cm="1">
        <f t="array" aca="1" ref="R459" ca="1">INDEX($P$3:$P$1562,MATCH(MIN(ABS($L$3:$L$1562-O459)),ABS($L$3:$L$1562-O459),0))</f>
        <v>24.445297208982254</v>
      </c>
      <c r="S459" s="69">
        <f t="shared" ca="1" si="87"/>
        <v>24.445297208982254</v>
      </c>
      <c r="T459" s="72">
        <f t="shared" ca="1" si="91"/>
        <v>24.445297208982254</v>
      </c>
      <c r="U459" s="13"/>
      <c r="AA459" s="52"/>
      <c r="AB459" s="44">
        <f t="shared" si="89"/>
        <v>14.854665021380784</v>
      </c>
      <c r="AC459" s="53" t="b">
        <f t="shared" si="92"/>
        <v>0</v>
      </c>
      <c r="AD459" s="53">
        <f t="shared" si="93"/>
        <v>14.854665021380784</v>
      </c>
      <c r="AE459" s="53">
        <f t="shared" ca="1" si="94"/>
        <v>7.1578463122515474</v>
      </c>
      <c r="AF459" s="46">
        <v>817</v>
      </c>
    </row>
    <row r="460" spans="1:32" x14ac:dyDescent="0.25">
      <c r="A460" s="4">
        <v>39845</v>
      </c>
      <c r="B460" s="32">
        <v>38.305853571146542</v>
      </c>
      <c r="C460" s="3">
        <v>44.584875746053889</v>
      </c>
      <c r="D460" s="10">
        <v>458</v>
      </c>
      <c r="H460" s="25"/>
      <c r="I460" s="27"/>
      <c r="J460" s="8"/>
      <c r="K460" s="17">
        <v>818</v>
      </c>
      <c r="L460" s="38">
        <f t="shared" si="88"/>
        <v>2.267345050878816</v>
      </c>
      <c r="M460" s="29">
        <v>14.882522897597145</v>
      </c>
      <c r="N460" s="7"/>
      <c r="O460" s="14" cm="1">
        <f t="array" ref="O460">INDEX($L$3:$L$1203,MATCH(MIN(ABS($M$3:$M$1203-B820)),ABS($M$3:$M$1203-B820),0))</f>
        <v>3.3052728954671604</v>
      </c>
      <c r="P460" s="24">
        <f t="shared" ca="1" si="90"/>
        <v>7.1863239307111204</v>
      </c>
      <c r="Q460" s="59"/>
      <c r="R460" s="59" cm="1">
        <f t="array" aca="1" ref="R460" ca="1">INDEX($P$3:$P$1562,MATCH(MIN(ABS($L$3:$L$1562-O460)),ABS($L$3:$L$1562-O460),0))</f>
        <v>30.588885607470338</v>
      </c>
      <c r="S460" s="69">
        <f t="shared" ca="1" si="87"/>
        <v>30.588885607470338</v>
      </c>
      <c r="T460" s="72">
        <f t="shared" ca="1" si="91"/>
        <v>30.588885607470338</v>
      </c>
      <c r="U460" s="13"/>
      <c r="AA460" s="52"/>
      <c r="AB460" s="44">
        <f t="shared" si="89"/>
        <v>14.882522897597145</v>
      </c>
      <c r="AC460" s="53" t="b">
        <f t="shared" si="92"/>
        <v>0</v>
      </c>
      <c r="AD460" s="53">
        <f t="shared" si="93"/>
        <v>14.882522897597145</v>
      </c>
      <c r="AE460" s="53">
        <f t="shared" ca="1" si="94"/>
        <v>7.1863239307111204</v>
      </c>
      <c r="AF460" s="46">
        <v>818</v>
      </c>
    </row>
    <row r="461" spans="1:32" x14ac:dyDescent="0.25">
      <c r="A461" s="4">
        <v>39873</v>
      </c>
      <c r="B461" s="32">
        <v>90.830083894152878</v>
      </c>
      <c r="C461" s="3">
        <v>7.2388114205401521</v>
      </c>
      <c r="D461" s="10">
        <v>459</v>
      </c>
      <c r="H461" s="25"/>
      <c r="I461" s="27"/>
      <c r="J461" s="8"/>
      <c r="K461" s="17">
        <v>819</v>
      </c>
      <c r="L461" s="38">
        <f t="shared" si="88"/>
        <v>2.2701202590194267</v>
      </c>
      <c r="M461" s="29">
        <v>14.947596903860651</v>
      </c>
      <c r="N461" s="7"/>
      <c r="O461" s="14" cm="1">
        <f t="array" ref="O461">INDEX($L$3:$L$1203,MATCH(MIN(ABS($M$3:$M$1203-B821)),ABS($M$3:$M$1203-B821),0))</f>
        <v>4.1628122109158188</v>
      </c>
      <c r="P461" s="24">
        <f t="shared" ca="1" si="90"/>
        <v>7.2375716886792993</v>
      </c>
      <c r="Q461" s="59"/>
      <c r="R461" s="59" cm="1">
        <f t="array" aca="1" ref="R461" ca="1">INDEX($P$3:$P$1562,MATCH(MIN(ABS($L$3:$L$1562-O461)),ABS($L$3:$L$1562-O461),0))</f>
        <v>92.392149781194945</v>
      </c>
      <c r="S461" s="69">
        <f t="shared" ca="1" si="87"/>
        <v>92.392149781194945</v>
      </c>
      <c r="T461" s="72">
        <f t="shared" ca="1" si="91"/>
        <v>92.392149781194945</v>
      </c>
      <c r="U461" s="13"/>
      <c r="AA461" s="52"/>
      <c r="AB461" s="44">
        <f t="shared" si="89"/>
        <v>14.947596903860651</v>
      </c>
      <c r="AC461" s="53" t="b">
        <f t="shared" si="92"/>
        <v>0</v>
      </c>
      <c r="AD461" s="53">
        <f t="shared" si="93"/>
        <v>14.947596903860651</v>
      </c>
      <c r="AE461" s="53">
        <f t="shared" ca="1" si="94"/>
        <v>7.2375716886792993</v>
      </c>
      <c r="AF461" s="46">
        <v>819</v>
      </c>
    </row>
    <row r="462" spans="1:32" x14ac:dyDescent="0.25">
      <c r="A462" s="4">
        <v>39904</v>
      </c>
      <c r="B462" s="32">
        <v>15.200990498590672</v>
      </c>
      <c r="C462" s="3">
        <v>3.1754164134237164</v>
      </c>
      <c r="D462" s="10">
        <v>460</v>
      </c>
      <c r="H462" s="25"/>
      <c r="I462" s="27"/>
      <c r="J462" s="8"/>
      <c r="K462" s="17">
        <v>820</v>
      </c>
      <c r="L462" s="38">
        <f t="shared" si="88"/>
        <v>2.2728954671600374</v>
      </c>
      <c r="M462" s="29">
        <v>14.963725997722388</v>
      </c>
      <c r="N462" s="7"/>
      <c r="O462" s="14" cm="1">
        <f t="array" ref="O462">INDEX($L$3:$L$1203,MATCH(MIN(ABS($M$3:$M$1203-B822)),ABS($M$3:$M$1203-B822),0))</f>
        <v>2.2950971322849218</v>
      </c>
      <c r="P462" s="24">
        <f t="shared" ca="1" si="90"/>
        <v>7.2445355049624958</v>
      </c>
      <c r="Q462" s="59"/>
      <c r="R462" s="59" cm="1">
        <f t="array" aca="1" ref="R462" ca="1">INDEX($P$3:$P$1562,MATCH(MIN(ABS($L$3:$L$1562-O462)),ABS($L$3:$L$1562-O462),0))</f>
        <v>7.480191221121621</v>
      </c>
      <c r="S462" s="69">
        <f t="shared" ca="1" si="87"/>
        <v>7.480191221121621</v>
      </c>
      <c r="T462" s="72">
        <f t="shared" ca="1" si="91"/>
        <v>7.480191221121621</v>
      </c>
      <c r="U462" s="13"/>
      <c r="AA462" s="52"/>
      <c r="AB462" s="44">
        <f t="shared" si="89"/>
        <v>14.963725997722388</v>
      </c>
      <c r="AC462" s="53" t="b">
        <f t="shared" si="92"/>
        <v>0</v>
      </c>
      <c r="AD462" s="53">
        <f t="shared" si="93"/>
        <v>14.963725997722388</v>
      </c>
      <c r="AE462" s="53">
        <f t="shared" ca="1" si="94"/>
        <v>7.2445355049624958</v>
      </c>
      <c r="AF462" s="46">
        <v>820</v>
      </c>
    </row>
    <row r="463" spans="1:32" x14ac:dyDescent="0.25">
      <c r="A463" s="4">
        <v>39934</v>
      </c>
      <c r="B463" s="32">
        <v>4.9341473125116231</v>
      </c>
      <c r="C463" s="3">
        <v>8.5177463713110981</v>
      </c>
      <c r="D463" s="10">
        <v>461</v>
      </c>
      <c r="H463" s="25"/>
      <c r="I463" s="27"/>
      <c r="J463" s="8"/>
      <c r="K463" s="17">
        <v>821</v>
      </c>
      <c r="L463" s="38">
        <f t="shared" si="88"/>
        <v>2.2756706753006477</v>
      </c>
      <c r="M463" s="29">
        <v>14.998357725961435</v>
      </c>
      <c r="N463" s="7"/>
      <c r="O463" s="14" cm="1">
        <f t="array" ref="O463">INDEX($L$3:$L$1203,MATCH(MIN(ABS($M$3:$M$1203-B823)),ABS($M$3:$M$1203-B823),0))</f>
        <v>1.4791859389454212</v>
      </c>
      <c r="P463" s="24">
        <f t="shared" ca="1" si="90"/>
        <v>7.2594879254204363</v>
      </c>
      <c r="Q463" s="59"/>
      <c r="R463" s="59" cm="1">
        <f t="array" aca="1" ref="R463" ca="1">INDEX($P$3:$P$1562,MATCH(MIN(ABS($L$3:$L$1562-O463)),ABS($L$3:$L$1562-O463),0))</f>
        <v>2.0571483794270176</v>
      </c>
      <c r="S463" s="69">
        <f t="shared" ca="1" si="87"/>
        <v>2.0571483794270176</v>
      </c>
      <c r="T463" s="72">
        <f t="shared" ca="1" si="91"/>
        <v>2.0571483794270176</v>
      </c>
      <c r="U463" s="13"/>
      <c r="AA463" s="52"/>
      <c r="AB463" s="44">
        <f t="shared" si="89"/>
        <v>14.998357725961435</v>
      </c>
      <c r="AC463" s="53" t="b">
        <f t="shared" si="92"/>
        <v>0</v>
      </c>
      <c r="AD463" s="53">
        <f t="shared" si="93"/>
        <v>14.998357725961435</v>
      </c>
      <c r="AE463" s="53">
        <f t="shared" ca="1" si="94"/>
        <v>7.2594879254204363</v>
      </c>
      <c r="AF463" s="46">
        <v>821</v>
      </c>
    </row>
    <row r="464" spans="1:32" x14ac:dyDescent="0.25">
      <c r="A464" s="4">
        <v>39965</v>
      </c>
      <c r="B464" s="32">
        <v>2.1985930743230666</v>
      </c>
      <c r="C464" s="3">
        <v>9.3210187948694951</v>
      </c>
      <c r="D464" s="10">
        <v>462</v>
      </c>
      <c r="H464" s="25"/>
      <c r="I464" s="27"/>
      <c r="J464" s="8"/>
      <c r="K464" s="17">
        <v>822</v>
      </c>
      <c r="L464" s="38">
        <f t="shared" si="88"/>
        <v>2.2784458834412584</v>
      </c>
      <c r="M464" s="29">
        <v>15.012288233510874</v>
      </c>
      <c r="N464" s="7"/>
      <c r="O464" s="14" cm="1">
        <f t="array" ref="O464">INDEX($L$3:$L$1203,MATCH(MIN(ABS($M$3:$M$1203-B824)),ABS($M$3:$M$1203-B824),0))</f>
        <v>1.229417206290472</v>
      </c>
      <c r="P464" s="24">
        <f t="shared" ca="1" si="90"/>
        <v>7.265502491157207</v>
      </c>
      <c r="Q464" s="59"/>
      <c r="R464" s="59" cm="1">
        <f t="array" aca="1" ref="R464" ca="1">INDEX($P$3:$P$1562,MATCH(MIN(ABS($L$3:$L$1562-O464)),ABS($L$3:$L$1562-O464),0))</f>
        <v>1.0268021817729867</v>
      </c>
      <c r="S464" s="69">
        <f t="shared" ca="1" si="87"/>
        <v>1.0268021817729867</v>
      </c>
      <c r="T464" s="72">
        <f t="shared" ca="1" si="91"/>
        <v>1.0268021817729867</v>
      </c>
      <c r="U464" s="13"/>
      <c r="AA464" s="52"/>
      <c r="AB464" s="44">
        <f t="shared" si="89"/>
        <v>15.012288233510874</v>
      </c>
      <c r="AC464" s="53" t="b">
        <f t="shared" si="92"/>
        <v>0</v>
      </c>
      <c r="AD464" s="53">
        <f t="shared" si="93"/>
        <v>15.012288233510874</v>
      </c>
      <c r="AE464" s="53">
        <f t="shared" ca="1" si="94"/>
        <v>7.265502491157207</v>
      </c>
      <c r="AF464" s="46">
        <v>822</v>
      </c>
    </row>
    <row r="465" spans="1:32" x14ac:dyDescent="0.25">
      <c r="A465" s="4">
        <v>39995</v>
      </c>
      <c r="B465" s="32">
        <v>32.455917411374401</v>
      </c>
      <c r="C465" s="3">
        <v>27.412804206921994</v>
      </c>
      <c r="D465" s="10">
        <v>463</v>
      </c>
      <c r="H465" s="25"/>
      <c r="I465" s="27"/>
      <c r="J465" s="8"/>
      <c r="K465" s="17">
        <v>823</v>
      </c>
      <c r="L465" s="38">
        <f t="shared" si="88"/>
        <v>2.2812210915818691</v>
      </c>
      <c r="M465" s="29">
        <v>15.034366938495253</v>
      </c>
      <c r="N465" s="7"/>
      <c r="O465" s="14" cm="1">
        <f t="array" ref="O465">INDEX($L$3:$L$1203,MATCH(MIN(ABS($M$3:$M$1203-B825)),ABS($M$3:$M$1203-B825),0))</f>
        <v>3.1082331174838118</v>
      </c>
      <c r="P465" s="24">
        <f t="shared" ca="1" si="90"/>
        <v>7.2750350815556573</v>
      </c>
      <c r="Q465" s="59"/>
      <c r="R465" s="59" cm="1">
        <f t="array" aca="1" ref="R465" ca="1">INDEX($P$3:$P$1562,MATCH(MIN(ABS($L$3:$L$1562-O465)),ABS($L$3:$L$1562-O465),0))</f>
        <v>24.014260227984881</v>
      </c>
      <c r="S465" s="69">
        <f t="shared" ca="1" si="87"/>
        <v>24.014260227984881</v>
      </c>
      <c r="T465" s="72">
        <f t="shared" ca="1" si="91"/>
        <v>24.014260227984881</v>
      </c>
      <c r="U465" s="13"/>
      <c r="AA465" s="52"/>
      <c r="AB465" s="44">
        <f t="shared" si="89"/>
        <v>15.034366938495253</v>
      </c>
      <c r="AC465" s="53" t="b">
        <f t="shared" si="92"/>
        <v>0</v>
      </c>
      <c r="AD465" s="53">
        <f t="shared" si="93"/>
        <v>15.034366938495253</v>
      </c>
      <c r="AE465" s="53">
        <f t="shared" ca="1" si="94"/>
        <v>7.2750350815556573</v>
      </c>
      <c r="AF465" s="46">
        <v>823</v>
      </c>
    </row>
    <row r="466" spans="1:32" x14ac:dyDescent="0.25">
      <c r="A466" s="4">
        <v>40026</v>
      </c>
      <c r="B466" s="32">
        <v>27.081123971304159</v>
      </c>
      <c r="C466" s="3">
        <v>36.27282008122544</v>
      </c>
      <c r="D466" s="10">
        <v>464</v>
      </c>
      <c r="H466" s="25"/>
      <c r="I466" s="27"/>
      <c r="J466" s="8"/>
      <c r="K466" s="17">
        <v>824</v>
      </c>
      <c r="L466" s="38">
        <f t="shared" si="88"/>
        <v>2.2839962997224794</v>
      </c>
      <c r="M466" s="29">
        <v>15.042721501523671</v>
      </c>
      <c r="N466" s="7"/>
      <c r="O466" s="14" cm="1">
        <f t="array" ref="O466">INDEX($L$3:$L$1203,MATCH(MIN(ABS($M$3:$M$1203-B826)),ABS($M$3:$M$1203-B826),0))</f>
        <v>2.9084181313598525</v>
      </c>
      <c r="P466" s="24">
        <f t="shared" ca="1" si="90"/>
        <v>7.2786422055859967</v>
      </c>
      <c r="Q466" s="59"/>
      <c r="R466" s="59" cm="1">
        <f t="array" aca="1" ref="R466" ca="1">INDEX($P$3:$P$1562,MATCH(MIN(ABS($L$3:$L$1562-O466)),ABS($L$3:$L$1562-O466),0))</f>
        <v>19.627050578313948</v>
      </c>
      <c r="S466" s="69">
        <f t="shared" ca="1" si="87"/>
        <v>19.627050578313948</v>
      </c>
      <c r="T466" s="72">
        <f t="shared" ca="1" si="91"/>
        <v>19.627050578313948</v>
      </c>
      <c r="U466" s="13"/>
      <c r="AA466" s="52"/>
      <c r="AB466" s="44">
        <f t="shared" si="89"/>
        <v>15.042721501523671</v>
      </c>
      <c r="AC466" s="53" t="b">
        <f t="shared" si="92"/>
        <v>0</v>
      </c>
      <c r="AD466" s="53">
        <f t="shared" si="93"/>
        <v>15.042721501523671</v>
      </c>
      <c r="AE466" s="53">
        <f t="shared" ca="1" si="94"/>
        <v>7.2786422055859967</v>
      </c>
      <c r="AF466" s="46">
        <v>824</v>
      </c>
    </row>
    <row r="467" spans="1:32" x14ac:dyDescent="0.25">
      <c r="A467" s="4">
        <v>40057</v>
      </c>
      <c r="B467" s="32">
        <v>3.4416560812075732</v>
      </c>
      <c r="C467" s="3">
        <v>2.8152082304702284</v>
      </c>
      <c r="D467" s="10">
        <v>465</v>
      </c>
      <c r="H467" s="25"/>
      <c r="I467" s="27"/>
      <c r="J467" s="8"/>
      <c r="K467" s="17">
        <v>825</v>
      </c>
      <c r="L467" s="38">
        <f t="shared" si="88"/>
        <v>2.2867715078630901</v>
      </c>
      <c r="M467" s="29">
        <v>15.101280295832966</v>
      </c>
      <c r="N467" s="7"/>
      <c r="O467" s="14" cm="1">
        <f t="array" ref="O467">INDEX($L$3:$L$1203,MATCH(MIN(ABS($M$3:$M$1203-B827)),ABS($M$3:$M$1203-B827),0))</f>
        <v>1.3570767807585571</v>
      </c>
      <c r="P467" s="24">
        <f t="shared" ca="1" si="90"/>
        <v>7.3288689555550137</v>
      </c>
      <c r="Q467" s="59"/>
      <c r="R467" s="59" cm="1">
        <f t="array" aca="1" ref="R467" ca="1">INDEX($P$3:$P$1562,MATCH(MIN(ABS($L$3:$L$1562-O467)),ABS($L$3:$L$1562-O467),0))</f>
        <v>1.5511165992991529</v>
      </c>
      <c r="S467" s="69">
        <f t="shared" ca="1" si="87"/>
        <v>1.5511165992991529</v>
      </c>
      <c r="T467" s="72">
        <f t="shared" ca="1" si="91"/>
        <v>1.5511165992991529</v>
      </c>
      <c r="U467" s="13"/>
      <c r="AA467" s="52"/>
      <c r="AB467" s="44">
        <f t="shared" si="89"/>
        <v>15.101280295832966</v>
      </c>
      <c r="AC467" s="53" t="b">
        <f t="shared" si="92"/>
        <v>0</v>
      </c>
      <c r="AD467" s="53">
        <f t="shared" si="93"/>
        <v>15.101280295832966</v>
      </c>
      <c r="AE467" s="53">
        <f t="shared" ca="1" si="94"/>
        <v>7.3288689555550137</v>
      </c>
      <c r="AF467" s="46">
        <v>825</v>
      </c>
    </row>
    <row r="468" spans="1:32" x14ac:dyDescent="0.25">
      <c r="A468" s="4">
        <v>40087</v>
      </c>
      <c r="B468" s="32">
        <v>30.454703070604527</v>
      </c>
      <c r="C468" s="3">
        <v>5.1397953763145141</v>
      </c>
      <c r="D468" s="10">
        <v>466</v>
      </c>
      <c r="H468" s="25"/>
      <c r="I468" s="27"/>
      <c r="J468" s="8"/>
      <c r="K468" s="17">
        <v>826</v>
      </c>
      <c r="L468" s="38">
        <f t="shared" si="88"/>
        <v>2.2895467160037004</v>
      </c>
      <c r="M468" s="29">
        <v>15.132565990405945</v>
      </c>
      <c r="N468" s="7"/>
      <c r="O468" s="14" cm="1">
        <f t="array" ref="O468">INDEX($L$3:$L$1203,MATCH(MIN(ABS($M$3:$M$1203-B828)),ABS($M$3:$M$1203-B828),0))</f>
        <v>3.0499537465309903</v>
      </c>
      <c r="P468" s="24">
        <f t="shared" ca="1" si="90"/>
        <v>7.3586975616908541</v>
      </c>
      <c r="Q468" s="59"/>
      <c r="R468" s="59" cm="1">
        <f t="array" aca="1" ref="R468" ca="1">INDEX($P$3:$P$1562,MATCH(MIN(ABS($L$3:$L$1562-O468)),ABS($L$3:$L$1562-O468),0))</f>
        <v>22.870231985507409</v>
      </c>
      <c r="S468" s="69">
        <f t="shared" ca="1" si="87"/>
        <v>22.870231985507409</v>
      </c>
      <c r="T468" s="72">
        <f t="shared" ca="1" si="91"/>
        <v>22.870231985507409</v>
      </c>
      <c r="U468" s="13"/>
      <c r="AA468" s="52"/>
      <c r="AB468" s="44">
        <f t="shared" si="89"/>
        <v>15.132565990405945</v>
      </c>
      <c r="AC468" s="53" t="b">
        <f t="shared" si="92"/>
        <v>0</v>
      </c>
      <c r="AD468" s="53">
        <f t="shared" si="93"/>
        <v>15.132565990405945</v>
      </c>
      <c r="AE468" s="53">
        <f t="shared" ca="1" si="94"/>
        <v>7.3586975616908541</v>
      </c>
      <c r="AF468" s="46">
        <v>826</v>
      </c>
    </row>
    <row r="469" spans="1:32" x14ac:dyDescent="0.25">
      <c r="A469" s="4">
        <v>40118</v>
      </c>
      <c r="B469" s="32">
        <v>32.438150993196032</v>
      </c>
      <c r="C469" s="3">
        <v>6.371675012328792</v>
      </c>
      <c r="D469" s="10">
        <v>467</v>
      </c>
      <c r="H469" s="25"/>
      <c r="I469" s="27"/>
      <c r="J469" s="8"/>
      <c r="K469" s="17">
        <v>827</v>
      </c>
      <c r="L469" s="38">
        <f t="shared" si="88"/>
        <v>2.2923219241443111</v>
      </c>
      <c r="M469" s="29">
        <v>15.137990343795327</v>
      </c>
      <c r="N469" s="7"/>
      <c r="O469" s="14" cm="1">
        <f t="array" ref="O469">INDEX($L$3:$L$1203,MATCH(MIN(ABS($M$3:$M$1203-B829)),ABS($M$3:$M$1203-B829),0))</f>
        <v>3.1082331174838118</v>
      </c>
      <c r="P469" s="24">
        <f t="shared" ca="1" si="90"/>
        <v>7.3638692832396933</v>
      </c>
      <c r="Q469" s="59"/>
      <c r="R469" s="59" cm="1">
        <f t="array" aca="1" ref="R469" ca="1">INDEX($P$3:$P$1562,MATCH(MIN(ABS($L$3:$L$1562-O469)),ABS($L$3:$L$1562-O469),0))</f>
        <v>24.014260227984881</v>
      </c>
      <c r="S469" s="69">
        <f t="shared" ca="1" si="87"/>
        <v>24.014260227984881</v>
      </c>
      <c r="T469" s="72">
        <f t="shared" ca="1" si="91"/>
        <v>24.014260227984881</v>
      </c>
      <c r="U469" s="13"/>
      <c r="AA469" s="52"/>
      <c r="AB469" s="44">
        <f t="shared" si="89"/>
        <v>15.137990343795327</v>
      </c>
      <c r="AC469" s="53" t="b">
        <f t="shared" si="92"/>
        <v>0</v>
      </c>
      <c r="AD469" s="53">
        <f t="shared" si="93"/>
        <v>15.137990343795327</v>
      </c>
      <c r="AE469" s="53">
        <f t="shared" ca="1" si="94"/>
        <v>7.3638692832396933</v>
      </c>
      <c r="AF469" s="46">
        <v>827</v>
      </c>
    </row>
    <row r="470" spans="1:32" x14ac:dyDescent="0.25">
      <c r="A470" s="4">
        <v>40148</v>
      </c>
      <c r="B470" s="32">
        <v>32.264853463097474</v>
      </c>
      <c r="C470" s="3">
        <v>15.769281194948489</v>
      </c>
      <c r="D470" s="10">
        <v>468</v>
      </c>
      <c r="H470" s="25"/>
      <c r="I470" s="27"/>
      <c r="J470" s="8"/>
      <c r="K470" s="17">
        <v>828</v>
      </c>
      <c r="L470" s="38">
        <f t="shared" si="88"/>
        <v>2.2950971322849218</v>
      </c>
      <c r="M470" s="29">
        <v>15.259994456362239</v>
      </c>
      <c r="N470" s="7"/>
      <c r="O470" s="14" cm="1">
        <f t="array" ref="O470">INDEX($L$3:$L$1203,MATCH(MIN(ABS($M$3:$M$1203-B830)),ABS($M$3:$M$1203-B830),0))</f>
        <v>3.1026827012025904</v>
      </c>
      <c r="P470" s="24">
        <f t="shared" ca="1" si="90"/>
        <v>7.480191221121621</v>
      </c>
      <c r="Q470" s="59"/>
      <c r="R470" s="59" cm="1">
        <f t="array" aca="1" ref="R470" ca="1">INDEX($P$3:$P$1562,MATCH(MIN(ABS($L$3:$L$1562-O470)),ABS($L$3:$L$1562-O470),0))</f>
        <v>23.676048166441401</v>
      </c>
      <c r="S470" s="69">
        <f t="shared" ca="1" si="87"/>
        <v>23.676048166441401</v>
      </c>
      <c r="T470" s="72">
        <f t="shared" ca="1" si="91"/>
        <v>23.676048166441401</v>
      </c>
      <c r="U470" s="13"/>
      <c r="AA470" s="52"/>
      <c r="AB470" s="44">
        <f t="shared" si="89"/>
        <v>15.259994456362239</v>
      </c>
      <c r="AC470" s="53" t="b">
        <f t="shared" si="92"/>
        <v>0</v>
      </c>
      <c r="AD470" s="53">
        <f t="shared" si="93"/>
        <v>15.259994456362239</v>
      </c>
      <c r="AE470" s="53">
        <f t="shared" ca="1" si="94"/>
        <v>7.480191221121621</v>
      </c>
      <c r="AF470" s="46">
        <v>828</v>
      </c>
    </row>
    <row r="471" spans="1:32" x14ac:dyDescent="0.25">
      <c r="A471" s="4">
        <v>40179</v>
      </c>
      <c r="B471" s="32">
        <v>62.335303490321422</v>
      </c>
      <c r="C471" s="3">
        <v>12.079187742246098</v>
      </c>
      <c r="D471" s="10">
        <v>469</v>
      </c>
      <c r="H471" s="25"/>
      <c r="I471" s="27"/>
      <c r="J471" s="8"/>
      <c r="K471" s="17">
        <v>829</v>
      </c>
      <c r="L471" s="38">
        <f t="shared" si="88"/>
        <v>2.2978723404255321</v>
      </c>
      <c r="M471" s="29">
        <v>15.292596765628577</v>
      </c>
      <c r="N471" s="7"/>
      <c r="O471" s="14" cm="1">
        <f t="array" ref="O471">INDEX($L$3:$L$1203,MATCH(MIN(ABS($M$3:$M$1203-B831)),ABS($M$3:$M$1203-B831),0))</f>
        <v>3.8825161887141539</v>
      </c>
      <c r="P471" s="24">
        <f t="shared" ca="1" si="90"/>
        <v>7.5112751224221332</v>
      </c>
      <c r="Q471" s="59"/>
      <c r="R471" s="59" cm="1">
        <f t="array" aca="1" ref="R471" ca="1">INDEX($P$3:$P$1562,MATCH(MIN(ABS($L$3:$L$1562-O471)),ABS($L$3:$L$1562-O471),0))</f>
        <v>45.960957704194342</v>
      </c>
      <c r="S471" s="69">
        <f t="shared" ca="1" si="87"/>
        <v>45.960957704194342</v>
      </c>
      <c r="T471" s="72">
        <f t="shared" ca="1" si="91"/>
        <v>45.960957704194342</v>
      </c>
      <c r="U471" s="13"/>
      <c r="AA471" s="52"/>
      <c r="AB471" s="44">
        <f t="shared" si="89"/>
        <v>15.292596765628577</v>
      </c>
      <c r="AC471" s="53" t="b">
        <f t="shared" si="92"/>
        <v>0</v>
      </c>
      <c r="AD471" s="53">
        <f t="shared" si="93"/>
        <v>15.292596765628577</v>
      </c>
      <c r="AE471" s="53">
        <f t="shared" ca="1" si="94"/>
        <v>7.5112751224221332</v>
      </c>
      <c r="AF471" s="46">
        <v>829</v>
      </c>
    </row>
    <row r="472" spans="1:32" x14ac:dyDescent="0.25">
      <c r="A472" s="4">
        <v>40210</v>
      </c>
      <c r="B472" s="32">
        <v>15.761708897440274</v>
      </c>
      <c r="C472" s="3">
        <v>26.40048993118641</v>
      </c>
      <c r="D472" s="10">
        <v>470</v>
      </c>
      <c r="H472" s="25"/>
      <c r="I472" s="27"/>
      <c r="J472" s="8"/>
      <c r="K472" s="17">
        <v>830</v>
      </c>
      <c r="L472" s="38">
        <f t="shared" si="88"/>
        <v>2.3006475485661428</v>
      </c>
      <c r="M472" s="29">
        <v>15.306977139414897</v>
      </c>
      <c r="N472" s="7"/>
      <c r="O472" s="14" cm="1">
        <f t="array" ref="O472">INDEX($L$3:$L$1203,MATCH(MIN(ABS($M$3:$M$1203-B832)),ABS($M$3:$M$1203-B832),0))</f>
        <v>2.3256244218316375</v>
      </c>
      <c r="P472" s="24">
        <f t="shared" ca="1" si="90"/>
        <v>7.5249857499665422</v>
      </c>
      <c r="Q472" s="59"/>
      <c r="R472" s="59" cm="1">
        <f t="array" aca="1" ref="R472" ca="1">INDEX($P$3:$P$1562,MATCH(MIN(ABS($L$3:$L$1562-O472)),ABS($L$3:$L$1562-O472),0))</f>
        <v>7.6921818001270363</v>
      </c>
      <c r="S472" s="69">
        <f t="shared" ca="1" si="87"/>
        <v>7.6921818001270363</v>
      </c>
      <c r="T472" s="72">
        <f t="shared" ca="1" si="91"/>
        <v>7.6921818001270363</v>
      </c>
      <c r="U472" s="13"/>
      <c r="AA472" s="52"/>
      <c r="AB472" s="44">
        <f t="shared" si="89"/>
        <v>15.306977139414897</v>
      </c>
      <c r="AC472" s="53" t="b">
        <f t="shared" si="92"/>
        <v>0</v>
      </c>
      <c r="AD472" s="53">
        <f t="shared" si="93"/>
        <v>15.306977139414897</v>
      </c>
      <c r="AE472" s="53">
        <f t="shared" ca="1" si="94"/>
        <v>7.5249857499665422</v>
      </c>
      <c r="AF472" s="46">
        <v>830</v>
      </c>
    </row>
    <row r="473" spans="1:32" x14ac:dyDescent="0.25">
      <c r="A473" s="4">
        <v>40238</v>
      </c>
      <c r="B473" s="32">
        <v>30.308301871872484</v>
      </c>
      <c r="C473" s="3">
        <v>4.5815271555656061</v>
      </c>
      <c r="D473" s="10">
        <v>471</v>
      </c>
      <c r="H473" s="25"/>
      <c r="I473" s="27"/>
      <c r="J473" s="8"/>
      <c r="K473" s="17">
        <v>831</v>
      </c>
      <c r="L473" s="38">
        <f t="shared" si="88"/>
        <v>2.3034227567067531</v>
      </c>
      <c r="M473" s="29">
        <v>15.316302828519747</v>
      </c>
      <c r="N473" s="7"/>
      <c r="O473" s="14" cm="1">
        <f t="array" ref="O473">INDEX($L$3:$L$1203,MATCH(MIN(ABS($M$3:$M$1203-B833)),ABS($M$3:$M$1203-B833),0))</f>
        <v>3.0444033302497693</v>
      </c>
      <c r="P473" s="24">
        <f t="shared" ca="1" si="90"/>
        <v>7.5338771078555284</v>
      </c>
      <c r="Q473" s="59"/>
      <c r="R473" s="59" cm="1">
        <f t="array" aca="1" ref="R473" ca="1">INDEX($P$3:$P$1562,MATCH(MIN(ABS($L$3:$L$1562-O473)),ABS($L$3:$L$1562-O473),0))</f>
        <v>22.842147909091629</v>
      </c>
      <c r="S473" s="69">
        <f t="shared" ca="1" si="87"/>
        <v>22.842147909091629</v>
      </c>
      <c r="T473" s="72">
        <f t="shared" ca="1" si="91"/>
        <v>22.842147909091629</v>
      </c>
      <c r="U473" s="13"/>
      <c r="AA473" s="52"/>
      <c r="AB473" s="44">
        <f t="shared" si="89"/>
        <v>15.316302828519747</v>
      </c>
      <c r="AC473" s="53" t="b">
        <f t="shared" si="92"/>
        <v>0</v>
      </c>
      <c r="AD473" s="53">
        <f t="shared" si="93"/>
        <v>15.316302828519747</v>
      </c>
      <c r="AE473" s="53">
        <f t="shared" ca="1" si="94"/>
        <v>7.5338771078555284</v>
      </c>
      <c r="AF473" s="46">
        <v>831</v>
      </c>
    </row>
    <row r="474" spans="1:32" x14ac:dyDescent="0.25">
      <c r="A474" s="4">
        <v>40269</v>
      </c>
      <c r="B474" s="32">
        <v>65.991676417631467</v>
      </c>
      <c r="C474" s="3">
        <v>58.385085331568902</v>
      </c>
      <c r="D474" s="10">
        <v>472</v>
      </c>
      <c r="H474" s="25"/>
      <c r="I474" s="27"/>
      <c r="J474" s="8"/>
      <c r="K474" s="17">
        <v>832</v>
      </c>
      <c r="L474" s="38">
        <f t="shared" si="88"/>
        <v>2.3061979648473638</v>
      </c>
      <c r="M474" s="29">
        <v>15.32215725459899</v>
      </c>
      <c r="N474" s="7"/>
      <c r="O474" s="14" cm="1">
        <f t="array" ref="O474">INDEX($L$3:$L$1203,MATCH(MIN(ABS($M$3:$M$1203-B834)),ABS($M$3:$M$1203-B834),0))</f>
        <v>3.9241443108233121</v>
      </c>
      <c r="P474" s="24">
        <f t="shared" ca="1" si="90"/>
        <v>7.5394588720468834</v>
      </c>
      <c r="Q474" s="59"/>
      <c r="R474" s="59" cm="1">
        <f t="array" aca="1" ref="R474" ca="1">INDEX($P$3:$P$1562,MATCH(MIN(ABS($L$3:$L$1562-O474)),ABS($L$3:$L$1562-O474),0))</f>
        <v>52.972387103683651</v>
      </c>
      <c r="S474" s="69">
        <f t="shared" ca="1" si="87"/>
        <v>52.972387103683651</v>
      </c>
      <c r="T474" s="72">
        <f t="shared" ca="1" si="91"/>
        <v>52.972387103683651</v>
      </c>
      <c r="U474" s="13"/>
      <c r="AA474" s="52"/>
      <c r="AB474" s="44">
        <f t="shared" si="89"/>
        <v>15.32215725459899</v>
      </c>
      <c r="AC474" s="53" t="b">
        <f t="shared" si="92"/>
        <v>0</v>
      </c>
      <c r="AD474" s="53">
        <f t="shared" si="93"/>
        <v>15.32215725459899</v>
      </c>
      <c r="AE474" s="53">
        <f t="shared" ca="1" si="94"/>
        <v>7.5394588720468834</v>
      </c>
      <c r="AF474" s="46">
        <v>832</v>
      </c>
    </row>
    <row r="475" spans="1:32" x14ac:dyDescent="0.25">
      <c r="A475" s="4">
        <v>40299</v>
      </c>
      <c r="B475" s="32">
        <v>22.812913256667208</v>
      </c>
      <c r="C475" s="3">
        <v>40.088544751309357</v>
      </c>
      <c r="D475" s="10">
        <v>473</v>
      </c>
      <c r="H475" s="25"/>
      <c r="I475" s="27"/>
      <c r="J475" s="8"/>
      <c r="K475" s="17">
        <v>833</v>
      </c>
      <c r="L475" s="38">
        <f t="shared" si="88"/>
        <v>2.3089731729879746</v>
      </c>
      <c r="M475" s="29">
        <v>15.33409351917954</v>
      </c>
      <c r="N475" s="7"/>
      <c r="O475" s="14" cm="1">
        <f t="array" ref="O475">INDEX($L$3:$L$1203,MATCH(MIN(ABS($M$3:$M$1203-B835)),ABS($M$3:$M$1203-B835),0))</f>
        <v>2.7197039777983352</v>
      </c>
      <c r="P475" s="24">
        <f t="shared" ca="1" si="90"/>
        <v>7.5508392214291176</v>
      </c>
      <c r="Q475" s="59"/>
      <c r="R475" s="59" cm="1">
        <f t="array" aca="1" ref="R475" ca="1">INDEX($P$3:$P$1562,MATCH(MIN(ABS($L$3:$L$1562-O475)),ABS($L$3:$L$1562-O475),0))</f>
        <v>14.568850287089084</v>
      </c>
      <c r="S475" s="69">
        <f t="shared" ca="1" si="87"/>
        <v>14.568850287089084</v>
      </c>
      <c r="T475" s="72">
        <f t="shared" ca="1" si="91"/>
        <v>14.568850287089084</v>
      </c>
      <c r="U475" s="13"/>
      <c r="AA475" s="52"/>
      <c r="AB475" s="44">
        <f t="shared" si="89"/>
        <v>15.33409351917954</v>
      </c>
      <c r="AC475" s="53" t="b">
        <f t="shared" si="92"/>
        <v>0</v>
      </c>
      <c r="AD475" s="53">
        <f t="shared" si="93"/>
        <v>15.33409351917954</v>
      </c>
      <c r="AE475" s="53">
        <f t="shared" ca="1" si="94"/>
        <v>7.5508392214291176</v>
      </c>
      <c r="AF475" s="46">
        <v>833</v>
      </c>
    </row>
    <row r="476" spans="1:32" x14ac:dyDescent="0.25">
      <c r="A476" s="4">
        <v>40330</v>
      </c>
      <c r="B476" s="32">
        <v>6.9828956703569904</v>
      </c>
      <c r="C476" s="3">
        <v>64.854001450117494</v>
      </c>
      <c r="D476" s="10">
        <v>474</v>
      </c>
      <c r="H476" s="25"/>
      <c r="I476" s="27"/>
      <c r="J476" s="8"/>
      <c r="K476" s="17">
        <v>834</v>
      </c>
      <c r="L476" s="38">
        <f t="shared" si="88"/>
        <v>2.3117483811285848</v>
      </c>
      <c r="M476" s="29">
        <v>15.385805716543167</v>
      </c>
      <c r="N476" s="7"/>
      <c r="O476" s="14" cm="1">
        <f t="array" ref="O476">INDEX($L$3:$L$1203,MATCH(MIN(ABS($M$3:$M$1203-B836)),ABS($M$3:$M$1203-B836),0))</f>
        <v>1.6651248843663278</v>
      </c>
      <c r="P476" s="24">
        <f t="shared" ca="1" si="90"/>
        <v>7.600142993924254</v>
      </c>
      <c r="Q476" s="59"/>
      <c r="R476" s="59" cm="1">
        <f t="array" aca="1" ref="R476" ca="1">INDEX($P$3:$P$1562,MATCH(MIN(ABS($L$3:$L$1562-O476)),ABS($L$3:$L$1562-O476),0))</f>
        <v>2.8605937406091524</v>
      </c>
      <c r="S476" s="69">
        <f t="shared" ca="1" si="87"/>
        <v>2.8605937406091524</v>
      </c>
      <c r="T476" s="72">
        <f t="shared" ca="1" si="91"/>
        <v>2.8605937406091524</v>
      </c>
      <c r="U476" s="13"/>
      <c r="AA476" s="52"/>
      <c r="AB476" s="44">
        <f t="shared" si="89"/>
        <v>15.385805716543167</v>
      </c>
      <c r="AC476" s="53" t="b">
        <f t="shared" si="92"/>
        <v>0</v>
      </c>
      <c r="AD476" s="53">
        <f t="shared" si="93"/>
        <v>15.385805716543167</v>
      </c>
      <c r="AE476" s="53">
        <f t="shared" ca="1" si="94"/>
        <v>7.600142993924254</v>
      </c>
      <c r="AF476" s="46">
        <v>834</v>
      </c>
    </row>
    <row r="477" spans="1:32" x14ac:dyDescent="0.25">
      <c r="A477" s="4">
        <v>40360</v>
      </c>
      <c r="B477" s="32">
        <v>13.608362013894553</v>
      </c>
      <c r="C477" s="3">
        <v>116.75936237370962</v>
      </c>
      <c r="D477" s="10">
        <v>475</v>
      </c>
      <c r="H477" s="25"/>
      <c r="I477" s="27"/>
      <c r="J477" s="8"/>
      <c r="K477" s="17">
        <v>835</v>
      </c>
      <c r="L477" s="38">
        <f t="shared" si="88"/>
        <v>2.3145235892691955</v>
      </c>
      <c r="M477" s="29">
        <v>15.461022872065447</v>
      </c>
      <c r="N477" s="7"/>
      <c r="O477" s="14" cm="1">
        <f t="array" ref="O477">INDEX($L$3:$L$1203,MATCH(MIN(ABS($M$3:$M$1203-B837)),ABS($M$3:$M$1203-B837),0))</f>
        <v>2.1674375578168363</v>
      </c>
      <c r="P477" s="24">
        <f t="shared" ca="1" si="90"/>
        <v>7.6302463557869489</v>
      </c>
      <c r="Q477" s="59"/>
      <c r="R477" s="59" cm="1">
        <f t="array" aca="1" ref="R477" ca="1">INDEX($P$3:$P$1562,MATCH(MIN(ABS($L$3:$L$1562-O477)),ABS($L$3:$L$1562-O477),0))</f>
        <v>5.9820255082372285</v>
      </c>
      <c r="S477" s="69">
        <f t="shared" ca="1" si="87"/>
        <v>5.9820255082372285</v>
      </c>
      <c r="T477" s="72">
        <f t="shared" ca="1" si="91"/>
        <v>5.9820255082372285</v>
      </c>
      <c r="U477" s="13"/>
      <c r="AA477" s="52"/>
      <c r="AB477" s="44">
        <f t="shared" si="89"/>
        <v>15.461022872065447</v>
      </c>
      <c r="AC477" s="53" t="b">
        <f t="shared" si="92"/>
        <v>0</v>
      </c>
      <c r="AD477" s="53">
        <f t="shared" si="93"/>
        <v>15.461022872065447</v>
      </c>
      <c r="AE477" s="53">
        <f t="shared" ca="1" si="94"/>
        <v>7.6302463557869489</v>
      </c>
      <c r="AF477" s="46">
        <v>835</v>
      </c>
    </row>
    <row r="478" spans="1:32" x14ac:dyDescent="0.25">
      <c r="A478" s="4">
        <v>40391</v>
      </c>
      <c r="B478" s="32">
        <v>5.6630867584900084</v>
      </c>
      <c r="C478" s="3">
        <v>57.524810292389404</v>
      </c>
      <c r="D478" s="10">
        <v>476</v>
      </c>
      <c r="H478" s="25"/>
      <c r="I478" s="27"/>
      <c r="J478" s="8"/>
      <c r="K478" s="17">
        <v>836</v>
      </c>
      <c r="L478" s="38">
        <f t="shared" si="88"/>
        <v>2.3172987974098058</v>
      </c>
      <c r="M478" s="29">
        <v>15.484058755373093</v>
      </c>
      <c r="N478" s="7"/>
      <c r="O478" s="14" cm="1">
        <f t="array" ref="O478">INDEX($L$3:$L$1203,MATCH(MIN(ABS($M$3:$M$1203-B838)),ABS($M$3:$M$1203-B838),0))</f>
        <v>1.5485661424606847</v>
      </c>
      <c r="P478" s="24">
        <f t="shared" ca="1" si="90"/>
        <v>7.6331200932044858</v>
      </c>
      <c r="Q478" s="59"/>
      <c r="R478" s="59" cm="1">
        <f t="array" aca="1" ref="R478" ca="1">INDEX($P$3:$P$1562,MATCH(MIN(ABS($L$3:$L$1562-O478)),ABS($L$3:$L$1562-O478),0))</f>
        <v>2.1961766065507367</v>
      </c>
      <c r="S478" s="69">
        <f t="shared" ca="1" si="87"/>
        <v>2.1961766065507367</v>
      </c>
      <c r="T478" s="72">
        <f t="shared" ca="1" si="91"/>
        <v>2.1961766065507367</v>
      </c>
      <c r="U478" s="13"/>
      <c r="AA478" s="52"/>
      <c r="AB478" s="44">
        <f t="shared" si="89"/>
        <v>15.484058755373093</v>
      </c>
      <c r="AC478" s="53" t="b">
        <f t="shared" si="92"/>
        <v>0</v>
      </c>
      <c r="AD478" s="53">
        <f t="shared" si="93"/>
        <v>15.484058755373093</v>
      </c>
      <c r="AE478" s="53">
        <f t="shared" ca="1" si="94"/>
        <v>7.6331200932044858</v>
      </c>
      <c r="AF478" s="46">
        <v>836</v>
      </c>
    </row>
    <row r="479" spans="1:32" x14ac:dyDescent="0.25">
      <c r="A479" s="4">
        <v>40422</v>
      </c>
      <c r="B479" s="32">
        <v>15.118089928792671</v>
      </c>
      <c r="C479" s="3">
        <v>183.2627760689528</v>
      </c>
      <c r="D479" s="10">
        <v>477</v>
      </c>
      <c r="H479" s="25"/>
      <c r="I479" s="27"/>
      <c r="J479" s="8"/>
      <c r="K479" s="17">
        <v>837</v>
      </c>
      <c r="L479" s="38">
        <f t="shared" si="88"/>
        <v>2.3200740055504165</v>
      </c>
      <c r="M479" s="29">
        <v>15.624976471915486</v>
      </c>
      <c r="N479" s="7"/>
      <c r="O479" s="14" cm="1">
        <f t="array" ref="O479">INDEX($L$3:$L$1203,MATCH(MIN(ABS($M$3:$M$1203-B839)),ABS($M$3:$M$1203-B839),0))</f>
        <v>2.2895467160037004</v>
      </c>
      <c r="P479" s="24">
        <f t="shared" ca="1" si="90"/>
        <v>7.6506996454801026</v>
      </c>
      <c r="Q479" s="59"/>
      <c r="R479" s="59" cm="1">
        <f t="array" aca="1" ref="R479" ca="1">INDEX($P$3:$P$1562,MATCH(MIN(ABS($L$3:$L$1562-O479)),ABS($L$3:$L$1562-O479),0))</f>
        <v>7.3586975616908541</v>
      </c>
      <c r="S479" s="69">
        <f t="shared" ca="1" si="87"/>
        <v>7.3586975616908541</v>
      </c>
      <c r="T479" s="72">
        <f t="shared" ca="1" si="91"/>
        <v>7.3586975616908541</v>
      </c>
      <c r="U479" s="13"/>
      <c r="AA479" s="52"/>
      <c r="AB479" s="44">
        <f t="shared" si="89"/>
        <v>15.624976471915486</v>
      </c>
      <c r="AC479" s="53" t="b">
        <f t="shared" si="92"/>
        <v>0</v>
      </c>
      <c r="AD479" s="53">
        <f t="shared" si="93"/>
        <v>15.624976471915486</v>
      </c>
      <c r="AE479" s="53">
        <f t="shared" ca="1" si="94"/>
        <v>7.6506996454801026</v>
      </c>
      <c r="AF479" s="46">
        <v>837</v>
      </c>
    </row>
    <row r="480" spans="1:32" x14ac:dyDescent="0.25">
      <c r="A480" s="4">
        <v>40452</v>
      </c>
      <c r="B480" s="32">
        <v>25.910179693472049</v>
      </c>
      <c r="C480" s="3">
        <v>193.31700743857115</v>
      </c>
      <c r="D480" s="10">
        <v>478</v>
      </c>
      <c r="H480" s="25"/>
      <c r="I480" s="27"/>
      <c r="J480" s="8"/>
      <c r="K480" s="17">
        <v>838</v>
      </c>
      <c r="L480" s="38">
        <f t="shared" si="88"/>
        <v>2.3228492136910273</v>
      </c>
      <c r="M480" s="29">
        <v>15.640953812241923</v>
      </c>
      <c r="N480" s="7"/>
      <c r="O480" s="14" cm="1">
        <f t="array" ref="O480">INDEX($L$3:$L$1203,MATCH(MIN(ABS($M$3:$M$1203-B840)),ABS($M$3:$M$1203-B840),0))</f>
        <v>2.8778908418131364</v>
      </c>
      <c r="P480" s="24">
        <f t="shared" ca="1" si="90"/>
        <v>7.652692826297856</v>
      </c>
      <c r="Q480" s="59"/>
      <c r="R480" s="59" cm="1">
        <f t="array" aca="1" ref="R480" ca="1">INDEX($P$3:$P$1562,MATCH(MIN(ABS($L$3:$L$1562-O480)),ABS($L$3:$L$1562-O480),0))</f>
        <v>17.75850013840439</v>
      </c>
      <c r="S480" s="69">
        <f t="shared" ca="1" si="87"/>
        <v>17.75850013840439</v>
      </c>
      <c r="T480" s="72">
        <f t="shared" ca="1" si="91"/>
        <v>17.75850013840439</v>
      </c>
      <c r="U480" s="13"/>
      <c r="AA480" s="52"/>
      <c r="AB480" s="44">
        <f t="shared" si="89"/>
        <v>15.640953812241923</v>
      </c>
      <c r="AC480" s="53" t="b">
        <f t="shared" si="92"/>
        <v>0</v>
      </c>
      <c r="AD480" s="53">
        <f t="shared" si="93"/>
        <v>15.640953812241923</v>
      </c>
      <c r="AE480" s="53">
        <f t="shared" ca="1" si="94"/>
        <v>7.652692826297856</v>
      </c>
      <c r="AF480" s="46">
        <v>838</v>
      </c>
    </row>
    <row r="481" spans="1:32" x14ac:dyDescent="0.25">
      <c r="A481" s="4">
        <v>40483</v>
      </c>
      <c r="B481" s="32">
        <v>49.427450765984148</v>
      </c>
      <c r="C481" s="3">
        <v>9.2188948871762264</v>
      </c>
      <c r="D481" s="10">
        <v>479</v>
      </c>
      <c r="H481" s="25"/>
      <c r="I481" s="27"/>
      <c r="J481" s="8"/>
      <c r="K481" s="17">
        <v>839</v>
      </c>
      <c r="L481" s="38">
        <f t="shared" si="88"/>
        <v>2.3256244218316375</v>
      </c>
      <c r="M481" s="29">
        <v>15.769281194948489</v>
      </c>
      <c r="N481" s="7"/>
      <c r="O481" s="14" cm="1">
        <f t="array" ref="O481">INDEX($L$3:$L$1203,MATCH(MIN(ABS($M$3:$M$1203-B841)),ABS($M$3:$M$1203-B841),0))</f>
        <v>3.6382978723404258</v>
      </c>
      <c r="P481" s="24">
        <f t="shared" ca="1" si="90"/>
        <v>7.6921818001270363</v>
      </c>
      <c r="Q481" s="59"/>
      <c r="R481" s="59" cm="1">
        <f t="array" aca="1" ref="R481" ca="1">INDEX($P$3:$P$1562,MATCH(MIN(ABS($L$3:$L$1562-O481)),ABS($L$3:$L$1562-O481),0))</f>
        <v>37.274794560670699</v>
      </c>
      <c r="S481" s="69">
        <f t="shared" ca="1" si="87"/>
        <v>37.274794560670699</v>
      </c>
      <c r="T481" s="72">
        <f t="shared" ca="1" si="91"/>
        <v>37.274794560670699</v>
      </c>
      <c r="U481" s="13"/>
      <c r="AA481" s="52"/>
      <c r="AB481" s="44">
        <f t="shared" si="89"/>
        <v>15.769281194948489</v>
      </c>
      <c r="AC481" s="53" t="b">
        <f t="shared" si="92"/>
        <v>0</v>
      </c>
      <c r="AD481" s="53">
        <f t="shared" si="93"/>
        <v>15.769281194948489</v>
      </c>
      <c r="AE481" s="53">
        <f t="shared" ca="1" si="94"/>
        <v>7.6921818001270363</v>
      </c>
      <c r="AF481" s="46">
        <v>839</v>
      </c>
    </row>
    <row r="482" spans="1:32" x14ac:dyDescent="0.25">
      <c r="A482" s="4">
        <v>40513</v>
      </c>
      <c r="B482" s="32">
        <v>2.2636432273096636</v>
      </c>
      <c r="C482" s="3">
        <v>32.724081998539184</v>
      </c>
      <c r="D482" s="10">
        <v>480</v>
      </c>
      <c r="H482" s="25"/>
      <c r="I482" s="27"/>
      <c r="J482" s="8"/>
      <c r="K482" s="17">
        <v>840</v>
      </c>
      <c r="L482" s="38">
        <f t="shared" si="88"/>
        <v>2.3283996299722483</v>
      </c>
      <c r="M482" s="29">
        <v>15.824602788804555</v>
      </c>
      <c r="N482" s="7"/>
      <c r="O482" s="14" cm="1">
        <f t="array" ref="O482">INDEX($L$3:$L$1203,MATCH(MIN(ABS($M$3:$M$1203-B842)),ABS($M$3:$M$1203-B842),0))</f>
        <v>1.234967622571693</v>
      </c>
      <c r="P482" s="24">
        <f t="shared" ca="1" si="90"/>
        <v>7.72921664654538</v>
      </c>
      <c r="Q482" s="59"/>
      <c r="R482" s="59" cm="1">
        <f t="array" aca="1" ref="R482" ca="1">INDEX($P$3:$P$1562,MATCH(MIN(ABS($L$3:$L$1562-O482)),ABS($L$3:$L$1562-O482),0))</f>
        <v>1.0268605152603165</v>
      </c>
      <c r="S482" s="69">
        <f t="shared" ca="1" si="87"/>
        <v>1.0268605152603165</v>
      </c>
      <c r="T482" s="72">
        <f t="shared" ca="1" si="91"/>
        <v>1.0268605152603165</v>
      </c>
      <c r="U482" s="13"/>
      <c r="AA482" s="52"/>
      <c r="AB482" s="44">
        <f t="shared" si="89"/>
        <v>15.824602788804555</v>
      </c>
      <c r="AC482" s="53" t="b">
        <f t="shared" si="92"/>
        <v>0</v>
      </c>
      <c r="AD482" s="53">
        <f t="shared" si="93"/>
        <v>15.824602788804555</v>
      </c>
      <c r="AE482" s="53">
        <f t="shared" ca="1" si="94"/>
        <v>7.72921664654538</v>
      </c>
      <c r="AF482" s="46">
        <v>840</v>
      </c>
    </row>
    <row r="483" spans="1:32" x14ac:dyDescent="0.25">
      <c r="A483" s="4">
        <v>40544</v>
      </c>
      <c r="B483" s="32">
        <v>8.2172130785869921</v>
      </c>
      <c r="C483" s="3">
        <v>5.1850179141550079</v>
      </c>
      <c r="D483" s="10">
        <v>481</v>
      </c>
      <c r="H483" s="25"/>
      <c r="I483" s="27"/>
      <c r="J483" s="8"/>
      <c r="K483" s="17">
        <v>841</v>
      </c>
      <c r="L483" s="38">
        <f t="shared" si="88"/>
        <v>2.331174838112859</v>
      </c>
      <c r="M483" s="29">
        <v>15.921000233285547</v>
      </c>
      <c r="N483" s="7"/>
      <c r="O483" s="14" cm="1">
        <f t="array" ref="O483">INDEX($L$3:$L$1203,MATCH(MIN(ABS($M$3:$M$1203-B843)),ABS($M$3:$M$1203-B843),0))</f>
        <v>1.8011100832562446</v>
      </c>
      <c r="P483" s="24">
        <f t="shared" ca="1" si="90"/>
        <v>7.7937495766840694</v>
      </c>
      <c r="Q483" s="59"/>
      <c r="R483" s="59" cm="1">
        <f t="array" aca="1" ref="R483" ca="1">INDEX($P$3:$P$1562,MATCH(MIN(ABS($L$3:$L$1562-O483)),ABS($L$3:$L$1562-O483),0))</f>
        <v>3.4230032132068002</v>
      </c>
      <c r="S483" s="69">
        <f t="shared" ca="1" si="87"/>
        <v>3.4230032132068002</v>
      </c>
      <c r="T483" s="72">
        <f t="shared" ca="1" si="91"/>
        <v>3.4230032132068002</v>
      </c>
      <c r="U483" s="13"/>
      <c r="AA483" s="52"/>
      <c r="AB483" s="44">
        <f t="shared" si="89"/>
        <v>15.921000233285547</v>
      </c>
      <c r="AC483" s="53" t="b">
        <f t="shared" si="92"/>
        <v>0</v>
      </c>
      <c r="AD483" s="53">
        <f t="shared" si="93"/>
        <v>15.921000233285547</v>
      </c>
      <c r="AE483" s="53">
        <f t="shared" ca="1" si="94"/>
        <v>7.7937495766840694</v>
      </c>
      <c r="AF483" s="46">
        <v>841</v>
      </c>
    </row>
    <row r="484" spans="1:32" x14ac:dyDescent="0.25">
      <c r="A484" s="4">
        <v>40575</v>
      </c>
      <c r="B484" s="32">
        <v>5.6053413128777425</v>
      </c>
      <c r="C484" s="3">
        <v>5.1816240705369161</v>
      </c>
      <c r="D484" s="10">
        <v>482</v>
      </c>
      <c r="H484" s="25"/>
      <c r="I484" s="27"/>
      <c r="J484" s="8"/>
      <c r="K484" s="17">
        <v>842</v>
      </c>
      <c r="L484" s="38">
        <f t="shared" si="88"/>
        <v>2.3339500462534692</v>
      </c>
      <c r="M484" s="29">
        <v>15.967509789114885</v>
      </c>
      <c r="N484" s="7"/>
      <c r="O484" s="14" cm="1">
        <f t="array" ref="O484">INDEX($L$3:$L$1203,MATCH(MIN(ABS($M$3:$M$1203-B844)),ABS($M$3:$M$1203-B844),0))</f>
        <v>1.5457909343200742</v>
      </c>
      <c r="P484" s="24">
        <f t="shared" ca="1" si="90"/>
        <v>7.8248852352409521</v>
      </c>
      <c r="Q484" s="59"/>
      <c r="R484" s="59" cm="1">
        <f t="array" aca="1" ref="R484" ca="1">INDEX($P$3:$P$1562,MATCH(MIN(ABS($L$3:$L$1562-O484)),ABS($L$3:$L$1562-O484),0))</f>
        <v>2.1917749969732792</v>
      </c>
      <c r="S484" s="69">
        <f t="shared" ca="1" si="87"/>
        <v>2.1917749969732792</v>
      </c>
      <c r="T484" s="72">
        <f t="shared" ca="1" si="91"/>
        <v>2.1917749969732792</v>
      </c>
      <c r="U484" s="13"/>
      <c r="AA484" s="52"/>
      <c r="AB484" s="44">
        <f t="shared" si="89"/>
        <v>15.967509789114885</v>
      </c>
      <c r="AC484" s="53" t="b">
        <f t="shared" si="92"/>
        <v>0</v>
      </c>
      <c r="AD484" s="53">
        <f t="shared" si="93"/>
        <v>15.967509789114885</v>
      </c>
      <c r="AE484" s="53">
        <f t="shared" ca="1" si="94"/>
        <v>7.8248852352409521</v>
      </c>
      <c r="AF484" s="46">
        <v>842</v>
      </c>
    </row>
    <row r="485" spans="1:32" x14ac:dyDescent="0.25">
      <c r="A485" s="4">
        <v>40603</v>
      </c>
      <c r="B485" s="32">
        <v>2.655017498049228</v>
      </c>
      <c r="C485" s="3">
        <v>53.895500263422427</v>
      </c>
      <c r="D485" s="10">
        <v>483</v>
      </c>
      <c r="H485" s="25"/>
      <c r="I485" s="27"/>
      <c r="J485" s="8"/>
      <c r="K485" s="17">
        <v>843</v>
      </c>
      <c r="L485" s="38">
        <f t="shared" si="88"/>
        <v>2.33672525439408</v>
      </c>
      <c r="M485" s="29">
        <v>15.974116834415058</v>
      </c>
      <c r="N485" s="7"/>
      <c r="O485" s="14" cm="1">
        <f t="array" ref="O485">INDEX($L$3:$L$1203,MATCH(MIN(ABS($M$3:$M$1203-B845)),ABS($M$3:$M$1203-B845),0))</f>
        <v>1.2960222016651251</v>
      </c>
      <c r="P485" s="24">
        <f t="shared" ca="1" si="90"/>
        <v>7.8293082984774802</v>
      </c>
      <c r="Q485" s="59"/>
      <c r="R485" s="59" cm="1">
        <f t="array" aca="1" ref="R485" ca="1">INDEX($P$3:$P$1562,MATCH(MIN(ABS($L$3:$L$1562-O485)),ABS($L$3:$L$1562-O485),0))</f>
        <v>1.2085280182090377</v>
      </c>
      <c r="S485" s="69">
        <f t="shared" ca="1" si="87"/>
        <v>1.2085280182090377</v>
      </c>
      <c r="T485" s="72">
        <f t="shared" ca="1" si="91"/>
        <v>1.2085280182090377</v>
      </c>
      <c r="U485" s="13"/>
      <c r="AA485" s="52"/>
      <c r="AB485" s="44">
        <f t="shared" si="89"/>
        <v>15.974116834415058</v>
      </c>
      <c r="AC485" s="53" t="b">
        <f t="shared" si="92"/>
        <v>0</v>
      </c>
      <c r="AD485" s="53">
        <f t="shared" si="93"/>
        <v>15.974116834415058</v>
      </c>
      <c r="AE485" s="53">
        <f t="shared" ca="1" si="94"/>
        <v>7.8293082984774802</v>
      </c>
      <c r="AF485" s="46">
        <v>843</v>
      </c>
    </row>
    <row r="486" spans="1:32" x14ac:dyDescent="0.25">
      <c r="A486" s="4">
        <v>40634</v>
      </c>
      <c r="B486" s="32">
        <v>32.071317944996963</v>
      </c>
      <c r="C486" s="3">
        <v>71.761424372754277</v>
      </c>
      <c r="D486" s="10">
        <v>484</v>
      </c>
      <c r="H486" s="25"/>
      <c r="I486" s="27"/>
      <c r="J486" s="8"/>
      <c r="K486" s="17">
        <v>844</v>
      </c>
      <c r="L486" s="38">
        <f t="shared" si="88"/>
        <v>2.3395004625346902</v>
      </c>
      <c r="M486" s="29">
        <v>15.984367650942866</v>
      </c>
      <c r="N486" s="7"/>
      <c r="O486" s="14" cm="1">
        <f t="array" ref="O486">INDEX($L$3:$L$1203,MATCH(MIN(ABS($M$3:$M$1203-B846)),ABS($M$3:$M$1203-B846),0))</f>
        <v>3.0915818686401484</v>
      </c>
      <c r="P486" s="24">
        <f t="shared" ca="1" si="90"/>
        <v>7.8361706715457213</v>
      </c>
      <c r="Q486" s="59"/>
      <c r="R486" s="59" cm="1">
        <f t="array" aca="1" ref="R486" ca="1">INDEX($P$3:$P$1562,MATCH(MIN(ABS($L$3:$L$1562-O486)),ABS($L$3:$L$1562-O486),0))</f>
        <v>23.47615483199635</v>
      </c>
      <c r="S486" s="69">
        <f t="shared" ca="1" si="87"/>
        <v>23.47615483199635</v>
      </c>
      <c r="T486" s="72">
        <f t="shared" ca="1" si="91"/>
        <v>23.47615483199635</v>
      </c>
      <c r="U486" s="13"/>
      <c r="AA486" s="52"/>
      <c r="AB486" s="44">
        <f t="shared" si="89"/>
        <v>15.984367650942866</v>
      </c>
      <c r="AC486" s="53" t="b">
        <f t="shared" si="92"/>
        <v>0</v>
      </c>
      <c r="AD486" s="53">
        <f t="shared" si="93"/>
        <v>15.984367650942866</v>
      </c>
      <c r="AE486" s="53">
        <f t="shared" ca="1" si="94"/>
        <v>7.8361706715457213</v>
      </c>
      <c r="AF486" s="46">
        <v>844</v>
      </c>
    </row>
    <row r="487" spans="1:32" x14ac:dyDescent="0.25">
      <c r="A487" s="4">
        <v>40664</v>
      </c>
      <c r="B487" s="32">
        <v>14.715111406222</v>
      </c>
      <c r="C487" s="3">
        <v>18.595297148822887</v>
      </c>
      <c r="D487" s="10">
        <v>485</v>
      </c>
      <c r="H487" s="25"/>
      <c r="I487" s="27"/>
      <c r="J487" s="8"/>
      <c r="K487" s="17">
        <v>845</v>
      </c>
      <c r="L487" s="38">
        <f t="shared" si="88"/>
        <v>2.342275670675301</v>
      </c>
      <c r="M487" s="29">
        <v>15.985441943598039</v>
      </c>
      <c r="N487" s="7"/>
      <c r="O487" s="14" cm="1">
        <f t="array" ref="O487">INDEX($L$3:$L$1203,MATCH(MIN(ABS($M$3:$M$1203-B847)),ABS($M$3:$M$1203-B847),0))</f>
        <v>2.250693802035153</v>
      </c>
      <c r="P487" s="24">
        <f t="shared" ca="1" si="90"/>
        <v>7.8368898529850011</v>
      </c>
      <c r="Q487" s="59"/>
      <c r="R487" s="59" cm="1">
        <f t="array" aca="1" ref="R487" ca="1">INDEX($P$3:$P$1562,MATCH(MIN(ABS($L$3:$L$1562-O487)),ABS($L$3:$L$1562-O487),0))</f>
        <v>7.0675402625423089</v>
      </c>
      <c r="S487" s="69">
        <f t="shared" ca="1" si="87"/>
        <v>7.0675402625423089</v>
      </c>
      <c r="T487" s="72">
        <f t="shared" ca="1" si="91"/>
        <v>7.0675402625423089</v>
      </c>
      <c r="U487" s="13"/>
      <c r="AA487" s="52"/>
      <c r="AB487" s="44">
        <f t="shared" si="89"/>
        <v>15.985441943598039</v>
      </c>
      <c r="AC487" s="53" t="b">
        <f t="shared" si="92"/>
        <v>0</v>
      </c>
      <c r="AD487" s="53">
        <f t="shared" si="93"/>
        <v>15.985441943598039</v>
      </c>
      <c r="AE487" s="53">
        <f t="shared" ca="1" si="94"/>
        <v>7.8368898529850011</v>
      </c>
      <c r="AF487" s="46">
        <v>845</v>
      </c>
    </row>
    <row r="488" spans="1:32" x14ac:dyDescent="0.25">
      <c r="A488" s="4">
        <v>40695</v>
      </c>
      <c r="B488" s="32">
        <v>36.004730467755088</v>
      </c>
      <c r="C488" s="3">
        <v>45.131496217634677</v>
      </c>
      <c r="D488" s="10">
        <v>486</v>
      </c>
      <c r="H488" s="25"/>
      <c r="I488" s="27"/>
      <c r="J488" s="8"/>
      <c r="K488" s="17">
        <v>846</v>
      </c>
      <c r="L488" s="38">
        <f t="shared" si="88"/>
        <v>2.3450508788159117</v>
      </c>
      <c r="M488" s="29">
        <v>16.064452675369505</v>
      </c>
      <c r="N488" s="7"/>
      <c r="O488" s="14" cm="1">
        <f t="array" ref="O488">INDEX($L$3:$L$1203,MATCH(MIN(ABS($M$3:$M$1203-B848)),ABS($M$3:$M$1203-B848),0))</f>
        <v>3.2275670675300652</v>
      </c>
      <c r="P488" s="24">
        <f t="shared" ca="1" si="90"/>
        <v>7.8447076307321701</v>
      </c>
      <c r="Q488" s="59"/>
      <c r="R488" s="59" cm="1">
        <f t="array" aca="1" ref="R488" ca="1">INDEX($P$3:$P$1562,MATCH(MIN(ABS($L$3:$L$1562-O488)),ABS($L$3:$L$1562-O488),0))</f>
        <v>30.241036222291036</v>
      </c>
      <c r="S488" s="69">
        <f t="shared" ca="1" si="87"/>
        <v>30.241036222291036</v>
      </c>
      <c r="T488" s="72">
        <f t="shared" ca="1" si="91"/>
        <v>30.241036222291036</v>
      </c>
      <c r="U488" s="13"/>
      <c r="AA488" s="52"/>
      <c r="AB488" s="44">
        <f t="shared" si="89"/>
        <v>16.064452675369505</v>
      </c>
      <c r="AC488" s="53" t="b">
        <f t="shared" si="92"/>
        <v>0</v>
      </c>
      <c r="AD488" s="53">
        <f t="shared" si="93"/>
        <v>16.064452675369505</v>
      </c>
      <c r="AE488" s="53">
        <f t="shared" ca="1" si="94"/>
        <v>7.8447076307321701</v>
      </c>
      <c r="AF488" s="46">
        <v>846</v>
      </c>
    </row>
    <row r="489" spans="1:32" x14ac:dyDescent="0.25">
      <c r="A489" s="4">
        <v>40725</v>
      </c>
      <c r="B489" s="32">
        <v>12.872141894983253</v>
      </c>
      <c r="C489" s="3">
        <v>41.589060769364174</v>
      </c>
      <c r="D489" s="10">
        <v>487</v>
      </c>
      <c r="H489" s="25"/>
      <c r="I489" s="27"/>
      <c r="J489" s="8"/>
      <c r="K489" s="17">
        <v>847</v>
      </c>
      <c r="L489" s="38">
        <f t="shared" si="88"/>
        <v>2.347826086956522</v>
      </c>
      <c r="M489" s="29">
        <v>16.076178822773056</v>
      </c>
      <c r="N489" s="7"/>
      <c r="O489" s="14" cm="1">
        <f t="array" ref="O489">INDEX($L$3:$L$1203,MATCH(MIN(ABS($M$3:$M$1203-B849)),ABS($M$3:$M$1203-B849),0))</f>
        <v>2.1396854764107309</v>
      </c>
      <c r="P489" s="24">
        <f t="shared" ca="1" si="90"/>
        <v>7.8447671021616268</v>
      </c>
      <c r="Q489" s="59"/>
      <c r="R489" s="59" cm="1">
        <f t="array" aca="1" ref="R489" ca="1">INDEX($P$3:$P$1562,MATCH(MIN(ABS($L$3:$L$1562-O489)),ABS($L$3:$L$1562-O489),0))</f>
        <v>5.3308542724160368</v>
      </c>
      <c r="S489" s="69">
        <f t="shared" ca="1" si="87"/>
        <v>5.3308542724160368</v>
      </c>
      <c r="T489" s="72">
        <f t="shared" ca="1" si="91"/>
        <v>5.3308542724160368</v>
      </c>
      <c r="U489" s="13"/>
      <c r="AA489" s="52"/>
      <c r="AB489" s="44">
        <f t="shared" si="89"/>
        <v>16.076178822773056</v>
      </c>
      <c r="AC489" s="53" t="b">
        <f t="shared" si="92"/>
        <v>0</v>
      </c>
      <c r="AD489" s="53">
        <f t="shared" si="93"/>
        <v>16.076178822773056</v>
      </c>
      <c r="AE489" s="53">
        <f t="shared" ca="1" si="94"/>
        <v>7.8447671021616268</v>
      </c>
      <c r="AF489" s="46">
        <v>847</v>
      </c>
    </row>
    <row r="490" spans="1:32" x14ac:dyDescent="0.25">
      <c r="A490" s="4">
        <v>40756</v>
      </c>
      <c r="B490" s="32">
        <v>0.94955865039374499</v>
      </c>
      <c r="C490" s="3">
        <v>47.815487566434633</v>
      </c>
      <c r="D490" s="10">
        <v>488</v>
      </c>
      <c r="H490" s="25"/>
      <c r="I490" s="27"/>
      <c r="J490" s="8"/>
      <c r="K490" s="17">
        <v>848</v>
      </c>
      <c r="L490" s="38">
        <f t="shared" si="88"/>
        <v>2.3506012950971327</v>
      </c>
      <c r="M490" s="29">
        <v>16.102308208179476</v>
      </c>
      <c r="N490" s="7"/>
      <c r="O490" s="14" cm="1">
        <f t="array" ref="O490">INDEX($L$3:$L$1203,MATCH(MIN(ABS($M$3:$M$1203-B850)),ABS($M$3:$M$1203-B850),0))</f>
        <v>1.0989824236817762</v>
      </c>
      <c r="P490" s="24">
        <f t="shared" ca="1" si="90"/>
        <v>7.8448996224044203</v>
      </c>
      <c r="Q490" s="59"/>
      <c r="R490" s="59" cm="1">
        <f t="array" aca="1" ref="R490" ca="1">INDEX($P$3:$P$1562,MATCH(MIN(ABS($L$3:$L$1562-O490)),ABS($L$3:$L$1562-O490),0))</f>
        <v>0.51879637966071401</v>
      </c>
      <c r="S490" s="69">
        <f t="shared" ca="1" si="87"/>
        <v>0.51879637966071401</v>
      </c>
      <c r="T490" s="72">
        <f t="shared" ca="1" si="91"/>
        <v>0.51879637966071401</v>
      </c>
      <c r="U490" s="13"/>
      <c r="AA490" s="52"/>
      <c r="AB490" s="44">
        <f t="shared" si="89"/>
        <v>16.102308208179476</v>
      </c>
      <c r="AC490" s="53" t="b">
        <f t="shared" si="92"/>
        <v>0</v>
      </c>
      <c r="AD490" s="53">
        <f t="shared" si="93"/>
        <v>16.102308208179476</v>
      </c>
      <c r="AE490" s="53">
        <f t="shared" ca="1" si="94"/>
        <v>7.8448996224044203</v>
      </c>
      <c r="AF490" s="46">
        <v>848</v>
      </c>
    </row>
    <row r="491" spans="1:32" x14ac:dyDescent="0.25">
      <c r="A491" s="4">
        <v>40787</v>
      </c>
      <c r="B491" s="32">
        <v>0.52395768148549593</v>
      </c>
      <c r="C491" s="3">
        <v>8.8532113235090737</v>
      </c>
      <c r="D491" s="10">
        <v>489</v>
      </c>
      <c r="H491" s="25"/>
      <c r="I491" s="27"/>
      <c r="J491" s="8"/>
      <c r="K491" s="17">
        <v>849</v>
      </c>
      <c r="L491" s="38">
        <f t="shared" si="88"/>
        <v>2.3533765032377429</v>
      </c>
      <c r="M491" s="29">
        <v>16.174190082122902</v>
      </c>
      <c r="N491" s="7"/>
      <c r="O491" s="14" cm="1">
        <f t="array" ref="O491">INDEX($L$3:$L$1203,MATCH(MIN(ABS($M$3:$M$1203-B851)),ABS($M$3:$M$1203-B851),0))</f>
        <v>1.0795559666975025</v>
      </c>
      <c r="P491" s="24">
        <f t="shared" ca="1" si="90"/>
        <v>7.9921522138414502</v>
      </c>
      <c r="Q491" s="59"/>
      <c r="R491" s="59" cm="1">
        <f t="array" aca="1" ref="R491" ca="1">INDEX($P$3:$P$1562,MATCH(MIN(ABS($L$3:$L$1562-O491)),ABS($L$3:$L$1562-O491),0))</f>
        <v>0.20600242712222458</v>
      </c>
      <c r="S491" s="69">
        <f t="shared" ca="1" si="87"/>
        <v>0.20600242712222458</v>
      </c>
      <c r="T491" s="72">
        <f t="shared" ca="1" si="91"/>
        <v>0.20600242712222458</v>
      </c>
      <c r="U491" s="13"/>
      <c r="AA491" s="52"/>
      <c r="AB491" s="44">
        <f t="shared" si="89"/>
        <v>16.174190082122902</v>
      </c>
      <c r="AC491" s="53" t="b">
        <f t="shared" si="92"/>
        <v>0</v>
      </c>
      <c r="AD491" s="53">
        <f t="shared" si="93"/>
        <v>16.174190082122902</v>
      </c>
      <c r="AE491" s="53">
        <f t="shared" ca="1" si="94"/>
        <v>7.9921522138414502</v>
      </c>
      <c r="AF491" s="46">
        <v>849</v>
      </c>
    </row>
    <row r="492" spans="1:32" x14ac:dyDescent="0.25">
      <c r="A492" s="4">
        <v>40817</v>
      </c>
      <c r="B492" s="32">
        <v>19.376426171466477</v>
      </c>
      <c r="C492" s="3">
        <v>11.365579025958626</v>
      </c>
      <c r="D492" s="10">
        <v>490</v>
      </c>
      <c r="H492" s="25"/>
      <c r="I492" s="27"/>
      <c r="J492" s="8"/>
      <c r="K492" s="17">
        <v>850</v>
      </c>
      <c r="L492" s="38">
        <f t="shared" si="88"/>
        <v>2.3561517113783537</v>
      </c>
      <c r="M492" s="29">
        <v>16.231044147568294</v>
      </c>
      <c r="N492" s="7"/>
      <c r="O492" s="14" cm="1">
        <f t="array" ref="O492">INDEX($L$3:$L$1203,MATCH(MIN(ABS($M$3:$M$1203-B852)),ABS($M$3:$M$1203-B852),0))</f>
        <v>2.5642923219241447</v>
      </c>
      <c r="P492" s="24">
        <f t="shared" ca="1" si="90"/>
        <v>8.134018075275316</v>
      </c>
      <c r="Q492" s="59"/>
      <c r="R492" s="59" cm="1">
        <f t="array" aca="1" ref="R492" ca="1">INDEX($P$3:$P$1562,MATCH(MIN(ABS($L$3:$L$1562-O492)),ABS($L$3:$L$1562-O492),0))</f>
        <v>12.168904115835035</v>
      </c>
      <c r="S492" s="69">
        <f t="shared" ref="S492:S555" ca="1" si="95">R132</f>
        <v>12.168904115835035</v>
      </c>
      <c r="T492" s="72">
        <f t="shared" ca="1" si="91"/>
        <v>12.168904115835035</v>
      </c>
      <c r="U492" s="13"/>
      <c r="AA492" s="52"/>
      <c r="AB492" s="44">
        <f t="shared" si="89"/>
        <v>16.231044147568294</v>
      </c>
      <c r="AC492" s="53" t="b">
        <f t="shared" si="92"/>
        <v>0</v>
      </c>
      <c r="AD492" s="53">
        <f t="shared" si="93"/>
        <v>16.231044147568294</v>
      </c>
      <c r="AE492" s="53">
        <f t="shared" ca="1" si="94"/>
        <v>8.134018075275316</v>
      </c>
      <c r="AF492" s="46">
        <v>850</v>
      </c>
    </row>
    <row r="493" spans="1:32" x14ac:dyDescent="0.25">
      <c r="A493" s="4">
        <v>40848</v>
      </c>
      <c r="B493" s="32">
        <v>21.492191681794814</v>
      </c>
      <c r="C493" s="3">
        <v>6.8547753929664967</v>
      </c>
      <c r="D493" s="10">
        <v>491</v>
      </c>
      <c r="H493" s="25"/>
      <c r="I493" s="27"/>
      <c r="J493" s="8"/>
      <c r="K493" s="17">
        <v>851</v>
      </c>
      <c r="L493" s="38">
        <f t="shared" si="88"/>
        <v>2.3589269195189644</v>
      </c>
      <c r="M493" s="29">
        <v>16.23787869650814</v>
      </c>
      <c r="N493" s="7"/>
      <c r="O493" s="14" cm="1">
        <f t="array" ref="O493">INDEX($L$3:$L$1203,MATCH(MIN(ABS($M$3:$M$1203-B853)),ABS($M$3:$M$1203-B853),0))</f>
        <v>2.6697502312673453</v>
      </c>
      <c r="P493" s="24">
        <f t="shared" ca="1" si="90"/>
        <v>8.1400576535769673</v>
      </c>
      <c r="Q493" s="59"/>
      <c r="R493" s="59" cm="1">
        <f t="array" aca="1" ref="R493" ca="1">INDEX($P$3:$P$1562,MATCH(MIN(ABS($L$3:$L$1562-O493)),ABS($L$3:$L$1562-O493),0))</f>
        <v>14.277410991025882</v>
      </c>
      <c r="S493" s="69">
        <f t="shared" ca="1" si="95"/>
        <v>14.277410991025882</v>
      </c>
      <c r="T493" s="72">
        <f t="shared" ca="1" si="91"/>
        <v>14.277410991025882</v>
      </c>
      <c r="U493" s="13"/>
      <c r="AA493" s="52"/>
      <c r="AB493" s="44">
        <f t="shared" si="89"/>
        <v>16.23787869650814</v>
      </c>
      <c r="AC493" s="53" t="b">
        <f t="shared" si="92"/>
        <v>0</v>
      </c>
      <c r="AD493" s="53">
        <f t="shared" si="93"/>
        <v>16.23787869650814</v>
      </c>
      <c r="AE493" s="53">
        <f t="shared" ca="1" si="94"/>
        <v>8.1400576535769673</v>
      </c>
      <c r="AF493" s="46">
        <v>851</v>
      </c>
    </row>
    <row r="494" spans="1:32" x14ac:dyDescent="0.25">
      <c r="A494" s="4">
        <v>40878</v>
      </c>
      <c r="B494" s="32">
        <v>0.60694617503460591</v>
      </c>
      <c r="C494" s="3">
        <v>2.0225356277189439</v>
      </c>
      <c r="D494" s="10">
        <v>492</v>
      </c>
      <c r="H494" s="25"/>
      <c r="I494" s="27"/>
      <c r="J494" s="8"/>
      <c r="K494" s="17">
        <v>852</v>
      </c>
      <c r="L494" s="38">
        <f t="shared" si="88"/>
        <v>2.3617021276595747</v>
      </c>
      <c r="M494" s="29">
        <v>16.263855929785091</v>
      </c>
      <c r="N494" s="7"/>
      <c r="O494" s="14" cm="1">
        <f t="array" ref="O494">INDEX($L$3:$L$1203,MATCH(MIN(ABS($M$3:$M$1203-B854)),ABS($M$3:$M$1203-B854),0))</f>
        <v>1.087881591119334</v>
      </c>
      <c r="P494" s="24">
        <f t="shared" ca="1" si="90"/>
        <v>8.1630133066591668</v>
      </c>
      <c r="Q494" s="59"/>
      <c r="R494" s="59" cm="1">
        <f t="array" aca="1" ref="R494" ca="1">INDEX($P$3:$P$1562,MATCH(MIN(ABS($L$3:$L$1562-O494)),ABS($L$3:$L$1562-O494),0))</f>
        <v>0.26152202047739292</v>
      </c>
      <c r="S494" s="69">
        <f t="shared" ca="1" si="95"/>
        <v>0.26152202047739292</v>
      </c>
      <c r="T494" s="72">
        <f t="shared" ca="1" si="91"/>
        <v>0.26152202047739292</v>
      </c>
      <c r="U494" s="13"/>
      <c r="AA494" s="52"/>
      <c r="AB494" s="44">
        <f t="shared" si="89"/>
        <v>16.263855929785091</v>
      </c>
      <c r="AC494" s="53" t="b">
        <f t="shared" si="92"/>
        <v>0</v>
      </c>
      <c r="AD494" s="53">
        <f t="shared" si="93"/>
        <v>16.263855929785091</v>
      </c>
      <c r="AE494" s="53">
        <f t="shared" ca="1" si="94"/>
        <v>8.1630133066591668</v>
      </c>
      <c r="AF494" s="46">
        <v>852</v>
      </c>
    </row>
    <row r="495" spans="1:32" x14ac:dyDescent="0.25">
      <c r="A495" s="4">
        <v>40909</v>
      </c>
      <c r="B495" s="32">
        <v>25.906528645724837</v>
      </c>
      <c r="C495" s="3">
        <v>37.223433213210185</v>
      </c>
      <c r="D495" s="10">
        <v>493</v>
      </c>
      <c r="H495" s="25"/>
      <c r="I495" s="27"/>
      <c r="J495" s="8"/>
      <c r="K495" s="17">
        <v>853</v>
      </c>
      <c r="L495" s="38">
        <f t="shared" si="88"/>
        <v>2.3644773358001854</v>
      </c>
      <c r="M495" s="29">
        <v>16.496557258521168</v>
      </c>
      <c r="N495" s="7"/>
      <c r="O495" s="14" cm="1">
        <f t="array" ref="O495">INDEX($L$3:$L$1203,MATCH(MIN(ABS($M$3:$M$1203-B855)),ABS($M$3:$M$1203-B855),0))</f>
        <v>2.8778908418131364</v>
      </c>
      <c r="P495" s="24">
        <f t="shared" ca="1" si="90"/>
        <v>8.6428599105275676</v>
      </c>
      <c r="Q495" s="59"/>
      <c r="R495" s="59" cm="1">
        <f t="array" aca="1" ref="R495" ca="1">INDEX($P$3:$P$1562,MATCH(MIN(ABS($L$3:$L$1562-O495)),ABS($L$3:$L$1562-O495),0))</f>
        <v>17.75850013840439</v>
      </c>
      <c r="S495" s="69">
        <f t="shared" ca="1" si="95"/>
        <v>17.75850013840439</v>
      </c>
      <c r="T495" s="72">
        <f t="shared" ca="1" si="91"/>
        <v>17.75850013840439</v>
      </c>
      <c r="U495" s="13"/>
      <c r="AA495" s="52"/>
      <c r="AB495" s="44">
        <f t="shared" si="89"/>
        <v>16.496557258521168</v>
      </c>
      <c r="AC495" s="53" t="b">
        <f t="shared" si="92"/>
        <v>0</v>
      </c>
      <c r="AD495" s="53">
        <f t="shared" si="93"/>
        <v>16.496557258521168</v>
      </c>
      <c r="AE495" s="53">
        <f t="shared" ca="1" si="94"/>
        <v>8.6428599105275676</v>
      </c>
      <c r="AF495" s="46">
        <v>853</v>
      </c>
    </row>
    <row r="496" spans="1:32" x14ac:dyDescent="0.25">
      <c r="A496" s="4">
        <v>40940</v>
      </c>
      <c r="B496" s="32">
        <v>0.51666044077333639</v>
      </c>
      <c r="C496" s="3">
        <v>14.581038294784529</v>
      </c>
      <c r="D496" s="10">
        <v>494</v>
      </c>
      <c r="H496" s="25"/>
      <c r="I496" s="27"/>
      <c r="J496" s="8"/>
      <c r="K496" s="17">
        <v>854</v>
      </c>
      <c r="L496" s="38">
        <f t="shared" si="88"/>
        <v>2.3672525439407957</v>
      </c>
      <c r="M496" s="29">
        <v>16.522399694326857</v>
      </c>
      <c r="N496" s="7"/>
      <c r="O496" s="14" cm="1">
        <f t="array" ref="O496">INDEX($L$3:$L$1203,MATCH(MIN(ABS($M$3:$M$1203-B856)),ABS($M$3:$M$1203-B856),0))</f>
        <v>1.0795559666975025</v>
      </c>
      <c r="P496" s="24">
        <f t="shared" ca="1" si="90"/>
        <v>8.6778646158183594</v>
      </c>
      <c r="Q496" s="59"/>
      <c r="R496" s="59" cm="1">
        <f t="array" aca="1" ref="R496" ca="1">INDEX($P$3:$P$1562,MATCH(MIN(ABS($L$3:$L$1562-O496)),ABS($L$3:$L$1562-O496),0))</f>
        <v>0.20600242712222458</v>
      </c>
      <c r="S496" s="69">
        <f t="shared" ca="1" si="95"/>
        <v>0.20600242712222458</v>
      </c>
      <c r="T496" s="72">
        <f t="shared" ca="1" si="91"/>
        <v>0.20600242712222458</v>
      </c>
      <c r="U496" s="13"/>
      <c r="AA496" s="52"/>
      <c r="AB496" s="44">
        <f t="shared" si="89"/>
        <v>16.522399694326857</v>
      </c>
      <c r="AC496" s="53" t="b">
        <f t="shared" si="92"/>
        <v>0</v>
      </c>
      <c r="AD496" s="53">
        <f t="shared" si="93"/>
        <v>16.522399694326857</v>
      </c>
      <c r="AE496" s="53">
        <f t="shared" ca="1" si="94"/>
        <v>8.6778646158183594</v>
      </c>
      <c r="AF496" s="46">
        <v>854</v>
      </c>
    </row>
    <row r="497" spans="1:32" x14ac:dyDescent="0.25">
      <c r="A497" s="4">
        <v>40969</v>
      </c>
      <c r="B497" s="32">
        <v>5.9833735399377002</v>
      </c>
      <c r="C497" s="3">
        <v>8.2731017975323251</v>
      </c>
      <c r="D497" s="10">
        <v>495</v>
      </c>
      <c r="H497" s="25"/>
      <c r="I497" s="27"/>
      <c r="J497" s="8"/>
      <c r="K497" s="17">
        <v>855</v>
      </c>
      <c r="L497" s="38">
        <f t="shared" si="88"/>
        <v>2.3700277520814064</v>
      </c>
      <c r="M497" s="29">
        <v>16.529535593291989</v>
      </c>
      <c r="N497" s="7"/>
      <c r="O497" s="14" cm="1">
        <f t="array" ref="O497">INDEX($L$3:$L$1203,MATCH(MIN(ABS($M$3:$M$1203-B857)),ABS($M$3:$M$1203-B857),0))</f>
        <v>1.5735430157261796</v>
      </c>
      <c r="P497" s="24">
        <f t="shared" ca="1" si="90"/>
        <v>8.6875305018879825</v>
      </c>
      <c r="Q497" s="59"/>
      <c r="R497" s="59" cm="1">
        <f t="array" aca="1" ref="R497" ca="1">INDEX($P$3:$P$1562,MATCH(MIN(ABS($L$3:$L$1562-O497)),ABS($L$3:$L$1562-O497),0))</f>
        <v>2.2474035642684109</v>
      </c>
      <c r="S497" s="69">
        <f t="shared" ca="1" si="95"/>
        <v>2.2474035642684109</v>
      </c>
      <c r="T497" s="72">
        <f t="shared" ca="1" si="91"/>
        <v>2.2474035642684109</v>
      </c>
      <c r="U497" s="13"/>
      <c r="AA497" s="52"/>
      <c r="AB497" s="44">
        <f t="shared" si="89"/>
        <v>16.529535593291989</v>
      </c>
      <c r="AC497" s="53" t="b">
        <f t="shared" si="92"/>
        <v>0</v>
      </c>
      <c r="AD497" s="53">
        <f t="shared" si="93"/>
        <v>16.529535593291989</v>
      </c>
      <c r="AE497" s="53">
        <f t="shared" ca="1" si="94"/>
        <v>8.6875305018879825</v>
      </c>
      <c r="AF497" s="46">
        <v>855</v>
      </c>
    </row>
    <row r="498" spans="1:32" x14ac:dyDescent="0.25">
      <c r="A498" s="4">
        <v>41000</v>
      </c>
      <c r="B498" s="32">
        <v>21.563677713186671</v>
      </c>
      <c r="C498" s="3">
        <v>22.760891860730958</v>
      </c>
      <c r="D498" s="10">
        <v>496</v>
      </c>
      <c r="H498" s="25"/>
      <c r="I498" s="27"/>
      <c r="J498" s="8"/>
      <c r="K498" s="17">
        <v>856</v>
      </c>
      <c r="L498" s="38">
        <f t="shared" si="88"/>
        <v>2.3728029602220171</v>
      </c>
      <c r="M498" s="29">
        <v>16.574940891708518</v>
      </c>
      <c r="N498" s="7"/>
      <c r="O498" s="14" cm="1">
        <f t="array" ref="O498">INDEX($L$3:$L$1203,MATCH(MIN(ABS($M$3:$M$1203-B858)),ABS($M$3:$M$1203-B858),0))</f>
        <v>2.6725254394079561</v>
      </c>
      <c r="P498" s="24">
        <f t="shared" ca="1" si="90"/>
        <v>8.8176590147537155</v>
      </c>
      <c r="Q498" s="59"/>
      <c r="R498" s="59" cm="1">
        <f t="array" aca="1" ref="R498" ca="1">INDEX($P$3:$P$1562,MATCH(MIN(ABS($L$3:$L$1562-O498)),ABS($L$3:$L$1562-O498),0))</f>
        <v>14.278508447953939</v>
      </c>
      <c r="S498" s="69">
        <f t="shared" ca="1" si="95"/>
        <v>14.278508447953939</v>
      </c>
      <c r="T498" s="72">
        <f t="shared" ca="1" si="91"/>
        <v>14.278508447953939</v>
      </c>
      <c r="U498" s="13"/>
      <c r="AA498" s="52"/>
      <c r="AB498" s="44">
        <f t="shared" si="89"/>
        <v>16.574940891708518</v>
      </c>
      <c r="AC498" s="53" t="b">
        <f t="shared" si="92"/>
        <v>0</v>
      </c>
      <c r="AD498" s="53">
        <f t="shared" si="93"/>
        <v>16.574940891708518</v>
      </c>
      <c r="AE498" s="53">
        <f t="shared" ca="1" si="94"/>
        <v>8.8176590147537155</v>
      </c>
      <c r="AF498" s="46">
        <v>856</v>
      </c>
    </row>
    <row r="499" spans="1:32" x14ac:dyDescent="0.25">
      <c r="A499" s="4">
        <v>41030</v>
      </c>
      <c r="B499" s="32">
        <v>26.042797940263913</v>
      </c>
      <c r="C499" s="3">
        <v>5.8557252664444599</v>
      </c>
      <c r="D499" s="10">
        <v>497</v>
      </c>
      <c r="H499" s="25"/>
      <c r="I499" s="27"/>
      <c r="J499" s="8"/>
      <c r="K499" s="17">
        <v>857</v>
      </c>
      <c r="L499" s="38">
        <f t="shared" si="88"/>
        <v>2.3755781683626274</v>
      </c>
      <c r="M499" s="29">
        <v>16.599550743503151</v>
      </c>
      <c r="N499" s="7"/>
      <c r="O499" s="14" cm="1">
        <f t="array" ref="O499">INDEX($L$3:$L$1203,MATCH(MIN(ABS($M$3:$M$1203-B859)),ABS($M$3:$M$1203-B859),0))</f>
        <v>2.8806660499537471</v>
      </c>
      <c r="P499" s="24">
        <f t="shared" ca="1" si="90"/>
        <v>8.9020037454552536</v>
      </c>
      <c r="Q499" s="59"/>
      <c r="R499" s="59" cm="1">
        <f t="array" aca="1" ref="R499" ca="1">INDEX($P$3:$P$1562,MATCH(MIN(ABS($L$3:$L$1562-O499)),ABS($L$3:$L$1562-O499),0))</f>
        <v>17.855261920320629</v>
      </c>
      <c r="S499" s="69">
        <f t="shared" ca="1" si="95"/>
        <v>17.855261920320629</v>
      </c>
      <c r="T499" s="72">
        <f t="shared" ca="1" si="91"/>
        <v>17.855261920320629</v>
      </c>
      <c r="U499" s="13"/>
      <c r="AA499" s="52"/>
      <c r="AB499" s="44">
        <f t="shared" si="89"/>
        <v>16.599550743503151</v>
      </c>
      <c r="AC499" s="53" t="b">
        <f t="shared" si="92"/>
        <v>0</v>
      </c>
      <c r="AD499" s="53">
        <f t="shared" si="93"/>
        <v>16.599550743503151</v>
      </c>
      <c r="AE499" s="53">
        <f t="shared" ca="1" si="94"/>
        <v>8.9020037454552536</v>
      </c>
      <c r="AF499" s="46">
        <v>857</v>
      </c>
    </row>
    <row r="500" spans="1:32" x14ac:dyDescent="0.25">
      <c r="A500" s="4">
        <v>41061</v>
      </c>
      <c r="B500" s="32">
        <v>0.17893382693136875</v>
      </c>
      <c r="C500" s="3">
        <v>19.791331663932194</v>
      </c>
      <c r="D500" s="10">
        <v>498</v>
      </c>
      <c r="H500" s="25"/>
      <c r="I500" s="27"/>
      <c r="J500" s="8"/>
      <c r="K500" s="17">
        <v>858</v>
      </c>
      <c r="L500" s="38">
        <f t="shared" si="88"/>
        <v>2.3783533765032381</v>
      </c>
      <c r="M500" s="29">
        <v>16.638895290586984</v>
      </c>
      <c r="N500" s="7"/>
      <c r="O500" s="14" cm="1">
        <f t="array" ref="O500">INDEX($L$3:$L$1203,MATCH(MIN(ABS($M$3:$M$1203-B860)),ABS($M$3:$M$1203-B860),0))</f>
        <v>1.0323774283071232</v>
      </c>
      <c r="P500" s="24">
        <f t="shared" ca="1" si="90"/>
        <v>9.0368483294882012</v>
      </c>
      <c r="Q500" s="59"/>
      <c r="R500" s="59" cm="1">
        <f t="array" aca="1" ref="R500" ca="1">INDEX($P$3:$P$1562,MATCH(MIN(ABS($L$3:$L$1562-O500)),ABS($L$3:$L$1562-O500),0))</f>
        <v>3.7675513632634043E-2</v>
      </c>
      <c r="S500" s="69">
        <f t="shared" ca="1" si="95"/>
        <v>3.7675513632634043E-2</v>
      </c>
      <c r="T500" s="72">
        <f t="shared" ca="1" si="91"/>
        <v>3.7675513632634043E-2</v>
      </c>
      <c r="U500" s="13"/>
      <c r="AA500" s="52"/>
      <c r="AB500" s="44">
        <f t="shared" si="89"/>
        <v>16.638895290586984</v>
      </c>
      <c r="AC500" s="53" t="b">
        <f t="shared" si="92"/>
        <v>0</v>
      </c>
      <c r="AD500" s="53">
        <f t="shared" si="93"/>
        <v>16.638895290586984</v>
      </c>
      <c r="AE500" s="53">
        <f t="shared" ca="1" si="94"/>
        <v>9.0368483294882012</v>
      </c>
      <c r="AF500" s="46">
        <v>858</v>
      </c>
    </row>
    <row r="501" spans="1:32" x14ac:dyDescent="0.25">
      <c r="A501" s="4">
        <v>41091</v>
      </c>
      <c r="B501" s="32">
        <v>1.2450389448365087</v>
      </c>
      <c r="C501" s="3">
        <v>86.065650188522767</v>
      </c>
      <c r="D501" s="10">
        <v>499</v>
      </c>
      <c r="H501" s="25"/>
      <c r="I501" s="27"/>
      <c r="J501" s="8"/>
      <c r="K501" s="17">
        <v>859</v>
      </c>
      <c r="L501" s="38">
        <f t="shared" si="88"/>
        <v>2.3811285846438488</v>
      </c>
      <c r="M501" s="29">
        <v>16.693275434555044</v>
      </c>
      <c r="N501" s="7"/>
      <c r="O501" s="14" cm="1">
        <f t="array" ref="O501">INDEX($L$3:$L$1203,MATCH(MIN(ABS($M$3:$M$1203-B861)),ABS($M$3:$M$1203-B861),0))</f>
        <v>1.1378353376503239</v>
      </c>
      <c r="P501" s="24">
        <f t="shared" ca="1" si="90"/>
        <v>9.0834153372005257</v>
      </c>
      <c r="Q501" s="59"/>
      <c r="R501" s="59" cm="1">
        <f t="array" aca="1" ref="R501" ca="1">INDEX($P$3:$P$1562,MATCH(MIN(ABS($L$3:$L$1562-O501)),ABS($L$3:$L$1562-O501),0))</f>
        <v>0.67217886525224479</v>
      </c>
      <c r="S501" s="69">
        <f t="shared" ca="1" si="95"/>
        <v>0.67217886525224479</v>
      </c>
      <c r="T501" s="72">
        <f t="shared" ca="1" si="91"/>
        <v>0.67217886525224479</v>
      </c>
      <c r="U501" s="13"/>
      <c r="AA501" s="52"/>
      <c r="AB501" s="44">
        <f t="shared" si="89"/>
        <v>16.693275434555044</v>
      </c>
      <c r="AC501" s="53" t="b">
        <f t="shared" si="92"/>
        <v>0</v>
      </c>
      <c r="AD501" s="53">
        <f t="shared" si="93"/>
        <v>16.693275434555044</v>
      </c>
      <c r="AE501" s="53">
        <f t="shared" ca="1" si="94"/>
        <v>9.0834153372005257</v>
      </c>
      <c r="AF501" s="46">
        <v>859</v>
      </c>
    </row>
    <row r="502" spans="1:32" x14ac:dyDescent="0.25">
      <c r="A502" s="4">
        <v>41122</v>
      </c>
      <c r="B502" s="32">
        <v>7.8451487028854894</v>
      </c>
      <c r="C502" s="3">
        <v>33.183909097821001</v>
      </c>
      <c r="D502" s="10">
        <v>500</v>
      </c>
      <c r="H502" s="25"/>
      <c r="I502" s="27"/>
      <c r="J502" s="8"/>
      <c r="K502" s="17">
        <v>860</v>
      </c>
      <c r="L502" s="38">
        <f t="shared" si="88"/>
        <v>2.3839037927844591</v>
      </c>
      <c r="M502" s="29">
        <v>16.732780158942955</v>
      </c>
      <c r="N502" s="7"/>
      <c r="O502" s="14" cm="1">
        <f t="array" ref="O502">INDEX($L$3:$L$1203,MATCH(MIN(ABS($M$3:$M$1203-B862)),ABS($M$3:$M$1203-B862),0))</f>
        <v>1.7622571692876967</v>
      </c>
      <c r="P502" s="24">
        <f t="shared" ca="1" si="90"/>
        <v>9.2781508091677054</v>
      </c>
      <c r="Q502" s="59"/>
      <c r="R502" s="59" cm="1">
        <f t="array" aca="1" ref="R502" ca="1">INDEX($P$3:$P$1562,MATCH(MIN(ABS($L$3:$L$1562-O502)),ABS($L$3:$L$1562-O502),0))</f>
        <v>3.3338092440224232</v>
      </c>
      <c r="S502" s="69">
        <f t="shared" ca="1" si="95"/>
        <v>3.3338092440224232</v>
      </c>
      <c r="T502" s="72">
        <f t="shared" ca="1" si="91"/>
        <v>3.3338092440224232</v>
      </c>
      <c r="U502" s="13"/>
      <c r="AA502" s="52"/>
      <c r="AB502" s="44">
        <f t="shared" si="89"/>
        <v>16.732780158942955</v>
      </c>
      <c r="AC502" s="53" t="b">
        <f t="shared" si="92"/>
        <v>0</v>
      </c>
      <c r="AD502" s="53">
        <f t="shared" si="93"/>
        <v>16.732780158942955</v>
      </c>
      <c r="AE502" s="53">
        <f t="shared" ca="1" si="94"/>
        <v>9.2781508091677054</v>
      </c>
      <c r="AF502" s="46">
        <v>860</v>
      </c>
    </row>
    <row r="503" spans="1:32" x14ac:dyDescent="0.25">
      <c r="A503" s="4">
        <v>41153</v>
      </c>
      <c r="B503" s="32">
        <v>6.2602580847925957E-2</v>
      </c>
      <c r="C503" s="3">
        <v>6.9497681481095306</v>
      </c>
      <c r="D503" s="10">
        <v>501</v>
      </c>
      <c r="H503" s="25"/>
      <c r="I503" s="27"/>
      <c r="J503" s="8"/>
      <c r="K503" s="17">
        <v>861</v>
      </c>
      <c r="L503" s="38">
        <f t="shared" si="88"/>
        <v>2.3866790009250698</v>
      </c>
      <c r="M503" s="29">
        <v>16.798579874619744</v>
      </c>
      <c r="N503" s="7"/>
      <c r="O503" s="14" cm="1">
        <f t="array" ref="O503">INDEX($L$3:$L$1203,MATCH(MIN(ABS($M$3:$M$1203-B863)),ABS($M$3:$M$1203-B863),0))</f>
        <v>1.0074005550416283</v>
      </c>
      <c r="P503" s="24">
        <f t="shared" ca="1" si="90"/>
        <v>9.3511667424839935</v>
      </c>
      <c r="Q503" s="59"/>
      <c r="R503" s="59" cm="1">
        <f t="array" aca="1" ref="R503" ca="1">INDEX($P$3:$P$1562,MATCH(MIN(ABS($L$3:$L$1562-O503)),ABS($L$3:$L$1562-O503),0))</f>
        <v>1.5890179063706551E-2</v>
      </c>
      <c r="S503" s="69">
        <f t="shared" ca="1" si="95"/>
        <v>1.5890179063706551E-2</v>
      </c>
      <c r="T503" s="72">
        <f t="shared" ca="1" si="91"/>
        <v>1.5890179063706551E-2</v>
      </c>
      <c r="U503" s="13"/>
      <c r="AA503" s="52"/>
      <c r="AB503" s="44">
        <f t="shared" si="89"/>
        <v>16.798579874619744</v>
      </c>
      <c r="AC503" s="53" t="b">
        <f t="shared" si="92"/>
        <v>0</v>
      </c>
      <c r="AD503" s="53">
        <f t="shared" si="93"/>
        <v>16.798579874619744</v>
      </c>
      <c r="AE503" s="53">
        <f t="shared" ca="1" si="94"/>
        <v>9.3511667424839935</v>
      </c>
      <c r="AF503" s="46">
        <v>861</v>
      </c>
    </row>
    <row r="504" spans="1:32" x14ac:dyDescent="0.25">
      <c r="A504" s="4">
        <v>41183</v>
      </c>
      <c r="B504" s="32">
        <v>3.5227161627451609</v>
      </c>
      <c r="C504" s="3">
        <v>22.369051158579556</v>
      </c>
      <c r="D504" s="10">
        <v>502</v>
      </c>
      <c r="H504" s="25"/>
      <c r="I504" s="27"/>
      <c r="J504" s="8"/>
      <c r="K504" s="17">
        <v>862</v>
      </c>
      <c r="L504" s="38">
        <f t="shared" si="88"/>
        <v>2.3894542090656801</v>
      </c>
      <c r="M504" s="29">
        <v>16.824432005874186</v>
      </c>
      <c r="N504" s="7"/>
      <c r="O504" s="14" cm="1">
        <f t="array" ref="O504">INDEX($L$3:$L$1203,MATCH(MIN(ABS($M$3:$M$1203-B864)),ABS($M$3:$M$1203-B864),0))</f>
        <v>1.3598519888991676</v>
      </c>
      <c r="P504" s="24">
        <f t="shared" ca="1" si="90"/>
        <v>9.3929419698266834</v>
      </c>
      <c r="Q504" s="59"/>
      <c r="R504" s="59" cm="1">
        <f t="array" aca="1" ref="R504" ca="1">INDEX($P$3:$P$1562,MATCH(MIN(ABS($L$3:$L$1562-O504)),ABS($L$3:$L$1562-O504),0))</f>
        <v>1.5658714726160217</v>
      </c>
      <c r="S504" s="69">
        <f t="shared" ca="1" si="95"/>
        <v>1.5658714726160217</v>
      </c>
      <c r="T504" s="72">
        <f t="shared" ca="1" si="91"/>
        <v>1.5658714726160217</v>
      </c>
      <c r="U504" s="13"/>
      <c r="AA504" s="52"/>
      <c r="AB504" s="44">
        <f t="shared" si="89"/>
        <v>16.824432005874186</v>
      </c>
      <c r="AC504" s="53" t="b">
        <f t="shared" si="92"/>
        <v>0</v>
      </c>
      <c r="AD504" s="53">
        <f t="shared" si="93"/>
        <v>16.824432005874186</v>
      </c>
      <c r="AE504" s="53">
        <f t="shared" ca="1" si="94"/>
        <v>9.3929419698266834</v>
      </c>
      <c r="AF504" s="46">
        <v>862</v>
      </c>
    </row>
    <row r="505" spans="1:32" x14ac:dyDescent="0.25">
      <c r="A505" s="4">
        <v>41214</v>
      </c>
      <c r="B505" s="32">
        <v>130.44738509310162</v>
      </c>
      <c r="C505" s="3">
        <v>32.757522329871748</v>
      </c>
      <c r="D505" s="10">
        <v>503</v>
      </c>
      <c r="H505" s="25"/>
      <c r="I505" s="27"/>
      <c r="J505" s="8"/>
      <c r="K505" s="17">
        <v>863</v>
      </c>
      <c r="L505" s="38">
        <f t="shared" si="88"/>
        <v>2.3922294172062908</v>
      </c>
      <c r="M505" s="29">
        <v>16.842078215339036</v>
      </c>
      <c r="N505" s="7"/>
      <c r="O505" s="14" cm="1">
        <f t="array" ref="O505">INDEX($L$3:$L$1203,MATCH(MIN(ABS($M$3:$M$1203-B865)),ABS($M$3:$M$1203-B865),0))</f>
        <v>4.2876965772432936</v>
      </c>
      <c r="P505" s="24">
        <f t="shared" ca="1" si="90"/>
        <v>9.4214570042304437</v>
      </c>
      <c r="Q505" s="59"/>
      <c r="R505" s="59" cm="1">
        <f t="array" aca="1" ref="R505" ca="1">INDEX($P$3:$P$1562,MATCH(MIN(ABS($L$3:$L$1562-O505)),ABS($L$3:$L$1562-O505),0))</f>
        <v>138.49910166177642</v>
      </c>
      <c r="S505" s="69">
        <f t="shared" ca="1" si="95"/>
        <v>138.49910166177642</v>
      </c>
      <c r="T505" s="72">
        <f t="shared" ca="1" si="91"/>
        <v>138.49910166177642</v>
      </c>
      <c r="U505" s="13"/>
      <c r="AA505" s="52"/>
      <c r="AB505" s="44">
        <f t="shared" si="89"/>
        <v>16.842078215339036</v>
      </c>
      <c r="AC505" s="53" t="b">
        <f t="shared" si="92"/>
        <v>0</v>
      </c>
      <c r="AD505" s="53">
        <f t="shared" si="93"/>
        <v>16.842078215339036</v>
      </c>
      <c r="AE505" s="53">
        <f t="shared" ca="1" si="94"/>
        <v>9.4214570042304437</v>
      </c>
      <c r="AF505" s="46">
        <v>863</v>
      </c>
    </row>
    <row r="506" spans="1:32" x14ac:dyDescent="0.25">
      <c r="A506" s="4">
        <v>41244</v>
      </c>
      <c r="B506" s="32">
        <v>3.3340634974936081</v>
      </c>
      <c r="C506" s="3">
        <v>7.5112795649364283</v>
      </c>
      <c r="D506" s="10">
        <v>504</v>
      </c>
      <c r="H506" s="25"/>
      <c r="I506" s="27"/>
      <c r="J506" s="8"/>
      <c r="K506" s="17">
        <v>864</v>
      </c>
      <c r="L506" s="38">
        <f t="shared" si="88"/>
        <v>2.3950046253469015</v>
      </c>
      <c r="M506" s="29">
        <v>16.845852850092204</v>
      </c>
      <c r="N506" s="7"/>
      <c r="O506" s="14" cm="1">
        <f t="array" ref="O506">INDEX($L$3:$L$1203,MATCH(MIN(ABS($M$3:$M$1203-B866)),ABS($M$3:$M$1203-B866),0))</f>
        <v>1.3515263644773359</v>
      </c>
      <c r="P506" s="24">
        <f t="shared" ca="1" si="90"/>
        <v>9.4275565487282336</v>
      </c>
      <c r="Q506" s="59"/>
      <c r="R506" s="59" cm="1">
        <f t="array" aca="1" ref="R506" ca="1">INDEX($P$3:$P$1562,MATCH(MIN(ABS($L$3:$L$1562-O506)),ABS($L$3:$L$1562-O506),0))</f>
        <v>1.5463722279493726</v>
      </c>
      <c r="S506" s="69">
        <f t="shared" ca="1" si="95"/>
        <v>1.5463722279493726</v>
      </c>
      <c r="T506" s="72">
        <f t="shared" ca="1" si="91"/>
        <v>1.5463722279493726</v>
      </c>
      <c r="U506" s="13"/>
      <c r="AA506" s="52"/>
      <c r="AB506" s="44">
        <f t="shared" si="89"/>
        <v>16.845852850092204</v>
      </c>
      <c r="AC506" s="53" t="b">
        <f t="shared" si="92"/>
        <v>0</v>
      </c>
      <c r="AD506" s="53">
        <f t="shared" si="93"/>
        <v>16.845852850092204</v>
      </c>
      <c r="AE506" s="53">
        <f t="shared" ca="1" si="94"/>
        <v>9.4275565487282336</v>
      </c>
      <c r="AF506" s="46">
        <v>864</v>
      </c>
    </row>
    <row r="507" spans="1:32" x14ac:dyDescent="0.25">
      <c r="A507" s="4">
        <v>41275</v>
      </c>
      <c r="B507" s="32">
        <v>44.909722659107253</v>
      </c>
      <c r="C507" s="3">
        <v>1.0437394517898735</v>
      </c>
      <c r="D507" s="10">
        <v>505</v>
      </c>
      <c r="H507" s="25"/>
      <c r="I507" s="27"/>
      <c r="J507" s="8"/>
      <c r="K507" s="17">
        <v>865</v>
      </c>
      <c r="L507" s="38">
        <f t="shared" si="88"/>
        <v>2.3977798334875118</v>
      </c>
      <c r="M507" s="29">
        <v>16.896460303850702</v>
      </c>
      <c r="N507" s="7"/>
      <c r="O507" s="14" cm="1">
        <f t="array" ref="O507">INDEX($L$3:$L$1203,MATCH(MIN(ABS($M$3:$M$1203-B867)),ABS($M$3:$M$1203-B867),0))</f>
        <v>3.4773358001850143</v>
      </c>
      <c r="P507" s="24">
        <f t="shared" ca="1" si="90"/>
        <v>9.5093346375514827</v>
      </c>
      <c r="Q507" s="59"/>
      <c r="R507" s="59" cm="1">
        <f t="array" aca="1" ref="R507" ca="1">INDEX($P$3:$P$1562,MATCH(MIN(ABS($L$3:$L$1562-O507)),ABS($L$3:$L$1562-O507),0))</f>
        <v>33.455668258512212</v>
      </c>
      <c r="S507" s="69">
        <f t="shared" ca="1" si="95"/>
        <v>33.455668258512212</v>
      </c>
      <c r="T507" s="72">
        <f t="shared" ca="1" si="91"/>
        <v>33.455668258512212</v>
      </c>
      <c r="U507" s="13"/>
      <c r="AA507" s="52"/>
      <c r="AB507" s="44">
        <f t="shared" si="89"/>
        <v>16.896460303850702</v>
      </c>
      <c r="AC507" s="53" t="b">
        <f t="shared" si="92"/>
        <v>0</v>
      </c>
      <c r="AD507" s="53">
        <f t="shared" si="93"/>
        <v>16.896460303850702</v>
      </c>
      <c r="AE507" s="53">
        <f t="shared" ca="1" si="94"/>
        <v>9.5093346375514827</v>
      </c>
      <c r="AF507" s="46">
        <v>865</v>
      </c>
    </row>
    <row r="508" spans="1:32" x14ac:dyDescent="0.25">
      <c r="A508" s="4">
        <v>41306</v>
      </c>
      <c r="B508" s="32">
        <v>37.557194408612929</v>
      </c>
      <c r="C508" s="3">
        <v>15.101280295832966</v>
      </c>
      <c r="D508" s="10">
        <v>506</v>
      </c>
      <c r="H508" s="25"/>
      <c r="I508" s="27"/>
      <c r="J508" s="8"/>
      <c r="K508" s="17">
        <v>866</v>
      </c>
      <c r="L508" s="38">
        <f t="shared" si="88"/>
        <v>2.4005550416281225</v>
      </c>
      <c r="M508" s="29">
        <v>16.983749183823175</v>
      </c>
      <c r="N508" s="7"/>
      <c r="O508" s="14" cm="1">
        <f t="array" ref="O508">INDEX($L$3:$L$1203,MATCH(MIN(ABS($M$3:$M$1203-B868)),ABS($M$3:$M$1203-B868),0))</f>
        <v>3.283071230342276</v>
      </c>
      <c r="P508" s="24">
        <f t="shared" ca="1" si="90"/>
        <v>9.5576947081833747</v>
      </c>
      <c r="Q508" s="59"/>
      <c r="R508" s="59" cm="1">
        <f t="array" aca="1" ref="R508" ca="1">INDEX($P$3:$P$1562,MATCH(MIN(ABS($L$3:$L$1562-O508)),ABS($L$3:$L$1562-O508),0))</f>
        <v>30.391297797720284</v>
      </c>
      <c r="S508" s="69">
        <f t="shared" ca="1" si="95"/>
        <v>30.391297797720284</v>
      </c>
      <c r="T508" s="72">
        <f t="shared" ca="1" si="91"/>
        <v>30.391297797720284</v>
      </c>
      <c r="U508" s="13"/>
      <c r="AA508" s="52"/>
      <c r="AB508" s="44">
        <f t="shared" si="89"/>
        <v>16.983749183823175</v>
      </c>
      <c r="AC508" s="53" t="b">
        <f t="shared" si="92"/>
        <v>0</v>
      </c>
      <c r="AD508" s="53">
        <f t="shared" si="93"/>
        <v>16.983749183823175</v>
      </c>
      <c r="AE508" s="53">
        <f t="shared" ca="1" si="94"/>
        <v>9.5576947081833747</v>
      </c>
      <c r="AF508" s="46">
        <v>866</v>
      </c>
    </row>
    <row r="509" spans="1:32" x14ac:dyDescent="0.25">
      <c r="A509" s="4">
        <v>41334</v>
      </c>
      <c r="B509" s="32">
        <v>17.612794862014237</v>
      </c>
      <c r="C509" s="3">
        <v>10.053569918810192</v>
      </c>
      <c r="D509" s="10">
        <v>507</v>
      </c>
      <c r="H509" s="25"/>
      <c r="I509" s="27"/>
      <c r="J509" s="8"/>
      <c r="K509" s="17">
        <v>867</v>
      </c>
      <c r="L509" s="38">
        <f t="shared" si="88"/>
        <v>2.4033302497687328</v>
      </c>
      <c r="M509" s="29">
        <v>16.995547832110102</v>
      </c>
      <c r="N509" s="7"/>
      <c r="O509" s="14" cm="1">
        <f t="array" ref="O509">INDEX($L$3:$L$1203,MATCH(MIN(ABS($M$3:$M$1203-B869)),ABS($M$3:$M$1203-B869),0))</f>
        <v>2.4505087881591123</v>
      </c>
      <c r="P509" s="24">
        <f t="shared" ca="1" si="90"/>
        <v>9.5619469579072351</v>
      </c>
      <c r="Q509" s="59"/>
      <c r="R509" s="59" cm="1">
        <f t="array" aca="1" ref="R509" ca="1">INDEX($P$3:$P$1562,MATCH(MIN(ABS($L$3:$L$1562-O509)),ABS($L$3:$L$1562-O509),0))</f>
        <v>10.171069343308801</v>
      </c>
      <c r="S509" s="69">
        <f t="shared" ca="1" si="95"/>
        <v>10.171069343308801</v>
      </c>
      <c r="T509" s="72">
        <f t="shared" ca="1" si="91"/>
        <v>10.171069343308801</v>
      </c>
      <c r="U509" s="13"/>
      <c r="AA509" s="52"/>
      <c r="AB509" s="44">
        <f t="shared" si="89"/>
        <v>16.995547832110102</v>
      </c>
      <c r="AC509" s="53" t="b">
        <f t="shared" si="92"/>
        <v>0</v>
      </c>
      <c r="AD509" s="53">
        <f t="shared" si="93"/>
        <v>16.995547832110102</v>
      </c>
      <c r="AE509" s="53">
        <f t="shared" ca="1" si="94"/>
        <v>9.5619469579072351</v>
      </c>
      <c r="AF509" s="46">
        <v>867</v>
      </c>
    </row>
    <row r="510" spans="1:32" x14ac:dyDescent="0.25">
      <c r="A510" s="4">
        <v>41365</v>
      </c>
      <c r="B510" s="32">
        <v>22.569256687663852</v>
      </c>
      <c r="C510" s="3">
        <v>29.775291296031813</v>
      </c>
      <c r="D510" s="10">
        <v>508</v>
      </c>
      <c r="H510" s="25"/>
      <c r="I510" s="27"/>
      <c r="J510" s="8"/>
      <c r="K510" s="17">
        <v>868</v>
      </c>
      <c r="L510" s="38">
        <f t="shared" si="88"/>
        <v>2.4061054579093435</v>
      </c>
      <c r="M510" s="29">
        <v>17.055158094180904</v>
      </c>
      <c r="N510" s="7"/>
      <c r="O510" s="14" cm="1">
        <f t="array" ref="O510">INDEX($L$3:$L$1203,MATCH(MIN(ABS($M$3:$M$1203-B870)),ABS($M$3:$M$1203-B870),0))</f>
        <v>2.7058279370952825</v>
      </c>
      <c r="P510" s="24">
        <f t="shared" ca="1" si="90"/>
        <v>9.5834305816466259</v>
      </c>
      <c r="Q510" s="59"/>
      <c r="R510" s="59" cm="1">
        <f t="array" aca="1" ref="R510" ca="1">INDEX($P$3:$P$1562,MATCH(MIN(ABS($L$3:$L$1562-O510)),ABS($L$3:$L$1562-O510),0))</f>
        <v>14.435774534484214</v>
      </c>
      <c r="S510" s="69">
        <f t="shared" ca="1" si="95"/>
        <v>14.435774534484214</v>
      </c>
      <c r="T510" s="72">
        <f t="shared" ca="1" si="91"/>
        <v>14.435774534484214</v>
      </c>
      <c r="U510" s="13"/>
      <c r="AA510" s="52"/>
      <c r="AB510" s="44">
        <f t="shared" si="89"/>
        <v>17.055158094180904</v>
      </c>
      <c r="AC510" s="53" t="b">
        <f t="shared" si="92"/>
        <v>0</v>
      </c>
      <c r="AD510" s="53">
        <f t="shared" si="93"/>
        <v>17.055158094180904</v>
      </c>
      <c r="AE510" s="53">
        <f t="shared" ca="1" si="94"/>
        <v>9.5834305816466259</v>
      </c>
      <c r="AF510" s="46">
        <v>868</v>
      </c>
    </row>
    <row r="511" spans="1:32" x14ac:dyDescent="0.25">
      <c r="A511" s="4">
        <v>41395</v>
      </c>
      <c r="B511" s="32">
        <v>15.234197104587158</v>
      </c>
      <c r="C511" s="3">
        <v>13.815707965419112</v>
      </c>
      <c r="D511" s="10">
        <v>509</v>
      </c>
      <c r="H511" s="25"/>
      <c r="I511" s="27"/>
      <c r="J511" s="8"/>
      <c r="K511" s="17">
        <v>869</v>
      </c>
      <c r="L511" s="38">
        <f t="shared" si="88"/>
        <v>2.4088806660499542</v>
      </c>
      <c r="M511" s="29">
        <v>17.089058847098897</v>
      </c>
      <c r="N511" s="7"/>
      <c r="O511" s="14" cm="1">
        <f t="array" ref="O511">INDEX($L$3:$L$1203,MATCH(MIN(ABS($M$3:$M$1203-B871)),ABS($M$3:$M$1203-B871),0))</f>
        <v>2.2950971322849218</v>
      </c>
      <c r="P511" s="24">
        <f t="shared" ca="1" si="90"/>
        <v>9.5928819568919579</v>
      </c>
      <c r="Q511" s="59"/>
      <c r="R511" s="59" cm="1">
        <f t="array" aca="1" ref="R511" ca="1">INDEX($P$3:$P$1562,MATCH(MIN(ABS($L$3:$L$1562-O511)),ABS($L$3:$L$1562-O511),0))</f>
        <v>7.480191221121621</v>
      </c>
      <c r="S511" s="69">
        <f t="shared" ca="1" si="95"/>
        <v>7.480191221121621</v>
      </c>
      <c r="T511" s="72">
        <f t="shared" ca="1" si="91"/>
        <v>7.480191221121621</v>
      </c>
      <c r="U511" s="13"/>
      <c r="AA511" s="52"/>
      <c r="AB511" s="44">
        <f t="shared" si="89"/>
        <v>17.089058847098897</v>
      </c>
      <c r="AC511" s="53" t="b">
        <f t="shared" si="92"/>
        <v>0</v>
      </c>
      <c r="AD511" s="53">
        <f t="shared" si="93"/>
        <v>17.089058847098897</v>
      </c>
      <c r="AE511" s="53">
        <f t="shared" ca="1" si="94"/>
        <v>9.5928819568919579</v>
      </c>
      <c r="AF511" s="46">
        <v>869</v>
      </c>
    </row>
    <row r="512" spans="1:32" x14ac:dyDescent="0.25">
      <c r="A512" s="4">
        <v>41426</v>
      </c>
      <c r="B512" s="32">
        <v>5.4893824492895744</v>
      </c>
      <c r="C512" s="3">
        <v>87.166875246989406</v>
      </c>
      <c r="D512" s="10">
        <v>510</v>
      </c>
      <c r="H512" s="25"/>
      <c r="I512" s="27"/>
      <c r="J512" s="8"/>
      <c r="K512" s="17">
        <v>870</v>
      </c>
      <c r="L512" s="38">
        <f t="shared" si="88"/>
        <v>2.4116558741905645</v>
      </c>
      <c r="M512" s="29">
        <v>17.095156690240152</v>
      </c>
      <c r="N512" s="7"/>
      <c r="O512" s="14" cm="1">
        <f t="array" ref="O512">INDEX($L$3:$L$1203,MATCH(MIN(ABS($M$3:$M$1203-B872)),ABS($M$3:$M$1203-B872),0))</f>
        <v>1.5402405180388532</v>
      </c>
      <c r="P512" s="24">
        <f t="shared" ca="1" si="90"/>
        <v>9.5942472107663352</v>
      </c>
      <c r="Q512" s="59"/>
      <c r="R512" s="59" cm="1">
        <f t="array" aca="1" ref="R512" ca="1">INDEX($P$3:$P$1562,MATCH(MIN(ABS($L$3:$L$1562-O512)),ABS($L$3:$L$1562-O512),0))</f>
        <v>2.1864744059264134</v>
      </c>
      <c r="S512" s="69">
        <f t="shared" ca="1" si="95"/>
        <v>2.1864744059264134</v>
      </c>
      <c r="T512" s="72">
        <f t="shared" ca="1" si="91"/>
        <v>2.1864744059264134</v>
      </c>
      <c r="U512" s="13"/>
      <c r="AA512" s="52"/>
      <c r="AB512" s="44">
        <f t="shared" si="89"/>
        <v>17.095156690240152</v>
      </c>
      <c r="AC512" s="53" t="b">
        <f t="shared" si="92"/>
        <v>0</v>
      </c>
      <c r="AD512" s="53">
        <f t="shared" si="93"/>
        <v>17.095156690240152</v>
      </c>
      <c r="AE512" s="53">
        <f t="shared" ca="1" si="94"/>
        <v>9.5942472107663352</v>
      </c>
      <c r="AF512" s="46">
        <v>870</v>
      </c>
    </row>
    <row r="513" spans="1:32" x14ac:dyDescent="0.25">
      <c r="A513" s="4">
        <v>41456</v>
      </c>
      <c r="B513" s="32">
        <v>27.266095036813624</v>
      </c>
      <c r="C513" s="3">
        <v>3.1952248570881014</v>
      </c>
      <c r="D513" s="10">
        <v>511</v>
      </c>
      <c r="H513" s="25"/>
      <c r="I513" s="27"/>
      <c r="J513" s="8"/>
      <c r="K513" s="17">
        <v>871</v>
      </c>
      <c r="L513" s="38">
        <f t="shared" si="88"/>
        <v>2.4144310823311752</v>
      </c>
      <c r="M513" s="29">
        <v>17.110508611682491</v>
      </c>
      <c r="N513" s="7"/>
      <c r="O513" s="14" cm="1">
        <f t="array" ref="O513">INDEX($L$3:$L$1203,MATCH(MIN(ABS($M$3:$M$1203-B873)),ABS($M$3:$M$1203-B873),0))</f>
        <v>2.9111933395004628</v>
      </c>
      <c r="P513" s="24">
        <f t="shared" ca="1" si="90"/>
        <v>9.5976843720285707</v>
      </c>
      <c r="Q513" s="59"/>
      <c r="R513" s="59" cm="1">
        <f t="array" aca="1" ref="R513" ca="1">INDEX($P$3:$P$1562,MATCH(MIN(ABS($L$3:$L$1562-O513)),ABS($L$3:$L$1562-O513),0))</f>
        <v>19.627345209739143</v>
      </c>
      <c r="S513" s="69">
        <f t="shared" ca="1" si="95"/>
        <v>19.627345209739143</v>
      </c>
      <c r="T513" s="72">
        <f t="shared" ca="1" si="91"/>
        <v>19.627345209739143</v>
      </c>
      <c r="U513" s="13"/>
      <c r="AA513" s="52"/>
      <c r="AB513" s="44">
        <f t="shared" si="89"/>
        <v>17.110508611682491</v>
      </c>
      <c r="AC513" s="53" t="b">
        <f t="shared" si="92"/>
        <v>0</v>
      </c>
      <c r="AD513" s="53">
        <f t="shared" si="93"/>
        <v>17.110508611682491</v>
      </c>
      <c r="AE513" s="53">
        <f t="shared" ca="1" si="94"/>
        <v>9.5976843720285707</v>
      </c>
      <c r="AF513" s="46">
        <v>871</v>
      </c>
    </row>
    <row r="514" spans="1:32" x14ac:dyDescent="0.25">
      <c r="A514" s="4">
        <v>41487</v>
      </c>
      <c r="B514" s="32">
        <v>3.5025859010035636</v>
      </c>
      <c r="C514" s="3">
        <v>13.42372389567649</v>
      </c>
      <c r="D514" s="10">
        <v>512</v>
      </c>
      <c r="H514" s="25"/>
      <c r="I514" s="27"/>
      <c r="J514" s="8"/>
      <c r="K514" s="17">
        <v>872</v>
      </c>
      <c r="L514" s="38">
        <f t="shared" si="88"/>
        <v>2.4172062904717855</v>
      </c>
      <c r="M514" s="29">
        <v>17.201173281902477</v>
      </c>
      <c r="N514" s="7"/>
      <c r="O514" s="14" cm="1">
        <f t="array" ref="O514">INDEX($L$3:$L$1203,MATCH(MIN(ABS($M$3:$M$1203-B874)),ABS($M$3:$M$1203-B874),0))</f>
        <v>1.3570767807585571</v>
      </c>
      <c r="P514" s="24">
        <f t="shared" ca="1" si="90"/>
        <v>9.6179834006227338</v>
      </c>
      <c r="Q514" s="59"/>
      <c r="R514" s="59" cm="1">
        <f t="array" aca="1" ref="R514" ca="1">INDEX($P$3:$P$1562,MATCH(MIN(ABS($L$3:$L$1562-O514)),ABS($L$3:$L$1562-O514),0))</f>
        <v>1.5511165992991529</v>
      </c>
      <c r="S514" s="69">
        <f t="shared" ca="1" si="95"/>
        <v>1.5511165992991529</v>
      </c>
      <c r="T514" s="72">
        <f t="shared" ca="1" si="91"/>
        <v>1.5511165992991529</v>
      </c>
      <c r="U514" s="13"/>
      <c r="AA514" s="52"/>
      <c r="AB514" s="44">
        <f t="shared" si="89"/>
        <v>17.201173281902477</v>
      </c>
      <c r="AC514" s="53" t="b">
        <f t="shared" si="92"/>
        <v>0</v>
      </c>
      <c r="AD514" s="53">
        <f t="shared" si="93"/>
        <v>17.201173281902477</v>
      </c>
      <c r="AE514" s="53">
        <f t="shared" ca="1" si="94"/>
        <v>9.6179834006227338</v>
      </c>
      <c r="AF514" s="46">
        <v>872</v>
      </c>
    </row>
    <row r="515" spans="1:32" x14ac:dyDescent="0.25">
      <c r="A515" s="4">
        <v>41518</v>
      </c>
      <c r="B515" s="32">
        <v>0.51224347403159209</v>
      </c>
      <c r="C515" s="3">
        <v>7.1475075519807119</v>
      </c>
      <c r="D515" s="10">
        <v>513</v>
      </c>
      <c r="H515" s="25"/>
      <c r="I515" s="27"/>
      <c r="J515" s="8"/>
      <c r="K515" s="17">
        <v>873</v>
      </c>
      <c r="L515" s="38">
        <f t="shared" ref="L515:L578" si="96">(K515-1)*$E$11</f>
        <v>2.4199814986123962</v>
      </c>
      <c r="M515" s="29">
        <v>17.201733618949092</v>
      </c>
      <c r="N515" s="7"/>
      <c r="O515" s="14" cm="1">
        <f t="array" ref="O515">INDEX($L$3:$L$1203,MATCH(MIN(ABS($M$3:$M$1203-B875)),ABS($M$3:$M$1203-B875),0))</f>
        <v>1.0795559666975025</v>
      </c>
      <c r="P515" s="24">
        <f t="shared" ca="1" si="90"/>
        <v>9.6181088551984129</v>
      </c>
      <c r="Q515" s="59"/>
      <c r="R515" s="59" cm="1">
        <f t="array" aca="1" ref="R515" ca="1">INDEX($P$3:$P$1562,MATCH(MIN(ABS($L$3:$L$1562-O515)),ABS($L$3:$L$1562-O515),0))</f>
        <v>0.20600242712222458</v>
      </c>
      <c r="S515" s="69">
        <f t="shared" ca="1" si="95"/>
        <v>0.20600242712222458</v>
      </c>
      <c r="T515" s="72">
        <f t="shared" ca="1" si="91"/>
        <v>0.20600242712222458</v>
      </c>
      <c r="U515" s="13"/>
      <c r="AA515" s="52"/>
      <c r="AB515" s="44">
        <f t="shared" ref="AB515:AB578" si="97">M515</f>
        <v>17.201733618949092</v>
      </c>
      <c r="AC515" s="53" t="b">
        <f t="shared" si="92"/>
        <v>0</v>
      </c>
      <c r="AD515" s="53">
        <f t="shared" si="93"/>
        <v>17.201733618949092</v>
      </c>
      <c r="AE515" s="53">
        <f t="shared" ca="1" si="94"/>
        <v>9.6181088551984129</v>
      </c>
      <c r="AF515" s="46">
        <v>873</v>
      </c>
    </row>
    <row r="516" spans="1:32" x14ac:dyDescent="0.25">
      <c r="A516" s="4">
        <v>41548</v>
      </c>
      <c r="B516" s="32">
        <v>36.89000336663635</v>
      </c>
      <c r="C516" s="3">
        <v>74.236491958355558</v>
      </c>
      <c r="D516" s="10">
        <v>514</v>
      </c>
      <c r="H516" s="25"/>
      <c r="I516" s="27"/>
      <c r="J516" s="8"/>
      <c r="K516" s="17">
        <v>874</v>
      </c>
      <c r="L516" s="38">
        <f t="shared" si="96"/>
        <v>2.4227567067530069</v>
      </c>
      <c r="M516" s="29">
        <v>17.208167894495791</v>
      </c>
      <c r="N516" s="7"/>
      <c r="O516" s="14" cm="1">
        <f t="array" ref="O516">INDEX($L$3:$L$1203,MATCH(MIN(ABS($M$3:$M$1203-B876)),ABS($M$3:$M$1203-B876),0))</f>
        <v>3.2691951896392233</v>
      </c>
      <c r="P516" s="24">
        <f t="shared" ref="P516:P579" ca="1" si="98">AE516</f>
        <v>9.6195494333529279</v>
      </c>
      <c r="Q516" s="59"/>
      <c r="R516" s="59" cm="1">
        <f t="array" aca="1" ref="R516" ca="1">INDEX($P$3:$P$1562,MATCH(MIN(ABS($L$3:$L$1562-O516)),ABS($L$3:$L$1562-O516),0))</f>
        <v>30.288421529453206</v>
      </c>
      <c r="S516" s="69">
        <f t="shared" ca="1" si="95"/>
        <v>30.288421529453206</v>
      </c>
      <c r="T516" s="72">
        <f t="shared" ref="T516:T579" ca="1" si="99">S516</f>
        <v>30.288421529453206</v>
      </c>
      <c r="U516" s="13"/>
      <c r="AA516" s="52"/>
      <c r="AB516" s="44">
        <f t="shared" si="97"/>
        <v>17.208167894495791</v>
      </c>
      <c r="AC516" s="53" t="b">
        <f t="shared" ref="AC516:AC579" si="100">IF(AB516&gt;$AC$1,TRUE,FALSE)</f>
        <v>0</v>
      </c>
      <c r="AD516" s="53">
        <f t="shared" ref="AD516:AD579" si="101">IF(AC516=TRUE,AB516-$AA$1,AB516)</f>
        <v>17.208167894495791</v>
      </c>
      <c r="AE516" s="53">
        <f t="shared" ref="AE516:AE579" ca="1" si="102">IF(AC516=FALSE,FORECAST(AB516,OFFSET($Y$3,MATCH(AB516,$Z$3:$Z$377,1)-1,0,2),OFFSET($Z$3,MATCH(AB516,$Z$3:$Z$377,1)-1,0,2)),AB516-$AA$1)</f>
        <v>9.6195494333529279</v>
      </c>
      <c r="AF516" s="46">
        <v>874</v>
      </c>
    </row>
    <row r="517" spans="1:32" x14ac:dyDescent="0.25">
      <c r="A517" s="4">
        <v>41579</v>
      </c>
      <c r="B517" s="32">
        <v>2.2334866293989823</v>
      </c>
      <c r="C517" s="3">
        <v>64.745118205561852</v>
      </c>
      <c r="D517" s="10">
        <v>515</v>
      </c>
      <c r="H517" s="25"/>
      <c r="I517" s="27"/>
      <c r="J517" s="8"/>
      <c r="K517" s="17">
        <v>875</v>
      </c>
      <c r="L517" s="38">
        <f t="shared" si="96"/>
        <v>2.4255319148936172</v>
      </c>
      <c r="M517" s="29">
        <v>17.208777488946723</v>
      </c>
      <c r="N517" s="7"/>
      <c r="O517" s="14" cm="1">
        <f t="array" ref="O517">INDEX($L$3:$L$1203,MATCH(MIN(ABS($M$3:$M$1203-B877)),ABS($M$3:$M$1203-B877),0))</f>
        <v>1.234967622571693</v>
      </c>
      <c r="P517" s="24">
        <f t="shared" ca="1" si="98"/>
        <v>9.6196859162316528</v>
      </c>
      <c r="Q517" s="59"/>
      <c r="R517" s="59" cm="1">
        <f t="array" aca="1" ref="R517" ca="1">INDEX($P$3:$P$1562,MATCH(MIN(ABS($L$3:$L$1562-O517)),ABS($L$3:$L$1562-O517),0))</f>
        <v>1.0268605152603165</v>
      </c>
      <c r="S517" s="69">
        <f t="shared" ca="1" si="95"/>
        <v>1.0268605152603165</v>
      </c>
      <c r="T517" s="72">
        <f t="shared" ca="1" si="99"/>
        <v>1.0268605152603165</v>
      </c>
      <c r="U517" s="13"/>
      <c r="AA517" s="52"/>
      <c r="AB517" s="44">
        <f t="shared" si="97"/>
        <v>17.208777488946723</v>
      </c>
      <c r="AC517" s="53" t="b">
        <f t="shared" si="100"/>
        <v>0</v>
      </c>
      <c r="AD517" s="53">
        <f t="shared" si="101"/>
        <v>17.208777488946723</v>
      </c>
      <c r="AE517" s="53">
        <f t="shared" ca="1" si="102"/>
        <v>9.6196859162316528</v>
      </c>
      <c r="AF517" s="46">
        <v>875</v>
      </c>
    </row>
    <row r="518" spans="1:32" x14ac:dyDescent="0.25">
      <c r="A518" s="4">
        <v>41609</v>
      </c>
      <c r="B518" s="32">
        <v>1.4029602426800245</v>
      </c>
      <c r="C518" s="3">
        <v>27.157670327171694</v>
      </c>
      <c r="D518" s="10">
        <v>516</v>
      </c>
      <c r="H518" s="25"/>
      <c r="I518" s="27"/>
      <c r="J518" s="8"/>
      <c r="K518" s="17">
        <v>876</v>
      </c>
      <c r="L518" s="38">
        <f t="shared" si="96"/>
        <v>2.4283071230342279</v>
      </c>
      <c r="M518" s="29">
        <v>17.213161366688581</v>
      </c>
      <c r="N518" s="7"/>
      <c r="O518" s="14" cm="1">
        <f t="array" ref="O518">INDEX($L$3:$L$1203,MATCH(MIN(ABS($M$3:$M$1203-B878)),ABS($M$3:$M$1203-B878),0))</f>
        <v>1.1517113783533766</v>
      </c>
      <c r="P518" s="24">
        <f t="shared" ca="1" si="98"/>
        <v>9.6206674282078097</v>
      </c>
      <c r="Q518" s="59"/>
      <c r="R518" s="59" cm="1">
        <f t="array" aca="1" ref="R518" ca="1">INDEX($P$3:$P$1562,MATCH(MIN(ABS($L$3:$L$1562-O518)),ABS($L$3:$L$1562-O518),0))</f>
        <v>0.73557307022591345</v>
      </c>
      <c r="S518" s="69">
        <f t="shared" ca="1" si="95"/>
        <v>0.73557307022591345</v>
      </c>
      <c r="T518" s="72">
        <f t="shared" ca="1" si="99"/>
        <v>0.73557307022591345</v>
      </c>
      <c r="U518" s="13"/>
      <c r="AA518" s="52"/>
      <c r="AB518" s="44">
        <f t="shared" si="97"/>
        <v>17.213161366688581</v>
      </c>
      <c r="AC518" s="53" t="b">
        <f t="shared" si="100"/>
        <v>0</v>
      </c>
      <c r="AD518" s="53">
        <f t="shared" si="101"/>
        <v>17.213161366688581</v>
      </c>
      <c r="AE518" s="53">
        <f t="shared" ca="1" si="102"/>
        <v>9.6206674282078097</v>
      </c>
      <c r="AF518" s="46">
        <v>876</v>
      </c>
    </row>
    <row r="519" spans="1:32" x14ac:dyDescent="0.25">
      <c r="A519" s="4">
        <v>41640</v>
      </c>
      <c r="B519" s="32">
        <v>1.2818760250345396</v>
      </c>
      <c r="C519" s="3">
        <v>7.5092189647512821</v>
      </c>
      <c r="D519" s="10">
        <v>517</v>
      </c>
      <c r="H519" s="25"/>
      <c r="I519" s="27"/>
      <c r="J519" s="8"/>
      <c r="K519" s="17">
        <v>877</v>
      </c>
      <c r="L519" s="38">
        <f t="shared" si="96"/>
        <v>2.4310823311748386</v>
      </c>
      <c r="M519" s="29">
        <v>17.242772400947214</v>
      </c>
      <c r="N519" s="7"/>
      <c r="O519" s="14" cm="1">
        <f t="array" ref="O519">INDEX($L$3:$L$1203,MATCH(MIN(ABS($M$3:$M$1203-B879)),ABS($M$3:$M$1203-B879),0))</f>
        <v>1.1433857539315451</v>
      </c>
      <c r="P519" s="24">
        <f t="shared" ca="1" si="98"/>
        <v>9.6272970804158895</v>
      </c>
      <c r="Q519" s="59"/>
      <c r="R519" s="59" cm="1">
        <f t="array" aca="1" ref="R519" ca="1">INDEX($P$3:$P$1562,MATCH(MIN(ABS($L$3:$L$1562-O519)),ABS($L$3:$L$1562-O519),0))</f>
        <v>0.68678393451218867</v>
      </c>
      <c r="S519" s="69">
        <f t="shared" ca="1" si="95"/>
        <v>0.68678393451218867</v>
      </c>
      <c r="T519" s="72">
        <f t="shared" ca="1" si="99"/>
        <v>0.68678393451218867</v>
      </c>
      <c r="U519" s="13"/>
      <c r="AA519" s="52"/>
      <c r="AB519" s="44">
        <f t="shared" si="97"/>
        <v>17.242772400947214</v>
      </c>
      <c r="AC519" s="53" t="b">
        <f t="shared" si="100"/>
        <v>0</v>
      </c>
      <c r="AD519" s="53">
        <f t="shared" si="101"/>
        <v>17.242772400947214</v>
      </c>
      <c r="AE519" s="53">
        <f t="shared" ca="1" si="102"/>
        <v>9.6272970804158895</v>
      </c>
      <c r="AF519" s="46">
        <v>877</v>
      </c>
    </row>
    <row r="520" spans="1:32" x14ac:dyDescent="0.25">
      <c r="A520" s="4">
        <v>41671</v>
      </c>
      <c r="B520" s="32">
        <v>1.6041271218456905</v>
      </c>
      <c r="C520" s="3">
        <v>22.813595687404025</v>
      </c>
      <c r="D520" s="10">
        <v>518</v>
      </c>
      <c r="H520" s="25"/>
      <c r="I520" s="27"/>
      <c r="J520" s="8"/>
      <c r="K520" s="17">
        <v>878</v>
      </c>
      <c r="L520" s="38">
        <f t="shared" si="96"/>
        <v>2.4338575393154489</v>
      </c>
      <c r="M520" s="29">
        <v>17.24914917111278</v>
      </c>
      <c r="N520" s="7"/>
      <c r="O520" s="14" cm="1">
        <f t="array" ref="O520">INDEX($L$3:$L$1203,MATCH(MIN(ABS($M$3:$M$1203-B880)),ABS($M$3:$M$1203-B880),0))</f>
        <v>1.1655874190564295</v>
      </c>
      <c r="P520" s="24">
        <f t="shared" ca="1" si="98"/>
        <v>9.6287247836173151</v>
      </c>
      <c r="Q520" s="59"/>
      <c r="R520" s="59" cm="1">
        <f t="array" aca="1" ref="R520" ca="1">INDEX($P$3:$P$1562,MATCH(MIN(ABS($L$3:$L$1562-O520)),ABS($L$3:$L$1562-O520),0))</f>
        <v>0.81981943706573479</v>
      </c>
      <c r="S520" s="69">
        <f t="shared" ca="1" si="95"/>
        <v>0.81981943706573479</v>
      </c>
      <c r="T520" s="72">
        <f t="shared" ca="1" si="99"/>
        <v>0.81981943706573479</v>
      </c>
      <c r="U520" s="13"/>
      <c r="AA520" s="52"/>
      <c r="AB520" s="44">
        <f t="shared" si="97"/>
        <v>17.24914917111278</v>
      </c>
      <c r="AC520" s="53" t="b">
        <f t="shared" si="100"/>
        <v>0</v>
      </c>
      <c r="AD520" s="53">
        <f t="shared" si="101"/>
        <v>17.24914917111278</v>
      </c>
      <c r="AE520" s="53">
        <f t="shared" ca="1" si="102"/>
        <v>9.6287247836173151</v>
      </c>
      <c r="AF520" s="46">
        <v>878</v>
      </c>
    </row>
    <row r="521" spans="1:32" x14ac:dyDescent="0.25">
      <c r="A521" s="4">
        <v>41699</v>
      </c>
      <c r="B521" s="32">
        <v>43.36726050493926</v>
      </c>
      <c r="C521" s="3">
        <v>71.428260405803158</v>
      </c>
      <c r="D521" s="10">
        <v>519</v>
      </c>
      <c r="H521" s="25"/>
      <c r="I521" s="27"/>
      <c r="J521" s="8"/>
      <c r="K521" s="17">
        <v>879</v>
      </c>
      <c r="L521" s="38">
        <f t="shared" si="96"/>
        <v>2.4366327474560596</v>
      </c>
      <c r="M521" s="29">
        <v>17.420011207552278</v>
      </c>
      <c r="N521" s="7"/>
      <c r="O521" s="14" cm="1">
        <f t="array" ref="O521">INDEX($L$3:$L$1203,MATCH(MIN(ABS($M$3:$M$1203-B881)),ABS($M$3:$M$1203-B881),0))</f>
        <v>3.4301572617946352</v>
      </c>
      <c r="P521" s="24">
        <f t="shared" ca="1" si="98"/>
        <v>9.8438708297905464</v>
      </c>
      <c r="Q521" s="59"/>
      <c r="R521" s="59" cm="1">
        <f t="array" aca="1" ref="R521" ca="1">INDEX($P$3:$P$1562,MATCH(MIN(ABS($L$3:$L$1562-O521)),ABS($L$3:$L$1562-O521),0))</f>
        <v>33.04502960953694</v>
      </c>
      <c r="S521" s="69">
        <f t="shared" ca="1" si="95"/>
        <v>33.04502960953694</v>
      </c>
      <c r="T521" s="72">
        <f t="shared" ca="1" si="99"/>
        <v>33.04502960953694</v>
      </c>
      <c r="U521" s="13"/>
      <c r="AA521" s="52"/>
      <c r="AB521" s="44">
        <f t="shared" si="97"/>
        <v>17.420011207552278</v>
      </c>
      <c r="AC521" s="53" t="b">
        <f t="shared" si="100"/>
        <v>0</v>
      </c>
      <c r="AD521" s="53">
        <f t="shared" si="101"/>
        <v>17.420011207552278</v>
      </c>
      <c r="AE521" s="53">
        <f t="shared" ca="1" si="102"/>
        <v>9.8438708297905464</v>
      </c>
      <c r="AF521" s="46">
        <v>879</v>
      </c>
    </row>
    <row r="522" spans="1:32" x14ac:dyDescent="0.25">
      <c r="A522" s="4">
        <v>41730</v>
      </c>
      <c r="B522" s="32">
        <v>11.255419218884224</v>
      </c>
      <c r="C522" s="3">
        <v>33.900629132237555</v>
      </c>
      <c r="D522" s="10">
        <v>520</v>
      </c>
      <c r="H522" s="25"/>
      <c r="I522" s="27"/>
      <c r="J522" s="8"/>
      <c r="K522" s="17">
        <v>880</v>
      </c>
      <c r="L522" s="38">
        <f t="shared" si="96"/>
        <v>2.4394079555966699</v>
      </c>
      <c r="M522" s="29">
        <v>17.484122831085369</v>
      </c>
      <c r="N522" s="7"/>
      <c r="O522" s="14" cm="1">
        <f t="array" ref="O522">INDEX($L$3:$L$1203,MATCH(MIN(ABS($M$3:$M$1203-B882)),ABS($M$3:$M$1203-B882),0))</f>
        <v>2.0342275670675303</v>
      </c>
      <c r="P522" s="24">
        <f t="shared" ca="1" si="98"/>
        <v>10.057730112707548</v>
      </c>
      <c r="Q522" s="59"/>
      <c r="R522" s="59" cm="1">
        <f t="array" aca="1" ref="R522" ca="1">INDEX($P$3:$P$1562,MATCH(MIN(ABS($L$3:$L$1562-O522)),ABS($L$3:$L$1562-O522),0))</f>
        <v>4.3117037435086871</v>
      </c>
      <c r="S522" s="69">
        <f t="shared" ca="1" si="95"/>
        <v>4.3117037435086871</v>
      </c>
      <c r="T522" s="72">
        <f t="shared" ca="1" si="99"/>
        <v>4.3117037435086871</v>
      </c>
      <c r="U522" s="13"/>
      <c r="AA522" s="52"/>
      <c r="AB522" s="44">
        <f t="shared" si="97"/>
        <v>17.484122831085369</v>
      </c>
      <c r="AC522" s="53" t="b">
        <f t="shared" si="100"/>
        <v>0</v>
      </c>
      <c r="AD522" s="53">
        <f t="shared" si="101"/>
        <v>17.484122831085369</v>
      </c>
      <c r="AE522" s="53">
        <f t="shared" ca="1" si="102"/>
        <v>10.057730112707548</v>
      </c>
      <c r="AF522" s="46">
        <v>880</v>
      </c>
    </row>
    <row r="523" spans="1:32" x14ac:dyDescent="0.25">
      <c r="A523" s="4">
        <v>41760</v>
      </c>
      <c r="B523" s="32">
        <v>4.3974094129076127</v>
      </c>
      <c r="C523" s="3">
        <v>34.521363038982223</v>
      </c>
      <c r="D523" s="10">
        <v>521</v>
      </c>
      <c r="H523" s="25"/>
      <c r="I523" s="27"/>
      <c r="J523" s="8"/>
      <c r="K523" s="17">
        <v>881</v>
      </c>
      <c r="L523" s="38">
        <f t="shared" si="96"/>
        <v>2.4421831637372806</v>
      </c>
      <c r="M523" s="29">
        <v>17.484926236854733</v>
      </c>
      <c r="N523" s="7"/>
      <c r="O523" s="14" cm="1">
        <f t="array" ref="O523">INDEX($L$3:$L$1203,MATCH(MIN(ABS($M$3:$M$1203-B883)),ABS($M$3:$M$1203-B883),0))</f>
        <v>1.4181313598519891</v>
      </c>
      <c r="P523" s="24">
        <f t="shared" ca="1" si="98"/>
        <v>10.057810863731641</v>
      </c>
      <c r="Q523" s="59"/>
      <c r="R523" s="59" cm="1">
        <f t="array" aca="1" ref="R523" ca="1">INDEX($P$3:$P$1562,MATCH(MIN(ABS($L$3:$L$1562-O523)),ABS($L$3:$L$1562-O523),0))</f>
        <v>1.8827891919542394</v>
      </c>
      <c r="S523" s="69">
        <f t="shared" ca="1" si="95"/>
        <v>1.8827891919542394</v>
      </c>
      <c r="T523" s="72">
        <f t="shared" ca="1" si="99"/>
        <v>1.8827891919542394</v>
      </c>
      <c r="U523" s="13"/>
      <c r="AA523" s="52"/>
      <c r="AB523" s="44">
        <f t="shared" si="97"/>
        <v>17.484926236854733</v>
      </c>
      <c r="AC523" s="53" t="b">
        <f t="shared" si="100"/>
        <v>0</v>
      </c>
      <c r="AD523" s="53">
        <f t="shared" si="101"/>
        <v>17.484926236854733</v>
      </c>
      <c r="AE523" s="53">
        <f t="shared" ca="1" si="102"/>
        <v>10.057810863731641</v>
      </c>
      <c r="AF523" s="46">
        <v>881</v>
      </c>
    </row>
    <row r="524" spans="1:32" x14ac:dyDescent="0.25">
      <c r="A524" s="4">
        <v>41791</v>
      </c>
      <c r="B524" s="32">
        <v>11.822362127352164</v>
      </c>
      <c r="C524" s="3">
        <v>59.402657515894404</v>
      </c>
      <c r="D524" s="10">
        <v>522</v>
      </c>
      <c r="H524" s="25"/>
      <c r="I524" s="27"/>
      <c r="J524" s="8"/>
      <c r="K524" s="17">
        <v>882</v>
      </c>
      <c r="L524" s="38">
        <f t="shared" si="96"/>
        <v>2.4449583718778913</v>
      </c>
      <c r="M524" s="29">
        <v>17.528248416286374</v>
      </c>
      <c r="N524" s="7"/>
      <c r="O524" s="14" cm="1">
        <f t="array" ref="O524">INDEX($L$3:$L$1203,MATCH(MIN(ABS($M$3:$M$1203-B884)),ABS($M$3:$M$1203-B884),0))</f>
        <v>2.0703052728954674</v>
      </c>
      <c r="P524" s="24">
        <f t="shared" ca="1" si="98"/>
        <v>10.062165214283269</v>
      </c>
      <c r="Q524" s="59"/>
      <c r="R524" s="59" cm="1">
        <f t="array" aca="1" ref="R524" ca="1">INDEX($P$3:$P$1562,MATCH(MIN(ABS($L$3:$L$1562-O524)),ABS($L$3:$L$1562-O524),0))</f>
        <v>4.6905169112741065</v>
      </c>
      <c r="S524" s="69">
        <f t="shared" ca="1" si="95"/>
        <v>4.6905169112741065</v>
      </c>
      <c r="T524" s="72">
        <f t="shared" ca="1" si="99"/>
        <v>4.6905169112741065</v>
      </c>
      <c r="U524" s="13"/>
      <c r="AA524" s="52"/>
      <c r="AB524" s="44">
        <f t="shared" si="97"/>
        <v>17.528248416286374</v>
      </c>
      <c r="AC524" s="53" t="b">
        <f t="shared" si="100"/>
        <v>0</v>
      </c>
      <c r="AD524" s="53">
        <f t="shared" si="101"/>
        <v>17.528248416286374</v>
      </c>
      <c r="AE524" s="53">
        <f t="shared" ca="1" si="102"/>
        <v>10.062165214283269</v>
      </c>
      <c r="AF524" s="46">
        <v>882</v>
      </c>
    </row>
    <row r="525" spans="1:32" x14ac:dyDescent="0.25">
      <c r="A525" s="4">
        <v>41821</v>
      </c>
      <c r="B525" s="32">
        <v>2.8643198121006388</v>
      </c>
      <c r="C525" s="3">
        <v>30.683000526246399</v>
      </c>
      <c r="D525" s="10">
        <v>523</v>
      </c>
      <c r="H525" s="25"/>
      <c r="I525" s="27"/>
      <c r="J525" s="8"/>
      <c r="K525" s="17">
        <v>883</v>
      </c>
      <c r="L525" s="38">
        <f t="shared" si="96"/>
        <v>2.4477335800185016</v>
      </c>
      <c r="M525" s="29">
        <v>17.593089139937256</v>
      </c>
      <c r="N525" s="7"/>
      <c r="O525" s="14" cm="1">
        <f t="array" ref="O525">INDEX($L$3:$L$1203,MATCH(MIN(ABS($M$3:$M$1203-B885)),ABS($M$3:$M$1203-B885),0))</f>
        <v>1.3126734505087883</v>
      </c>
      <c r="P525" s="24">
        <f t="shared" ca="1" si="98"/>
        <v>10.119996908276264</v>
      </c>
      <c r="Q525" s="59"/>
      <c r="R525" s="59" cm="1">
        <f t="array" aca="1" ref="R525" ca="1">INDEX($P$3:$P$1562,MATCH(MIN(ABS($L$3:$L$1562-O525)),ABS($L$3:$L$1562-O525),0))</f>
        <v>1.2817508434954228</v>
      </c>
      <c r="S525" s="69">
        <f t="shared" ca="1" si="95"/>
        <v>1.2817508434954228</v>
      </c>
      <c r="T525" s="72">
        <f t="shared" ca="1" si="99"/>
        <v>1.2817508434954228</v>
      </c>
      <c r="U525" s="13"/>
      <c r="AA525" s="52"/>
      <c r="AB525" s="44">
        <f t="shared" si="97"/>
        <v>17.593089139937256</v>
      </c>
      <c r="AC525" s="53" t="b">
        <f t="shared" si="100"/>
        <v>0</v>
      </c>
      <c r="AD525" s="53">
        <f t="shared" si="101"/>
        <v>17.593089139937256</v>
      </c>
      <c r="AE525" s="53">
        <f t="shared" ca="1" si="102"/>
        <v>10.119996908276264</v>
      </c>
      <c r="AF525" s="46">
        <v>883</v>
      </c>
    </row>
    <row r="526" spans="1:32" x14ac:dyDescent="0.25">
      <c r="A526" s="4">
        <v>41852</v>
      </c>
      <c r="B526" s="32">
        <v>2.2529358948023348</v>
      </c>
      <c r="C526" s="3">
        <v>86.613992636604735</v>
      </c>
      <c r="D526" s="10">
        <v>524</v>
      </c>
      <c r="H526" s="25"/>
      <c r="I526" s="27"/>
      <c r="J526" s="8"/>
      <c r="K526" s="17">
        <v>884</v>
      </c>
      <c r="L526" s="38">
        <f t="shared" si="96"/>
        <v>2.4505087881591123</v>
      </c>
      <c r="M526" s="29">
        <v>17.61568792685032</v>
      </c>
      <c r="N526" s="7"/>
      <c r="O526" s="14" cm="1">
        <f t="array" ref="O526">INDEX($L$3:$L$1203,MATCH(MIN(ABS($M$3:$M$1203-B886)),ABS($M$3:$M$1203-B886),0))</f>
        <v>1.234967622571693</v>
      </c>
      <c r="P526" s="24">
        <f t="shared" ca="1" si="98"/>
        <v>10.171069343308801</v>
      </c>
      <c r="Q526" s="59"/>
      <c r="R526" s="59" cm="1">
        <f t="array" aca="1" ref="R526" ca="1">INDEX($P$3:$P$1562,MATCH(MIN(ABS($L$3:$L$1562-O526)),ABS($L$3:$L$1562-O526),0))</f>
        <v>1.0268605152603165</v>
      </c>
      <c r="S526" s="69">
        <f t="shared" ca="1" si="95"/>
        <v>1.0268605152603165</v>
      </c>
      <c r="T526" s="72">
        <f t="shared" ca="1" si="99"/>
        <v>1.0268605152603165</v>
      </c>
      <c r="U526" s="13"/>
      <c r="AA526" s="52"/>
      <c r="AB526" s="44">
        <f t="shared" si="97"/>
        <v>17.61568792685032</v>
      </c>
      <c r="AC526" s="53" t="b">
        <f t="shared" si="100"/>
        <v>0</v>
      </c>
      <c r="AD526" s="53">
        <f t="shared" si="101"/>
        <v>17.61568792685032</v>
      </c>
      <c r="AE526" s="53">
        <f t="shared" ca="1" si="102"/>
        <v>10.171069343308801</v>
      </c>
      <c r="AF526" s="46">
        <v>884</v>
      </c>
    </row>
    <row r="527" spans="1:32" x14ac:dyDescent="0.25">
      <c r="A527" s="4">
        <v>41883</v>
      </c>
      <c r="B527" s="32">
        <v>14.290898261811188</v>
      </c>
      <c r="C527" s="3">
        <v>19.647747364455661</v>
      </c>
      <c r="D527" s="10">
        <v>525</v>
      </c>
      <c r="H527" s="25"/>
      <c r="I527" s="27"/>
      <c r="J527" s="8"/>
      <c r="K527" s="17">
        <v>885</v>
      </c>
      <c r="L527" s="38">
        <f t="shared" si="96"/>
        <v>2.4532839962997226</v>
      </c>
      <c r="M527" s="29">
        <v>17.629825901505473</v>
      </c>
      <c r="N527" s="7"/>
      <c r="O527" s="14" cm="1">
        <f t="array" ref="O527">INDEX($L$3:$L$1203,MATCH(MIN(ABS($M$3:$M$1203-B887)),ABS($M$3:$M$1203-B887),0))</f>
        <v>2.2173913043478262</v>
      </c>
      <c r="P527" s="24">
        <f t="shared" ca="1" si="98"/>
        <v>10.203020650909721</v>
      </c>
      <c r="Q527" s="59"/>
      <c r="R527" s="59" cm="1">
        <f t="array" aca="1" ref="R527" ca="1">INDEX($P$3:$P$1562,MATCH(MIN(ABS($L$3:$L$1562-O527)),ABS($L$3:$L$1562-O527),0))</f>
        <v>6.3383297506831662</v>
      </c>
      <c r="S527" s="69">
        <f t="shared" ca="1" si="95"/>
        <v>6.3383297506831662</v>
      </c>
      <c r="T527" s="72">
        <f t="shared" ca="1" si="99"/>
        <v>6.3383297506831662</v>
      </c>
      <c r="U527" s="13"/>
      <c r="AA527" s="52"/>
      <c r="AB527" s="44">
        <f t="shared" si="97"/>
        <v>17.629825901505473</v>
      </c>
      <c r="AC527" s="53" t="b">
        <f t="shared" si="100"/>
        <v>0</v>
      </c>
      <c r="AD527" s="53">
        <f t="shared" si="101"/>
        <v>17.629825901505473</v>
      </c>
      <c r="AE527" s="53">
        <f t="shared" ca="1" si="102"/>
        <v>10.203020650909721</v>
      </c>
      <c r="AF527" s="46">
        <v>885</v>
      </c>
    </row>
    <row r="528" spans="1:32" x14ac:dyDescent="0.25">
      <c r="A528" s="4">
        <v>41913</v>
      </c>
      <c r="B528" s="32">
        <v>3.5427765010015522</v>
      </c>
      <c r="C528" s="3">
        <v>3.0343306894873803</v>
      </c>
      <c r="D528" s="10">
        <v>526</v>
      </c>
      <c r="H528" s="25"/>
      <c r="I528" s="27"/>
      <c r="J528" s="8"/>
      <c r="K528" s="17">
        <v>886</v>
      </c>
      <c r="L528" s="38">
        <f t="shared" si="96"/>
        <v>2.4560592044403333</v>
      </c>
      <c r="M528" s="29">
        <v>17.667581381972536</v>
      </c>
      <c r="N528" s="7"/>
      <c r="O528" s="14" cm="1">
        <f t="array" ref="O528">INDEX($L$3:$L$1203,MATCH(MIN(ABS($M$3:$M$1203-B888)),ABS($M$3:$M$1203-B888),0))</f>
        <v>1.3598519888991676</v>
      </c>
      <c r="P528" s="24">
        <f t="shared" ca="1" si="98"/>
        <v>10.288346661137354</v>
      </c>
      <c r="Q528" s="59"/>
      <c r="R528" s="59" cm="1">
        <f t="array" aca="1" ref="R528" ca="1">INDEX($P$3:$P$1562,MATCH(MIN(ABS($L$3:$L$1562-O528)),ABS($L$3:$L$1562-O528),0))</f>
        <v>1.5658714726160217</v>
      </c>
      <c r="S528" s="69">
        <f t="shared" ca="1" si="95"/>
        <v>1.5658714726160217</v>
      </c>
      <c r="T528" s="72">
        <f t="shared" ca="1" si="99"/>
        <v>1.5658714726160217</v>
      </c>
      <c r="U528" s="13"/>
      <c r="AA528" s="52"/>
      <c r="AB528" s="44">
        <f t="shared" si="97"/>
        <v>17.667581381972536</v>
      </c>
      <c r="AC528" s="53" t="b">
        <f t="shared" si="100"/>
        <v>0</v>
      </c>
      <c r="AD528" s="53">
        <f t="shared" si="101"/>
        <v>17.667581381972536</v>
      </c>
      <c r="AE528" s="53">
        <f t="shared" ca="1" si="102"/>
        <v>10.288346661137354</v>
      </c>
      <c r="AF528" s="46">
        <v>886</v>
      </c>
    </row>
    <row r="529" spans="1:32" x14ac:dyDescent="0.25">
      <c r="A529" s="4">
        <v>41944</v>
      </c>
      <c r="B529" s="32">
        <v>4.7017955947661729</v>
      </c>
      <c r="C529" s="3">
        <v>7.2818508891208591</v>
      </c>
      <c r="D529" s="10">
        <v>527</v>
      </c>
      <c r="H529" s="25"/>
      <c r="I529" s="27"/>
      <c r="J529" s="8"/>
      <c r="K529" s="17">
        <v>887</v>
      </c>
      <c r="L529" s="38">
        <f t="shared" si="96"/>
        <v>2.458834412580944</v>
      </c>
      <c r="M529" s="29">
        <v>17.707106598027625</v>
      </c>
      <c r="N529" s="7"/>
      <c r="O529" s="14" cm="1">
        <f t="array" ref="O529">INDEX($L$3:$L$1203,MATCH(MIN(ABS($M$3:$M$1203-B889)),ABS($M$3:$M$1203-B889),0))</f>
        <v>1.443108233117484</v>
      </c>
      <c r="P529" s="24">
        <f t="shared" ca="1" si="98"/>
        <v>10.364788389580458</v>
      </c>
      <c r="Q529" s="59"/>
      <c r="R529" s="59" cm="1">
        <f t="array" aca="1" ref="R529" ca="1">INDEX($P$3:$P$1562,MATCH(MIN(ABS($L$3:$L$1562-O529)),ABS($L$3:$L$1562-O529),0))</f>
        <v>1.9519232630161696</v>
      </c>
      <c r="S529" s="69">
        <f t="shared" ca="1" si="95"/>
        <v>1.9519232630161696</v>
      </c>
      <c r="T529" s="72">
        <f t="shared" ca="1" si="99"/>
        <v>1.9519232630161696</v>
      </c>
      <c r="U529" s="13"/>
      <c r="AA529" s="52"/>
      <c r="AB529" s="44">
        <f t="shared" si="97"/>
        <v>17.707106598027625</v>
      </c>
      <c r="AC529" s="53" t="b">
        <f t="shared" si="100"/>
        <v>0</v>
      </c>
      <c r="AD529" s="53">
        <f t="shared" si="101"/>
        <v>17.707106598027625</v>
      </c>
      <c r="AE529" s="53">
        <f t="shared" ca="1" si="102"/>
        <v>10.364788389580458</v>
      </c>
      <c r="AF529" s="46">
        <v>887</v>
      </c>
    </row>
    <row r="530" spans="1:32" x14ac:dyDescent="0.25">
      <c r="A530" s="4">
        <v>41974</v>
      </c>
      <c r="B530" s="32">
        <v>52.212418127652647</v>
      </c>
      <c r="C530" s="3">
        <v>4.4865651338160131</v>
      </c>
      <c r="D530" s="10">
        <v>528</v>
      </c>
      <c r="H530" s="25"/>
      <c r="I530" s="27"/>
      <c r="J530" s="8"/>
      <c r="K530" s="17">
        <v>888</v>
      </c>
      <c r="L530" s="38">
        <f t="shared" si="96"/>
        <v>2.4616096207215543</v>
      </c>
      <c r="M530" s="29">
        <v>17.84671291534773</v>
      </c>
      <c r="N530" s="7"/>
      <c r="O530" s="14" cm="1">
        <f t="array" ref="O530">INDEX($L$3:$L$1203,MATCH(MIN(ABS($M$3:$M$1203-B890)),ABS($M$3:$M$1203-B890),0))</f>
        <v>3.6965772432932473</v>
      </c>
      <c r="P530" s="24">
        <f t="shared" ca="1" si="98"/>
        <v>10.663960685839024</v>
      </c>
      <c r="Q530" s="59"/>
      <c r="R530" s="59" cm="1">
        <f t="array" aca="1" ref="R530" ca="1">INDEX($P$3:$P$1562,MATCH(MIN(ABS($L$3:$L$1562-O530)),ABS($L$3:$L$1562-O530),0))</f>
        <v>38.400856173929036</v>
      </c>
      <c r="S530" s="69">
        <f t="shared" ca="1" si="95"/>
        <v>38.400856173929036</v>
      </c>
      <c r="T530" s="72">
        <f t="shared" ca="1" si="99"/>
        <v>38.400856173929036</v>
      </c>
      <c r="U530" s="13"/>
      <c r="AA530" s="52"/>
      <c r="AB530" s="44">
        <f t="shared" si="97"/>
        <v>17.84671291534773</v>
      </c>
      <c r="AC530" s="53" t="b">
        <f t="shared" si="100"/>
        <v>0</v>
      </c>
      <c r="AD530" s="53">
        <f t="shared" si="101"/>
        <v>17.84671291534773</v>
      </c>
      <c r="AE530" s="53">
        <f t="shared" ca="1" si="102"/>
        <v>10.663960685839024</v>
      </c>
      <c r="AF530" s="46">
        <v>888</v>
      </c>
    </row>
    <row r="531" spans="1:32" x14ac:dyDescent="0.25">
      <c r="A531" s="4">
        <v>42005</v>
      </c>
      <c r="B531" s="32">
        <v>90.66955607985544</v>
      </c>
      <c r="C531" s="3">
        <v>75.711933770483824</v>
      </c>
      <c r="D531" s="10">
        <v>529</v>
      </c>
      <c r="H531" s="25"/>
      <c r="I531" s="27"/>
      <c r="J531" s="8"/>
      <c r="K531" s="17">
        <v>889</v>
      </c>
      <c r="L531" s="38">
        <f t="shared" si="96"/>
        <v>2.464384828862165</v>
      </c>
      <c r="M531" s="29">
        <v>17.886928128509666</v>
      </c>
      <c r="N531" s="7"/>
      <c r="O531" s="14" cm="1">
        <f t="array" ref="O531">INDEX($L$3:$L$1203,MATCH(MIN(ABS($M$3:$M$1203-B891)),ABS($M$3:$M$1203-B891),0))</f>
        <v>4.1628122109158188</v>
      </c>
      <c r="P531" s="24">
        <f t="shared" ca="1" si="98"/>
        <v>10.675445958252086</v>
      </c>
      <c r="Q531" s="59"/>
      <c r="R531" s="59" cm="1">
        <f t="array" aca="1" ref="R531" ca="1">INDEX($P$3:$P$1562,MATCH(MIN(ABS($L$3:$L$1562-O531)),ABS($L$3:$L$1562-O531),0))</f>
        <v>92.392149781194945</v>
      </c>
      <c r="S531" s="69">
        <f t="shared" ca="1" si="95"/>
        <v>92.392149781194945</v>
      </c>
      <c r="T531" s="72">
        <f t="shared" ca="1" si="99"/>
        <v>92.392149781194945</v>
      </c>
      <c r="U531" s="13"/>
      <c r="AA531" s="52"/>
      <c r="AB531" s="44">
        <f t="shared" si="97"/>
        <v>17.886928128509666</v>
      </c>
      <c r="AC531" s="53" t="b">
        <f t="shared" si="100"/>
        <v>0</v>
      </c>
      <c r="AD531" s="53">
        <f t="shared" si="101"/>
        <v>17.886928128509666</v>
      </c>
      <c r="AE531" s="53">
        <f t="shared" ca="1" si="102"/>
        <v>10.675445958252086</v>
      </c>
      <c r="AF531" s="46">
        <v>889</v>
      </c>
    </row>
    <row r="532" spans="1:32" x14ac:dyDescent="0.25">
      <c r="A532" s="4">
        <v>42036</v>
      </c>
      <c r="B532" s="32">
        <v>1.5734719996869142</v>
      </c>
      <c r="C532" s="3">
        <v>2.5779161513675546</v>
      </c>
      <c r="D532" s="10">
        <v>530</v>
      </c>
      <c r="H532" s="25"/>
      <c r="I532" s="27"/>
      <c r="J532" s="8"/>
      <c r="K532" s="17">
        <v>890</v>
      </c>
      <c r="L532" s="38">
        <f t="shared" si="96"/>
        <v>2.4671600370027753</v>
      </c>
      <c r="M532" s="29">
        <v>17.895265327411646</v>
      </c>
      <c r="N532" s="7"/>
      <c r="O532" s="14" cm="1">
        <f t="array" ref="O532">INDEX($L$3:$L$1203,MATCH(MIN(ABS($M$3:$M$1203-B892)),ABS($M$3:$M$1203-B892),0))</f>
        <v>1.1655874190564295</v>
      </c>
      <c r="P532" s="24">
        <f t="shared" ca="1" si="98"/>
        <v>10.677827022357491</v>
      </c>
      <c r="Q532" s="59"/>
      <c r="R532" s="59" cm="1">
        <f t="array" aca="1" ref="R532" ca="1">INDEX($P$3:$P$1562,MATCH(MIN(ABS($L$3:$L$1562-O532)),ABS($L$3:$L$1562-O532),0))</f>
        <v>0.81981943706573479</v>
      </c>
      <c r="S532" s="69">
        <f t="shared" ca="1" si="95"/>
        <v>0.81981943706573479</v>
      </c>
      <c r="T532" s="72">
        <f t="shared" ca="1" si="99"/>
        <v>0.81981943706573479</v>
      </c>
      <c r="U532" s="13"/>
      <c r="AA532" s="52"/>
      <c r="AB532" s="44">
        <f t="shared" si="97"/>
        <v>17.895265327411646</v>
      </c>
      <c r="AC532" s="53" t="b">
        <f t="shared" si="100"/>
        <v>0</v>
      </c>
      <c r="AD532" s="53">
        <f t="shared" si="101"/>
        <v>17.895265327411646</v>
      </c>
      <c r="AE532" s="53">
        <f t="shared" ca="1" si="102"/>
        <v>10.677827022357491</v>
      </c>
      <c r="AF532" s="46">
        <v>890</v>
      </c>
    </row>
    <row r="533" spans="1:32" x14ac:dyDescent="0.25">
      <c r="A533" s="4">
        <v>42064</v>
      </c>
      <c r="B533" s="32">
        <v>40.385983083580136</v>
      </c>
      <c r="C533" s="3">
        <v>45.987875081703571</v>
      </c>
      <c r="D533" s="10">
        <v>531</v>
      </c>
      <c r="H533" s="25"/>
      <c r="I533" s="27"/>
      <c r="J533" s="8"/>
      <c r="K533" s="17">
        <v>891</v>
      </c>
      <c r="L533" s="38">
        <f t="shared" si="96"/>
        <v>2.469935245143386</v>
      </c>
      <c r="M533" s="29">
        <v>17.961644124641495</v>
      </c>
      <c r="N533" s="7"/>
      <c r="O533" s="14" cm="1">
        <f t="array" ref="O533">INDEX($L$3:$L$1203,MATCH(MIN(ABS($M$3:$M$1203-B893)),ABS($M$3:$M$1203-B893),0))</f>
        <v>3.3496762257169292</v>
      </c>
      <c r="P533" s="24">
        <f t="shared" ca="1" si="98"/>
        <v>10.696784489164052</v>
      </c>
      <c r="Q533" s="59"/>
      <c r="R533" s="59" cm="1">
        <f t="array" aca="1" ref="R533" ca="1">INDEX($P$3:$P$1562,MATCH(MIN(ABS($L$3:$L$1562-O533)),ABS($L$3:$L$1562-O533),0))</f>
        <v>32.434490989099267</v>
      </c>
      <c r="S533" s="69">
        <f t="shared" ca="1" si="95"/>
        <v>32.434490989099267</v>
      </c>
      <c r="T533" s="72">
        <f t="shared" ca="1" si="99"/>
        <v>32.434490989099267</v>
      </c>
      <c r="U533" s="13"/>
      <c r="AA533" s="52"/>
      <c r="AB533" s="44">
        <f t="shared" si="97"/>
        <v>17.961644124641495</v>
      </c>
      <c r="AC533" s="53" t="b">
        <f t="shared" si="100"/>
        <v>0</v>
      </c>
      <c r="AD533" s="53">
        <f t="shared" si="101"/>
        <v>17.961644124641495</v>
      </c>
      <c r="AE533" s="53">
        <f t="shared" ca="1" si="102"/>
        <v>10.696784489164052</v>
      </c>
      <c r="AF533" s="46">
        <v>891</v>
      </c>
    </row>
    <row r="534" spans="1:32" x14ac:dyDescent="0.25">
      <c r="A534" s="4">
        <v>42095</v>
      </c>
      <c r="B534" s="32">
        <v>2.0941537736834546</v>
      </c>
      <c r="C534" s="3">
        <v>112.65915042851758</v>
      </c>
      <c r="D534" s="10">
        <v>532</v>
      </c>
      <c r="H534" s="25"/>
      <c r="I534" s="27"/>
      <c r="J534" s="8"/>
      <c r="K534" s="17">
        <v>892</v>
      </c>
      <c r="L534" s="38">
        <f t="shared" si="96"/>
        <v>2.4727104532839967</v>
      </c>
      <c r="M534" s="29">
        <v>18.045912640502333</v>
      </c>
      <c r="N534" s="7"/>
      <c r="O534" s="14" cm="1">
        <f t="array" ref="O534">INDEX($L$3:$L$1203,MATCH(MIN(ABS($M$3:$M$1203-B894)),ABS($M$3:$M$1203-B894),0))</f>
        <v>1.2210915818686403</v>
      </c>
      <c r="P534" s="24">
        <f t="shared" ca="1" si="98"/>
        <v>10.729861313054315</v>
      </c>
      <c r="Q534" s="59"/>
      <c r="R534" s="59" cm="1">
        <f t="array" aca="1" ref="R534" ca="1">INDEX($P$3:$P$1562,MATCH(MIN(ABS($L$3:$L$1562-O534)),ABS($L$3:$L$1562-O534),0))</f>
        <v>1.0267342802131305</v>
      </c>
      <c r="S534" s="69">
        <f t="shared" ca="1" si="95"/>
        <v>1.0267342802131305</v>
      </c>
      <c r="T534" s="72">
        <f t="shared" ca="1" si="99"/>
        <v>1.0267342802131305</v>
      </c>
      <c r="U534" s="13"/>
      <c r="AA534" s="52"/>
      <c r="AB534" s="44">
        <f t="shared" si="97"/>
        <v>18.045912640502333</v>
      </c>
      <c r="AC534" s="53" t="b">
        <f t="shared" si="100"/>
        <v>0</v>
      </c>
      <c r="AD534" s="53">
        <f t="shared" si="101"/>
        <v>18.045912640502333</v>
      </c>
      <c r="AE534" s="53">
        <f t="shared" ca="1" si="102"/>
        <v>10.729861313054315</v>
      </c>
      <c r="AF534" s="46">
        <v>892</v>
      </c>
    </row>
    <row r="535" spans="1:32" x14ac:dyDescent="0.25">
      <c r="A535" s="4">
        <v>42125</v>
      </c>
      <c r="B535" s="32">
        <v>20.722805290398412</v>
      </c>
      <c r="C535" s="3">
        <v>7.1539123347227074</v>
      </c>
      <c r="D535" s="10">
        <v>533</v>
      </c>
      <c r="H535" s="25"/>
      <c r="I535" s="27"/>
      <c r="J535" s="8"/>
      <c r="K535" s="17">
        <v>893</v>
      </c>
      <c r="L535" s="38">
        <f t="shared" si="96"/>
        <v>2.475485661424607</v>
      </c>
      <c r="M535" s="29">
        <v>18.110551408977461</v>
      </c>
      <c r="N535" s="7"/>
      <c r="O535" s="14" cm="1">
        <f t="array" ref="O535">INDEX($L$3:$L$1203,MATCH(MIN(ABS($M$3:$M$1203-B895)),ABS($M$3:$M$1203-B895),0))</f>
        <v>2.6364477335800189</v>
      </c>
      <c r="P535" s="24">
        <f t="shared" ca="1" si="98"/>
        <v>10.776592185121958</v>
      </c>
      <c r="Q535" s="59"/>
      <c r="R535" s="59" cm="1">
        <f t="array" aca="1" ref="R535" ca="1">INDEX($P$3:$P$1562,MATCH(MIN(ABS($L$3:$L$1562-O535)),ABS($L$3:$L$1562-O535),0))</f>
        <v>13.446846591362366</v>
      </c>
      <c r="S535" s="69">
        <f t="shared" ca="1" si="95"/>
        <v>13.446846591362366</v>
      </c>
      <c r="T535" s="72">
        <f t="shared" ca="1" si="99"/>
        <v>13.446846591362366</v>
      </c>
      <c r="U535" s="13"/>
      <c r="AA535" s="52"/>
      <c r="AB535" s="44">
        <f t="shared" si="97"/>
        <v>18.110551408977461</v>
      </c>
      <c r="AC535" s="53" t="b">
        <f t="shared" si="100"/>
        <v>0</v>
      </c>
      <c r="AD535" s="53">
        <f t="shared" si="101"/>
        <v>18.110551408977461</v>
      </c>
      <c r="AE535" s="53">
        <f t="shared" ca="1" si="102"/>
        <v>10.776592185121958</v>
      </c>
      <c r="AF535" s="46">
        <v>893</v>
      </c>
    </row>
    <row r="536" spans="1:32" x14ac:dyDescent="0.25">
      <c r="A536" s="4">
        <v>42156</v>
      </c>
      <c r="B536" s="32">
        <v>1.272452180653179</v>
      </c>
      <c r="C536" s="3">
        <v>44.791878972787899</v>
      </c>
      <c r="D536" s="10">
        <v>534</v>
      </c>
      <c r="H536" s="25"/>
      <c r="I536" s="27"/>
      <c r="J536" s="8"/>
      <c r="K536" s="17">
        <v>894</v>
      </c>
      <c r="L536" s="38">
        <f t="shared" si="96"/>
        <v>2.4782608695652177</v>
      </c>
      <c r="M536" s="29">
        <v>18.16258076152949</v>
      </c>
      <c r="N536" s="7"/>
      <c r="O536" s="14" cm="1">
        <f t="array" ref="O536">INDEX($L$3:$L$1203,MATCH(MIN(ABS($M$3:$M$1203-B896)),ABS($M$3:$M$1203-B896),0))</f>
        <v>1.1406105457909346</v>
      </c>
      <c r="P536" s="24">
        <f t="shared" ca="1" si="98"/>
        <v>10.866138983757512</v>
      </c>
      <c r="Q536" s="59"/>
      <c r="R536" s="59" cm="1">
        <f t="array" aca="1" ref="R536" ca="1">INDEX($P$3:$P$1562,MATCH(MIN(ABS($L$3:$L$1562-O536)),ABS($L$3:$L$1562-O536),0))</f>
        <v>0.68503833683743398</v>
      </c>
      <c r="S536" s="69">
        <f t="shared" ca="1" si="95"/>
        <v>0.68503833683743398</v>
      </c>
      <c r="T536" s="72">
        <f t="shared" ca="1" si="99"/>
        <v>0.68503833683743398</v>
      </c>
      <c r="U536" s="13"/>
      <c r="AA536" s="52"/>
      <c r="AB536" s="44">
        <f t="shared" si="97"/>
        <v>18.16258076152949</v>
      </c>
      <c r="AC536" s="53" t="b">
        <f t="shared" si="100"/>
        <v>0</v>
      </c>
      <c r="AD536" s="53">
        <f t="shared" si="101"/>
        <v>18.16258076152949</v>
      </c>
      <c r="AE536" s="53">
        <f t="shared" ca="1" si="102"/>
        <v>10.866138983757512</v>
      </c>
      <c r="AF536" s="46">
        <v>894</v>
      </c>
    </row>
    <row r="537" spans="1:32" x14ac:dyDescent="0.25">
      <c r="A537" s="4">
        <v>42186</v>
      </c>
      <c r="B537" s="32">
        <v>2.7178306005780999</v>
      </c>
      <c r="C537" s="3">
        <v>61.627825030744596</v>
      </c>
      <c r="D537" s="10">
        <v>535</v>
      </c>
      <c r="H537" s="25"/>
      <c r="I537" s="27"/>
      <c r="J537" s="8"/>
      <c r="K537" s="17">
        <v>895</v>
      </c>
      <c r="L537" s="38">
        <f t="shared" si="96"/>
        <v>2.4810360777058285</v>
      </c>
      <c r="M537" s="29">
        <v>18.243437745197589</v>
      </c>
      <c r="N537" s="7"/>
      <c r="O537" s="14" cm="1">
        <f t="array" ref="O537">INDEX($L$3:$L$1203,MATCH(MIN(ABS($M$3:$M$1203-B897)),ABS($M$3:$M$1203-B897),0))</f>
        <v>1.301572617946346</v>
      </c>
      <c r="P537" s="24">
        <f t="shared" ca="1" si="98"/>
        <v>10.948527577778371</v>
      </c>
      <c r="Q537" s="59"/>
      <c r="R537" s="59" cm="1">
        <f t="array" aca="1" ref="R537" ca="1">INDEX($P$3:$P$1562,MATCH(MIN(ABS($L$3:$L$1562-O537)),ABS($L$3:$L$1562-O537),0))</f>
        <v>1.2287131168362915</v>
      </c>
      <c r="S537" s="69">
        <f t="shared" ca="1" si="95"/>
        <v>1.2287131168362915</v>
      </c>
      <c r="T537" s="72">
        <f t="shared" ca="1" si="99"/>
        <v>1.2287131168362915</v>
      </c>
      <c r="U537" s="13"/>
      <c r="AA537" s="52"/>
      <c r="AB537" s="44">
        <f t="shared" si="97"/>
        <v>18.243437745197589</v>
      </c>
      <c r="AC537" s="53" t="b">
        <f t="shared" si="100"/>
        <v>0</v>
      </c>
      <c r="AD537" s="53">
        <f t="shared" si="101"/>
        <v>18.243437745197589</v>
      </c>
      <c r="AE537" s="53">
        <f t="shared" ca="1" si="102"/>
        <v>10.948527577778371</v>
      </c>
      <c r="AF537" s="46">
        <v>895</v>
      </c>
    </row>
    <row r="538" spans="1:32" x14ac:dyDescent="0.25">
      <c r="A538" s="4">
        <v>42217</v>
      </c>
      <c r="B538" s="32">
        <v>8.0599739669938945E-3</v>
      </c>
      <c r="C538" s="3">
        <v>40.927724409910759</v>
      </c>
      <c r="D538" s="10">
        <v>536</v>
      </c>
      <c r="H538" s="25"/>
      <c r="I538" s="27"/>
      <c r="J538" s="8"/>
      <c r="K538" s="17">
        <v>896</v>
      </c>
      <c r="L538" s="38">
        <f t="shared" si="96"/>
        <v>2.4838112858464387</v>
      </c>
      <c r="M538" s="29">
        <v>18.247209367715737</v>
      </c>
      <c r="N538" s="7"/>
      <c r="O538" s="14" cm="1">
        <f t="array" ref="O538">INDEX($L$3:$L$1203,MATCH(MIN(ABS($M$3:$M$1203-B898)),ABS($M$3:$M$1203-B898),0))</f>
        <v>0</v>
      </c>
      <c r="P538" s="24">
        <f t="shared" ca="1" si="98"/>
        <v>10.952370643180405</v>
      </c>
      <c r="Q538" s="59"/>
      <c r="R538" s="59" cm="1">
        <f t="array" ref="R538">INDEX($P$3:$P$1562,MATCH(MIN(ABS($L$3:$L$1562-O538)),ABS($L$3:$L$1562-O538),0))</f>
        <v>0</v>
      </c>
      <c r="S538" s="69">
        <f t="shared" si="95"/>
        <v>0</v>
      </c>
      <c r="T538" s="72">
        <f t="shared" si="99"/>
        <v>0</v>
      </c>
      <c r="U538" s="13"/>
      <c r="AA538" s="52"/>
      <c r="AB538" s="44">
        <f t="shared" si="97"/>
        <v>18.247209367715737</v>
      </c>
      <c r="AC538" s="53" t="b">
        <f t="shared" si="100"/>
        <v>0</v>
      </c>
      <c r="AD538" s="53">
        <f t="shared" si="101"/>
        <v>18.247209367715737</v>
      </c>
      <c r="AE538" s="53">
        <f t="shared" ca="1" si="102"/>
        <v>10.952370643180405</v>
      </c>
      <c r="AF538" s="46">
        <v>896</v>
      </c>
    </row>
    <row r="539" spans="1:32" x14ac:dyDescent="0.25">
      <c r="A539" s="4">
        <v>42248</v>
      </c>
      <c r="B539" s="32">
        <v>14.233695127170819</v>
      </c>
      <c r="C539" s="3">
        <v>11.592842725468563</v>
      </c>
      <c r="D539" s="10">
        <v>537</v>
      </c>
      <c r="H539" s="25"/>
      <c r="I539" s="27"/>
      <c r="J539" s="8"/>
      <c r="K539" s="17">
        <v>897</v>
      </c>
      <c r="L539" s="38">
        <f t="shared" si="96"/>
        <v>2.4865864939870495</v>
      </c>
      <c r="M539" s="29">
        <v>18.282373850117882</v>
      </c>
      <c r="N539" s="7"/>
      <c r="O539" s="14" cm="1">
        <f t="array" ref="O539">INDEX($L$3:$L$1203,MATCH(MIN(ABS($M$3:$M$1203-B899)),ABS($M$3:$M$1203-B899),0))</f>
        <v>2.2146160962072159</v>
      </c>
      <c r="P539" s="24">
        <f t="shared" ca="1" si="98"/>
        <v>10.991767241377334</v>
      </c>
      <c r="Q539" s="59"/>
      <c r="R539" s="59" cm="1">
        <f t="array" aca="1" ref="R539" ca="1">INDEX($P$3:$P$1562,MATCH(MIN(ABS($L$3:$L$1562-O539)),ABS($L$3:$L$1562-O539),0))</f>
        <v>6.3285540084302401</v>
      </c>
      <c r="S539" s="69">
        <f t="shared" ca="1" si="95"/>
        <v>6.3285540084302401</v>
      </c>
      <c r="T539" s="72">
        <f t="shared" ca="1" si="99"/>
        <v>6.3285540084302401</v>
      </c>
      <c r="U539" s="13"/>
      <c r="AA539" s="52"/>
      <c r="AB539" s="44">
        <f t="shared" si="97"/>
        <v>18.282373850117882</v>
      </c>
      <c r="AC539" s="53" t="b">
        <f t="shared" si="100"/>
        <v>0</v>
      </c>
      <c r="AD539" s="53">
        <f t="shared" si="101"/>
        <v>18.282373850117882</v>
      </c>
      <c r="AE539" s="53">
        <f t="shared" ca="1" si="102"/>
        <v>10.991767241377334</v>
      </c>
      <c r="AF539" s="46">
        <v>897</v>
      </c>
    </row>
    <row r="540" spans="1:32" x14ac:dyDescent="0.25">
      <c r="A540" s="4">
        <v>42278</v>
      </c>
      <c r="B540" s="32">
        <v>81.749641625555469</v>
      </c>
      <c r="C540" s="3">
        <v>2.3920159749916903</v>
      </c>
      <c r="D540" s="10">
        <v>538</v>
      </c>
      <c r="H540" s="25"/>
      <c r="I540" s="27"/>
      <c r="J540" s="8"/>
      <c r="K540" s="17">
        <v>898</v>
      </c>
      <c r="L540" s="38">
        <f t="shared" si="96"/>
        <v>2.4893617021276597</v>
      </c>
      <c r="M540" s="29">
        <v>18.30143947633761</v>
      </c>
      <c r="N540" s="7"/>
      <c r="O540" s="14" cm="1">
        <f t="array" ref="O540">INDEX($L$3:$L$1203,MATCH(MIN(ABS($M$3:$M$1203-B900)),ABS($M$3:$M$1203-B900),0))</f>
        <v>4.0878815911193342</v>
      </c>
      <c r="P540" s="24">
        <f t="shared" ca="1" si="98"/>
        <v>11.014982325612023</v>
      </c>
      <c r="Q540" s="59"/>
      <c r="R540" s="59" cm="1">
        <f t="array" aca="1" ref="R540" ca="1">INDEX($P$3:$P$1562,MATCH(MIN(ABS($L$3:$L$1562-O540)),ABS($L$3:$L$1562-O540),0))</f>
        <v>75.75305586696868</v>
      </c>
      <c r="S540" s="69">
        <f t="shared" ca="1" si="95"/>
        <v>75.75305586696868</v>
      </c>
      <c r="T540" s="72">
        <f t="shared" ca="1" si="99"/>
        <v>75.75305586696868</v>
      </c>
      <c r="U540" s="13"/>
      <c r="AA540" s="52"/>
      <c r="AB540" s="44">
        <f t="shared" si="97"/>
        <v>18.30143947633761</v>
      </c>
      <c r="AC540" s="53" t="b">
        <f t="shared" si="100"/>
        <v>0</v>
      </c>
      <c r="AD540" s="53">
        <f t="shared" si="101"/>
        <v>18.30143947633761</v>
      </c>
      <c r="AE540" s="53">
        <f t="shared" ca="1" si="102"/>
        <v>11.014982325612023</v>
      </c>
      <c r="AF540" s="46">
        <v>898</v>
      </c>
    </row>
    <row r="541" spans="1:32" x14ac:dyDescent="0.25">
      <c r="A541" s="4">
        <v>42309</v>
      </c>
      <c r="B541" s="32">
        <v>1.8780522531533062</v>
      </c>
      <c r="C541" s="3">
        <v>44.980019605512595</v>
      </c>
      <c r="D541" s="10">
        <v>539</v>
      </c>
      <c r="H541" s="25"/>
      <c r="I541" s="27"/>
      <c r="J541" s="8"/>
      <c r="K541" s="17">
        <v>899</v>
      </c>
      <c r="L541" s="38">
        <f t="shared" si="96"/>
        <v>2.4921369102682704</v>
      </c>
      <c r="M541" s="29">
        <v>18.319038384340875</v>
      </c>
      <c r="N541" s="7"/>
      <c r="O541" s="14" cm="1">
        <f t="array" ref="O541">INDEX($L$3:$L$1203,MATCH(MIN(ABS($M$3:$M$1203-B901)),ABS($M$3:$M$1203-B901),0))</f>
        <v>1.1961147086031454</v>
      </c>
      <c r="P541" s="24">
        <f t="shared" ca="1" si="98"/>
        <v>11.036411473914088</v>
      </c>
      <c r="Q541" s="59"/>
      <c r="R541" s="59" cm="1">
        <f t="array" aca="1" ref="R541" ca="1">INDEX($P$3:$P$1562,MATCH(MIN(ABS($L$3:$L$1562-O541)),ABS($L$3:$L$1562-O541),0))</f>
        <v>1.0243507143873565</v>
      </c>
      <c r="S541" s="69">
        <f t="shared" ca="1" si="95"/>
        <v>1.0243507143873565</v>
      </c>
      <c r="T541" s="72">
        <f t="shared" ca="1" si="99"/>
        <v>1.0243507143873565</v>
      </c>
      <c r="U541" s="13"/>
      <c r="AA541" s="52"/>
      <c r="AB541" s="44">
        <f t="shared" si="97"/>
        <v>18.319038384340875</v>
      </c>
      <c r="AC541" s="53" t="b">
        <f t="shared" si="100"/>
        <v>0</v>
      </c>
      <c r="AD541" s="53">
        <f t="shared" si="101"/>
        <v>18.319038384340875</v>
      </c>
      <c r="AE541" s="53">
        <f t="shared" ca="1" si="102"/>
        <v>11.036411473914088</v>
      </c>
      <c r="AF541" s="46">
        <v>899</v>
      </c>
    </row>
    <row r="542" spans="1:32" x14ac:dyDescent="0.25">
      <c r="A542" s="4">
        <v>42339</v>
      </c>
      <c r="B542" s="32">
        <v>3.986122137838517</v>
      </c>
      <c r="C542" s="3">
        <v>6.4732082831806155</v>
      </c>
      <c r="D542" s="10">
        <v>540</v>
      </c>
      <c r="H542" s="25"/>
      <c r="I542" s="27"/>
      <c r="J542" s="8"/>
      <c r="K542" s="17">
        <v>900</v>
      </c>
      <c r="L542" s="38">
        <f t="shared" si="96"/>
        <v>2.4949121184088812</v>
      </c>
      <c r="M542" s="29">
        <v>18.319547084175568</v>
      </c>
      <c r="N542" s="7"/>
      <c r="O542" s="14" cm="1">
        <f t="array" ref="O542">INDEX($L$3:$L$1203,MATCH(MIN(ABS($M$3:$M$1203-B902)),ABS($M$3:$M$1203-B902),0))</f>
        <v>1.382053654024052</v>
      </c>
      <c r="P542" s="24">
        <f t="shared" ca="1" si="98"/>
        <v>11.037030887584349</v>
      </c>
      <c r="Q542" s="59"/>
      <c r="R542" s="59" cm="1">
        <f t="array" aca="1" ref="R542" ca="1">INDEX($P$3:$P$1562,MATCH(MIN(ABS($L$3:$L$1562-O542)),ABS($L$3:$L$1562-O542),0))</f>
        <v>1.6755108915947758</v>
      </c>
      <c r="S542" s="69">
        <f t="shared" ca="1" si="95"/>
        <v>1.6755108915947758</v>
      </c>
      <c r="T542" s="72">
        <f t="shared" ca="1" si="99"/>
        <v>1.6755108915947758</v>
      </c>
      <c r="U542" s="13"/>
      <c r="AA542" s="52"/>
      <c r="AB542" s="44">
        <f t="shared" si="97"/>
        <v>18.319547084175568</v>
      </c>
      <c r="AC542" s="53" t="b">
        <f t="shared" si="100"/>
        <v>0</v>
      </c>
      <c r="AD542" s="53">
        <f t="shared" si="101"/>
        <v>18.319547084175568</v>
      </c>
      <c r="AE542" s="53">
        <f t="shared" ca="1" si="102"/>
        <v>11.037030887584349</v>
      </c>
      <c r="AF542" s="46">
        <v>900</v>
      </c>
    </row>
    <row r="543" spans="1:32" x14ac:dyDescent="0.25">
      <c r="A543" s="4">
        <v>42370</v>
      </c>
      <c r="B543" s="32">
        <v>39.859626983152431</v>
      </c>
      <c r="C543" s="3">
        <v>4.8440347696848534</v>
      </c>
      <c r="D543" s="10">
        <v>541</v>
      </c>
      <c r="H543" s="25"/>
      <c r="I543" s="27"/>
      <c r="J543" s="8"/>
      <c r="K543" s="17">
        <v>901</v>
      </c>
      <c r="L543" s="38">
        <f t="shared" si="96"/>
        <v>2.4976873265494914</v>
      </c>
      <c r="M543" s="29">
        <v>18.411298227960355</v>
      </c>
      <c r="N543" s="7"/>
      <c r="O543" s="14" cm="1">
        <f t="array" ref="O543">INDEX($L$3:$L$1203,MATCH(MIN(ABS($M$3:$M$1203-B903)),ABS($M$3:$M$1203-B903),0))</f>
        <v>3.3358001850138765</v>
      </c>
      <c r="P543" s="24">
        <f t="shared" ca="1" si="98"/>
        <v>11.148750823087367</v>
      </c>
      <c r="Q543" s="59"/>
      <c r="R543" s="59" cm="1">
        <f t="array" aca="1" ref="R543" ca="1">INDEX($P$3:$P$1562,MATCH(MIN(ABS($L$3:$L$1562-O543)),ABS($L$3:$L$1562-O543),0))</f>
        <v>32.242349484285903</v>
      </c>
      <c r="S543" s="69">
        <f t="shared" ca="1" si="95"/>
        <v>32.242349484285903</v>
      </c>
      <c r="T543" s="72">
        <f t="shared" ca="1" si="99"/>
        <v>32.242349484285903</v>
      </c>
      <c r="U543" s="13"/>
      <c r="AA543" s="52"/>
      <c r="AB543" s="44">
        <f t="shared" si="97"/>
        <v>18.411298227960355</v>
      </c>
      <c r="AC543" s="53" t="b">
        <f t="shared" si="100"/>
        <v>0</v>
      </c>
      <c r="AD543" s="53">
        <f t="shared" si="101"/>
        <v>18.411298227960355</v>
      </c>
      <c r="AE543" s="53">
        <f t="shared" ca="1" si="102"/>
        <v>11.148750823087367</v>
      </c>
      <c r="AF543" s="46">
        <v>901</v>
      </c>
    </row>
    <row r="544" spans="1:32" x14ac:dyDescent="0.25">
      <c r="A544" s="4">
        <v>42401</v>
      </c>
      <c r="B544" s="32">
        <v>17.681108144972193</v>
      </c>
      <c r="C544" s="3">
        <v>31.448366771393228</v>
      </c>
      <c r="D544" s="10">
        <v>542</v>
      </c>
      <c r="H544" s="25"/>
      <c r="I544" s="27"/>
      <c r="J544" s="8"/>
      <c r="K544" s="17">
        <v>902</v>
      </c>
      <c r="L544" s="38">
        <f t="shared" si="96"/>
        <v>2.5004625346901022</v>
      </c>
      <c r="M544" s="29">
        <v>18.443761067716853</v>
      </c>
      <c r="N544" s="7"/>
      <c r="O544" s="14" cm="1">
        <f t="array" ref="O544">INDEX($L$3:$L$1203,MATCH(MIN(ABS($M$3:$M$1203-B904)),ABS($M$3:$M$1203-B904),0))</f>
        <v>2.4560592044403333</v>
      </c>
      <c r="P544" s="24">
        <f t="shared" ca="1" si="98"/>
        <v>11.188278901040791</v>
      </c>
      <c r="Q544" s="59"/>
      <c r="R544" s="59" cm="1">
        <f t="array" aca="1" ref="R544" ca="1">INDEX($P$3:$P$1562,MATCH(MIN(ABS($L$3:$L$1562-O544)),ABS($L$3:$L$1562-O544),0))</f>
        <v>10.288346661137354</v>
      </c>
      <c r="S544" s="69">
        <f t="shared" ca="1" si="95"/>
        <v>10.288346661137354</v>
      </c>
      <c r="T544" s="72">
        <f t="shared" ca="1" si="99"/>
        <v>10.288346661137354</v>
      </c>
      <c r="U544" s="13"/>
      <c r="AA544" s="52"/>
      <c r="AB544" s="44">
        <f t="shared" si="97"/>
        <v>18.443761067716853</v>
      </c>
      <c r="AC544" s="53" t="b">
        <f t="shared" si="100"/>
        <v>0</v>
      </c>
      <c r="AD544" s="53">
        <f t="shared" si="101"/>
        <v>18.443761067716853</v>
      </c>
      <c r="AE544" s="53">
        <f t="shared" ca="1" si="102"/>
        <v>11.188278901040791</v>
      </c>
      <c r="AF544" s="46">
        <v>902</v>
      </c>
    </row>
    <row r="545" spans="1:32" x14ac:dyDescent="0.25">
      <c r="A545" s="4">
        <v>42430</v>
      </c>
      <c r="B545" s="32">
        <v>8.7041870327793998</v>
      </c>
      <c r="C545" s="3">
        <v>3.9930822884058239</v>
      </c>
      <c r="D545" s="10">
        <v>543</v>
      </c>
      <c r="H545" s="25"/>
      <c r="I545" s="27"/>
      <c r="J545" s="8"/>
      <c r="K545" s="17">
        <v>903</v>
      </c>
      <c r="L545" s="38">
        <f t="shared" si="96"/>
        <v>2.5032377428307124</v>
      </c>
      <c r="M545" s="29">
        <v>18.500030706268547</v>
      </c>
      <c r="N545" s="7"/>
      <c r="O545" s="14" cm="1">
        <f t="array" ref="O545">INDEX($L$3:$L$1203,MATCH(MIN(ABS($M$3:$M$1203-B905)),ABS($M$3:$M$1203-B905),0))</f>
        <v>1.8482886216466237</v>
      </c>
      <c r="P545" s="24">
        <f t="shared" ca="1" si="98"/>
        <v>11.257975025836423</v>
      </c>
      <c r="Q545" s="59"/>
      <c r="R545" s="59" cm="1">
        <f t="array" aca="1" ref="R545" ca="1">INDEX($P$3:$P$1562,MATCH(MIN(ABS($L$3:$L$1562-O545)),ABS($L$3:$L$1562-O545),0))</f>
        <v>3.4430062912880013</v>
      </c>
      <c r="S545" s="69">
        <f t="shared" ca="1" si="95"/>
        <v>3.4430062912880013</v>
      </c>
      <c r="T545" s="72">
        <f t="shared" ca="1" si="99"/>
        <v>3.4430062912880013</v>
      </c>
      <c r="U545" s="13"/>
      <c r="AA545" s="52"/>
      <c r="AB545" s="44">
        <f t="shared" si="97"/>
        <v>18.500030706268547</v>
      </c>
      <c r="AC545" s="53" t="b">
        <f t="shared" si="100"/>
        <v>0</v>
      </c>
      <c r="AD545" s="53">
        <f t="shared" si="101"/>
        <v>18.500030706268547</v>
      </c>
      <c r="AE545" s="53">
        <f t="shared" ca="1" si="102"/>
        <v>11.257975025836423</v>
      </c>
      <c r="AF545" s="46">
        <v>903</v>
      </c>
    </row>
    <row r="546" spans="1:32" x14ac:dyDescent="0.25">
      <c r="A546" s="4">
        <v>42461</v>
      </c>
      <c r="B546" s="32">
        <v>39.533209347042032</v>
      </c>
      <c r="C546" s="3">
        <v>14.854665021380784</v>
      </c>
      <c r="D546" s="10">
        <v>544</v>
      </c>
      <c r="H546" s="25"/>
      <c r="I546" s="27"/>
      <c r="J546" s="8"/>
      <c r="K546" s="17">
        <v>904</v>
      </c>
      <c r="L546" s="38">
        <f t="shared" si="96"/>
        <v>2.5060129509713231</v>
      </c>
      <c r="M546" s="29">
        <v>18.524519784355402</v>
      </c>
      <c r="N546" s="7"/>
      <c r="O546" s="14" cm="1">
        <f t="array" ref="O546">INDEX($L$3:$L$1203,MATCH(MIN(ABS($M$3:$M$1203-B906)),ABS($M$3:$M$1203-B906),0))</f>
        <v>3.3302497687326555</v>
      </c>
      <c r="P546" s="24">
        <f t="shared" ca="1" si="98"/>
        <v>11.313365632567745</v>
      </c>
      <c r="Q546" s="59"/>
      <c r="R546" s="59" cm="1">
        <f t="array" aca="1" ref="R546" ca="1">INDEX($P$3:$P$1562,MATCH(MIN(ABS($L$3:$L$1562-O546)),ABS($L$3:$L$1562-O546),0))</f>
        <v>32.085604014972404</v>
      </c>
      <c r="S546" s="69">
        <f t="shared" ca="1" si="95"/>
        <v>32.085604014972404</v>
      </c>
      <c r="T546" s="72">
        <f t="shared" ca="1" si="99"/>
        <v>32.085604014972404</v>
      </c>
      <c r="U546" s="13"/>
      <c r="AA546" s="52"/>
      <c r="AB546" s="44">
        <f t="shared" si="97"/>
        <v>18.524519784355402</v>
      </c>
      <c r="AC546" s="53" t="b">
        <f t="shared" si="100"/>
        <v>0</v>
      </c>
      <c r="AD546" s="53">
        <f t="shared" si="101"/>
        <v>18.524519784355402</v>
      </c>
      <c r="AE546" s="53">
        <f t="shared" ca="1" si="102"/>
        <v>11.313365632567745</v>
      </c>
      <c r="AF546" s="46">
        <v>904</v>
      </c>
    </row>
    <row r="547" spans="1:32" x14ac:dyDescent="0.25">
      <c r="A547" s="4">
        <v>42491</v>
      </c>
      <c r="B547" s="32">
        <v>1.6153856539066647</v>
      </c>
      <c r="C547" s="3">
        <v>8.5489538380841292</v>
      </c>
      <c r="D547" s="10">
        <v>545</v>
      </c>
      <c r="H547" s="25"/>
      <c r="I547" s="27"/>
      <c r="J547" s="8"/>
      <c r="K547" s="17">
        <v>905</v>
      </c>
      <c r="L547" s="38">
        <f t="shared" si="96"/>
        <v>2.5087881591119339</v>
      </c>
      <c r="M547" s="29">
        <v>18.561669925740301</v>
      </c>
      <c r="N547" s="7"/>
      <c r="O547" s="14" cm="1">
        <f t="array" ref="O547">INDEX($L$3:$L$1203,MATCH(MIN(ABS($M$3:$M$1203-B907)),ABS($M$3:$M$1203-B907),0))</f>
        <v>1.1655874190564295</v>
      </c>
      <c r="P547" s="24">
        <f t="shared" ca="1" si="98"/>
        <v>11.397393657802738</v>
      </c>
      <c r="Q547" s="59"/>
      <c r="R547" s="59" cm="1">
        <f t="array" aca="1" ref="R547" ca="1">INDEX($P$3:$P$1562,MATCH(MIN(ABS($L$3:$L$1562-O547)),ABS($L$3:$L$1562-O547),0))</f>
        <v>0.81981943706573479</v>
      </c>
      <c r="S547" s="69">
        <f t="shared" ca="1" si="95"/>
        <v>0.81981943706573479</v>
      </c>
      <c r="T547" s="72">
        <f t="shared" ca="1" si="99"/>
        <v>0.81981943706573479</v>
      </c>
      <c r="U547" s="13"/>
      <c r="AA547" s="52"/>
      <c r="AB547" s="44">
        <f t="shared" si="97"/>
        <v>18.561669925740301</v>
      </c>
      <c r="AC547" s="53" t="b">
        <f t="shared" si="100"/>
        <v>0</v>
      </c>
      <c r="AD547" s="53">
        <f t="shared" si="101"/>
        <v>18.561669925740301</v>
      </c>
      <c r="AE547" s="53">
        <f t="shared" ca="1" si="102"/>
        <v>11.397393657802738</v>
      </c>
      <c r="AF547" s="46">
        <v>905</v>
      </c>
    </row>
    <row r="548" spans="1:32" x14ac:dyDescent="0.25">
      <c r="A548" s="4">
        <v>42522</v>
      </c>
      <c r="B548" s="32">
        <v>7.2832809072089644</v>
      </c>
      <c r="C548" s="3">
        <v>56.478870291916309</v>
      </c>
      <c r="D548" s="10">
        <v>546</v>
      </c>
      <c r="H548" s="25"/>
      <c r="I548" s="27"/>
      <c r="J548" s="8"/>
      <c r="K548" s="17">
        <v>906</v>
      </c>
      <c r="L548" s="38">
        <f t="shared" si="96"/>
        <v>2.5115633672525441</v>
      </c>
      <c r="M548" s="29">
        <v>18.565509127031699</v>
      </c>
      <c r="N548" s="7"/>
      <c r="O548" s="14" cm="1">
        <f t="array" ref="O548">INDEX($L$3:$L$1203,MATCH(MIN(ABS($M$3:$M$1203-B908)),ABS($M$3:$M$1203-B908),0))</f>
        <v>1.7012025901942647</v>
      </c>
      <c r="P548" s="24">
        <f t="shared" ca="1" si="98"/>
        <v>11.406077352964317</v>
      </c>
      <c r="Q548" s="59"/>
      <c r="R548" s="59" cm="1">
        <f t="array" aca="1" ref="R548" ca="1">INDEX($P$3:$P$1562,MATCH(MIN(ABS($L$3:$L$1562-O548)),ABS($L$3:$L$1562-O548),0))</f>
        <v>3.1749757739514748</v>
      </c>
      <c r="S548" s="69">
        <f t="shared" ca="1" si="95"/>
        <v>3.1749757739514748</v>
      </c>
      <c r="T548" s="72">
        <f t="shared" ca="1" si="99"/>
        <v>3.1749757739514748</v>
      </c>
      <c r="U548" s="13"/>
      <c r="AA548" s="52"/>
      <c r="AB548" s="44">
        <f t="shared" si="97"/>
        <v>18.565509127031699</v>
      </c>
      <c r="AC548" s="53" t="b">
        <f t="shared" si="100"/>
        <v>0</v>
      </c>
      <c r="AD548" s="53">
        <f t="shared" si="101"/>
        <v>18.565509127031699</v>
      </c>
      <c r="AE548" s="53">
        <f t="shared" ca="1" si="102"/>
        <v>11.406077352964317</v>
      </c>
      <c r="AF548" s="46">
        <v>906</v>
      </c>
    </row>
    <row r="549" spans="1:32" x14ac:dyDescent="0.25">
      <c r="A549" s="4">
        <v>42552</v>
      </c>
      <c r="B549" s="32">
        <v>1.0270017899446511</v>
      </c>
      <c r="C549" s="3">
        <v>91.483925776092832</v>
      </c>
      <c r="D549" s="10">
        <v>547</v>
      </c>
      <c r="H549" s="25"/>
      <c r="I549" s="27"/>
      <c r="J549" s="8"/>
      <c r="K549" s="17">
        <v>907</v>
      </c>
      <c r="L549" s="38">
        <f t="shared" si="96"/>
        <v>2.5143385753931549</v>
      </c>
      <c r="M549" s="29">
        <v>18.595297148822887</v>
      </c>
      <c r="N549" s="7"/>
      <c r="O549" s="14" cm="1">
        <f t="array" ref="O549">INDEX($L$3:$L$1203,MATCH(MIN(ABS($M$3:$M$1203-B909)),ABS($M$3:$M$1203-B909),0))</f>
        <v>1.1100832562442184</v>
      </c>
      <c r="P549" s="24">
        <f t="shared" ca="1" si="98"/>
        <v>11.473453372367246</v>
      </c>
      <c r="Q549" s="59"/>
      <c r="R549" s="59" cm="1">
        <f t="array" aca="1" ref="R549" ca="1">INDEX($P$3:$P$1562,MATCH(MIN(ABS($L$3:$L$1562-O549)),ABS($L$3:$L$1562-O549),0))</f>
        <v>0.55921061174878783</v>
      </c>
      <c r="S549" s="69">
        <f t="shared" ca="1" si="95"/>
        <v>0.55921061174878783</v>
      </c>
      <c r="T549" s="72">
        <f t="shared" ca="1" si="99"/>
        <v>0.55921061174878783</v>
      </c>
      <c r="U549" s="13"/>
      <c r="AA549" s="52"/>
      <c r="AB549" s="44">
        <f t="shared" si="97"/>
        <v>18.595297148822887</v>
      </c>
      <c r="AC549" s="53" t="b">
        <f t="shared" si="100"/>
        <v>0</v>
      </c>
      <c r="AD549" s="53">
        <f t="shared" si="101"/>
        <v>18.595297148822887</v>
      </c>
      <c r="AE549" s="53">
        <f t="shared" ca="1" si="102"/>
        <v>11.473453372367246</v>
      </c>
      <c r="AF549" s="46">
        <v>907</v>
      </c>
    </row>
    <row r="550" spans="1:32" x14ac:dyDescent="0.25">
      <c r="A550" s="4">
        <v>42583</v>
      </c>
      <c r="B550" s="32">
        <v>12.174154270000868</v>
      </c>
      <c r="C550" s="3">
        <v>15.974116834415058</v>
      </c>
      <c r="D550" s="10">
        <v>548</v>
      </c>
      <c r="H550" s="25"/>
      <c r="I550" s="27"/>
      <c r="J550" s="8"/>
      <c r="K550" s="17">
        <v>908</v>
      </c>
      <c r="L550" s="38">
        <f t="shared" si="96"/>
        <v>2.5171137835337651</v>
      </c>
      <c r="M550" s="29">
        <v>18.688622098698843</v>
      </c>
      <c r="N550" s="7"/>
      <c r="O550" s="14" cm="1">
        <f t="array" ref="O550">INDEX($L$3:$L$1203,MATCH(MIN(ABS($M$3:$M$1203-B910)),ABS($M$3:$M$1203-B910),0))</f>
        <v>2.0952821461609625</v>
      </c>
      <c r="P550" s="24">
        <f t="shared" ca="1" si="98"/>
        <v>11.650542557527217</v>
      </c>
      <c r="Q550" s="59"/>
      <c r="R550" s="59" cm="1">
        <f t="array" aca="1" ref="R550" ca="1">INDEX($P$3:$P$1562,MATCH(MIN(ABS($L$3:$L$1562-O550)),ABS($L$3:$L$1562-O550),0))</f>
        <v>4.7239580864798398</v>
      </c>
      <c r="S550" s="69">
        <f t="shared" ca="1" si="95"/>
        <v>4.7239580864798398</v>
      </c>
      <c r="T550" s="72">
        <f t="shared" ca="1" si="99"/>
        <v>4.7239580864798398</v>
      </c>
      <c r="U550" s="13"/>
      <c r="AA550" s="52"/>
      <c r="AB550" s="44">
        <f t="shared" si="97"/>
        <v>18.688622098698843</v>
      </c>
      <c r="AC550" s="53" t="b">
        <f t="shared" si="100"/>
        <v>0</v>
      </c>
      <c r="AD550" s="53">
        <f t="shared" si="101"/>
        <v>18.688622098698843</v>
      </c>
      <c r="AE550" s="53">
        <f t="shared" ca="1" si="102"/>
        <v>11.650542557527217</v>
      </c>
      <c r="AF550" s="46">
        <v>908</v>
      </c>
    </row>
    <row r="551" spans="1:32" x14ac:dyDescent="0.25">
      <c r="A551" s="4">
        <v>42614</v>
      </c>
      <c r="B551" s="32">
        <v>10.382649790101464</v>
      </c>
      <c r="C551" s="3">
        <v>19.387293112995863</v>
      </c>
      <c r="D551" s="10">
        <v>549</v>
      </c>
      <c r="H551" s="25"/>
      <c r="I551" s="27"/>
      <c r="J551" s="8"/>
      <c r="K551" s="17">
        <v>909</v>
      </c>
      <c r="L551" s="38">
        <f t="shared" si="96"/>
        <v>2.5198889916743759</v>
      </c>
      <c r="M551" s="29">
        <v>18.69990985609315</v>
      </c>
      <c r="N551" s="7"/>
      <c r="O551" s="14" cm="1">
        <f t="array" ref="O551">INDEX($L$3:$L$1203,MATCH(MIN(ABS($M$3:$M$1203-B911)),ABS($M$3:$M$1203-B911),0))</f>
        <v>1.9676225716928772</v>
      </c>
      <c r="P551" s="24">
        <f t="shared" ca="1" si="98"/>
        <v>11.663479498835759</v>
      </c>
      <c r="Q551" s="59"/>
      <c r="R551" s="59" cm="1">
        <f t="array" aca="1" ref="R551" ca="1">INDEX($P$3:$P$1562,MATCH(MIN(ABS($L$3:$L$1562-O551)),ABS($L$3:$L$1562-O551),0))</f>
        <v>3.7073212016434969</v>
      </c>
      <c r="S551" s="69">
        <f t="shared" ca="1" si="95"/>
        <v>3.7073212016434969</v>
      </c>
      <c r="T551" s="72">
        <f t="shared" ca="1" si="99"/>
        <v>3.7073212016434969</v>
      </c>
      <c r="U551" s="13"/>
      <c r="AA551" s="52"/>
      <c r="AB551" s="44">
        <f t="shared" si="97"/>
        <v>18.69990985609315</v>
      </c>
      <c r="AC551" s="53" t="b">
        <f t="shared" si="100"/>
        <v>0</v>
      </c>
      <c r="AD551" s="53">
        <f t="shared" si="101"/>
        <v>18.69990985609315</v>
      </c>
      <c r="AE551" s="53">
        <f t="shared" ca="1" si="102"/>
        <v>11.663479498835759</v>
      </c>
      <c r="AF551" s="46">
        <v>909</v>
      </c>
    </row>
    <row r="552" spans="1:32" x14ac:dyDescent="0.25">
      <c r="A552" s="4">
        <v>42644</v>
      </c>
      <c r="B552" s="32">
        <v>33.046030333828469</v>
      </c>
      <c r="C552" s="3">
        <v>20.069005128938624</v>
      </c>
      <c r="D552" s="10">
        <v>550</v>
      </c>
      <c r="H552" s="25"/>
      <c r="I552" s="27"/>
      <c r="J552" s="8"/>
      <c r="K552" s="17">
        <v>910</v>
      </c>
      <c r="L552" s="38">
        <f t="shared" si="96"/>
        <v>2.5226641998149866</v>
      </c>
      <c r="M552" s="29">
        <v>18.700159433589963</v>
      </c>
      <c r="N552" s="7"/>
      <c r="O552" s="14" cm="1">
        <f t="array" ref="O552">INDEX($L$3:$L$1203,MATCH(MIN(ABS($M$3:$M$1203-B912)),ABS($M$3:$M$1203-B912),0))</f>
        <v>3.1332099907493065</v>
      </c>
      <c r="P552" s="24">
        <f t="shared" ca="1" si="98"/>
        <v>11.663765540545853</v>
      </c>
      <c r="Q552" s="59"/>
      <c r="R552" s="59" cm="1">
        <f t="array" aca="1" ref="R552" ca="1">INDEX($P$3:$P$1562,MATCH(MIN(ABS($L$3:$L$1562-O552)),ABS($L$3:$L$1562-O552),0))</f>
        <v>24.434941237327241</v>
      </c>
      <c r="S552" s="69">
        <f t="shared" ca="1" si="95"/>
        <v>24.434941237327241</v>
      </c>
      <c r="T552" s="72">
        <f t="shared" ca="1" si="99"/>
        <v>24.434941237327241</v>
      </c>
      <c r="U552" s="13"/>
      <c r="AA552" s="52"/>
      <c r="AB552" s="44">
        <f t="shared" si="97"/>
        <v>18.700159433589963</v>
      </c>
      <c r="AC552" s="53" t="b">
        <f t="shared" si="100"/>
        <v>0</v>
      </c>
      <c r="AD552" s="53">
        <f t="shared" si="101"/>
        <v>18.700159433589963</v>
      </c>
      <c r="AE552" s="53">
        <f t="shared" ca="1" si="102"/>
        <v>11.663765540545853</v>
      </c>
      <c r="AF552" s="46">
        <v>910</v>
      </c>
    </row>
    <row r="553" spans="1:32" x14ac:dyDescent="0.25">
      <c r="A553" s="4">
        <v>42675</v>
      </c>
      <c r="B553" s="32">
        <v>32.895512356095985</v>
      </c>
      <c r="C553" s="3">
        <v>48.04760102087414</v>
      </c>
      <c r="D553" s="10">
        <v>551</v>
      </c>
      <c r="H553" s="25"/>
      <c r="I553" s="27"/>
      <c r="J553" s="8"/>
      <c r="K553" s="17">
        <v>911</v>
      </c>
      <c r="L553" s="38">
        <f t="shared" si="96"/>
        <v>2.5254394079555968</v>
      </c>
      <c r="M553" s="29">
        <v>18.871229325029727</v>
      </c>
      <c r="N553" s="7"/>
      <c r="O553" s="14" cm="1">
        <f t="array" ref="O553">INDEX($L$3:$L$1203,MATCH(MIN(ABS($M$3:$M$1203-B913)),ABS($M$3:$M$1203-B913),0))</f>
        <v>3.1276595744680855</v>
      </c>
      <c r="P553" s="24">
        <f t="shared" ca="1" si="98"/>
        <v>11.816711098587207</v>
      </c>
      <c r="Q553" s="59"/>
      <c r="R553" s="59" cm="1">
        <f t="array" aca="1" ref="R553" ca="1">INDEX($P$3:$P$1562,MATCH(MIN(ABS($L$3:$L$1562-O553)),ABS($L$3:$L$1562-O553),0))</f>
        <v>24.4229009971958</v>
      </c>
      <c r="S553" s="69">
        <f t="shared" ca="1" si="95"/>
        <v>24.4229009971958</v>
      </c>
      <c r="T553" s="72">
        <f t="shared" ca="1" si="99"/>
        <v>24.4229009971958</v>
      </c>
      <c r="U553" s="13"/>
      <c r="AA553" s="52"/>
      <c r="AB553" s="44">
        <f t="shared" si="97"/>
        <v>18.871229325029727</v>
      </c>
      <c r="AC553" s="53" t="b">
        <f t="shared" si="100"/>
        <v>0</v>
      </c>
      <c r="AD553" s="53">
        <f t="shared" si="101"/>
        <v>18.871229325029727</v>
      </c>
      <c r="AE553" s="53">
        <f t="shared" ca="1" si="102"/>
        <v>11.816711098587207</v>
      </c>
      <c r="AF553" s="46">
        <v>911</v>
      </c>
    </row>
    <row r="554" spans="1:32" x14ac:dyDescent="0.25">
      <c r="A554" s="4">
        <v>42705</v>
      </c>
      <c r="B554" s="32">
        <v>4.5672338807611865</v>
      </c>
      <c r="C554" s="3">
        <v>2.1565715519911479</v>
      </c>
      <c r="D554" s="10">
        <v>552</v>
      </c>
      <c r="H554" s="25"/>
      <c r="I554" s="27"/>
      <c r="J554" s="8"/>
      <c r="K554" s="17">
        <v>912</v>
      </c>
      <c r="L554" s="38">
        <f t="shared" si="96"/>
        <v>2.5282146160962076</v>
      </c>
      <c r="M554" s="29">
        <v>18.903899801479405</v>
      </c>
      <c r="N554" s="7"/>
      <c r="O554" s="14" cm="1">
        <f t="array" ref="O554">INDEX($L$3:$L$1203,MATCH(MIN(ABS($M$3:$M$1203-B914)),ABS($M$3:$M$1203-B914),0))</f>
        <v>1.4347826086956523</v>
      </c>
      <c r="P554" s="24">
        <f t="shared" ca="1" si="98"/>
        <v>11.817830886929844</v>
      </c>
      <c r="Q554" s="59"/>
      <c r="R554" s="59" cm="1">
        <f t="array" aca="1" ref="R554" ca="1">INDEX($P$3:$P$1562,MATCH(MIN(ABS($L$3:$L$1562-O554)),ABS($L$3:$L$1562-O554),0))</f>
        <v>1.8916104565639276</v>
      </c>
      <c r="S554" s="69">
        <f t="shared" ca="1" si="95"/>
        <v>1.8916104565639276</v>
      </c>
      <c r="T554" s="72">
        <f t="shared" ca="1" si="99"/>
        <v>1.8916104565639276</v>
      </c>
      <c r="U554" s="13"/>
      <c r="AA554" s="52"/>
      <c r="AB554" s="44">
        <f t="shared" si="97"/>
        <v>18.903899801479405</v>
      </c>
      <c r="AC554" s="53" t="b">
        <f t="shared" si="100"/>
        <v>0</v>
      </c>
      <c r="AD554" s="53">
        <f t="shared" si="101"/>
        <v>18.903899801479405</v>
      </c>
      <c r="AE554" s="53">
        <f t="shared" ca="1" si="102"/>
        <v>11.817830886929844</v>
      </c>
      <c r="AF554" s="46">
        <v>912</v>
      </c>
    </row>
    <row r="555" spans="1:32" x14ac:dyDescent="0.25">
      <c r="A555" s="4">
        <v>42736</v>
      </c>
      <c r="B555" s="32">
        <v>0.74003341986399751</v>
      </c>
      <c r="C555" s="3">
        <v>2.7906564985353985</v>
      </c>
      <c r="D555" s="10">
        <v>553</v>
      </c>
      <c r="H555" s="25"/>
      <c r="I555" s="27"/>
      <c r="J555" s="8"/>
      <c r="K555" s="17">
        <v>913</v>
      </c>
      <c r="L555" s="38">
        <f t="shared" si="96"/>
        <v>2.5309898242368183</v>
      </c>
      <c r="M555" s="29">
        <v>18.916960203055844</v>
      </c>
      <c r="N555" s="7"/>
      <c r="O555" s="14" cm="1">
        <f t="array" ref="O555">INDEX($L$3:$L$1203,MATCH(MIN(ABS($M$3:$M$1203-B915)),ABS($M$3:$M$1203-B915),0))</f>
        <v>1.0934320074005552</v>
      </c>
      <c r="P555" s="24">
        <f t="shared" ca="1" si="98"/>
        <v>11.818278535296955</v>
      </c>
      <c r="Q555" s="59"/>
      <c r="R555" s="59" cm="1">
        <f t="array" aca="1" ref="R555" ca="1">INDEX($P$3:$P$1562,MATCH(MIN(ABS($L$3:$L$1562-O555)),ABS($L$3:$L$1562-O555),0))</f>
        <v>0.44284923028217821</v>
      </c>
      <c r="S555" s="69">
        <f t="shared" ca="1" si="95"/>
        <v>0.44284923028217821</v>
      </c>
      <c r="T555" s="72">
        <f t="shared" ca="1" si="99"/>
        <v>0.44284923028217821</v>
      </c>
      <c r="U555" s="13"/>
      <c r="AA555" s="52"/>
      <c r="AB555" s="44">
        <f t="shared" si="97"/>
        <v>18.916960203055844</v>
      </c>
      <c r="AC555" s="53" t="b">
        <f t="shared" si="100"/>
        <v>0</v>
      </c>
      <c r="AD555" s="53">
        <f t="shared" si="101"/>
        <v>18.916960203055844</v>
      </c>
      <c r="AE555" s="53">
        <f t="shared" ca="1" si="102"/>
        <v>11.818278535296955</v>
      </c>
      <c r="AF555" s="46">
        <v>913</v>
      </c>
    </row>
    <row r="556" spans="1:32" x14ac:dyDescent="0.25">
      <c r="A556" s="4">
        <v>42767</v>
      </c>
      <c r="B556" s="32">
        <v>39.285996930358614</v>
      </c>
      <c r="C556" s="3">
        <v>23.398941920318965</v>
      </c>
      <c r="D556" s="10">
        <v>554</v>
      </c>
      <c r="H556" s="25"/>
      <c r="I556" s="27"/>
      <c r="J556" s="8"/>
      <c r="K556" s="17">
        <v>914</v>
      </c>
      <c r="L556" s="38">
        <f t="shared" si="96"/>
        <v>2.5337650323774286</v>
      </c>
      <c r="M556" s="29">
        <v>18.961850497394508</v>
      </c>
      <c r="N556" s="7"/>
      <c r="O556" s="14" cm="1">
        <f t="array" ref="O556">INDEX($L$3:$L$1203,MATCH(MIN(ABS($M$3:$M$1203-B916)),ABS($M$3:$M$1203-B916),0))</f>
        <v>3.3246993524514341</v>
      </c>
      <c r="P556" s="24">
        <f t="shared" ca="1" si="98"/>
        <v>11.819817160801096</v>
      </c>
      <c r="Q556" s="59"/>
      <c r="R556" s="59" cm="1">
        <f t="array" aca="1" ref="R556" ca="1">INDEX($P$3:$P$1562,MATCH(MIN(ABS($L$3:$L$1562-O556)),ABS($L$3:$L$1562-O556),0))</f>
        <v>31.619726130259849</v>
      </c>
      <c r="S556" s="69">
        <f t="shared" ref="S556:S619" ca="1" si="103">R196</f>
        <v>31.619726130259849</v>
      </c>
      <c r="T556" s="72">
        <f t="shared" ca="1" si="99"/>
        <v>31.619726130259849</v>
      </c>
      <c r="U556" s="13"/>
      <c r="AA556" s="52"/>
      <c r="AB556" s="44">
        <f t="shared" si="97"/>
        <v>18.961850497394508</v>
      </c>
      <c r="AC556" s="53" t="b">
        <f t="shared" si="100"/>
        <v>0</v>
      </c>
      <c r="AD556" s="53">
        <f t="shared" si="101"/>
        <v>18.961850497394508</v>
      </c>
      <c r="AE556" s="53">
        <f t="shared" ca="1" si="102"/>
        <v>11.819817160801096</v>
      </c>
      <c r="AF556" s="46">
        <v>914</v>
      </c>
    </row>
    <row r="557" spans="1:32" x14ac:dyDescent="0.25">
      <c r="A557" s="4">
        <v>42795</v>
      </c>
      <c r="B557" s="32">
        <v>4.6966246766181277</v>
      </c>
      <c r="C557" s="3">
        <v>1.1524895353595446</v>
      </c>
      <c r="D557" s="10">
        <v>555</v>
      </c>
      <c r="H557" s="25"/>
      <c r="I557" s="27"/>
      <c r="J557" s="8"/>
      <c r="K557" s="17">
        <v>915</v>
      </c>
      <c r="L557" s="38">
        <f t="shared" si="96"/>
        <v>2.5365402405180393</v>
      </c>
      <c r="M557" s="29">
        <v>18.987291710942369</v>
      </c>
      <c r="N557" s="7"/>
      <c r="O557" s="14" cm="1">
        <f t="array" ref="O557">INDEX($L$3:$L$1203,MATCH(MIN(ABS($M$3:$M$1203-B917)),ABS($M$3:$M$1203-B917),0))</f>
        <v>1.443108233117484</v>
      </c>
      <c r="P557" s="24">
        <f t="shared" ca="1" si="98"/>
        <v>11.82068916444014</v>
      </c>
      <c r="Q557" s="59"/>
      <c r="R557" s="59" cm="1">
        <f t="array" aca="1" ref="R557" ca="1">INDEX($P$3:$P$1562,MATCH(MIN(ABS($L$3:$L$1562-O557)),ABS($L$3:$L$1562-O557),0))</f>
        <v>1.9519232630161696</v>
      </c>
      <c r="S557" s="69">
        <f t="shared" ca="1" si="103"/>
        <v>1.9519232630161696</v>
      </c>
      <c r="T557" s="72">
        <f t="shared" ca="1" si="99"/>
        <v>1.9519232630161696</v>
      </c>
      <c r="U557" s="13"/>
      <c r="AA557" s="52"/>
      <c r="AB557" s="44">
        <f t="shared" si="97"/>
        <v>18.987291710942369</v>
      </c>
      <c r="AC557" s="53" t="b">
        <f t="shared" si="100"/>
        <v>0</v>
      </c>
      <c r="AD557" s="53">
        <f t="shared" si="101"/>
        <v>18.987291710942369</v>
      </c>
      <c r="AE557" s="53">
        <f t="shared" ca="1" si="102"/>
        <v>11.82068916444014</v>
      </c>
      <c r="AF557" s="46">
        <v>915</v>
      </c>
    </row>
    <row r="558" spans="1:32" x14ac:dyDescent="0.25">
      <c r="A558" s="4">
        <v>42826</v>
      </c>
      <c r="B558" s="32">
        <v>4.9863855689493661</v>
      </c>
      <c r="C558" s="3">
        <v>15.306977139414897</v>
      </c>
      <c r="D558" s="10">
        <v>556</v>
      </c>
      <c r="H558" s="25"/>
      <c r="I558" s="27"/>
      <c r="J558" s="8"/>
      <c r="K558" s="17">
        <v>916</v>
      </c>
      <c r="L558" s="38">
        <f t="shared" si="96"/>
        <v>2.5393154486586496</v>
      </c>
      <c r="M558" s="29">
        <v>19.014276868866666</v>
      </c>
      <c r="N558" s="7"/>
      <c r="O558" s="14" cm="1">
        <f t="array" ref="O558">INDEX($L$3:$L$1203,MATCH(MIN(ABS($M$3:$M$1203-B918)),ABS($M$3:$M$1203-B918),0))</f>
        <v>1.4847363552266422</v>
      </c>
      <c r="P558" s="24">
        <f t="shared" ca="1" si="98"/>
        <v>11.821614087139517</v>
      </c>
      <c r="Q558" s="59"/>
      <c r="R558" s="59" cm="1">
        <f t="array" aca="1" ref="R558" ca="1">INDEX($P$3:$P$1562,MATCH(MIN(ABS($L$3:$L$1562-O558)),ABS($L$3:$L$1562-O558),0))</f>
        <v>2.0660248722828749</v>
      </c>
      <c r="S558" s="69">
        <f t="shared" ca="1" si="103"/>
        <v>2.0660248722828749</v>
      </c>
      <c r="T558" s="72">
        <f t="shared" ca="1" si="99"/>
        <v>2.0660248722828749</v>
      </c>
      <c r="U558" s="13"/>
      <c r="AA558" s="52"/>
      <c r="AB558" s="44">
        <f t="shared" si="97"/>
        <v>19.014276868866666</v>
      </c>
      <c r="AC558" s="53" t="b">
        <f t="shared" si="100"/>
        <v>0</v>
      </c>
      <c r="AD558" s="53">
        <f t="shared" si="101"/>
        <v>19.014276868866666</v>
      </c>
      <c r="AE558" s="53">
        <f t="shared" ca="1" si="102"/>
        <v>11.821614087139517</v>
      </c>
      <c r="AF558" s="46">
        <v>916</v>
      </c>
    </row>
    <row r="559" spans="1:32" x14ac:dyDescent="0.25">
      <c r="A559" s="4">
        <v>42856</v>
      </c>
      <c r="B559" s="32">
        <v>79.72137515291854</v>
      </c>
      <c r="C559" s="3">
        <v>4.3667832081788429</v>
      </c>
      <c r="D559" s="10">
        <v>557</v>
      </c>
      <c r="H559" s="25"/>
      <c r="I559" s="27"/>
      <c r="J559" s="8"/>
      <c r="K559" s="17">
        <v>917</v>
      </c>
      <c r="L559" s="38">
        <f t="shared" si="96"/>
        <v>2.5420906567992603</v>
      </c>
      <c r="M559" s="29">
        <v>19.020899297893518</v>
      </c>
      <c r="N559" s="7"/>
      <c r="O559" s="14" cm="1">
        <f t="array" ref="O559">INDEX($L$3:$L$1203,MATCH(MIN(ABS($M$3:$M$1203-B919)),ABS($M$3:$M$1203-B919),0))</f>
        <v>4.0795559666975025</v>
      </c>
      <c r="P559" s="24">
        <f t="shared" ca="1" si="98"/>
        <v>11.821841072467866</v>
      </c>
      <c r="Q559" s="59"/>
      <c r="R559" s="59" cm="1">
        <f t="array" aca="1" ref="R559" ca="1">INDEX($P$3:$P$1562,MATCH(MIN(ABS($L$3:$L$1562-O559)),ABS($L$3:$L$1562-O559),0))</f>
        <v>67.178921692716699</v>
      </c>
      <c r="S559" s="69">
        <f t="shared" ca="1" si="103"/>
        <v>67.178921692716699</v>
      </c>
      <c r="T559" s="72">
        <f t="shared" ca="1" si="99"/>
        <v>67.178921692716699</v>
      </c>
      <c r="U559" s="13"/>
      <c r="AA559" s="52"/>
      <c r="AB559" s="44">
        <f t="shared" si="97"/>
        <v>19.020899297893518</v>
      </c>
      <c r="AC559" s="53" t="b">
        <f t="shared" si="100"/>
        <v>0</v>
      </c>
      <c r="AD559" s="53">
        <f t="shared" si="101"/>
        <v>19.020899297893518</v>
      </c>
      <c r="AE559" s="53">
        <f t="shared" ca="1" si="102"/>
        <v>11.821841072467866</v>
      </c>
      <c r="AF559" s="46">
        <v>917</v>
      </c>
    </row>
    <row r="560" spans="1:32" x14ac:dyDescent="0.25">
      <c r="A560" s="4">
        <v>42887</v>
      </c>
      <c r="B560" s="32">
        <v>1.894370602830342</v>
      </c>
      <c r="C560" s="3">
        <v>88.808501865936222</v>
      </c>
      <c r="D560" s="10">
        <v>558</v>
      </c>
      <c r="H560" s="25"/>
      <c r="I560" s="27"/>
      <c r="J560" s="8"/>
      <c r="K560" s="17">
        <v>918</v>
      </c>
      <c r="L560" s="38">
        <f t="shared" si="96"/>
        <v>2.544865864939871</v>
      </c>
      <c r="M560" s="29">
        <v>19.109005287371481</v>
      </c>
      <c r="N560" s="7"/>
      <c r="O560" s="14" cm="1">
        <f t="array" ref="O560">INDEX($L$3:$L$1203,MATCH(MIN(ABS($M$3:$M$1203-B920)),ABS($M$3:$M$1203-B920),0))</f>
        <v>1.2044403330249771</v>
      </c>
      <c r="P560" s="24">
        <f t="shared" ca="1" si="98"/>
        <v>12.109987077510347</v>
      </c>
      <c r="Q560" s="59"/>
      <c r="R560" s="59" cm="1">
        <f t="array" aca="1" ref="R560" ca="1">INDEX($P$3:$P$1562,MATCH(MIN(ABS($L$3:$L$1562-O560)),ABS($L$3:$L$1562-O560),0))</f>
        <v>1.024508200845327</v>
      </c>
      <c r="S560" s="69">
        <f t="shared" ca="1" si="103"/>
        <v>1.024508200845327</v>
      </c>
      <c r="T560" s="72">
        <f t="shared" ca="1" si="99"/>
        <v>1.024508200845327</v>
      </c>
      <c r="U560" s="13"/>
      <c r="AA560" s="52"/>
      <c r="AB560" s="44">
        <f t="shared" si="97"/>
        <v>19.109005287371481</v>
      </c>
      <c r="AC560" s="53" t="b">
        <f t="shared" si="100"/>
        <v>0</v>
      </c>
      <c r="AD560" s="53">
        <f t="shared" si="101"/>
        <v>19.109005287371481</v>
      </c>
      <c r="AE560" s="53">
        <f t="shared" ca="1" si="102"/>
        <v>12.109987077510347</v>
      </c>
      <c r="AF560" s="46">
        <v>918</v>
      </c>
    </row>
    <row r="561" spans="1:32" x14ac:dyDescent="0.25">
      <c r="A561" s="4">
        <v>42917</v>
      </c>
      <c r="B561" s="32">
        <v>1.2225330676139157</v>
      </c>
      <c r="C561" s="3">
        <v>43.951279395094538</v>
      </c>
      <c r="D561" s="10">
        <v>559</v>
      </c>
      <c r="H561" s="25"/>
      <c r="I561" s="27"/>
      <c r="J561" s="8"/>
      <c r="K561" s="17">
        <v>919</v>
      </c>
      <c r="L561" s="38">
        <f t="shared" si="96"/>
        <v>2.5476410730804813</v>
      </c>
      <c r="M561" s="29">
        <v>19.134599179801722</v>
      </c>
      <c r="N561" s="7"/>
      <c r="O561" s="14" cm="1">
        <f t="array" ref="O561">INDEX($L$3:$L$1203,MATCH(MIN(ABS($M$3:$M$1203-B921)),ABS($M$3:$M$1203-B921),0))</f>
        <v>1.1350601295097134</v>
      </c>
      <c r="P561" s="24">
        <f t="shared" ca="1" si="98"/>
        <v>12.116853959177153</v>
      </c>
      <c r="Q561" s="59"/>
      <c r="R561" s="59" cm="1">
        <f t="array" aca="1" ref="R561" ca="1">INDEX($P$3:$P$1562,MATCH(MIN(ABS($L$3:$L$1562-O561)),ABS($L$3:$L$1562-O561),0))</f>
        <v>0.66394882427168445</v>
      </c>
      <c r="S561" s="69">
        <f t="shared" ca="1" si="103"/>
        <v>0.66394882427168445</v>
      </c>
      <c r="T561" s="72">
        <f t="shared" ca="1" si="99"/>
        <v>0.66394882427168445</v>
      </c>
      <c r="U561" s="13"/>
      <c r="AA561" s="52"/>
      <c r="AB561" s="44">
        <f t="shared" si="97"/>
        <v>19.134599179801722</v>
      </c>
      <c r="AC561" s="53" t="b">
        <f t="shared" si="100"/>
        <v>0</v>
      </c>
      <c r="AD561" s="53">
        <f t="shared" si="101"/>
        <v>19.134599179801722</v>
      </c>
      <c r="AE561" s="53">
        <f t="shared" ca="1" si="102"/>
        <v>12.116853959177153</v>
      </c>
      <c r="AF561" s="46">
        <v>919</v>
      </c>
    </row>
    <row r="562" spans="1:32" x14ac:dyDescent="0.25">
      <c r="A562" s="4">
        <v>42948</v>
      </c>
      <c r="B562" s="32">
        <v>3.3335256571976717</v>
      </c>
      <c r="C562" s="3">
        <v>13.249398799265137</v>
      </c>
      <c r="D562" s="10">
        <v>560</v>
      </c>
      <c r="H562" s="25"/>
      <c r="I562" s="27"/>
      <c r="J562" s="8"/>
      <c r="K562" s="17">
        <v>920</v>
      </c>
      <c r="L562" s="38">
        <f t="shared" si="96"/>
        <v>2.550416281221092</v>
      </c>
      <c r="M562" s="29">
        <v>19.159372501657035</v>
      </c>
      <c r="N562" s="7"/>
      <c r="O562" s="14" cm="1">
        <f t="array" ref="O562">INDEX($L$3:$L$1203,MATCH(MIN(ABS($M$3:$M$1203-B922)),ABS($M$3:$M$1203-B922),0))</f>
        <v>1.3515263644773359</v>
      </c>
      <c r="P562" s="24">
        <f t="shared" ca="1" si="98"/>
        <v>12.123500680465753</v>
      </c>
      <c r="Q562" s="59"/>
      <c r="R562" s="59" cm="1">
        <f t="array" aca="1" ref="R562" ca="1">INDEX($P$3:$P$1562,MATCH(MIN(ABS($L$3:$L$1562-O562)),ABS($L$3:$L$1562-O562),0))</f>
        <v>1.5463722279493726</v>
      </c>
      <c r="S562" s="69">
        <f t="shared" ca="1" si="103"/>
        <v>1.5463722279493726</v>
      </c>
      <c r="T562" s="72">
        <f t="shared" ca="1" si="99"/>
        <v>1.5463722279493726</v>
      </c>
      <c r="U562" s="13"/>
      <c r="AA562" s="52"/>
      <c r="AB562" s="44">
        <f t="shared" si="97"/>
        <v>19.159372501657035</v>
      </c>
      <c r="AC562" s="53" t="b">
        <f t="shared" si="100"/>
        <v>0</v>
      </c>
      <c r="AD562" s="53">
        <f t="shared" si="101"/>
        <v>19.159372501657035</v>
      </c>
      <c r="AE562" s="53">
        <f t="shared" ca="1" si="102"/>
        <v>12.123500680465753</v>
      </c>
      <c r="AF562" s="46">
        <v>920</v>
      </c>
    </row>
    <row r="563" spans="1:32" x14ac:dyDescent="0.25">
      <c r="A563" s="4">
        <v>42979</v>
      </c>
      <c r="B563" s="32">
        <v>4.7637174579926169</v>
      </c>
      <c r="C563" s="3">
        <v>50.783946326819553</v>
      </c>
      <c r="D563" s="10">
        <v>561</v>
      </c>
      <c r="H563" s="25"/>
      <c r="I563" s="27"/>
      <c r="J563" s="8"/>
      <c r="K563" s="17">
        <v>921</v>
      </c>
      <c r="L563" s="38">
        <f t="shared" si="96"/>
        <v>2.5531914893617023</v>
      </c>
      <c r="M563" s="29">
        <v>19.221135290400248</v>
      </c>
      <c r="N563" s="7"/>
      <c r="O563" s="14" cm="1">
        <f t="array" ref="O563">INDEX($L$3:$L$1203,MATCH(MIN(ABS($M$3:$M$1203-B923)),ABS($M$3:$M$1203-B923),0))</f>
        <v>1.4458834412580945</v>
      </c>
      <c r="P563" s="24">
        <f t="shared" ca="1" si="98"/>
        <v>12.140071734003921</v>
      </c>
      <c r="Q563" s="59"/>
      <c r="R563" s="59" cm="1">
        <f t="array" aca="1" ref="R563" ca="1">INDEX($P$3:$P$1562,MATCH(MIN(ABS($L$3:$L$1562-O563)),ABS($L$3:$L$1562-O563),0))</f>
        <v>1.9600325239523668</v>
      </c>
      <c r="S563" s="69">
        <f t="shared" ca="1" si="103"/>
        <v>1.9600325239523668</v>
      </c>
      <c r="T563" s="72">
        <f t="shared" ca="1" si="99"/>
        <v>1.9600325239523668</v>
      </c>
      <c r="U563" s="13"/>
      <c r="AA563" s="52"/>
      <c r="AB563" s="44">
        <f t="shared" si="97"/>
        <v>19.221135290400248</v>
      </c>
      <c r="AC563" s="53" t="b">
        <f t="shared" si="100"/>
        <v>0</v>
      </c>
      <c r="AD563" s="53">
        <f t="shared" si="101"/>
        <v>19.221135290400248</v>
      </c>
      <c r="AE563" s="53">
        <f t="shared" ca="1" si="102"/>
        <v>12.140071734003921</v>
      </c>
      <c r="AF563" s="46">
        <v>921</v>
      </c>
    </row>
    <row r="564" spans="1:32" x14ac:dyDescent="0.25">
      <c r="A564" s="4">
        <v>43009</v>
      </c>
      <c r="B564" s="32">
        <v>1.1742796560812283</v>
      </c>
      <c r="C564" s="3">
        <v>37.7893365998954</v>
      </c>
      <c r="D564" s="10">
        <v>562</v>
      </c>
      <c r="H564" s="25"/>
      <c r="I564" s="27"/>
      <c r="J564" s="8"/>
      <c r="K564" s="17">
        <v>922</v>
      </c>
      <c r="L564" s="38">
        <f t="shared" si="96"/>
        <v>2.555966697502313</v>
      </c>
      <c r="M564" s="29">
        <v>19.237947224833466</v>
      </c>
      <c r="N564" s="7"/>
      <c r="O564" s="14" cm="1">
        <f t="array" ref="O564">INDEX($L$3:$L$1203,MATCH(MIN(ABS($M$3:$M$1203-B924)),ABS($M$3:$M$1203-B924),0))</f>
        <v>1.1295097132284924</v>
      </c>
      <c r="P564" s="24">
        <f t="shared" ca="1" si="98"/>
        <v>12.144582402502577</v>
      </c>
      <c r="Q564" s="59"/>
      <c r="R564" s="59" cm="1">
        <f t="array" aca="1" ref="R564" ca="1">INDEX($P$3:$P$1562,MATCH(MIN(ABS($L$3:$L$1562-O564)),ABS($L$3:$L$1562-O564),0))</f>
        <v>0.65687467149221568</v>
      </c>
      <c r="S564" s="69">
        <f t="shared" ca="1" si="103"/>
        <v>0.65687467149221568</v>
      </c>
      <c r="T564" s="72">
        <f t="shared" ca="1" si="99"/>
        <v>0.65687467149221568</v>
      </c>
      <c r="U564" s="13"/>
      <c r="AA564" s="52"/>
      <c r="AB564" s="44">
        <f t="shared" si="97"/>
        <v>19.237947224833466</v>
      </c>
      <c r="AC564" s="53" t="b">
        <f t="shared" si="100"/>
        <v>0</v>
      </c>
      <c r="AD564" s="53">
        <f t="shared" si="101"/>
        <v>19.237947224833466</v>
      </c>
      <c r="AE564" s="53">
        <f t="shared" ca="1" si="102"/>
        <v>12.144582402502577</v>
      </c>
      <c r="AF564" s="46">
        <v>922</v>
      </c>
    </row>
    <row r="565" spans="1:32" x14ac:dyDescent="0.25">
      <c r="A565" s="4">
        <v>43040</v>
      </c>
      <c r="B565" s="32">
        <v>52.891457044697226</v>
      </c>
      <c r="C565" s="3">
        <v>53.955148977223907</v>
      </c>
      <c r="D565" s="10">
        <v>563</v>
      </c>
      <c r="H565" s="25"/>
      <c r="I565" s="27"/>
      <c r="J565" s="8"/>
      <c r="K565" s="17">
        <v>923</v>
      </c>
      <c r="L565" s="38">
        <f t="shared" si="96"/>
        <v>2.5587419056429237</v>
      </c>
      <c r="M565" s="29">
        <v>19.350662200373986</v>
      </c>
      <c r="N565" s="7"/>
      <c r="O565" s="14" cm="1">
        <f t="array" ref="O565">INDEX($L$3:$L$1203,MATCH(MIN(ABS($M$3:$M$1203-B925)),ABS($M$3:$M$1203-B925),0))</f>
        <v>3.7076780758556898</v>
      </c>
      <c r="P565" s="24">
        <f t="shared" ca="1" si="98"/>
        <v>12.163618179326862</v>
      </c>
      <c r="Q565" s="59"/>
      <c r="R565" s="59" cm="1">
        <f t="array" aca="1" ref="R565" ca="1">INDEX($P$3:$P$1562,MATCH(MIN(ABS($L$3:$L$1562-O565)),ABS($L$3:$L$1562-O565),0))</f>
        <v>39.330390903990619</v>
      </c>
      <c r="S565" s="69">
        <f t="shared" ca="1" si="103"/>
        <v>39.330390903990619</v>
      </c>
      <c r="T565" s="72">
        <f t="shared" ca="1" si="99"/>
        <v>39.330390903990619</v>
      </c>
      <c r="U565" s="13"/>
      <c r="AA565" s="52"/>
      <c r="AB565" s="44">
        <f t="shared" si="97"/>
        <v>19.350662200373986</v>
      </c>
      <c r="AC565" s="53" t="b">
        <f t="shared" si="100"/>
        <v>0</v>
      </c>
      <c r="AD565" s="53">
        <f t="shared" si="101"/>
        <v>19.350662200373986</v>
      </c>
      <c r="AE565" s="53">
        <f t="shared" ca="1" si="102"/>
        <v>12.163618179326862</v>
      </c>
      <c r="AF565" s="46">
        <v>923</v>
      </c>
    </row>
    <row r="566" spans="1:32" x14ac:dyDescent="0.25">
      <c r="A566" s="4">
        <v>43070</v>
      </c>
      <c r="B566" s="32">
        <v>57.901911198206321</v>
      </c>
      <c r="C566" s="3">
        <v>1.2733278174057379</v>
      </c>
      <c r="D566" s="10">
        <v>564</v>
      </c>
      <c r="H566" s="25"/>
      <c r="I566" s="27"/>
      <c r="J566" s="8"/>
      <c r="K566" s="17">
        <v>924</v>
      </c>
      <c r="L566" s="38">
        <f t="shared" si="96"/>
        <v>2.561517113783534</v>
      </c>
      <c r="M566" s="29">
        <v>19.353326244646912</v>
      </c>
      <c r="N566" s="7"/>
      <c r="O566" s="14" cm="1">
        <f t="array" ref="O566">INDEX($L$3:$L$1203,MATCH(MIN(ABS($M$3:$M$1203-B926)),ABS($M$3:$M$1203-B926),0))</f>
        <v>3.8048103607770587</v>
      </c>
      <c r="P566" s="24">
        <f t="shared" ca="1" si="98"/>
        <v>12.164002607883885</v>
      </c>
      <c r="Q566" s="59"/>
      <c r="R566" s="59" cm="1">
        <f t="array" aca="1" ref="R566" ca="1">INDEX($P$3:$P$1562,MATCH(MIN(ABS($L$3:$L$1562-O566)),ABS($L$3:$L$1562-O566),0))</f>
        <v>43.407652060868543</v>
      </c>
      <c r="S566" s="69">
        <f t="shared" ca="1" si="103"/>
        <v>43.407652060868543</v>
      </c>
      <c r="T566" s="72">
        <f t="shared" ca="1" si="99"/>
        <v>43.407652060868543</v>
      </c>
      <c r="U566" s="13"/>
      <c r="AA566" s="52"/>
      <c r="AB566" s="44">
        <f t="shared" si="97"/>
        <v>19.353326244646912</v>
      </c>
      <c r="AC566" s="53" t="b">
        <f t="shared" si="100"/>
        <v>0</v>
      </c>
      <c r="AD566" s="53">
        <f t="shared" si="101"/>
        <v>19.353326244646912</v>
      </c>
      <c r="AE566" s="53">
        <f t="shared" ca="1" si="102"/>
        <v>12.164002607883885</v>
      </c>
      <c r="AF566" s="46">
        <v>924</v>
      </c>
    </row>
    <row r="567" spans="1:32" x14ac:dyDescent="0.25">
      <c r="A567" s="4">
        <v>43101</v>
      </c>
      <c r="B567" s="32">
        <v>33.177096539030686</v>
      </c>
      <c r="C567" s="3">
        <v>32.197219393773842</v>
      </c>
      <c r="D567" s="10">
        <v>565</v>
      </c>
      <c r="H567" s="25"/>
      <c r="I567" s="27"/>
      <c r="J567" s="8"/>
      <c r="K567" s="17">
        <v>925</v>
      </c>
      <c r="L567" s="38">
        <f t="shared" si="96"/>
        <v>2.5642923219241447</v>
      </c>
      <c r="M567" s="29">
        <v>19.387293112995863</v>
      </c>
      <c r="N567" s="7"/>
      <c r="O567" s="14" cm="1">
        <f t="array" ref="O567">INDEX($L$3:$L$1203,MATCH(MIN(ABS($M$3:$M$1203-B927)),ABS($M$3:$M$1203-B927),0))</f>
        <v>3.1415356151711382</v>
      </c>
      <c r="P567" s="24">
        <f t="shared" ca="1" si="98"/>
        <v>12.168904115835035</v>
      </c>
      <c r="Q567" s="59"/>
      <c r="R567" s="59" cm="1">
        <f t="array" aca="1" ref="R567" ca="1">INDEX($P$3:$P$1562,MATCH(MIN(ABS($L$3:$L$1562-O567)),ABS($L$3:$L$1562-O567),0))</f>
        <v>24.445297208982254</v>
      </c>
      <c r="S567" s="69">
        <f t="shared" ca="1" si="103"/>
        <v>24.445297208982254</v>
      </c>
      <c r="T567" s="72">
        <f t="shared" ca="1" si="99"/>
        <v>24.445297208982254</v>
      </c>
      <c r="U567" s="13"/>
      <c r="AA567" s="52"/>
      <c r="AB567" s="44">
        <f t="shared" si="97"/>
        <v>19.387293112995863</v>
      </c>
      <c r="AC567" s="53" t="b">
        <f t="shared" si="100"/>
        <v>0</v>
      </c>
      <c r="AD567" s="53">
        <f t="shared" si="101"/>
        <v>19.387293112995863</v>
      </c>
      <c r="AE567" s="53">
        <f t="shared" ca="1" si="102"/>
        <v>12.168904115835035</v>
      </c>
      <c r="AF567" s="46">
        <v>925</v>
      </c>
    </row>
    <row r="568" spans="1:32" x14ac:dyDescent="0.25">
      <c r="A568" s="4">
        <v>43132</v>
      </c>
      <c r="B568" s="32">
        <v>38.305853571146542</v>
      </c>
      <c r="C568" s="3">
        <v>44.482773983929647</v>
      </c>
      <c r="D568" s="10">
        <v>566</v>
      </c>
      <c r="H568" s="25"/>
      <c r="I568" s="27"/>
      <c r="J568" s="8"/>
      <c r="K568" s="17">
        <v>926</v>
      </c>
      <c r="L568" s="38">
        <f t="shared" si="96"/>
        <v>2.567067530064755</v>
      </c>
      <c r="M568" s="29">
        <v>19.450399031030781</v>
      </c>
      <c r="N568" s="7"/>
      <c r="O568" s="14" cm="1">
        <f t="array" ref="O568">INDEX($L$3:$L$1203,MATCH(MIN(ABS($M$3:$M$1203-B928)),ABS($M$3:$M$1203-B928),0))</f>
        <v>3.3052728954671604</v>
      </c>
      <c r="P568" s="24">
        <f t="shared" ca="1" si="98"/>
        <v>12.176039046390217</v>
      </c>
      <c r="Q568" s="59"/>
      <c r="R568" s="59" cm="1">
        <f t="array" aca="1" ref="R568" ca="1">INDEX($P$3:$P$1562,MATCH(MIN(ABS($L$3:$L$1562-O568)),ABS($L$3:$L$1562-O568),0))</f>
        <v>30.588885607470338</v>
      </c>
      <c r="S568" s="69">
        <f t="shared" ca="1" si="103"/>
        <v>30.588885607470338</v>
      </c>
      <c r="T568" s="72">
        <f t="shared" ca="1" si="99"/>
        <v>30.588885607470338</v>
      </c>
      <c r="U568" s="13"/>
      <c r="AA568" s="52"/>
      <c r="AB568" s="44">
        <f t="shared" si="97"/>
        <v>19.450399031030781</v>
      </c>
      <c r="AC568" s="53" t="b">
        <f t="shared" si="100"/>
        <v>0</v>
      </c>
      <c r="AD568" s="53">
        <f t="shared" si="101"/>
        <v>19.450399031030781</v>
      </c>
      <c r="AE568" s="53">
        <f t="shared" ca="1" si="102"/>
        <v>12.176039046390217</v>
      </c>
      <c r="AF568" s="46">
        <v>926</v>
      </c>
    </row>
    <row r="569" spans="1:32" x14ac:dyDescent="0.25">
      <c r="A569" s="4">
        <v>43160</v>
      </c>
      <c r="B569" s="32">
        <v>90.830083894152878</v>
      </c>
      <c r="C569" s="3">
        <v>34.685659439251999</v>
      </c>
      <c r="D569" s="10">
        <v>567</v>
      </c>
      <c r="H569" s="25"/>
      <c r="I569" s="27"/>
      <c r="J569" s="8"/>
      <c r="K569" s="17">
        <v>927</v>
      </c>
      <c r="L569" s="38">
        <f t="shared" si="96"/>
        <v>2.5698427382053657</v>
      </c>
      <c r="M569" s="29">
        <v>19.482822876006679</v>
      </c>
      <c r="N569" s="7"/>
      <c r="O569" s="14" cm="1">
        <f t="array" ref="O569">INDEX($L$3:$L$1203,MATCH(MIN(ABS($M$3:$M$1203-B929)),ABS($M$3:$M$1203-B929),0))</f>
        <v>4.1628122109158188</v>
      </c>
      <c r="P569" s="24">
        <f t="shared" ca="1" si="98"/>
        <v>12.178325906386045</v>
      </c>
      <c r="Q569" s="59"/>
      <c r="R569" s="59" cm="1">
        <f t="array" aca="1" ref="R569" ca="1">INDEX($P$3:$P$1562,MATCH(MIN(ABS($L$3:$L$1562-O569)),ABS($L$3:$L$1562-O569),0))</f>
        <v>92.392149781194945</v>
      </c>
      <c r="S569" s="69">
        <f t="shared" ca="1" si="103"/>
        <v>92.392149781194945</v>
      </c>
      <c r="T569" s="72">
        <f t="shared" ca="1" si="99"/>
        <v>92.392149781194945</v>
      </c>
      <c r="U569" s="13"/>
      <c r="AA569" s="52"/>
      <c r="AB569" s="44">
        <f t="shared" si="97"/>
        <v>19.482822876006679</v>
      </c>
      <c r="AC569" s="53" t="b">
        <f t="shared" si="100"/>
        <v>0</v>
      </c>
      <c r="AD569" s="53">
        <f t="shared" si="101"/>
        <v>19.482822876006679</v>
      </c>
      <c r="AE569" s="53">
        <f t="shared" ca="1" si="102"/>
        <v>12.178325906386045</v>
      </c>
      <c r="AF569" s="46">
        <v>927</v>
      </c>
    </row>
    <row r="570" spans="1:32" x14ac:dyDescent="0.25">
      <c r="A570" s="4">
        <v>43191</v>
      </c>
      <c r="B570" s="32">
        <v>15.200990498590672</v>
      </c>
      <c r="C570" s="3">
        <v>47.870097774686009</v>
      </c>
      <c r="D570" s="10">
        <v>568</v>
      </c>
      <c r="H570" s="25"/>
      <c r="I570" s="27"/>
      <c r="J570" s="8"/>
      <c r="K570" s="17">
        <v>928</v>
      </c>
      <c r="L570" s="38">
        <f t="shared" si="96"/>
        <v>2.5726179463459764</v>
      </c>
      <c r="M570" s="29">
        <v>19.642950707615402</v>
      </c>
      <c r="N570" s="7"/>
      <c r="O570" s="14" cm="1">
        <f t="array" ref="O570">INDEX($L$3:$L$1203,MATCH(MIN(ABS($M$3:$M$1203-B930)),ABS($M$3:$M$1203-B930),0))</f>
        <v>2.2950971322849218</v>
      </c>
      <c r="P570" s="24">
        <f t="shared" ca="1" si="98"/>
        <v>12.189619753016412</v>
      </c>
      <c r="Q570" s="59"/>
      <c r="R570" s="59" cm="1">
        <f t="array" aca="1" ref="R570" ca="1">INDEX($P$3:$P$1562,MATCH(MIN(ABS($L$3:$L$1562-O570)),ABS($L$3:$L$1562-O570),0))</f>
        <v>7.480191221121621</v>
      </c>
      <c r="S570" s="69">
        <f t="shared" ca="1" si="103"/>
        <v>7.480191221121621</v>
      </c>
      <c r="T570" s="72">
        <f t="shared" ca="1" si="99"/>
        <v>7.480191221121621</v>
      </c>
      <c r="U570" s="13"/>
      <c r="AA570" s="52"/>
      <c r="AB570" s="44">
        <f t="shared" si="97"/>
        <v>19.642950707615402</v>
      </c>
      <c r="AC570" s="53" t="b">
        <f t="shared" si="100"/>
        <v>0</v>
      </c>
      <c r="AD570" s="53">
        <f t="shared" si="101"/>
        <v>19.642950707615402</v>
      </c>
      <c r="AE570" s="53">
        <f t="shared" ca="1" si="102"/>
        <v>12.189619753016412</v>
      </c>
      <c r="AF570" s="46">
        <v>928</v>
      </c>
    </row>
    <row r="571" spans="1:32" x14ac:dyDescent="0.25">
      <c r="A571" s="4">
        <v>43221</v>
      </c>
      <c r="B571" s="32">
        <v>4.9341473125116231</v>
      </c>
      <c r="C571" s="3">
        <v>10.940316369855115</v>
      </c>
      <c r="D571" s="10">
        <v>569</v>
      </c>
      <c r="H571" s="25"/>
      <c r="I571" s="27"/>
      <c r="J571" s="8"/>
      <c r="K571" s="17">
        <v>929</v>
      </c>
      <c r="L571" s="38">
        <f t="shared" si="96"/>
        <v>2.5753931544865867</v>
      </c>
      <c r="M571" s="29">
        <v>19.647747364455661</v>
      </c>
      <c r="N571" s="7"/>
      <c r="O571" s="14" cm="1">
        <f t="array" ref="O571">INDEX($L$3:$L$1203,MATCH(MIN(ABS($M$3:$M$1203-B931)),ABS($M$3:$M$1203-B931),0))</f>
        <v>1.4791859389454212</v>
      </c>
      <c r="P571" s="24">
        <f t="shared" ca="1" si="98"/>
        <v>12.18995806214199</v>
      </c>
      <c r="Q571" s="59"/>
      <c r="R571" s="59" cm="1">
        <f t="array" aca="1" ref="R571" ca="1">INDEX($P$3:$P$1562,MATCH(MIN(ABS($L$3:$L$1562-O571)),ABS($L$3:$L$1562-O571),0))</f>
        <v>2.0571483794270176</v>
      </c>
      <c r="S571" s="69">
        <f t="shared" ca="1" si="103"/>
        <v>2.0571483794270176</v>
      </c>
      <c r="T571" s="72">
        <f t="shared" ca="1" si="99"/>
        <v>2.0571483794270176</v>
      </c>
      <c r="U571" s="13"/>
      <c r="AA571" s="52"/>
      <c r="AB571" s="44">
        <f t="shared" si="97"/>
        <v>19.647747364455661</v>
      </c>
      <c r="AC571" s="53" t="b">
        <f t="shared" si="100"/>
        <v>0</v>
      </c>
      <c r="AD571" s="53">
        <f t="shared" si="101"/>
        <v>19.647747364455661</v>
      </c>
      <c r="AE571" s="53">
        <f t="shared" ca="1" si="102"/>
        <v>12.18995806214199</v>
      </c>
      <c r="AF571" s="46">
        <v>929</v>
      </c>
    </row>
    <row r="572" spans="1:32" x14ac:dyDescent="0.25">
      <c r="A572" s="4">
        <v>43252</v>
      </c>
      <c r="B572" s="32">
        <v>2.1985930743230666</v>
      </c>
      <c r="C572" s="3">
        <v>41.267148895735112</v>
      </c>
      <c r="D572" s="10">
        <v>570</v>
      </c>
      <c r="H572" s="25"/>
      <c r="I572" s="27"/>
      <c r="J572" s="8"/>
      <c r="K572" s="17">
        <v>930</v>
      </c>
      <c r="L572" s="38">
        <f t="shared" si="96"/>
        <v>2.5781683626271974</v>
      </c>
      <c r="M572" s="29">
        <v>19.722409879431567</v>
      </c>
      <c r="N572" s="7"/>
      <c r="O572" s="14" cm="1">
        <f t="array" ref="O572">INDEX($L$3:$L$1203,MATCH(MIN(ABS($M$3:$M$1203-B932)),ABS($M$3:$M$1203-B932),0))</f>
        <v>1.229417206290472</v>
      </c>
      <c r="P572" s="24">
        <f t="shared" ca="1" si="98"/>
        <v>12.451815828135839</v>
      </c>
      <c r="Q572" s="59"/>
      <c r="R572" s="59" cm="1">
        <f t="array" aca="1" ref="R572" ca="1">INDEX($P$3:$P$1562,MATCH(MIN(ABS($L$3:$L$1562-O572)),ABS($L$3:$L$1562-O572),0))</f>
        <v>1.0268021817729867</v>
      </c>
      <c r="S572" s="69">
        <f t="shared" ca="1" si="103"/>
        <v>1.0268021817729867</v>
      </c>
      <c r="T572" s="72">
        <f t="shared" ca="1" si="99"/>
        <v>1.0268021817729867</v>
      </c>
      <c r="U572" s="13"/>
      <c r="AA572" s="52"/>
      <c r="AB572" s="44">
        <f t="shared" si="97"/>
        <v>19.722409879431567</v>
      </c>
      <c r="AC572" s="53" t="b">
        <f t="shared" si="100"/>
        <v>0</v>
      </c>
      <c r="AD572" s="53">
        <f t="shared" si="101"/>
        <v>19.722409879431567</v>
      </c>
      <c r="AE572" s="53">
        <f t="shared" ca="1" si="102"/>
        <v>12.451815828135839</v>
      </c>
      <c r="AF572" s="46">
        <v>930</v>
      </c>
    </row>
    <row r="573" spans="1:32" x14ac:dyDescent="0.25">
      <c r="A573" s="4">
        <v>43282</v>
      </c>
      <c r="B573" s="32">
        <v>32.455917411374401</v>
      </c>
      <c r="C573" s="3">
        <v>44.584887680061058</v>
      </c>
      <c r="D573" s="10">
        <v>571</v>
      </c>
      <c r="H573" s="25"/>
      <c r="I573" s="27"/>
      <c r="J573" s="8"/>
      <c r="K573" s="17">
        <v>931</v>
      </c>
      <c r="L573" s="38">
        <f t="shared" si="96"/>
        <v>2.5809435707678081</v>
      </c>
      <c r="M573" s="29">
        <v>19.791331663932194</v>
      </c>
      <c r="N573" s="7"/>
      <c r="O573" s="14" cm="1">
        <f t="array" ref="O573">INDEX($L$3:$L$1203,MATCH(MIN(ABS($M$3:$M$1203-B933)),ABS($M$3:$M$1203-B933),0))</f>
        <v>3.1082331174838118</v>
      </c>
      <c r="P573" s="24">
        <f t="shared" ca="1" si="98"/>
        <v>12.868674290833155</v>
      </c>
      <c r="Q573" s="59"/>
      <c r="R573" s="59" cm="1">
        <f t="array" aca="1" ref="R573" ca="1">INDEX($P$3:$P$1562,MATCH(MIN(ABS($L$3:$L$1562-O573)),ABS($L$3:$L$1562-O573),0))</f>
        <v>24.014260227984881</v>
      </c>
      <c r="S573" s="69">
        <f t="shared" ca="1" si="103"/>
        <v>24.014260227984881</v>
      </c>
      <c r="T573" s="72">
        <f t="shared" ca="1" si="99"/>
        <v>24.014260227984881</v>
      </c>
      <c r="U573" s="13"/>
      <c r="AA573" s="52"/>
      <c r="AB573" s="44">
        <f t="shared" si="97"/>
        <v>19.791331663932194</v>
      </c>
      <c r="AC573" s="53" t="b">
        <f t="shared" si="100"/>
        <v>0</v>
      </c>
      <c r="AD573" s="53">
        <f t="shared" si="101"/>
        <v>19.791331663932194</v>
      </c>
      <c r="AE573" s="53">
        <f t="shared" ca="1" si="102"/>
        <v>12.868674290833155</v>
      </c>
      <c r="AF573" s="46">
        <v>931</v>
      </c>
    </row>
    <row r="574" spans="1:32" x14ac:dyDescent="0.25">
      <c r="A574" s="4">
        <v>43313</v>
      </c>
      <c r="B574" s="32">
        <v>27.081123971304159</v>
      </c>
      <c r="C574" s="3">
        <v>1.9932475749292282</v>
      </c>
      <c r="D574" s="10">
        <v>572</v>
      </c>
      <c r="H574" s="25"/>
      <c r="I574" s="27"/>
      <c r="J574" s="8"/>
      <c r="K574" s="17">
        <v>932</v>
      </c>
      <c r="L574" s="38">
        <f t="shared" si="96"/>
        <v>2.5837187789084184</v>
      </c>
      <c r="M574" s="29">
        <v>19.850015857459777</v>
      </c>
      <c r="N574" s="7"/>
      <c r="O574" s="14" cm="1">
        <f t="array" ref="O574">INDEX($L$3:$L$1203,MATCH(MIN(ABS($M$3:$M$1203-B934)),ABS($M$3:$M$1203-B934),0))</f>
        <v>2.9084181313598525</v>
      </c>
      <c r="P574" s="24">
        <f t="shared" ca="1" si="98"/>
        <v>12.960613364158593</v>
      </c>
      <c r="Q574" s="59"/>
      <c r="R574" s="59" cm="1">
        <f t="array" aca="1" ref="R574" ca="1">INDEX($P$3:$P$1562,MATCH(MIN(ABS($L$3:$L$1562-O574)),ABS($L$3:$L$1562-O574),0))</f>
        <v>19.627050578313948</v>
      </c>
      <c r="S574" s="69">
        <f t="shared" ca="1" si="103"/>
        <v>19.627050578313948</v>
      </c>
      <c r="T574" s="72">
        <f t="shared" ca="1" si="99"/>
        <v>19.627050578313948</v>
      </c>
      <c r="U574" s="13"/>
      <c r="AA574" s="52"/>
      <c r="AB574" s="44">
        <f t="shared" si="97"/>
        <v>19.850015857459777</v>
      </c>
      <c r="AC574" s="53" t="b">
        <f t="shared" si="100"/>
        <v>0</v>
      </c>
      <c r="AD574" s="53">
        <f t="shared" si="101"/>
        <v>19.850015857459777</v>
      </c>
      <c r="AE574" s="53">
        <f t="shared" ca="1" si="102"/>
        <v>12.960613364158593</v>
      </c>
      <c r="AF574" s="46">
        <v>932</v>
      </c>
    </row>
    <row r="575" spans="1:32" x14ac:dyDescent="0.25">
      <c r="A575" s="4">
        <v>43344</v>
      </c>
      <c r="B575" s="32">
        <v>3.4416560812075732</v>
      </c>
      <c r="C575" s="3">
        <v>121.17468721464174</v>
      </c>
      <c r="D575" s="10">
        <v>573</v>
      </c>
      <c r="H575" s="25"/>
      <c r="I575" s="27"/>
      <c r="J575" s="8"/>
      <c r="K575" s="17">
        <v>933</v>
      </c>
      <c r="L575" s="38">
        <f t="shared" si="96"/>
        <v>2.5864939870490291</v>
      </c>
      <c r="M575" s="29">
        <v>19.904244588590103</v>
      </c>
      <c r="N575" s="7"/>
      <c r="O575" s="14" cm="1">
        <f t="array" ref="O575">INDEX($L$3:$L$1203,MATCH(MIN(ABS($M$3:$M$1203-B935)),ABS($M$3:$M$1203-B935),0))</f>
        <v>1.3570767807585571</v>
      </c>
      <c r="P575" s="24">
        <f t="shared" ca="1" si="98"/>
        <v>13.079537260077114</v>
      </c>
      <c r="Q575" s="59"/>
      <c r="R575" s="59" cm="1">
        <f t="array" aca="1" ref="R575" ca="1">INDEX($P$3:$P$1562,MATCH(MIN(ABS($L$3:$L$1562-O575)),ABS($L$3:$L$1562-O575),0))</f>
        <v>1.5511165992991529</v>
      </c>
      <c r="S575" s="69">
        <f t="shared" ca="1" si="103"/>
        <v>1.5511165992991529</v>
      </c>
      <c r="T575" s="72">
        <f t="shared" ca="1" si="99"/>
        <v>1.5511165992991529</v>
      </c>
      <c r="U575" s="13"/>
      <c r="AA575" s="52"/>
      <c r="AB575" s="44">
        <f t="shared" si="97"/>
        <v>19.904244588590103</v>
      </c>
      <c r="AC575" s="53" t="b">
        <f t="shared" si="100"/>
        <v>0</v>
      </c>
      <c r="AD575" s="53">
        <f t="shared" si="101"/>
        <v>19.904244588590103</v>
      </c>
      <c r="AE575" s="53">
        <f t="shared" ca="1" si="102"/>
        <v>13.079537260077114</v>
      </c>
      <c r="AF575" s="46">
        <v>933</v>
      </c>
    </row>
    <row r="576" spans="1:32" x14ac:dyDescent="0.25">
      <c r="A576" s="4">
        <v>43374</v>
      </c>
      <c r="B576" s="32">
        <v>30.454703070604527</v>
      </c>
      <c r="C576" s="3">
        <v>23.50521281530947</v>
      </c>
      <c r="D576" s="10">
        <v>574</v>
      </c>
      <c r="H576" s="25"/>
      <c r="I576" s="27"/>
      <c r="J576" s="8"/>
      <c r="K576" s="17">
        <v>934</v>
      </c>
      <c r="L576" s="38">
        <f t="shared" si="96"/>
        <v>2.5892691951896394</v>
      </c>
      <c r="M576" s="29">
        <v>19.921450680175205</v>
      </c>
      <c r="N576" s="7"/>
      <c r="O576" s="14" cm="1">
        <f t="array" ref="O576">INDEX($L$3:$L$1203,MATCH(MIN(ABS($M$3:$M$1203-B936)),ABS($M$3:$M$1203-B936),0))</f>
        <v>3.0499537465309903</v>
      </c>
      <c r="P576" s="24">
        <f t="shared" ca="1" si="98"/>
        <v>13.117270310476425</v>
      </c>
      <c r="Q576" s="59"/>
      <c r="R576" s="59" cm="1">
        <f t="array" aca="1" ref="R576" ca="1">INDEX($P$3:$P$1562,MATCH(MIN(ABS($L$3:$L$1562-O576)),ABS($L$3:$L$1562-O576),0))</f>
        <v>22.870231985507409</v>
      </c>
      <c r="S576" s="69">
        <f t="shared" ca="1" si="103"/>
        <v>22.870231985507409</v>
      </c>
      <c r="T576" s="72">
        <f t="shared" ca="1" si="99"/>
        <v>22.870231985507409</v>
      </c>
      <c r="U576" s="13"/>
      <c r="AA576" s="52"/>
      <c r="AB576" s="44">
        <f t="shared" si="97"/>
        <v>19.921450680175205</v>
      </c>
      <c r="AC576" s="53" t="b">
        <f t="shared" si="100"/>
        <v>0</v>
      </c>
      <c r="AD576" s="53">
        <f t="shared" si="101"/>
        <v>19.921450680175205</v>
      </c>
      <c r="AE576" s="53">
        <f t="shared" ca="1" si="102"/>
        <v>13.117270310476425</v>
      </c>
      <c r="AF576" s="46">
        <v>934</v>
      </c>
    </row>
    <row r="577" spans="1:32" x14ac:dyDescent="0.25">
      <c r="A577" s="4">
        <v>43405</v>
      </c>
      <c r="B577" s="32">
        <v>32.438150993196032</v>
      </c>
      <c r="C577" s="3">
        <v>17.213161366688581</v>
      </c>
      <c r="D577" s="10">
        <v>575</v>
      </c>
      <c r="H577" s="25"/>
      <c r="I577" s="27"/>
      <c r="J577" s="8"/>
      <c r="K577" s="17">
        <v>935</v>
      </c>
      <c r="L577" s="38">
        <f t="shared" si="96"/>
        <v>2.5920444033302501</v>
      </c>
      <c r="M577" s="29">
        <v>19.996886196639785</v>
      </c>
      <c r="N577" s="7"/>
      <c r="O577" s="14" cm="1">
        <f t="array" ref="O577">INDEX($L$3:$L$1203,MATCH(MIN(ABS($M$3:$M$1203-B937)),ABS($M$3:$M$1203-B937),0))</f>
        <v>3.1082331174838118</v>
      </c>
      <c r="P577" s="24">
        <f t="shared" ca="1" si="98"/>
        <v>13.19249785617875</v>
      </c>
      <c r="Q577" s="59"/>
      <c r="R577" s="59" cm="1">
        <f t="array" aca="1" ref="R577" ca="1">INDEX($P$3:$P$1562,MATCH(MIN(ABS($L$3:$L$1562-O577)),ABS($L$3:$L$1562-O577),0))</f>
        <v>24.014260227984881</v>
      </c>
      <c r="S577" s="69">
        <f t="shared" ca="1" si="103"/>
        <v>24.014260227984881</v>
      </c>
      <c r="T577" s="72">
        <f t="shared" ca="1" si="99"/>
        <v>24.014260227984881</v>
      </c>
      <c r="U577" s="13"/>
      <c r="AA577" s="52"/>
      <c r="AB577" s="44">
        <f t="shared" si="97"/>
        <v>19.996886196639785</v>
      </c>
      <c r="AC577" s="53" t="b">
        <f t="shared" si="100"/>
        <v>0</v>
      </c>
      <c r="AD577" s="53">
        <f t="shared" si="101"/>
        <v>19.996886196639785</v>
      </c>
      <c r="AE577" s="53">
        <f t="shared" ca="1" si="102"/>
        <v>13.19249785617875</v>
      </c>
      <c r="AF577" s="46">
        <v>935</v>
      </c>
    </row>
    <row r="578" spans="1:32" x14ac:dyDescent="0.25">
      <c r="A578" s="4">
        <v>43435</v>
      </c>
      <c r="B578" s="33">
        <v>32.264853463097474</v>
      </c>
      <c r="C578" s="3">
        <v>13.074558082517486</v>
      </c>
      <c r="D578" s="10">
        <v>576</v>
      </c>
      <c r="H578" s="25"/>
      <c r="I578" s="27"/>
      <c r="J578" s="8"/>
      <c r="K578" s="17">
        <v>936</v>
      </c>
      <c r="L578" s="38">
        <f t="shared" si="96"/>
        <v>2.5948196114708608</v>
      </c>
      <c r="M578" s="29">
        <v>20.028000633360733</v>
      </c>
      <c r="N578" s="7"/>
      <c r="O578" s="14" cm="1">
        <f t="array" ref="O578">INDEX($L$3:$L$1203,MATCH(MIN(ABS($M$3:$M$1203-B938)),ABS($M$3:$M$1203-B938),0))</f>
        <v>3.1026827012025904</v>
      </c>
      <c r="P578" s="24">
        <f t="shared" ca="1" si="98"/>
        <v>13.193740702759635</v>
      </c>
      <c r="Q578" s="59"/>
      <c r="R578" s="59" cm="1">
        <f t="array" aca="1" ref="R578" ca="1">INDEX($P$3:$P$1562,MATCH(MIN(ABS($L$3:$L$1562-O578)),ABS($L$3:$L$1562-O578),0))</f>
        <v>23.676048166441401</v>
      </c>
      <c r="S578" s="69">
        <f t="shared" ca="1" si="103"/>
        <v>23.676048166441401</v>
      </c>
      <c r="T578" s="72">
        <f t="shared" ca="1" si="99"/>
        <v>23.676048166441401</v>
      </c>
      <c r="U578" s="13"/>
      <c r="AA578" s="52"/>
      <c r="AB578" s="44">
        <f t="shared" si="97"/>
        <v>20.028000633360733</v>
      </c>
      <c r="AC578" s="53" t="b">
        <f t="shared" si="100"/>
        <v>0</v>
      </c>
      <c r="AD578" s="53">
        <f t="shared" si="101"/>
        <v>20.028000633360733</v>
      </c>
      <c r="AE578" s="53">
        <f t="shared" ca="1" si="102"/>
        <v>13.193740702759635</v>
      </c>
      <c r="AF578" s="46">
        <v>936</v>
      </c>
    </row>
    <row r="579" spans="1:32" x14ac:dyDescent="0.25">
      <c r="A579" s="4">
        <v>43466</v>
      </c>
      <c r="B579" s="34">
        <f t="shared" ref="B579:B630" si="104">B219</f>
        <v>1.0037143297031639</v>
      </c>
      <c r="C579" s="3">
        <v>12.625828367315494</v>
      </c>
      <c r="D579" s="10">
        <v>577</v>
      </c>
      <c r="H579" s="25"/>
      <c r="I579" s="27"/>
      <c r="J579" s="8"/>
      <c r="K579" s="17">
        <v>937</v>
      </c>
      <c r="L579" s="38">
        <f t="shared" ref="L579:L642" si="105">(K579-1)*$E$11</f>
        <v>2.5975948196114711</v>
      </c>
      <c r="M579" s="29">
        <v>20.028388620797003</v>
      </c>
      <c r="N579" s="7"/>
      <c r="O579" s="14" cm="1">
        <f t="array" ref="O579">INDEX($L$3:$L$1203,MATCH(MIN(ABS($M$3:$M$1203-B939)),ABS($M$3:$M$1203-B939),0))</f>
        <v>1.1073080481036079</v>
      </c>
      <c r="P579" s="24">
        <f t="shared" ca="1" si="98"/>
        <v>13.193756200673446</v>
      </c>
      <c r="Q579" s="59"/>
      <c r="R579" s="59" cm="1">
        <f t="array" aca="1" ref="R579" ca="1">INDEX($P$3:$P$1562,MATCH(MIN(ABS($L$3:$L$1562-O579)),ABS($L$3:$L$1562-O579),0))</f>
        <v>0.54008147595077227</v>
      </c>
      <c r="S579" s="69">
        <f t="shared" ca="1" si="103"/>
        <v>0.54008147595077227</v>
      </c>
      <c r="T579" s="72">
        <f t="shared" ca="1" si="99"/>
        <v>0.54008147595077227</v>
      </c>
      <c r="U579" s="13"/>
      <c r="AA579" s="52"/>
      <c r="AB579" s="44">
        <f t="shared" ref="AB579:AB642" si="106">M579</f>
        <v>20.028388620797003</v>
      </c>
      <c r="AC579" s="53" t="b">
        <f t="shared" si="100"/>
        <v>0</v>
      </c>
      <c r="AD579" s="53">
        <f t="shared" si="101"/>
        <v>20.028388620797003</v>
      </c>
      <c r="AE579" s="53">
        <f t="shared" ca="1" si="102"/>
        <v>13.193756200673446</v>
      </c>
      <c r="AF579" s="46">
        <v>937</v>
      </c>
    </row>
    <row r="580" spans="1:32" x14ac:dyDescent="0.25">
      <c r="A580" s="4">
        <v>43497</v>
      </c>
      <c r="B580" s="34">
        <f t="shared" si="104"/>
        <v>8.5397825793247772</v>
      </c>
      <c r="C580" s="3">
        <v>8.2615632595740713</v>
      </c>
      <c r="D580" s="10">
        <v>578</v>
      </c>
      <c r="H580" s="25"/>
      <c r="I580" s="27"/>
      <c r="J580" s="8"/>
      <c r="K580" s="17">
        <v>938</v>
      </c>
      <c r="L580" s="38">
        <f t="shared" si="105"/>
        <v>2.6003700277520818</v>
      </c>
      <c r="M580" s="29">
        <v>20.069005128938624</v>
      </c>
      <c r="N580" s="7"/>
      <c r="O580" s="14" cm="1">
        <f t="array" ref="O580">INDEX($L$3:$L$1203,MATCH(MIN(ABS($M$3:$M$1203-B940)),ABS($M$3:$M$1203-B940),0))</f>
        <v>1.834412580943571</v>
      </c>
      <c r="P580" s="24">
        <f t="shared" ref="P580:P643" ca="1" si="107">AE580</f>
        <v>13.195378601513415</v>
      </c>
      <c r="Q580" s="59"/>
      <c r="R580" s="59" cm="1">
        <f t="array" aca="1" ref="R580" ca="1">INDEX($P$3:$P$1562,MATCH(MIN(ABS($L$3:$L$1562-O580)),ABS($L$3:$L$1562-O580),0))</f>
        <v>3.4418681225227918</v>
      </c>
      <c r="S580" s="69">
        <f t="shared" ca="1" si="103"/>
        <v>3.4418681225227918</v>
      </c>
      <c r="T580" s="72">
        <f t="shared" ref="T580:T643" ca="1" si="108">S580</f>
        <v>3.4418681225227918</v>
      </c>
      <c r="U580" s="13"/>
      <c r="AA580" s="52"/>
      <c r="AB580" s="44">
        <f t="shared" si="106"/>
        <v>20.069005128938624</v>
      </c>
      <c r="AC580" s="53" t="b">
        <f t="shared" ref="AC580:AC643" si="109">IF(AB580&gt;$AC$1,TRUE,FALSE)</f>
        <v>0</v>
      </c>
      <c r="AD580" s="53">
        <f t="shared" ref="AD580:AD643" si="110">IF(AC580=TRUE,AB580-$AA$1,AB580)</f>
        <v>20.069005128938624</v>
      </c>
      <c r="AE580" s="53">
        <f t="shared" ref="AE580:AE643" ca="1" si="111">IF(AC580=FALSE,FORECAST(AB580,OFFSET($Y$3,MATCH(AB580,$Z$3:$Z$377,1)-1,0,2),OFFSET($Z$3,MATCH(AB580,$Z$3:$Z$377,1)-1,0,2)),AB580-$AA$1)</f>
        <v>13.195378601513415</v>
      </c>
      <c r="AF580" s="46">
        <v>938</v>
      </c>
    </row>
    <row r="581" spans="1:32" x14ac:dyDescent="0.25">
      <c r="A581" s="4">
        <v>43525</v>
      </c>
      <c r="B581" s="34">
        <f t="shared" si="104"/>
        <v>39.890597998859747</v>
      </c>
      <c r="C581" s="3">
        <v>90.858899686395446</v>
      </c>
      <c r="D581" s="10">
        <v>579</v>
      </c>
      <c r="H581" s="25"/>
      <c r="I581" s="27"/>
      <c r="J581" s="8"/>
      <c r="K581" s="17">
        <v>939</v>
      </c>
      <c r="L581" s="38">
        <f t="shared" si="105"/>
        <v>2.6031452358926921</v>
      </c>
      <c r="M581" s="29">
        <v>20.070254486913559</v>
      </c>
      <c r="N581" s="7"/>
      <c r="O581" s="14" cm="1">
        <f t="array" ref="O581">INDEX($L$3:$L$1203,MATCH(MIN(ABS($M$3:$M$1203-B941)),ABS($M$3:$M$1203-B941),0))</f>
        <v>3.3358001850138765</v>
      </c>
      <c r="P581" s="24">
        <f t="shared" ca="1" si="107"/>
        <v>13.195428506330957</v>
      </c>
      <c r="Q581" s="59"/>
      <c r="R581" s="59" cm="1">
        <f t="array" aca="1" ref="R581" ca="1">INDEX($P$3:$P$1562,MATCH(MIN(ABS($L$3:$L$1562-O581)),ABS($L$3:$L$1562-O581),0))</f>
        <v>32.242349484285903</v>
      </c>
      <c r="S581" s="69">
        <f t="shared" ca="1" si="103"/>
        <v>32.242349484285903</v>
      </c>
      <c r="T581" s="72">
        <f t="shared" ca="1" si="108"/>
        <v>32.242349484285903</v>
      </c>
      <c r="U581" s="13"/>
      <c r="AA581" s="52"/>
      <c r="AB581" s="44">
        <f t="shared" si="106"/>
        <v>20.070254486913559</v>
      </c>
      <c r="AC581" s="53" t="b">
        <f t="shared" si="109"/>
        <v>0</v>
      </c>
      <c r="AD581" s="53">
        <f t="shared" si="110"/>
        <v>20.070254486913559</v>
      </c>
      <c r="AE581" s="53">
        <f t="shared" ca="1" si="111"/>
        <v>13.195428506330957</v>
      </c>
      <c r="AF581" s="46">
        <v>939</v>
      </c>
    </row>
    <row r="582" spans="1:32" x14ac:dyDescent="0.25">
      <c r="A582" s="4">
        <v>43556</v>
      </c>
      <c r="B582" s="34">
        <f t="shared" si="104"/>
        <v>3.1731579831411869</v>
      </c>
      <c r="C582" s="3">
        <v>1.8972775901146619</v>
      </c>
      <c r="D582" s="10">
        <v>580</v>
      </c>
      <c r="H582" s="25"/>
      <c r="I582" s="27"/>
      <c r="J582" s="8"/>
      <c r="K582" s="17">
        <v>940</v>
      </c>
      <c r="L582" s="38">
        <f t="shared" si="105"/>
        <v>2.6059204440333028</v>
      </c>
      <c r="M582" s="29">
        <v>20.083214828767371</v>
      </c>
      <c r="N582" s="7"/>
      <c r="O582" s="14" cm="1">
        <f t="array" ref="O582">INDEX($L$3:$L$1203,MATCH(MIN(ABS($M$3:$M$1203-B942)),ABS($M$3:$M$1203-B942),0))</f>
        <v>1.3432007400555044</v>
      </c>
      <c r="P582" s="24">
        <f t="shared" ca="1" si="107"/>
        <v>13.195946199024691</v>
      </c>
      <c r="Q582" s="59"/>
      <c r="R582" s="59" cm="1">
        <f t="array" aca="1" ref="R582" ca="1">INDEX($P$3:$P$1562,MATCH(MIN(ABS($L$3:$L$1562-O582)),ABS($L$3:$L$1562-O582),0))</f>
        <v>1.3997724180273003</v>
      </c>
      <c r="S582" s="69">
        <f t="shared" ca="1" si="103"/>
        <v>1.3997724180273003</v>
      </c>
      <c r="T582" s="72">
        <f t="shared" ca="1" si="108"/>
        <v>1.3997724180273003</v>
      </c>
      <c r="U582" s="13"/>
      <c r="AA582" s="52"/>
      <c r="AB582" s="44">
        <f t="shared" si="106"/>
        <v>20.083214828767371</v>
      </c>
      <c r="AC582" s="53" t="b">
        <f t="shared" si="109"/>
        <v>0</v>
      </c>
      <c r="AD582" s="53">
        <f t="shared" si="110"/>
        <v>20.083214828767371</v>
      </c>
      <c r="AE582" s="53">
        <f t="shared" ca="1" si="111"/>
        <v>13.195946199024691</v>
      </c>
      <c r="AF582" s="46">
        <v>940</v>
      </c>
    </row>
    <row r="583" spans="1:32" x14ac:dyDescent="0.25">
      <c r="A583" s="4">
        <v>43586</v>
      </c>
      <c r="B583" s="34">
        <f t="shared" si="104"/>
        <v>23.495463172815199</v>
      </c>
      <c r="C583" s="3">
        <v>2.6666862156120881</v>
      </c>
      <c r="D583" s="10">
        <v>581</v>
      </c>
      <c r="H583" s="25"/>
      <c r="I583" s="27"/>
      <c r="J583" s="8"/>
      <c r="K583" s="17">
        <v>941</v>
      </c>
      <c r="L583" s="38">
        <f t="shared" si="105"/>
        <v>2.6086956521739135</v>
      </c>
      <c r="M583" s="29">
        <v>20.100065823848816</v>
      </c>
      <c r="N583" s="7"/>
      <c r="O583" s="14" cm="1">
        <f t="array" ref="O583">INDEX($L$3:$L$1203,MATCH(MIN(ABS($M$3:$M$1203-B943)),ABS($M$3:$M$1203-B943),0))</f>
        <v>2.7502312673450513</v>
      </c>
      <c r="P583" s="24">
        <f t="shared" ca="1" si="107"/>
        <v>13.196619301411513</v>
      </c>
      <c r="Q583" s="59"/>
      <c r="R583" s="59" cm="1">
        <f t="array" aca="1" ref="R583" ca="1">INDEX($P$3:$P$1562,MATCH(MIN(ABS($L$3:$L$1562-O583)),ABS($L$3:$L$1562-O583),0))</f>
        <v>15.169290974056175</v>
      </c>
      <c r="S583" s="69">
        <f t="shared" ca="1" si="103"/>
        <v>15.169290974056175</v>
      </c>
      <c r="T583" s="72">
        <f t="shared" ca="1" si="108"/>
        <v>15.169290974056175</v>
      </c>
      <c r="U583" s="13"/>
      <c r="AA583" s="52"/>
      <c r="AB583" s="44">
        <f t="shared" si="106"/>
        <v>20.100065823848816</v>
      </c>
      <c r="AC583" s="53" t="b">
        <f t="shared" si="109"/>
        <v>0</v>
      </c>
      <c r="AD583" s="53">
        <f t="shared" si="110"/>
        <v>20.100065823848816</v>
      </c>
      <c r="AE583" s="53">
        <f t="shared" ca="1" si="111"/>
        <v>13.196619301411513</v>
      </c>
      <c r="AF583" s="46">
        <v>941</v>
      </c>
    </row>
    <row r="584" spans="1:32" x14ac:dyDescent="0.25">
      <c r="A584" s="4">
        <v>43617</v>
      </c>
      <c r="B584" s="34">
        <f t="shared" si="104"/>
        <v>36.626743362910986</v>
      </c>
      <c r="C584" s="3">
        <v>113.67501134263193</v>
      </c>
      <c r="D584" s="10">
        <v>582</v>
      </c>
      <c r="H584" s="25"/>
      <c r="I584" s="27"/>
      <c r="J584" s="8"/>
      <c r="K584" s="17">
        <v>942</v>
      </c>
      <c r="L584" s="38">
        <f t="shared" si="105"/>
        <v>2.6114708603145238</v>
      </c>
      <c r="M584" s="29">
        <v>20.123034992190568</v>
      </c>
      <c r="N584" s="7"/>
      <c r="O584" s="14" cm="1">
        <f t="array" ref="O584">INDEX($L$3:$L$1203,MATCH(MIN(ABS($M$3:$M$1203-B944)),ABS($M$3:$M$1203-B944),0))</f>
        <v>3.2580943570767813</v>
      </c>
      <c r="P584" s="24">
        <f t="shared" ca="1" si="107"/>
        <v>13.197536790376372</v>
      </c>
      <c r="Q584" s="59"/>
      <c r="R584" s="59" cm="1">
        <f t="array" aca="1" ref="R584" ca="1">INDEX($P$3:$P$1562,MATCH(MIN(ABS($L$3:$L$1562-O584)),ABS($L$3:$L$1562-O584),0))</f>
        <v>30.280249085190523</v>
      </c>
      <c r="S584" s="69">
        <f t="shared" ca="1" si="103"/>
        <v>30.280249085190523</v>
      </c>
      <c r="T584" s="72">
        <f t="shared" ca="1" si="108"/>
        <v>30.280249085190523</v>
      </c>
      <c r="U584" s="13"/>
      <c r="AA584" s="52"/>
      <c r="AB584" s="44">
        <f t="shared" si="106"/>
        <v>20.123034992190568</v>
      </c>
      <c r="AC584" s="53" t="b">
        <f t="shared" si="109"/>
        <v>0</v>
      </c>
      <c r="AD584" s="53">
        <f t="shared" si="110"/>
        <v>20.123034992190568</v>
      </c>
      <c r="AE584" s="53">
        <f t="shared" ca="1" si="111"/>
        <v>13.197536790376372</v>
      </c>
      <c r="AF584" s="46">
        <v>942</v>
      </c>
    </row>
    <row r="585" spans="1:32" x14ac:dyDescent="0.25">
      <c r="A585" s="4">
        <v>43647</v>
      </c>
      <c r="B585" s="34">
        <f t="shared" si="104"/>
        <v>1.2858791951792303</v>
      </c>
      <c r="C585" s="3">
        <v>11.312078559393232</v>
      </c>
      <c r="D585" s="10">
        <v>583</v>
      </c>
      <c r="H585" s="25"/>
      <c r="I585" s="27"/>
      <c r="J585" s="8"/>
      <c r="K585" s="17">
        <v>943</v>
      </c>
      <c r="L585" s="38">
        <f t="shared" si="105"/>
        <v>2.6142460684551345</v>
      </c>
      <c r="M585" s="29">
        <v>20.14707382494797</v>
      </c>
      <c r="N585" s="7"/>
      <c r="O585" s="14" cm="1">
        <f t="array" ref="O585">INDEX($L$3:$L$1203,MATCH(MIN(ABS($M$3:$M$1203-B945)),ABS($M$3:$M$1203-B945),0))</f>
        <v>1.1433857539315451</v>
      </c>
      <c r="P585" s="24">
        <f t="shared" ca="1" si="107"/>
        <v>13.198497006412707</v>
      </c>
      <c r="Q585" s="59"/>
      <c r="R585" s="59" cm="1">
        <f t="array" aca="1" ref="R585" ca="1">INDEX($P$3:$P$1562,MATCH(MIN(ABS($L$3:$L$1562-O585)),ABS($L$3:$L$1562-O585),0))</f>
        <v>0.68678393451218867</v>
      </c>
      <c r="S585" s="69">
        <f t="shared" ca="1" si="103"/>
        <v>0.68678393451218867</v>
      </c>
      <c r="T585" s="72">
        <f t="shared" ca="1" si="108"/>
        <v>0.68678393451218867</v>
      </c>
      <c r="U585" s="13"/>
      <c r="AA585" s="52"/>
      <c r="AB585" s="44">
        <f t="shared" si="106"/>
        <v>20.14707382494797</v>
      </c>
      <c r="AC585" s="53" t="b">
        <f t="shared" si="109"/>
        <v>0</v>
      </c>
      <c r="AD585" s="53">
        <f t="shared" si="110"/>
        <v>20.14707382494797</v>
      </c>
      <c r="AE585" s="53">
        <f t="shared" ca="1" si="111"/>
        <v>13.198497006412707</v>
      </c>
      <c r="AF585" s="46">
        <v>943</v>
      </c>
    </row>
    <row r="586" spans="1:32" x14ac:dyDescent="0.25">
      <c r="A586" s="4">
        <v>43678</v>
      </c>
      <c r="B586" s="34">
        <f t="shared" si="104"/>
        <v>1.9801176576027026</v>
      </c>
      <c r="C586" s="3">
        <v>79.762397667676922</v>
      </c>
      <c r="D586" s="10">
        <v>584</v>
      </c>
      <c r="H586" s="25"/>
      <c r="I586" s="27"/>
      <c r="J586" s="8"/>
      <c r="K586" s="17">
        <v>944</v>
      </c>
      <c r="L586" s="38">
        <f t="shared" si="105"/>
        <v>2.6170212765957448</v>
      </c>
      <c r="M586" s="29">
        <v>20.170412198934681</v>
      </c>
      <c r="N586" s="7"/>
      <c r="O586" s="14" cm="1">
        <f t="array" ref="O586">INDEX($L$3:$L$1203,MATCH(MIN(ABS($M$3:$M$1203-B946)),ABS($M$3:$M$1203-B946),0))</f>
        <v>1.2099907493061981</v>
      </c>
      <c r="P586" s="24">
        <f t="shared" ca="1" si="107"/>
        <v>13.19942924306455</v>
      </c>
      <c r="Q586" s="59"/>
      <c r="R586" s="59" cm="1">
        <f t="array" aca="1" ref="R586" ca="1">INDEX($P$3:$P$1562,MATCH(MIN(ABS($L$3:$L$1562-O586)),ABS($L$3:$L$1562-O586),0))</f>
        <v>1.0254465181228016</v>
      </c>
      <c r="S586" s="69">
        <f t="shared" ca="1" si="103"/>
        <v>1.0254465181228016</v>
      </c>
      <c r="T586" s="72">
        <f t="shared" ca="1" si="108"/>
        <v>1.0254465181228016</v>
      </c>
      <c r="U586" s="13"/>
      <c r="AA586" s="52"/>
      <c r="AB586" s="44">
        <f t="shared" si="106"/>
        <v>20.170412198934681</v>
      </c>
      <c r="AC586" s="53" t="b">
        <f t="shared" si="109"/>
        <v>0</v>
      </c>
      <c r="AD586" s="53">
        <f t="shared" si="110"/>
        <v>20.170412198934681</v>
      </c>
      <c r="AE586" s="53">
        <f t="shared" ca="1" si="111"/>
        <v>13.19942924306455</v>
      </c>
      <c r="AF586" s="46">
        <v>944</v>
      </c>
    </row>
    <row r="587" spans="1:32" x14ac:dyDescent="0.25">
      <c r="A587" s="4">
        <v>43709</v>
      </c>
      <c r="B587" s="34">
        <f t="shared" si="104"/>
        <v>11.504141995577955</v>
      </c>
      <c r="C587" s="3">
        <v>71.764584920771597</v>
      </c>
      <c r="D587" s="10">
        <v>585</v>
      </c>
      <c r="H587" s="25"/>
      <c r="I587" s="27"/>
      <c r="J587" s="8"/>
      <c r="K587" s="17">
        <v>945</v>
      </c>
      <c r="L587" s="38">
        <f t="shared" si="105"/>
        <v>2.6197964847363555</v>
      </c>
      <c r="M587" s="29">
        <v>20.411803545449029</v>
      </c>
      <c r="N587" s="7"/>
      <c r="O587" s="14" cm="1">
        <f t="array" ref="O587">INDEX($L$3:$L$1203,MATCH(MIN(ABS($M$3:$M$1203-B947)),ABS($M$3:$M$1203-B947),0))</f>
        <v>2.0508788159111937</v>
      </c>
      <c r="P587" s="24">
        <f t="shared" ca="1" si="107"/>
        <v>13.209071468387828</v>
      </c>
      <c r="Q587" s="59"/>
      <c r="R587" s="59" cm="1">
        <f t="array" aca="1" ref="R587" ca="1">INDEX($P$3:$P$1562,MATCH(MIN(ABS($L$3:$L$1562-O587)),ABS($L$3:$L$1562-O587),0))</f>
        <v>4.4824999269132864</v>
      </c>
      <c r="S587" s="69">
        <f t="shared" ca="1" si="103"/>
        <v>4.4824999269132864</v>
      </c>
      <c r="T587" s="72">
        <f t="shared" ca="1" si="108"/>
        <v>4.4824999269132864</v>
      </c>
      <c r="U587" s="13"/>
      <c r="AA587" s="52"/>
      <c r="AB587" s="44">
        <f t="shared" si="106"/>
        <v>20.411803545449029</v>
      </c>
      <c r="AC587" s="53" t="b">
        <f t="shared" si="109"/>
        <v>0</v>
      </c>
      <c r="AD587" s="53">
        <f t="shared" si="110"/>
        <v>20.411803545449029</v>
      </c>
      <c r="AE587" s="53">
        <f t="shared" ca="1" si="111"/>
        <v>13.209071468387828</v>
      </c>
      <c r="AF587" s="46">
        <v>945</v>
      </c>
    </row>
    <row r="588" spans="1:32" x14ac:dyDescent="0.25">
      <c r="A588" s="4">
        <v>43739</v>
      </c>
      <c r="B588" s="34">
        <f t="shared" si="104"/>
        <v>17.6933368674684</v>
      </c>
      <c r="C588" s="3">
        <v>11.217643120665661</v>
      </c>
      <c r="D588" s="10">
        <v>586</v>
      </c>
      <c r="H588" s="25"/>
      <c r="I588" s="27"/>
      <c r="J588" s="8"/>
      <c r="K588" s="17">
        <v>946</v>
      </c>
      <c r="L588" s="38">
        <f t="shared" si="105"/>
        <v>2.6225716928769662</v>
      </c>
      <c r="M588" s="29">
        <v>20.419994482948301</v>
      </c>
      <c r="N588" s="7"/>
      <c r="O588" s="14" cm="1">
        <f t="array" ref="O588">INDEX($L$3:$L$1203,MATCH(MIN(ABS($M$3:$M$1203-B948)),ABS($M$3:$M$1203-B948),0))</f>
        <v>2.458834412580944</v>
      </c>
      <c r="P588" s="24">
        <f t="shared" ca="1" si="107"/>
        <v>13.209398650228094</v>
      </c>
      <c r="Q588" s="59"/>
      <c r="R588" s="59" cm="1">
        <f t="array" aca="1" ref="R588" ca="1">INDEX($P$3:$P$1562,MATCH(MIN(ABS($L$3:$L$1562-O588)),ABS($L$3:$L$1562-O588),0))</f>
        <v>10.364788389580458</v>
      </c>
      <c r="S588" s="69">
        <f t="shared" ca="1" si="103"/>
        <v>10.364788389580458</v>
      </c>
      <c r="T588" s="72">
        <f t="shared" ca="1" si="108"/>
        <v>10.364788389580458</v>
      </c>
      <c r="U588" s="13"/>
      <c r="AA588" s="52"/>
      <c r="AB588" s="44">
        <f t="shared" si="106"/>
        <v>20.419994482948301</v>
      </c>
      <c r="AC588" s="53" t="b">
        <f t="shared" si="109"/>
        <v>0</v>
      </c>
      <c r="AD588" s="53">
        <f t="shared" si="110"/>
        <v>20.419994482948301</v>
      </c>
      <c r="AE588" s="53">
        <f t="shared" ca="1" si="111"/>
        <v>13.209398650228094</v>
      </c>
      <c r="AF588" s="46">
        <v>946</v>
      </c>
    </row>
    <row r="589" spans="1:32" x14ac:dyDescent="0.25">
      <c r="A589" s="4">
        <v>43770</v>
      </c>
      <c r="B589" s="34">
        <f t="shared" si="104"/>
        <v>28.400338669022233</v>
      </c>
      <c r="C589" s="3">
        <v>52.638299973661852</v>
      </c>
      <c r="D589" s="10">
        <v>587</v>
      </c>
      <c r="H589" s="25"/>
      <c r="I589" s="27"/>
      <c r="J589" s="8"/>
      <c r="K589" s="17">
        <v>947</v>
      </c>
      <c r="L589" s="38">
        <f t="shared" si="105"/>
        <v>2.6253469010175765</v>
      </c>
      <c r="M589" s="29">
        <v>20.473081667406344</v>
      </c>
      <c r="N589" s="7"/>
      <c r="O589" s="14" cm="1">
        <f t="array" ref="O589">INDEX($L$3:$L$1203,MATCH(MIN(ABS($M$3:$M$1203-B949)),ABS($M$3:$M$1203-B949),0))</f>
        <v>2.9528214616096209</v>
      </c>
      <c r="P589" s="24">
        <f t="shared" ca="1" si="107"/>
        <v>13.211519184380268</v>
      </c>
      <c r="Q589" s="59"/>
      <c r="R589" s="59" cm="1">
        <f t="array" aca="1" ref="R589" ca="1">INDEX($P$3:$P$1562,MATCH(MIN(ABS($L$3:$L$1562-O589)),ABS($L$3:$L$1562-O589),0))</f>
        <v>20.708191883149855</v>
      </c>
      <c r="S589" s="69">
        <f t="shared" ca="1" si="103"/>
        <v>20.708191883149855</v>
      </c>
      <c r="T589" s="72">
        <f t="shared" ca="1" si="108"/>
        <v>20.708191883149855</v>
      </c>
      <c r="U589" s="13"/>
      <c r="AA589" s="52"/>
      <c r="AB589" s="44">
        <f t="shared" si="106"/>
        <v>20.473081667406344</v>
      </c>
      <c r="AC589" s="53" t="b">
        <f t="shared" si="109"/>
        <v>0</v>
      </c>
      <c r="AD589" s="53">
        <f t="shared" si="110"/>
        <v>20.473081667406344</v>
      </c>
      <c r="AE589" s="53">
        <f t="shared" ca="1" si="111"/>
        <v>13.211519184380268</v>
      </c>
      <c r="AF589" s="46">
        <v>947</v>
      </c>
    </row>
    <row r="590" spans="1:32" x14ac:dyDescent="0.25">
      <c r="A590" s="4">
        <v>43800</v>
      </c>
      <c r="B590" s="34">
        <f t="shared" si="104"/>
        <v>54.1055614917478</v>
      </c>
      <c r="C590" s="3">
        <v>25.476499455368739</v>
      </c>
      <c r="D590" s="10">
        <v>588</v>
      </c>
      <c r="H590" s="25"/>
      <c r="I590" s="27"/>
      <c r="J590" s="8"/>
      <c r="K590" s="17">
        <v>948</v>
      </c>
      <c r="L590" s="38">
        <f t="shared" si="105"/>
        <v>2.6281221091581872</v>
      </c>
      <c r="M590" s="29">
        <v>20.485761726302734</v>
      </c>
      <c r="N590" s="7"/>
      <c r="O590" s="14" cm="1">
        <f t="array" ref="O590">INDEX($L$3:$L$1203,MATCH(MIN(ABS($M$3:$M$1203-B950)),ABS($M$3:$M$1203-B950),0))</f>
        <v>3.7298797409805742</v>
      </c>
      <c r="P590" s="24">
        <f t="shared" ca="1" si="107"/>
        <v>13.212025681347772</v>
      </c>
      <c r="Q590" s="59"/>
      <c r="R590" s="59" cm="1">
        <f t="array" aca="1" ref="R590" ca="1">INDEX($P$3:$P$1562,MATCH(MIN(ABS($L$3:$L$1562-O590)),ABS($L$3:$L$1562-O590),0))</f>
        <v>39.868690784229614</v>
      </c>
      <c r="S590" s="69">
        <f t="shared" ca="1" si="103"/>
        <v>39.868690784229614</v>
      </c>
      <c r="T590" s="72">
        <f t="shared" ca="1" si="108"/>
        <v>39.868690784229614</v>
      </c>
      <c r="U590" s="13"/>
      <c r="AA590" s="52"/>
      <c r="AB590" s="44">
        <f t="shared" si="106"/>
        <v>20.485761726302734</v>
      </c>
      <c r="AC590" s="53" t="b">
        <f t="shared" si="109"/>
        <v>0</v>
      </c>
      <c r="AD590" s="53">
        <f t="shared" si="110"/>
        <v>20.485761726302734</v>
      </c>
      <c r="AE590" s="53">
        <f t="shared" ca="1" si="111"/>
        <v>13.212025681347772</v>
      </c>
      <c r="AF590" s="46">
        <v>948</v>
      </c>
    </row>
    <row r="591" spans="1:32" x14ac:dyDescent="0.25">
      <c r="A591" s="4">
        <v>43831</v>
      </c>
      <c r="B591" s="34">
        <f t="shared" si="104"/>
        <v>1.6753945636351404</v>
      </c>
      <c r="C591" s="3">
        <v>5.4595049941795732</v>
      </c>
      <c r="D591" s="10">
        <v>589</v>
      </c>
      <c r="H591" s="25"/>
      <c r="I591" s="27"/>
      <c r="J591" s="8"/>
      <c r="K591" s="17">
        <v>949</v>
      </c>
      <c r="L591" s="38">
        <f t="shared" si="105"/>
        <v>2.6308973172987979</v>
      </c>
      <c r="M591" s="29">
        <v>20.511980358708556</v>
      </c>
      <c r="N591" s="7"/>
      <c r="O591" s="14" cm="1">
        <f t="array" ref="O591">INDEX($L$3:$L$1203,MATCH(MIN(ABS($M$3:$M$1203-B951)),ABS($M$3:$M$1203-B951),0))</f>
        <v>1.16836262719704</v>
      </c>
      <c r="P591" s="24">
        <f t="shared" ca="1" si="107"/>
        <v>13.213072968108362</v>
      </c>
      <c r="Q591" s="59"/>
      <c r="R591" s="59" cm="1">
        <f t="array" aca="1" ref="R591" ca="1">INDEX($P$3:$P$1562,MATCH(MIN(ABS($L$3:$L$1562-O591)),ABS($L$3:$L$1562-O591),0))</f>
        <v>0.8857068874403542</v>
      </c>
      <c r="S591" s="69">
        <f t="shared" ca="1" si="103"/>
        <v>0.8857068874403542</v>
      </c>
      <c r="T591" s="72">
        <f t="shared" ca="1" si="108"/>
        <v>0.8857068874403542</v>
      </c>
      <c r="U591" s="13"/>
      <c r="AA591" s="52"/>
      <c r="AB591" s="44">
        <f t="shared" si="106"/>
        <v>20.511980358708556</v>
      </c>
      <c r="AC591" s="53" t="b">
        <f t="shared" si="109"/>
        <v>0</v>
      </c>
      <c r="AD591" s="53">
        <f t="shared" si="110"/>
        <v>20.511980358708556</v>
      </c>
      <c r="AE591" s="53">
        <f t="shared" ca="1" si="111"/>
        <v>13.213072968108362</v>
      </c>
      <c r="AF591" s="46">
        <v>949</v>
      </c>
    </row>
    <row r="592" spans="1:32" x14ac:dyDescent="0.25">
      <c r="A592" s="4">
        <v>43862</v>
      </c>
      <c r="B592" s="34">
        <f t="shared" si="104"/>
        <v>11.814228672573567</v>
      </c>
      <c r="C592" s="3">
        <v>44.223349266303984</v>
      </c>
      <c r="D592" s="10">
        <v>590</v>
      </c>
      <c r="H592" s="25"/>
      <c r="I592" s="27"/>
      <c r="J592" s="8"/>
      <c r="K592" s="17">
        <v>950</v>
      </c>
      <c r="L592" s="38">
        <f t="shared" si="105"/>
        <v>2.6336725254394082</v>
      </c>
      <c r="M592" s="29">
        <v>20.625422257342109</v>
      </c>
      <c r="N592" s="7"/>
      <c r="O592" s="14" cm="1">
        <f t="array" ref="O592">INDEX($L$3:$L$1203,MATCH(MIN(ABS($M$3:$M$1203-B952)),ABS($M$3:$M$1203-B952),0))</f>
        <v>2.0703052728954674</v>
      </c>
      <c r="P592" s="24">
        <f t="shared" ca="1" si="107"/>
        <v>13.237715865347425</v>
      </c>
      <c r="Q592" s="59"/>
      <c r="R592" s="59" cm="1">
        <f t="array" aca="1" ref="R592" ca="1">INDEX($P$3:$P$1562,MATCH(MIN(ABS($L$3:$L$1562-O592)),ABS($L$3:$L$1562-O592),0))</f>
        <v>4.6905169112741065</v>
      </c>
      <c r="S592" s="69">
        <f t="shared" ca="1" si="103"/>
        <v>4.6905169112741065</v>
      </c>
      <c r="T592" s="72">
        <f t="shared" ca="1" si="108"/>
        <v>4.6905169112741065</v>
      </c>
      <c r="U592" s="13"/>
      <c r="AA592" s="52"/>
      <c r="AB592" s="44">
        <f t="shared" si="106"/>
        <v>20.625422257342109</v>
      </c>
      <c r="AC592" s="53" t="b">
        <f t="shared" si="109"/>
        <v>0</v>
      </c>
      <c r="AD592" s="53">
        <f t="shared" si="110"/>
        <v>20.625422257342109</v>
      </c>
      <c r="AE592" s="53">
        <f t="shared" ca="1" si="111"/>
        <v>13.237715865347425</v>
      </c>
      <c r="AF592" s="46">
        <v>950</v>
      </c>
    </row>
    <row r="593" spans="1:32" x14ac:dyDescent="0.25">
      <c r="A593" s="4">
        <v>43891</v>
      </c>
      <c r="B593" s="34">
        <f t="shared" si="104"/>
        <v>7.2186414611413623</v>
      </c>
      <c r="C593" s="3">
        <v>44.939017627655545</v>
      </c>
      <c r="D593" s="10">
        <v>591</v>
      </c>
      <c r="H593" s="25"/>
      <c r="I593" s="27"/>
      <c r="J593" s="8"/>
      <c r="K593" s="17">
        <v>951</v>
      </c>
      <c r="L593" s="38">
        <f t="shared" si="105"/>
        <v>2.6364477335800189</v>
      </c>
      <c r="M593" s="29">
        <v>20.744878203885957</v>
      </c>
      <c r="N593" s="7"/>
      <c r="O593" s="14" cm="1">
        <f t="array" ref="O593">INDEX($L$3:$L$1203,MATCH(MIN(ABS($M$3:$M$1203-B953)),ABS($M$3:$M$1203-B953),0))</f>
        <v>1.6928769657724332</v>
      </c>
      <c r="P593" s="24">
        <f t="shared" ca="1" si="107"/>
        <v>13.446846591362366</v>
      </c>
      <c r="Q593" s="59"/>
      <c r="R593" s="59" cm="1">
        <f t="array" aca="1" ref="R593" ca="1">INDEX($P$3:$P$1562,MATCH(MIN(ABS($L$3:$L$1562-O593)),ABS($L$3:$L$1562-O593),0))</f>
        <v>3.1670222978190585</v>
      </c>
      <c r="S593" s="69">
        <f t="shared" ca="1" si="103"/>
        <v>3.1670222978190585</v>
      </c>
      <c r="T593" s="72">
        <f t="shared" ca="1" si="108"/>
        <v>3.1670222978190585</v>
      </c>
      <c r="U593" s="13"/>
      <c r="AA593" s="52"/>
      <c r="AB593" s="44">
        <f t="shared" si="106"/>
        <v>20.744878203885957</v>
      </c>
      <c r="AC593" s="53" t="b">
        <f t="shared" si="109"/>
        <v>0</v>
      </c>
      <c r="AD593" s="53">
        <f t="shared" si="110"/>
        <v>20.744878203885957</v>
      </c>
      <c r="AE593" s="53">
        <f t="shared" ca="1" si="111"/>
        <v>13.446846591362366</v>
      </c>
      <c r="AF593" s="46">
        <v>951</v>
      </c>
    </row>
    <row r="594" spans="1:32" x14ac:dyDescent="0.25">
      <c r="A594" s="4">
        <v>43922</v>
      </c>
      <c r="B594" s="34">
        <f t="shared" si="104"/>
        <v>12.150577502244102</v>
      </c>
      <c r="C594" s="3">
        <v>13.864934178149628</v>
      </c>
      <c r="D594" s="10">
        <v>592</v>
      </c>
      <c r="H594" s="25"/>
      <c r="I594" s="27"/>
      <c r="J594" s="8"/>
      <c r="K594" s="17">
        <v>952</v>
      </c>
      <c r="L594" s="38">
        <f t="shared" si="105"/>
        <v>2.6392229417206292</v>
      </c>
      <c r="M594" s="29">
        <v>20.871380257966781</v>
      </c>
      <c r="N594" s="7"/>
      <c r="O594" s="14" cm="1">
        <f t="array" ref="O594">INDEX($L$3:$L$1203,MATCH(MIN(ABS($M$3:$M$1203-B954)),ABS($M$3:$M$1203-B954),0))</f>
        <v>2.0952821461609625</v>
      </c>
      <c r="P594" s="24">
        <f t="shared" ca="1" si="107"/>
        <v>13.776707681619925</v>
      </c>
      <c r="Q594" s="59"/>
      <c r="R594" s="59" cm="1">
        <f t="array" aca="1" ref="R594" ca="1">INDEX($P$3:$P$1562,MATCH(MIN(ABS($L$3:$L$1562-O594)),ABS($L$3:$L$1562-O594),0))</f>
        <v>4.7239580864798398</v>
      </c>
      <c r="S594" s="69">
        <f t="shared" ca="1" si="103"/>
        <v>4.7239580864798398</v>
      </c>
      <c r="T594" s="72">
        <f t="shared" ca="1" si="108"/>
        <v>4.7239580864798398</v>
      </c>
      <c r="U594" s="13"/>
      <c r="AA594" s="52"/>
      <c r="AB594" s="44">
        <f t="shared" si="106"/>
        <v>20.871380257966781</v>
      </c>
      <c r="AC594" s="53" t="b">
        <f t="shared" si="109"/>
        <v>0</v>
      </c>
      <c r="AD594" s="53">
        <f t="shared" si="110"/>
        <v>20.871380257966781</v>
      </c>
      <c r="AE594" s="53">
        <f t="shared" ca="1" si="111"/>
        <v>13.776707681619925</v>
      </c>
      <c r="AF594" s="46">
        <v>952</v>
      </c>
    </row>
    <row r="595" spans="1:32" x14ac:dyDescent="0.25">
      <c r="A595" s="4">
        <v>43952</v>
      </c>
      <c r="B595" s="34">
        <f t="shared" si="104"/>
        <v>38.719725585737514</v>
      </c>
      <c r="C595" s="3">
        <v>25.826406358527851</v>
      </c>
      <c r="D595" s="10">
        <v>593</v>
      </c>
      <c r="H595" s="25"/>
      <c r="I595" s="27"/>
      <c r="J595" s="8"/>
      <c r="K595" s="17">
        <v>953</v>
      </c>
      <c r="L595" s="38">
        <f t="shared" si="105"/>
        <v>2.6419981498612399</v>
      </c>
      <c r="M595" s="29">
        <v>20.928693279030625</v>
      </c>
      <c r="N595" s="7"/>
      <c r="O595" s="14" cm="1">
        <f t="array" ref="O595">INDEX($L$3:$L$1203,MATCH(MIN(ABS($M$3:$M$1203-B955)),ABS($M$3:$M$1203-B955),0))</f>
        <v>3.3135985198889921</v>
      </c>
      <c r="P595" s="24">
        <f t="shared" ca="1" si="107"/>
        <v>13.781666114685935</v>
      </c>
      <c r="Q595" s="59"/>
      <c r="R595" s="59" cm="1">
        <f t="array" aca="1" ref="R595" ca="1">INDEX($P$3:$P$1562,MATCH(MIN(ABS($L$3:$L$1562-O595)),ABS($L$3:$L$1562-O595),0))</f>
        <v>31.109514665242671</v>
      </c>
      <c r="S595" s="69">
        <f t="shared" ca="1" si="103"/>
        <v>31.109514665242671</v>
      </c>
      <c r="T595" s="72">
        <f t="shared" ca="1" si="108"/>
        <v>31.109514665242671</v>
      </c>
      <c r="U595" s="13"/>
      <c r="AA595" s="52"/>
      <c r="AB595" s="44">
        <f t="shared" si="106"/>
        <v>20.928693279030625</v>
      </c>
      <c r="AC595" s="53" t="b">
        <f t="shared" si="109"/>
        <v>0</v>
      </c>
      <c r="AD595" s="53">
        <f t="shared" si="110"/>
        <v>20.928693279030625</v>
      </c>
      <c r="AE595" s="53">
        <f t="shared" ca="1" si="111"/>
        <v>13.781666114685935</v>
      </c>
      <c r="AF595" s="46">
        <v>953</v>
      </c>
    </row>
    <row r="596" spans="1:32" x14ac:dyDescent="0.25">
      <c r="A596" s="4">
        <v>43983</v>
      </c>
      <c r="B596" s="34">
        <f t="shared" si="104"/>
        <v>0.13134337202983098</v>
      </c>
      <c r="C596" s="3">
        <v>35.523021494084716</v>
      </c>
      <c r="D596" s="10">
        <v>594</v>
      </c>
      <c r="H596" s="25"/>
      <c r="I596" s="27"/>
      <c r="J596" s="8"/>
      <c r="K596" s="17">
        <v>954</v>
      </c>
      <c r="L596" s="38">
        <f t="shared" si="105"/>
        <v>2.6447733580018506</v>
      </c>
      <c r="M596" s="29">
        <v>20.931530015266084</v>
      </c>
      <c r="N596" s="7"/>
      <c r="O596" s="14" cm="1">
        <f t="array" ref="O596">INDEX($L$3:$L$1203,MATCH(MIN(ABS($M$3:$M$1203-B956)),ABS($M$3:$M$1203-B956),0))</f>
        <v>1.0296022201665127</v>
      </c>
      <c r="P596" s="24">
        <f t="shared" ca="1" si="107"/>
        <v>13.781911534775269</v>
      </c>
      <c r="Q596" s="59"/>
      <c r="R596" s="59" cm="1">
        <f t="array" aca="1" ref="R596" ca="1">INDEX($P$3:$P$1562,MATCH(MIN(ABS($L$3:$L$1562-O596)),ABS($L$3:$L$1562-O596),0))</f>
        <v>3.6006370877232213E-2</v>
      </c>
      <c r="S596" s="69">
        <f t="shared" ca="1" si="103"/>
        <v>3.6006370877232213E-2</v>
      </c>
      <c r="T596" s="72">
        <f t="shared" ca="1" si="108"/>
        <v>3.6006370877232213E-2</v>
      </c>
      <c r="U596" s="13"/>
      <c r="AA596" s="52"/>
      <c r="AB596" s="44">
        <f t="shared" si="106"/>
        <v>20.931530015266084</v>
      </c>
      <c r="AC596" s="53" t="b">
        <f t="shared" si="109"/>
        <v>0</v>
      </c>
      <c r="AD596" s="53">
        <f t="shared" si="110"/>
        <v>20.931530015266084</v>
      </c>
      <c r="AE596" s="53">
        <f t="shared" ca="1" si="111"/>
        <v>13.781911534775269</v>
      </c>
      <c r="AF596" s="46">
        <v>954</v>
      </c>
    </row>
    <row r="597" spans="1:32" x14ac:dyDescent="0.25">
      <c r="A597" s="4">
        <v>44013</v>
      </c>
      <c r="B597" s="34">
        <f t="shared" si="104"/>
        <v>0.59674351067558673</v>
      </c>
      <c r="C597" s="3">
        <v>32.687722505921286</v>
      </c>
      <c r="D597" s="10">
        <v>595</v>
      </c>
      <c r="H597" s="25"/>
      <c r="I597" s="27"/>
      <c r="J597" s="8"/>
      <c r="K597" s="17">
        <v>955</v>
      </c>
      <c r="L597" s="38">
        <f t="shared" si="105"/>
        <v>2.6475485661424609</v>
      </c>
      <c r="M597" s="29">
        <v>20.9646350022254</v>
      </c>
      <c r="N597" s="7"/>
      <c r="O597" s="14" cm="1">
        <f t="array" ref="O597">INDEX($L$3:$L$1203,MATCH(MIN(ABS($M$3:$M$1203-B957)),ABS($M$3:$M$1203-B957),0))</f>
        <v>1.087881591119334</v>
      </c>
      <c r="P597" s="24">
        <f t="shared" ca="1" si="107"/>
        <v>13.784775611017315</v>
      </c>
      <c r="Q597" s="59"/>
      <c r="R597" s="59" cm="1">
        <f t="array" aca="1" ref="R597" ca="1">INDEX($P$3:$P$1562,MATCH(MIN(ABS($L$3:$L$1562-O597)),ABS($L$3:$L$1562-O597),0))</f>
        <v>0.26152202047739292</v>
      </c>
      <c r="S597" s="69">
        <f t="shared" ca="1" si="103"/>
        <v>0.26152202047739292</v>
      </c>
      <c r="T597" s="72">
        <f t="shared" ca="1" si="108"/>
        <v>0.26152202047739292</v>
      </c>
      <c r="U597" s="13"/>
      <c r="AA597" s="52"/>
      <c r="AB597" s="44">
        <f t="shared" si="106"/>
        <v>20.9646350022254</v>
      </c>
      <c r="AC597" s="53" t="b">
        <f t="shared" si="109"/>
        <v>0</v>
      </c>
      <c r="AD597" s="53">
        <f t="shared" si="110"/>
        <v>20.9646350022254</v>
      </c>
      <c r="AE597" s="53">
        <f t="shared" ca="1" si="111"/>
        <v>13.784775611017315</v>
      </c>
      <c r="AF597" s="46">
        <v>955</v>
      </c>
    </row>
    <row r="598" spans="1:32" x14ac:dyDescent="0.25">
      <c r="A598" s="4">
        <v>44044</v>
      </c>
      <c r="B598" s="34">
        <f t="shared" si="104"/>
        <v>18.648781742898763</v>
      </c>
      <c r="C598" s="3">
        <v>90.038033145341416</v>
      </c>
      <c r="D598" s="10">
        <v>596</v>
      </c>
      <c r="H598" s="25"/>
      <c r="I598" s="27"/>
      <c r="J598" s="8"/>
      <c r="K598" s="17">
        <v>956</v>
      </c>
      <c r="L598" s="38">
        <f t="shared" si="105"/>
        <v>2.6503237742830716</v>
      </c>
      <c r="M598" s="29">
        <v>20.976259589801959</v>
      </c>
      <c r="N598" s="7"/>
      <c r="O598" s="14" cm="1">
        <f t="array" ref="O598">INDEX($L$3:$L$1203,MATCH(MIN(ABS($M$3:$M$1203-B958)),ABS($M$3:$M$1203-B958),0))</f>
        <v>2.5171137835337651</v>
      </c>
      <c r="P598" s="24">
        <f t="shared" ca="1" si="107"/>
        <v>13.793209603754391</v>
      </c>
      <c r="Q598" s="59"/>
      <c r="R598" s="59" cm="1">
        <f t="array" aca="1" ref="R598" ca="1">INDEX($P$3:$P$1562,MATCH(MIN(ABS($L$3:$L$1562-O598)),ABS($L$3:$L$1562-O598),0))</f>
        <v>11.650542557527217</v>
      </c>
      <c r="S598" s="69">
        <f t="shared" ca="1" si="103"/>
        <v>11.650542557527217</v>
      </c>
      <c r="T598" s="72">
        <f t="shared" ca="1" si="108"/>
        <v>11.650542557527217</v>
      </c>
      <c r="U598" s="13"/>
      <c r="AA598" s="52"/>
      <c r="AB598" s="44">
        <f t="shared" si="106"/>
        <v>20.976259589801959</v>
      </c>
      <c r="AC598" s="53" t="b">
        <f t="shared" si="109"/>
        <v>0</v>
      </c>
      <c r="AD598" s="53">
        <f t="shared" si="110"/>
        <v>20.976259589801959</v>
      </c>
      <c r="AE598" s="53">
        <f t="shared" ca="1" si="111"/>
        <v>13.793209603754391</v>
      </c>
      <c r="AF598" s="46">
        <v>956</v>
      </c>
    </row>
    <row r="599" spans="1:32" x14ac:dyDescent="0.25">
      <c r="A599" s="4">
        <v>44075</v>
      </c>
      <c r="B599" s="34">
        <f t="shared" si="104"/>
        <v>6.9306860660576017</v>
      </c>
      <c r="C599" s="3">
        <v>12.222426453552462</v>
      </c>
      <c r="D599" s="10">
        <v>597</v>
      </c>
      <c r="H599" s="25"/>
      <c r="I599" s="27"/>
      <c r="J599" s="8"/>
      <c r="K599" s="17">
        <v>957</v>
      </c>
      <c r="L599" s="38">
        <f t="shared" si="105"/>
        <v>2.6530989824236819</v>
      </c>
      <c r="M599" s="29">
        <v>21.034889927316875</v>
      </c>
      <c r="N599" s="7"/>
      <c r="O599" s="14" cm="1">
        <f t="array" ref="O599">INDEX($L$3:$L$1203,MATCH(MIN(ABS($M$3:$M$1203-B959)),ABS($M$3:$M$1203-B959),0))</f>
        <v>1.6623496762257171</v>
      </c>
      <c r="P599" s="24">
        <f t="shared" ca="1" si="107"/>
        <v>14.114382099544983</v>
      </c>
      <c r="Q599" s="59"/>
      <c r="R599" s="59" cm="1">
        <f t="array" aca="1" ref="R599" ca="1">INDEX($P$3:$P$1562,MATCH(MIN(ABS($L$3:$L$1562-O599)),ABS($L$3:$L$1562-O599),0))</f>
        <v>2.8588748872766985</v>
      </c>
      <c r="S599" s="69">
        <f t="shared" ca="1" si="103"/>
        <v>2.8588748872766985</v>
      </c>
      <c r="T599" s="72">
        <f t="shared" ca="1" si="108"/>
        <v>2.8588748872766985</v>
      </c>
      <c r="U599" s="13"/>
      <c r="AA599" s="52"/>
      <c r="AB599" s="44">
        <f t="shared" si="106"/>
        <v>21.034889927316875</v>
      </c>
      <c r="AC599" s="53" t="b">
        <f t="shared" si="109"/>
        <v>0</v>
      </c>
      <c r="AD599" s="53">
        <f t="shared" si="110"/>
        <v>21.034889927316875</v>
      </c>
      <c r="AE599" s="53">
        <f t="shared" ca="1" si="111"/>
        <v>14.114382099544983</v>
      </c>
      <c r="AF599" s="46">
        <v>957</v>
      </c>
    </row>
    <row r="600" spans="1:32" x14ac:dyDescent="0.25">
      <c r="A600" s="4">
        <v>44105</v>
      </c>
      <c r="B600" s="34">
        <f t="shared" si="104"/>
        <v>12.191169283881798</v>
      </c>
      <c r="C600" s="3">
        <v>40.789450548088602</v>
      </c>
      <c r="D600" s="10">
        <v>598</v>
      </c>
      <c r="H600" s="25"/>
      <c r="I600" s="27"/>
      <c r="J600" s="8"/>
      <c r="K600" s="17">
        <v>958</v>
      </c>
      <c r="L600" s="38">
        <f t="shared" si="105"/>
        <v>2.6558741905642926</v>
      </c>
      <c r="M600" s="29">
        <v>21.079026274039261</v>
      </c>
      <c r="N600" s="7"/>
      <c r="O600" s="14" cm="1">
        <f t="array" ref="O600">INDEX($L$3:$L$1203,MATCH(MIN(ABS($M$3:$M$1203-B960)),ABS($M$3:$M$1203-B960),0))</f>
        <v>2.0980573543015728</v>
      </c>
      <c r="P600" s="24">
        <f t="shared" ca="1" si="107"/>
        <v>14.195022493096562</v>
      </c>
      <c r="Q600" s="59"/>
      <c r="R600" s="59" cm="1">
        <f t="array" aca="1" ref="R600" ca="1">INDEX($P$3:$P$1562,MATCH(MIN(ABS($L$3:$L$1562-O600)),ABS($L$3:$L$1562-O600),0))</f>
        <v>4.8226277738562686</v>
      </c>
      <c r="S600" s="69">
        <f t="shared" ca="1" si="103"/>
        <v>4.8226277738562686</v>
      </c>
      <c r="T600" s="72">
        <f t="shared" ca="1" si="108"/>
        <v>4.8226277738562686</v>
      </c>
      <c r="U600" s="13"/>
      <c r="AA600" s="52"/>
      <c r="AB600" s="44">
        <f t="shared" si="106"/>
        <v>21.079026274039261</v>
      </c>
      <c r="AC600" s="53" t="b">
        <f t="shared" si="109"/>
        <v>0</v>
      </c>
      <c r="AD600" s="53">
        <f t="shared" si="110"/>
        <v>21.079026274039261</v>
      </c>
      <c r="AE600" s="53">
        <f t="shared" ca="1" si="111"/>
        <v>14.195022493096562</v>
      </c>
      <c r="AF600" s="46">
        <v>958</v>
      </c>
    </row>
    <row r="601" spans="1:32" x14ac:dyDescent="0.25">
      <c r="A601" s="4">
        <v>44136</v>
      </c>
      <c r="B601" s="34">
        <f t="shared" si="104"/>
        <v>14.734795200789117</v>
      </c>
      <c r="C601" s="3">
        <v>120.90612569914433</v>
      </c>
      <c r="D601" s="10">
        <v>599</v>
      </c>
      <c r="H601" s="25"/>
      <c r="I601" s="27"/>
      <c r="J601" s="8"/>
      <c r="K601" s="17">
        <v>959</v>
      </c>
      <c r="L601" s="38">
        <f t="shared" si="105"/>
        <v>2.6586493987049034</v>
      </c>
      <c r="M601" s="29">
        <v>21.126772087708698</v>
      </c>
      <c r="N601" s="7"/>
      <c r="O601" s="14" cm="1">
        <f t="array" ref="O601">INDEX($L$3:$L$1203,MATCH(MIN(ABS($M$3:$M$1203-B961)),ABS($M$3:$M$1203-B961),0))</f>
        <v>2.2534690101757633</v>
      </c>
      <c r="P601" s="24">
        <f t="shared" ca="1" si="107"/>
        <v>14.229142829257043</v>
      </c>
      <c r="Q601" s="59"/>
      <c r="R601" s="59" cm="1">
        <f t="array" aca="1" ref="R601" ca="1">INDEX($P$3:$P$1562,MATCH(MIN(ABS($L$3:$L$1562-O601)),ABS($L$3:$L$1562-O601),0))</f>
        <v>7.1154908109183719</v>
      </c>
      <c r="S601" s="69">
        <f t="shared" ca="1" si="103"/>
        <v>7.1154908109183719</v>
      </c>
      <c r="T601" s="72">
        <f t="shared" ca="1" si="108"/>
        <v>7.1154908109183719</v>
      </c>
      <c r="U601" s="13"/>
      <c r="AA601" s="52"/>
      <c r="AB601" s="44">
        <f t="shared" si="106"/>
        <v>21.126772087708698</v>
      </c>
      <c r="AC601" s="53" t="b">
        <f t="shared" si="109"/>
        <v>0</v>
      </c>
      <c r="AD601" s="53">
        <f t="shared" si="110"/>
        <v>21.126772087708698</v>
      </c>
      <c r="AE601" s="53">
        <f t="shared" ca="1" si="111"/>
        <v>14.229142829257043</v>
      </c>
      <c r="AF601" s="46">
        <v>959</v>
      </c>
    </row>
    <row r="602" spans="1:32" x14ac:dyDescent="0.25">
      <c r="A602" s="4">
        <v>44166</v>
      </c>
      <c r="B602" s="34">
        <f t="shared" si="104"/>
        <v>38.39824150618437</v>
      </c>
      <c r="C602" s="3">
        <v>41.928747609664924</v>
      </c>
      <c r="D602" s="10">
        <v>600</v>
      </c>
      <c r="H602" s="25"/>
      <c r="I602" s="27"/>
      <c r="J602" s="8"/>
      <c r="K602" s="17">
        <v>960</v>
      </c>
      <c r="L602" s="38">
        <f t="shared" si="105"/>
        <v>2.6614246068455136</v>
      </c>
      <c r="M602" s="29">
        <v>21.229711498022731</v>
      </c>
      <c r="N602" s="7"/>
      <c r="O602" s="14" cm="1">
        <f t="array" ref="O602">INDEX($L$3:$L$1203,MATCH(MIN(ABS($M$3:$M$1203-B962)),ABS($M$3:$M$1203-B962),0))</f>
        <v>3.3080481036077711</v>
      </c>
      <c r="P602" s="24">
        <f t="shared" ca="1" si="107"/>
        <v>14.244459164475806</v>
      </c>
      <c r="Q602" s="59"/>
      <c r="R602" s="59" cm="1">
        <f t="array" aca="1" ref="R602" ca="1">INDEX($P$3:$P$1562,MATCH(MIN(ABS($L$3:$L$1562-O602)),ABS($L$3:$L$1562-O602),0))</f>
        <v>30.721959758091472</v>
      </c>
      <c r="S602" s="69">
        <f t="shared" ca="1" si="103"/>
        <v>30.721959758091472</v>
      </c>
      <c r="T602" s="72">
        <f t="shared" ca="1" si="108"/>
        <v>30.721959758091472</v>
      </c>
      <c r="U602" s="13"/>
      <c r="AA602" s="52"/>
      <c r="AB602" s="44">
        <f t="shared" si="106"/>
        <v>21.229711498022731</v>
      </c>
      <c r="AC602" s="53" t="b">
        <f t="shared" si="109"/>
        <v>0</v>
      </c>
      <c r="AD602" s="53">
        <f t="shared" si="110"/>
        <v>21.229711498022731</v>
      </c>
      <c r="AE602" s="53">
        <f t="shared" ca="1" si="111"/>
        <v>14.244459164475806</v>
      </c>
      <c r="AF602" s="46">
        <v>960</v>
      </c>
    </row>
    <row r="603" spans="1:32" x14ac:dyDescent="0.25">
      <c r="A603" s="4">
        <v>44197</v>
      </c>
      <c r="B603" s="34">
        <f t="shared" si="104"/>
        <v>62.335303490321422</v>
      </c>
      <c r="C603" s="3">
        <v>7.137738506995002E-2</v>
      </c>
      <c r="D603" s="10">
        <v>601</v>
      </c>
      <c r="H603" s="25"/>
      <c r="I603" s="27"/>
      <c r="J603" s="8"/>
      <c r="K603" s="17">
        <v>961</v>
      </c>
      <c r="L603" s="38">
        <f t="shared" si="105"/>
        <v>2.6641998149861243</v>
      </c>
      <c r="M603" s="29">
        <v>21.302874530587875</v>
      </c>
      <c r="N603" s="7"/>
      <c r="O603" s="14" cm="1">
        <f t="array" ref="O603">INDEX($L$3:$L$1203,MATCH(MIN(ABS($M$3:$M$1203-B963)),ABS($M$3:$M$1203-B963),0))</f>
        <v>3.8825161887141539</v>
      </c>
      <c r="P603" s="24">
        <f t="shared" ca="1" si="107"/>
        <v>14.252614243740966</v>
      </c>
      <c r="Q603" s="59"/>
      <c r="R603" s="59" cm="1">
        <f t="array" aca="1" ref="R603" ca="1">INDEX($P$3:$P$1562,MATCH(MIN(ABS($L$3:$L$1562-O603)),ABS($L$3:$L$1562-O603),0))</f>
        <v>45.960957704194342</v>
      </c>
      <c r="S603" s="69">
        <f t="shared" ca="1" si="103"/>
        <v>45.960957704194342</v>
      </c>
      <c r="T603" s="72">
        <f t="shared" ca="1" si="108"/>
        <v>45.960957704194342</v>
      </c>
      <c r="U603" s="13"/>
      <c r="AA603" s="52"/>
      <c r="AB603" s="44">
        <f t="shared" si="106"/>
        <v>21.302874530587875</v>
      </c>
      <c r="AC603" s="53" t="b">
        <f t="shared" si="109"/>
        <v>0</v>
      </c>
      <c r="AD603" s="53">
        <f t="shared" si="110"/>
        <v>21.302874530587875</v>
      </c>
      <c r="AE603" s="53">
        <f t="shared" ca="1" si="111"/>
        <v>14.252614243740966</v>
      </c>
      <c r="AF603" s="46">
        <v>961</v>
      </c>
    </row>
    <row r="604" spans="1:32" x14ac:dyDescent="0.25">
      <c r="A604" s="4">
        <v>44228</v>
      </c>
      <c r="B604" s="34">
        <f t="shared" si="104"/>
        <v>15.761708897440274</v>
      </c>
      <c r="C604" s="3">
        <v>5.8642620368161813</v>
      </c>
      <c r="D604" s="10">
        <v>602</v>
      </c>
      <c r="H604" s="25"/>
      <c r="I604" s="27"/>
      <c r="J604" s="8"/>
      <c r="K604" s="17">
        <v>962</v>
      </c>
      <c r="L604" s="38">
        <f t="shared" si="105"/>
        <v>2.6669750231267346</v>
      </c>
      <c r="M604" s="29">
        <v>21.449054343031701</v>
      </c>
      <c r="N604" s="7"/>
      <c r="O604" s="14" cm="1">
        <f t="array" ref="O604">INDEX($L$3:$L$1203,MATCH(MIN(ABS($M$3:$M$1203-B964)),ABS($M$3:$M$1203-B964),0))</f>
        <v>2.3256244218316375</v>
      </c>
      <c r="P604" s="24">
        <f t="shared" ca="1" si="107"/>
        <v>14.268908100291869</v>
      </c>
      <c r="Q604" s="59"/>
      <c r="R604" s="59" cm="1">
        <f t="array" aca="1" ref="R604" ca="1">INDEX($P$3:$P$1562,MATCH(MIN(ABS($L$3:$L$1562-O604)),ABS($L$3:$L$1562-O604),0))</f>
        <v>7.6921818001270363</v>
      </c>
      <c r="S604" s="69">
        <f t="shared" ca="1" si="103"/>
        <v>7.6921818001270363</v>
      </c>
      <c r="T604" s="72">
        <f t="shared" ca="1" si="108"/>
        <v>7.6921818001270363</v>
      </c>
      <c r="U604" s="13"/>
      <c r="AA604" s="52"/>
      <c r="AB604" s="44">
        <f t="shared" si="106"/>
        <v>21.449054343031701</v>
      </c>
      <c r="AC604" s="53" t="b">
        <f t="shared" si="109"/>
        <v>0</v>
      </c>
      <c r="AD604" s="53">
        <f t="shared" si="110"/>
        <v>21.449054343031701</v>
      </c>
      <c r="AE604" s="53">
        <f t="shared" ca="1" si="111"/>
        <v>14.268908100291869</v>
      </c>
      <c r="AF604" s="46">
        <v>962</v>
      </c>
    </row>
    <row r="605" spans="1:32" x14ac:dyDescent="0.25">
      <c r="A605" s="4">
        <v>44256</v>
      </c>
      <c r="B605" s="34">
        <f t="shared" si="104"/>
        <v>30.308301871872484</v>
      </c>
      <c r="C605" s="3">
        <v>8.9113867260575148</v>
      </c>
      <c r="D605" s="10">
        <v>603</v>
      </c>
      <c r="H605" s="25"/>
      <c r="I605" s="27"/>
      <c r="J605" s="8"/>
      <c r="K605" s="17">
        <v>963</v>
      </c>
      <c r="L605" s="38">
        <f t="shared" si="105"/>
        <v>2.6697502312673453</v>
      </c>
      <c r="M605" s="29">
        <v>21.525337755055439</v>
      </c>
      <c r="N605" s="7"/>
      <c r="O605" s="14" cm="1">
        <f t="array" ref="O605">INDEX($L$3:$L$1203,MATCH(MIN(ABS($M$3:$M$1203-B965)),ABS($M$3:$M$1203-B965),0))</f>
        <v>3.0444033302497693</v>
      </c>
      <c r="P605" s="24">
        <f t="shared" ca="1" si="107"/>
        <v>14.277410991025882</v>
      </c>
      <c r="Q605" s="59"/>
      <c r="R605" s="59" cm="1">
        <f t="array" aca="1" ref="R605" ca="1">INDEX($P$3:$P$1562,MATCH(MIN(ABS($L$3:$L$1562-O605)),ABS($L$3:$L$1562-O605),0))</f>
        <v>22.842147909091629</v>
      </c>
      <c r="S605" s="69">
        <f t="shared" ca="1" si="103"/>
        <v>22.842147909091629</v>
      </c>
      <c r="T605" s="72">
        <f t="shared" ca="1" si="108"/>
        <v>22.842147909091629</v>
      </c>
      <c r="U605" s="13"/>
      <c r="AA605" s="52"/>
      <c r="AB605" s="44">
        <f t="shared" si="106"/>
        <v>21.525337755055439</v>
      </c>
      <c r="AC605" s="53" t="b">
        <f t="shared" si="109"/>
        <v>0</v>
      </c>
      <c r="AD605" s="53">
        <f t="shared" si="110"/>
        <v>21.525337755055439</v>
      </c>
      <c r="AE605" s="53">
        <f t="shared" ca="1" si="111"/>
        <v>14.277410991025882</v>
      </c>
      <c r="AF605" s="46">
        <v>963</v>
      </c>
    </row>
    <row r="606" spans="1:32" x14ac:dyDescent="0.25">
      <c r="A606" s="4">
        <v>44287</v>
      </c>
      <c r="B606" s="34">
        <f t="shared" si="104"/>
        <v>65.991676417631467</v>
      </c>
      <c r="C606" s="3">
        <v>50.001528355308743</v>
      </c>
      <c r="D606" s="10">
        <v>604</v>
      </c>
      <c r="H606" s="25"/>
      <c r="I606" s="27"/>
      <c r="J606" s="8"/>
      <c r="K606" s="17">
        <v>964</v>
      </c>
      <c r="L606" s="38">
        <f t="shared" si="105"/>
        <v>2.6725254394079561</v>
      </c>
      <c r="M606" s="29">
        <v>21.535183554753484</v>
      </c>
      <c r="N606" s="7"/>
      <c r="O606" s="14" cm="1">
        <f t="array" ref="O606">INDEX($L$3:$L$1203,MATCH(MIN(ABS($M$3:$M$1203-B966)),ABS($M$3:$M$1203-B966),0))</f>
        <v>3.9241443108233121</v>
      </c>
      <c r="P606" s="24">
        <f t="shared" ca="1" si="107"/>
        <v>14.278508447953939</v>
      </c>
      <c r="Q606" s="59"/>
      <c r="R606" s="59" cm="1">
        <f t="array" aca="1" ref="R606" ca="1">INDEX($P$3:$P$1562,MATCH(MIN(ABS($L$3:$L$1562-O606)),ABS($L$3:$L$1562-O606),0))</f>
        <v>52.972387103683651</v>
      </c>
      <c r="S606" s="69">
        <f t="shared" ca="1" si="103"/>
        <v>52.972387103683651</v>
      </c>
      <c r="T606" s="72">
        <f t="shared" ca="1" si="108"/>
        <v>52.972387103683651</v>
      </c>
      <c r="U606" s="13"/>
      <c r="AA606" s="52"/>
      <c r="AB606" s="44">
        <f t="shared" si="106"/>
        <v>21.535183554753484</v>
      </c>
      <c r="AC606" s="53" t="b">
        <f t="shared" si="109"/>
        <v>0</v>
      </c>
      <c r="AD606" s="53">
        <f t="shared" si="110"/>
        <v>21.535183554753484</v>
      </c>
      <c r="AE606" s="53">
        <f t="shared" ca="1" si="111"/>
        <v>14.278508447953939</v>
      </c>
      <c r="AF606" s="46">
        <v>964</v>
      </c>
    </row>
    <row r="607" spans="1:32" x14ac:dyDescent="0.25">
      <c r="A607" s="4">
        <v>44317</v>
      </c>
      <c r="B607" s="34">
        <f t="shared" si="104"/>
        <v>22.812913256667208</v>
      </c>
      <c r="C607" s="3">
        <v>17.593089139937256</v>
      </c>
      <c r="D607" s="10">
        <v>605</v>
      </c>
      <c r="H607" s="25"/>
      <c r="I607" s="27"/>
      <c r="J607" s="8"/>
      <c r="K607" s="17">
        <v>965</v>
      </c>
      <c r="L607" s="38">
        <f t="shared" si="105"/>
        <v>2.6753006475485663</v>
      </c>
      <c r="M607" s="29">
        <v>21.608124574537126</v>
      </c>
      <c r="N607" s="7"/>
      <c r="O607" s="14" cm="1">
        <f t="array" ref="O607">INDEX($L$3:$L$1203,MATCH(MIN(ABS($M$3:$M$1203-B967)),ABS($M$3:$M$1203-B967),0))</f>
        <v>2.7197039777983352</v>
      </c>
      <c r="P607" s="24">
        <f t="shared" ca="1" si="107"/>
        <v>14.286638780680205</v>
      </c>
      <c r="Q607" s="59"/>
      <c r="R607" s="59" cm="1">
        <f t="array" aca="1" ref="R607" ca="1">INDEX($P$3:$P$1562,MATCH(MIN(ABS($L$3:$L$1562-O607)),ABS($L$3:$L$1562-O607),0))</f>
        <v>14.568850287089084</v>
      </c>
      <c r="S607" s="69">
        <f t="shared" ca="1" si="103"/>
        <v>14.568850287089084</v>
      </c>
      <c r="T607" s="72">
        <f t="shared" ca="1" si="108"/>
        <v>14.568850287089084</v>
      </c>
      <c r="U607" s="13"/>
      <c r="AA607" s="52"/>
      <c r="AB607" s="44">
        <f t="shared" si="106"/>
        <v>21.608124574537126</v>
      </c>
      <c r="AC607" s="53" t="b">
        <f t="shared" si="109"/>
        <v>0</v>
      </c>
      <c r="AD607" s="53">
        <f t="shared" si="110"/>
        <v>21.608124574537126</v>
      </c>
      <c r="AE607" s="53">
        <f t="shared" ca="1" si="111"/>
        <v>14.286638780680205</v>
      </c>
      <c r="AF607" s="46">
        <v>965</v>
      </c>
    </row>
    <row r="608" spans="1:32" x14ac:dyDescent="0.25">
      <c r="A608" s="4">
        <v>44348</v>
      </c>
      <c r="B608" s="34">
        <f t="shared" si="104"/>
        <v>6.9828956703569904</v>
      </c>
      <c r="C608" s="3">
        <v>43.097179500283971</v>
      </c>
      <c r="D608" s="10">
        <v>606</v>
      </c>
      <c r="H608" s="25"/>
      <c r="I608" s="27"/>
      <c r="J608" s="8"/>
      <c r="K608" s="17">
        <v>966</v>
      </c>
      <c r="L608" s="38">
        <f t="shared" si="105"/>
        <v>2.6780758556891771</v>
      </c>
      <c r="M608" s="29">
        <v>21.673872907249869</v>
      </c>
      <c r="N608" s="7"/>
      <c r="O608" s="14" cm="1">
        <f t="array" ref="O608">INDEX($L$3:$L$1203,MATCH(MIN(ABS($M$3:$M$1203-B968)),ABS($M$3:$M$1203-B968),0))</f>
        <v>1.6651248843663278</v>
      </c>
      <c r="P608" s="24">
        <f t="shared" ca="1" si="107"/>
        <v>14.291573515185647</v>
      </c>
      <c r="Q608" s="59"/>
      <c r="R608" s="59" cm="1">
        <f t="array" aca="1" ref="R608" ca="1">INDEX($P$3:$P$1562,MATCH(MIN(ABS($L$3:$L$1562-O608)),ABS($L$3:$L$1562-O608),0))</f>
        <v>2.8605937406091524</v>
      </c>
      <c r="S608" s="69">
        <f t="shared" ca="1" si="103"/>
        <v>2.8605937406091524</v>
      </c>
      <c r="T608" s="72">
        <f t="shared" ca="1" si="108"/>
        <v>2.8605937406091524</v>
      </c>
      <c r="U608" s="13"/>
      <c r="AA608" s="52"/>
      <c r="AB608" s="44">
        <f t="shared" si="106"/>
        <v>21.673872907249869</v>
      </c>
      <c r="AC608" s="53" t="b">
        <f t="shared" si="109"/>
        <v>0</v>
      </c>
      <c r="AD608" s="53">
        <f t="shared" si="110"/>
        <v>21.673872907249869</v>
      </c>
      <c r="AE608" s="53">
        <f t="shared" ca="1" si="111"/>
        <v>14.291573515185647</v>
      </c>
      <c r="AF608" s="46">
        <v>966</v>
      </c>
    </row>
    <row r="609" spans="1:32" x14ac:dyDescent="0.25">
      <c r="A609" s="4">
        <v>44378</v>
      </c>
      <c r="B609" s="34">
        <f t="shared" si="104"/>
        <v>13.608362013894553</v>
      </c>
      <c r="C609" s="3">
        <v>56.971892149884042</v>
      </c>
      <c r="D609" s="10">
        <v>607</v>
      </c>
      <c r="H609" s="25"/>
      <c r="I609" s="27"/>
      <c r="J609" s="8"/>
      <c r="K609" s="17">
        <v>967</v>
      </c>
      <c r="L609" s="38">
        <f t="shared" si="105"/>
        <v>2.6808510638297878</v>
      </c>
      <c r="M609" s="29">
        <v>21.679896824312124</v>
      </c>
      <c r="N609" s="7"/>
      <c r="O609" s="14" cm="1">
        <f t="array" ref="O609">INDEX($L$3:$L$1203,MATCH(MIN(ABS($M$3:$M$1203-B969)),ABS($M$3:$M$1203-B969),0))</f>
        <v>2.1674375578168363</v>
      </c>
      <c r="P609" s="24">
        <f t="shared" ca="1" si="107"/>
        <v>14.291721244953244</v>
      </c>
      <c r="Q609" s="59"/>
      <c r="R609" s="59" cm="1">
        <f t="array" aca="1" ref="R609" ca="1">INDEX($P$3:$P$1562,MATCH(MIN(ABS($L$3:$L$1562-O609)),ABS($L$3:$L$1562-O609),0))</f>
        <v>5.9820255082372285</v>
      </c>
      <c r="S609" s="69">
        <f t="shared" ca="1" si="103"/>
        <v>5.9820255082372285</v>
      </c>
      <c r="T609" s="72">
        <f t="shared" ca="1" si="108"/>
        <v>5.9820255082372285</v>
      </c>
      <c r="U609" s="13"/>
      <c r="AA609" s="52"/>
      <c r="AB609" s="44">
        <f t="shared" si="106"/>
        <v>21.679896824312124</v>
      </c>
      <c r="AC609" s="53" t="b">
        <f t="shared" si="109"/>
        <v>0</v>
      </c>
      <c r="AD609" s="53">
        <f t="shared" si="110"/>
        <v>21.679896824312124</v>
      </c>
      <c r="AE609" s="53">
        <f t="shared" ca="1" si="111"/>
        <v>14.291721244953244</v>
      </c>
      <c r="AF609" s="46">
        <v>967</v>
      </c>
    </row>
    <row r="610" spans="1:32" x14ac:dyDescent="0.25">
      <c r="A610" s="4">
        <v>44409</v>
      </c>
      <c r="B610" s="34">
        <f t="shared" si="104"/>
        <v>5.6630867584900084</v>
      </c>
      <c r="C610" s="3">
        <v>7.4839593396061037</v>
      </c>
      <c r="D610" s="10">
        <v>608</v>
      </c>
      <c r="H610" s="25"/>
      <c r="I610" s="27"/>
      <c r="J610" s="8"/>
      <c r="K610" s="17">
        <v>968</v>
      </c>
      <c r="L610" s="38">
        <f t="shared" si="105"/>
        <v>2.683626271970398</v>
      </c>
      <c r="M610" s="29">
        <v>21.724888107692031</v>
      </c>
      <c r="N610" s="7"/>
      <c r="O610" s="14" cm="1">
        <f t="array" ref="O610">INDEX($L$3:$L$1203,MATCH(MIN(ABS($M$3:$M$1203-B970)),ABS($M$3:$M$1203-B970),0))</f>
        <v>1.5485661424606847</v>
      </c>
      <c r="P610" s="24">
        <f t="shared" ca="1" si="107"/>
        <v>14.292824605402759</v>
      </c>
      <c r="Q610" s="59"/>
      <c r="R610" s="59" cm="1">
        <f t="array" aca="1" ref="R610" ca="1">INDEX($P$3:$P$1562,MATCH(MIN(ABS($L$3:$L$1562-O610)),ABS($L$3:$L$1562-O610),0))</f>
        <v>2.1961766065507367</v>
      </c>
      <c r="S610" s="69">
        <f t="shared" ca="1" si="103"/>
        <v>2.1961766065507367</v>
      </c>
      <c r="T610" s="72">
        <f t="shared" ca="1" si="108"/>
        <v>2.1961766065507367</v>
      </c>
      <c r="U610" s="13"/>
      <c r="AA610" s="52"/>
      <c r="AB610" s="44">
        <f t="shared" si="106"/>
        <v>21.724888107692031</v>
      </c>
      <c r="AC610" s="53" t="b">
        <f t="shared" si="109"/>
        <v>0</v>
      </c>
      <c r="AD610" s="53">
        <f t="shared" si="110"/>
        <v>21.724888107692031</v>
      </c>
      <c r="AE610" s="53">
        <f t="shared" ca="1" si="111"/>
        <v>14.292824605402759</v>
      </c>
      <c r="AF610" s="46">
        <v>968</v>
      </c>
    </row>
    <row r="611" spans="1:32" x14ac:dyDescent="0.25">
      <c r="A611" s="4">
        <v>44440</v>
      </c>
      <c r="B611" s="34">
        <f t="shared" si="104"/>
        <v>15.118089928792671</v>
      </c>
      <c r="C611" s="3">
        <v>1.4222605092486891</v>
      </c>
      <c r="D611" s="10">
        <v>609</v>
      </c>
      <c r="H611" s="25"/>
      <c r="I611" s="27"/>
      <c r="J611" s="8"/>
      <c r="K611" s="17">
        <v>969</v>
      </c>
      <c r="L611" s="38">
        <f t="shared" si="105"/>
        <v>2.6864014801110088</v>
      </c>
      <c r="M611" s="29">
        <v>21.800073688423726</v>
      </c>
      <c r="N611" s="7"/>
      <c r="O611" s="14" cm="1">
        <f t="array" ref="O611">INDEX($L$3:$L$1203,MATCH(MIN(ABS($M$3:$M$1203-B971)),ABS($M$3:$M$1203-B971),0))</f>
        <v>2.2895467160037004</v>
      </c>
      <c r="P611" s="24">
        <f t="shared" ca="1" si="107"/>
        <v>14.294668446918738</v>
      </c>
      <c r="Q611" s="59"/>
      <c r="R611" s="59" cm="1">
        <f t="array" aca="1" ref="R611" ca="1">INDEX($P$3:$P$1562,MATCH(MIN(ABS($L$3:$L$1562-O611)),ABS($L$3:$L$1562-O611),0))</f>
        <v>7.3586975616908541</v>
      </c>
      <c r="S611" s="69">
        <f t="shared" ca="1" si="103"/>
        <v>7.3586975616908541</v>
      </c>
      <c r="T611" s="72">
        <f t="shared" ca="1" si="108"/>
        <v>7.3586975616908541</v>
      </c>
      <c r="U611" s="13"/>
      <c r="AA611" s="52"/>
      <c r="AB611" s="44">
        <f t="shared" si="106"/>
        <v>21.800073688423726</v>
      </c>
      <c r="AC611" s="53" t="b">
        <f t="shared" si="109"/>
        <v>0</v>
      </c>
      <c r="AD611" s="53">
        <f t="shared" si="110"/>
        <v>21.800073688423726</v>
      </c>
      <c r="AE611" s="53">
        <f t="shared" ca="1" si="111"/>
        <v>14.294668446918738</v>
      </c>
      <c r="AF611" s="46">
        <v>969</v>
      </c>
    </row>
    <row r="612" spans="1:32" x14ac:dyDescent="0.25">
      <c r="A612" s="4">
        <v>44470</v>
      </c>
      <c r="B612" s="34">
        <f t="shared" si="104"/>
        <v>25.910179693472049</v>
      </c>
      <c r="C612" s="3">
        <v>46.353260093575209</v>
      </c>
      <c r="D612" s="10">
        <v>610</v>
      </c>
      <c r="H612" s="25"/>
      <c r="I612" s="27"/>
      <c r="J612" s="8"/>
      <c r="K612" s="17">
        <v>970</v>
      </c>
      <c r="L612" s="38">
        <f t="shared" si="105"/>
        <v>2.689176688251619</v>
      </c>
      <c r="M612" s="29">
        <v>22.246255306684635</v>
      </c>
      <c r="N612" s="7"/>
      <c r="O612" s="14" cm="1">
        <f t="array" ref="O612">INDEX($L$3:$L$1203,MATCH(MIN(ABS($M$3:$M$1203-B972)),ABS($M$3:$M$1203-B972),0))</f>
        <v>2.8778908418131364</v>
      </c>
      <c r="P612" s="24">
        <f t="shared" ca="1" si="107"/>
        <v>14.351680806466611</v>
      </c>
      <c r="Q612" s="59"/>
      <c r="R612" s="59" cm="1">
        <f t="array" aca="1" ref="R612" ca="1">INDEX($P$3:$P$1562,MATCH(MIN(ABS($L$3:$L$1562-O612)),ABS($L$3:$L$1562-O612),0))</f>
        <v>17.75850013840439</v>
      </c>
      <c r="S612" s="69">
        <f t="shared" ca="1" si="103"/>
        <v>17.75850013840439</v>
      </c>
      <c r="T612" s="72">
        <f t="shared" ca="1" si="108"/>
        <v>17.75850013840439</v>
      </c>
      <c r="U612" s="13"/>
      <c r="AA612" s="52"/>
      <c r="AB612" s="44">
        <f t="shared" si="106"/>
        <v>22.246255306684635</v>
      </c>
      <c r="AC612" s="53" t="b">
        <f t="shared" si="109"/>
        <v>0</v>
      </c>
      <c r="AD612" s="53">
        <f t="shared" si="110"/>
        <v>22.246255306684635</v>
      </c>
      <c r="AE612" s="53">
        <f t="shared" ca="1" si="111"/>
        <v>14.351680806466611</v>
      </c>
      <c r="AF612" s="46">
        <v>970</v>
      </c>
    </row>
    <row r="613" spans="1:32" x14ac:dyDescent="0.25">
      <c r="A613" s="4">
        <v>44501</v>
      </c>
      <c r="B613" s="34">
        <f t="shared" si="104"/>
        <v>49.427450765984148</v>
      </c>
      <c r="C613" s="3">
        <v>36.878621689034574</v>
      </c>
      <c r="D613" s="10">
        <v>611</v>
      </c>
      <c r="H613" s="25"/>
      <c r="I613" s="27"/>
      <c r="J613" s="8"/>
      <c r="K613" s="17">
        <v>971</v>
      </c>
      <c r="L613" s="38">
        <f t="shared" si="105"/>
        <v>2.6919518963922298</v>
      </c>
      <c r="M613" s="29">
        <v>22.369051158579556</v>
      </c>
      <c r="N613" s="7"/>
      <c r="O613" s="14" cm="1">
        <f t="array" ref="O613">INDEX($L$3:$L$1203,MATCH(MIN(ABS($M$3:$M$1203-B973)),ABS($M$3:$M$1203-B973),0))</f>
        <v>3.6382978723404258</v>
      </c>
      <c r="P613" s="24">
        <f t="shared" ca="1" si="107"/>
        <v>14.383317116381338</v>
      </c>
      <c r="Q613" s="59"/>
      <c r="R613" s="59" cm="1">
        <f t="array" aca="1" ref="R613" ca="1">INDEX($P$3:$P$1562,MATCH(MIN(ABS($L$3:$L$1562-O613)),ABS($L$3:$L$1562-O613),0))</f>
        <v>37.274794560670699</v>
      </c>
      <c r="S613" s="69">
        <f t="shared" ca="1" si="103"/>
        <v>37.274794560670699</v>
      </c>
      <c r="T613" s="72">
        <f t="shared" ca="1" si="108"/>
        <v>37.274794560670699</v>
      </c>
      <c r="U613" s="13"/>
      <c r="AA613" s="52"/>
      <c r="AB613" s="44">
        <f t="shared" si="106"/>
        <v>22.369051158579556</v>
      </c>
      <c r="AC613" s="53" t="b">
        <f t="shared" si="109"/>
        <v>0</v>
      </c>
      <c r="AD613" s="53">
        <f t="shared" si="110"/>
        <v>22.369051158579556</v>
      </c>
      <c r="AE613" s="53">
        <f t="shared" ca="1" si="111"/>
        <v>14.383317116381338</v>
      </c>
      <c r="AF613" s="46">
        <v>971</v>
      </c>
    </row>
    <row r="614" spans="1:32" x14ac:dyDescent="0.25">
      <c r="A614" s="4">
        <v>44531</v>
      </c>
      <c r="B614" s="34">
        <f t="shared" si="104"/>
        <v>2.2636432273096636</v>
      </c>
      <c r="C614" s="3">
        <v>18.524519784355402</v>
      </c>
      <c r="D614" s="10">
        <v>612</v>
      </c>
      <c r="H614" s="25"/>
      <c r="I614" s="27"/>
      <c r="J614" s="8"/>
      <c r="K614" s="17">
        <v>972</v>
      </c>
      <c r="L614" s="38">
        <f t="shared" si="105"/>
        <v>2.6947271045328405</v>
      </c>
      <c r="M614" s="29">
        <v>22.417328148369961</v>
      </c>
      <c r="N614" s="7"/>
      <c r="O614" s="14" cm="1">
        <f t="array" ref="O614">INDEX($L$3:$L$1203,MATCH(MIN(ABS($M$3:$M$1203-B974)),ABS($M$3:$M$1203-B974),0))</f>
        <v>1.234967622571693</v>
      </c>
      <c r="P614" s="24">
        <f t="shared" ca="1" si="107"/>
        <v>14.395754880256835</v>
      </c>
      <c r="Q614" s="59"/>
      <c r="R614" s="59" cm="1">
        <f t="array" aca="1" ref="R614" ca="1">INDEX($P$3:$P$1562,MATCH(MIN(ABS($L$3:$L$1562-O614)),ABS($L$3:$L$1562-O614),0))</f>
        <v>1.0268605152603165</v>
      </c>
      <c r="S614" s="69">
        <f t="shared" ca="1" si="103"/>
        <v>1.0268605152603165</v>
      </c>
      <c r="T614" s="72">
        <f t="shared" ca="1" si="108"/>
        <v>1.0268605152603165</v>
      </c>
      <c r="U614" s="13"/>
      <c r="AA614" s="52"/>
      <c r="AB614" s="44">
        <f t="shared" si="106"/>
        <v>22.417328148369961</v>
      </c>
      <c r="AC614" s="53" t="b">
        <f t="shared" si="109"/>
        <v>0</v>
      </c>
      <c r="AD614" s="53">
        <f t="shared" si="110"/>
        <v>22.417328148369961</v>
      </c>
      <c r="AE614" s="53">
        <f t="shared" ca="1" si="111"/>
        <v>14.395754880256835</v>
      </c>
      <c r="AF614" s="46">
        <v>972</v>
      </c>
    </row>
    <row r="615" spans="1:32" x14ac:dyDescent="0.25">
      <c r="A615" s="4">
        <v>44562</v>
      </c>
      <c r="B615" s="34">
        <f t="shared" si="104"/>
        <v>8.2172130785869921</v>
      </c>
      <c r="C615" s="3">
        <v>15.985441943598039</v>
      </c>
      <c r="D615" s="10">
        <v>613</v>
      </c>
      <c r="H615" s="25"/>
      <c r="I615" s="27"/>
      <c r="J615" s="8"/>
      <c r="K615" s="17">
        <v>973</v>
      </c>
      <c r="L615" s="38">
        <f t="shared" si="105"/>
        <v>2.6975023126734508</v>
      </c>
      <c r="M615" s="29">
        <v>22.418959097328617</v>
      </c>
      <c r="N615" s="7"/>
      <c r="O615" s="14" cm="1">
        <f t="array" ref="O615">INDEX($L$3:$L$1203,MATCH(MIN(ABS($M$3:$M$1203-B975)),ABS($M$3:$M$1203-B975),0))</f>
        <v>1.8011100832562446</v>
      </c>
      <c r="P615" s="24">
        <f t="shared" ca="1" si="107"/>
        <v>14.396175067143567</v>
      </c>
      <c r="Q615" s="59"/>
      <c r="R615" s="59" cm="1">
        <f t="array" aca="1" ref="R615" ca="1">INDEX($P$3:$P$1562,MATCH(MIN(ABS($L$3:$L$1562-O615)),ABS($L$3:$L$1562-O615),0))</f>
        <v>3.4230032132068002</v>
      </c>
      <c r="S615" s="69">
        <f t="shared" ca="1" si="103"/>
        <v>3.4230032132068002</v>
      </c>
      <c r="T615" s="72">
        <f t="shared" ca="1" si="108"/>
        <v>3.4230032132068002</v>
      </c>
      <c r="U615" s="13"/>
      <c r="AA615" s="52"/>
      <c r="AB615" s="44">
        <f t="shared" si="106"/>
        <v>22.418959097328617</v>
      </c>
      <c r="AC615" s="53" t="b">
        <f t="shared" si="109"/>
        <v>0</v>
      </c>
      <c r="AD615" s="53">
        <f t="shared" si="110"/>
        <v>22.418959097328617</v>
      </c>
      <c r="AE615" s="53">
        <f t="shared" ca="1" si="111"/>
        <v>14.396175067143567</v>
      </c>
      <c r="AF615" s="46">
        <v>973</v>
      </c>
    </row>
    <row r="616" spans="1:32" x14ac:dyDescent="0.25">
      <c r="A616" s="4">
        <v>44593</v>
      </c>
      <c r="B616" s="34">
        <f t="shared" si="104"/>
        <v>5.6053413128777425</v>
      </c>
      <c r="C616" s="3">
        <v>23.269892782949075</v>
      </c>
      <c r="D616" s="10">
        <v>614</v>
      </c>
      <c r="H616" s="25"/>
      <c r="I616" s="27"/>
      <c r="J616" s="8"/>
      <c r="K616" s="17">
        <v>974</v>
      </c>
      <c r="L616" s="38">
        <f t="shared" si="105"/>
        <v>2.7002775208140615</v>
      </c>
      <c r="M616" s="29">
        <v>22.42364331102748</v>
      </c>
      <c r="N616" s="7"/>
      <c r="O616" s="14" cm="1">
        <f t="array" ref="O616">INDEX($L$3:$L$1203,MATCH(MIN(ABS($M$3:$M$1203-B976)),ABS($M$3:$M$1203-B976),0))</f>
        <v>1.5457909343200742</v>
      </c>
      <c r="P616" s="24">
        <f t="shared" ca="1" si="107"/>
        <v>14.397381876933938</v>
      </c>
      <c r="Q616" s="59"/>
      <c r="R616" s="59" cm="1">
        <f t="array" aca="1" ref="R616" ca="1">INDEX($P$3:$P$1562,MATCH(MIN(ABS($L$3:$L$1562-O616)),ABS($L$3:$L$1562-O616),0))</f>
        <v>2.1917749969732792</v>
      </c>
      <c r="S616" s="69">
        <f t="shared" ca="1" si="103"/>
        <v>2.1917749969732792</v>
      </c>
      <c r="T616" s="72">
        <f t="shared" ca="1" si="108"/>
        <v>2.1917749969732792</v>
      </c>
      <c r="U616" s="13"/>
      <c r="AA616" s="52"/>
      <c r="AB616" s="44">
        <f t="shared" si="106"/>
        <v>22.42364331102748</v>
      </c>
      <c r="AC616" s="53" t="b">
        <f t="shared" si="109"/>
        <v>0</v>
      </c>
      <c r="AD616" s="53">
        <f t="shared" si="110"/>
        <v>22.42364331102748</v>
      </c>
      <c r="AE616" s="53">
        <f t="shared" ca="1" si="111"/>
        <v>14.397381876933938</v>
      </c>
      <c r="AF616" s="46">
        <v>974</v>
      </c>
    </row>
    <row r="617" spans="1:32" x14ac:dyDescent="0.25">
      <c r="A617" s="4">
        <v>44621</v>
      </c>
      <c r="B617" s="34">
        <f t="shared" si="104"/>
        <v>2.655017498049228</v>
      </c>
      <c r="C617" s="3">
        <v>4.4978021358899491</v>
      </c>
      <c r="D617" s="10">
        <v>615</v>
      </c>
      <c r="H617" s="25"/>
      <c r="I617" s="27"/>
      <c r="J617" s="8"/>
      <c r="K617" s="17">
        <v>975</v>
      </c>
      <c r="L617" s="38">
        <f t="shared" si="105"/>
        <v>2.7030527289546717</v>
      </c>
      <c r="M617" s="29">
        <v>22.450742501622102</v>
      </c>
      <c r="N617" s="7"/>
      <c r="O617" s="14" cm="1">
        <f t="array" ref="O617">INDEX($L$3:$L$1203,MATCH(MIN(ABS($M$3:$M$1203-B977)),ABS($M$3:$M$1203-B977),0))</f>
        <v>1.2960222016651251</v>
      </c>
      <c r="P617" s="24">
        <f t="shared" ca="1" si="107"/>
        <v>14.404363532900815</v>
      </c>
      <c r="Q617" s="59"/>
      <c r="R617" s="59" cm="1">
        <f t="array" aca="1" ref="R617" ca="1">INDEX($P$3:$P$1562,MATCH(MIN(ABS($L$3:$L$1562-O617)),ABS($L$3:$L$1562-O617),0))</f>
        <v>1.2085280182090377</v>
      </c>
      <c r="S617" s="69">
        <f t="shared" ca="1" si="103"/>
        <v>1.2085280182090377</v>
      </c>
      <c r="T617" s="72">
        <f t="shared" ca="1" si="108"/>
        <v>1.2085280182090377</v>
      </c>
      <c r="U617" s="13"/>
      <c r="AA617" s="52"/>
      <c r="AB617" s="44">
        <f t="shared" si="106"/>
        <v>22.450742501622102</v>
      </c>
      <c r="AC617" s="53" t="b">
        <f t="shared" si="109"/>
        <v>0</v>
      </c>
      <c r="AD617" s="53">
        <f t="shared" si="110"/>
        <v>22.450742501622102</v>
      </c>
      <c r="AE617" s="53">
        <f t="shared" ca="1" si="111"/>
        <v>14.404363532900815</v>
      </c>
      <c r="AF617" s="46">
        <v>975</v>
      </c>
    </row>
    <row r="618" spans="1:32" x14ac:dyDescent="0.25">
      <c r="A618" s="4">
        <v>44652</v>
      </c>
      <c r="B618" s="34">
        <f t="shared" si="104"/>
        <v>32.071317944996963</v>
      </c>
      <c r="C618" s="3">
        <v>7.5201828755816518</v>
      </c>
      <c r="D618" s="10">
        <v>616</v>
      </c>
      <c r="H618" s="25"/>
      <c r="I618" s="27"/>
      <c r="J618" s="8"/>
      <c r="K618" s="17">
        <v>976</v>
      </c>
      <c r="L618" s="38">
        <f t="shared" si="105"/>
        <v>2.7058279370952825</v>
      </c>
      <c r="M618" s="29">
        <v>22.572663822683332</v>
      </c>
      <c r="N618" s="7"/>
      <c r="O618" s="14" cm="1">
        <f t="array" ref="O618">INDEX($L$3:$L$1203,MATCH(MIN(ABS($M$3:$M$1203-B978)),ABS($M$3:$M$1203-B978),0))</f>
        <v>3.0915818686401484</v>
      </c>
      <c r="P618" s="24">
        <f t="shared" ca="1" si="107"/>
        <v>14.435774534484214</v>
      </c>
      <c r="Q618" s="59"/>
      <c r="R618" s="59" cm="1">
        <f t="array" aca="1" ref="R618" ca="1">INDEX($P$3:$P$1562,MATCH(MIN(ABS($L$3:$L$1562-O618)),ABS($L$3:$L$1562-O618),0))</f>
        <v>23.47615483199635</v>
      </c>
      <c r="S618" s="69">
        <f t="shared" ca="1" si="103"/>
        <v>23.47615483199635</v>
      </c>
      <c r="T618" s="72">
        <f t="shared" ca="1" si="108"/>
        <v>23.47615483199635</v>
      </c>
      <c r="U618" s="13"/>
      <c r="AA618" s="52"/>
      <c r="AB618" s="44">
        <f t="shared" si="106"/>
        <v>22.572663822683332</v>
      </c>
      <c r="AC618" s="53" t="b">
        <f t="shared" si="109"/>
        <v>0</v>
      </c>
      <c r="AD618" s="53">
        <f t="shared" si="110"/>
        <v>22.572663822683332</v>
      </c>
      <c r="AE618" s="53">
        <f t="shared" ca="1" si="111"/>
        <v>14.435774534484214</v>
      </c>
      <c r="AF618" s="46">
        <v>976</v>
      </c>
    </row>
    <row r="619" spans="1:32" x14ac:dyDescent="0.25">
      <c r="A619" s="4">
        <v>44682</v>
      </c>
      <c r="B619" s="34">
        <f t="shared" si="104"/>
        <v>14.715111406222</v>
      </c>
      <c r="C619" s="3">
        <v>4.4995303121943531</v>
      </c>
      <c r="D619" s="10">
        <v>617</v>
      </c>
      <c r="H619" s="25"/>
      <c r="I619" s="27"/>
      <c r="J619" s="8"/>
      <c r="K619" s="17">
        <v>977</v>
      </c>
      <c r="L619" s="38">
        <f t="shared" si="105"/>
        <v>2.7086031452358932</v>
      </c>
      <c r="M619" s="29">
        <v>22.67254041177403</v>
      </c>
      <c r="N619" s="7"/>
      <c r="O619" s="14" cm="1">
        <f t="array" ref="O619">INDEX($L$3:$L$1203,MATCH(MIN(ABS($M$3:$M$1203-B979)),ABS($M$3:$M$1203-B979),0))</f>
        <v>2.250693802035153</v>
      </c>
      <c r="P619" s="24">
        <f t="shared" ca="1" si="107"/>
        <v>14.464490823176426</v>
      </c>
      <c r="Q619" s="59"/>
      <c r="R619" s="59" cm="1">
        <f t="array" aca="1" ref="R619" ca="1">INDEX($P$3:$P$1562,MATCH(MIN(ABS($L$3:$L$1562-O619)),ABS($L$3:$L$1562-O619),0))</f>
        <v>7.0675402625423089</v>
      </c>
      <c r="S619" s="69">
        <f t="shared" ca="1" si="103"/>
        <v>7.0675402625423089</v>
      </c>
      <c r="T619" s="72">
        <f t="shared" ca="1" si="108"/>
        <v>7.0675402625423089</v>
      </c>
      <c r="U619" s="13"/>
      <c r="AA619" s="52"/>
      <c r="AB619" s="44">
        <f t="shared" si="106"/>
        <v>22.67254041177403</v>
      </c>
      <c r="AC619" s="53" t="b">
        <f t="shared" si="109"/>
        <v>0</v>
      </c>
      <c r="AD619" s="53">
        <f t="shared" si="110"/>
        <v>22.67254041177403</v>
      </c>
      <c r="AE619" s="53">
        <f t="shared" ca="1" si="111"/>
        <v>14.464490823176426</v>
      </c>
      <c r="AF619" s="46">
        <v>977</v>
      </c>
    </row>
    <row r="620" spans="1:32" x14ac:dyDescent="0.25">
      <c r="A620" s="4">
        <v>44713</v>
      </c>
      <c r="B620" s="34">
        <f t="shared" si="104"/>
        <v>36.004730467755088</v>
      </c>
      <c r="C620" s="3">
        <v>57.467113727441124</v>
      </c>
      <c r="D620" s="10">
        <v>618</v>
      </c>
      <c r="H620" s="25"/>
      <c r="I620" s="27"/>
      <c r="J620" s="8"/>
      <c r="K620" s="17">
        <v>978</v>
      </c>
      <c r="L620" s="38">
        <f t="shared" si="105"/>
        <v>2.7113783533765035</v>
      </c>
      <c r="M620" s="29">
        <v>22.703036134512462</v>
      </c>
      <c r="N620" s="7"/>
      <c r="O620" s="14" cm="1">
        <f t="array" ref="O620">INDEX($L$3:$L$1203,MATCH(MIN(ABS($M$3:$M$1203-B980)),ABS($M$3:$M$1203-B980),0))</f>
        <v>3.2275670675300652</v>
      </c>
      <c r="P620" s="24">
        <f t="shared" ca="1" si="107"/>
        <v>14.47331262328067</v>
      </c>
      <c r="Q620" s="59"/>
      <c r="R620" s="59" cm="1">
        <f t="array" aca="1" ref="R620" ca="1">INDEX($P$3:$P$1562,MATCH(MIN(ABS($L$3:$L$1562-O620)),ABS($L$3:$L$1562-O620),0))</f>
        <v>30.241036222291036</v>
      </c>
      <c r="S620" s="69">
        <f t="shared" ref="S620:S683" ca="1" si="112">R260</f>
        <v>30.241036222291036</v>
      </c>
      <c r="T620" s="72">
        <f t="shared" ca="1" si="108"/>
        <v>30.241036222291036</v>
      </c>
      <c r="U620" s="13"/>
      <c r="AA620" s="52"/>
      <c r="AB620" s="44">
        <f t="shared" si="106"/>
        <v>22.703036134512462</v>
      </c>
      <c r="AC620" s="53" t="b">
        <f t="shared" si="109"/>
        <v>0</v>
      </c>
      <c r="AD620" s="53">
        <f t="shared" si="110"/>
        <v>22.703036134512462</v>
      </c>
      <c r="AE620" s="53">
        <f t="shared" ca="1" si="111"/>
        <v>14.47331262328067</v>
      </c>
      <c r="AF620" s="46">
        <v>978</v>
      </c>
    </row>
    <row r="621" spans="1:32" x14ac:dyDescent="0.25">
      <c r="A621" s="4">
        <v>44743</v>
      </c>
      <c r="B621" s="34">
        <f t="shared" si="104"/>
        <v>12.872141894983253</v>
      </c>
      <c r="C621" s="3">
        <v>55.168174087738528</v>
      </c>
      <c r="D621" s="10">
        <v>619</v>
      </c>
      <c r="H621" s="25"/>
      <c r="I621" s="27"/>
      <c r="J621" s="8"/>
      <c r="K621" s="17">
        <v>979</v>
      </c>
      <c r="L621" s="38">
        <f t="shared" si="105"/>
        <v>2.7141535615171142</v>
      </c>
      <c r="M621" s="29">
        <v>22.71047640966778</v>
      </c>
      <c r="N621" s="7"/>
      <c r="O621" s="14" cm="1">
        <f t="array" ref="O621">INDEX($L$3:$L$1203,MATCH(MIN(ABS($M$3:$M$1203-B981)),ABS($M$3:$M$1203-B981),0))</f>
        <v>2.1396854764107309</v>
      </c>
      <c r="P621" s="24">
        <f t="shared" ca="1" si="107"/>
        <v>14.475464945450693</v>
      </c>
      <c r="Q621" s="59"/>
      <c r="R621" s="59" cm="1">
        <f t="array" aca="1" ref="R621" ca="1">INDEX($P$3:$P$1562,MATCH(MIN(ABS($L$3:$L$1562-O621)),ABS($L$3:$L$1562-O621),0))</f>
        <v>5.3308542724160368</v>
      </c>
      <c r="S621" s="69">
        <f t="shared" ca="1" si="112"/>
        <v>5.3308542724160368</v>
      </c>
      <c r="T621" s="72">
        <f t="shared" ca="1" si="108"/>
        <v>5.3308542724160368</v>
      </c>
      <c r="U621" s="13"/>
      <c r="AA621" s="52"/>
      <c r="AB621" s="44">
        <f t="shared" si="106"/>
        <v>22.71047640966778</v>
      </c>
      <c r="AC621" s="53" t="b">
        <f t="shared" si="109"/>
        <v>0</v>
      </c>
      <c r="AD621" s="53">
        <f t="shared" si="110"/>
        <v>22.71047640966778</v>
      </c>
      <c r="AE621" s="53">
        <f t="shared" ca="1" si="111"/>
        <v>14.475464945450693</v>
      </c>
      <c r="AF621" s="46">
        <v>979</v>
      </c>
    </row>
    <row r="622" spans="1:32" x14ac:dyDescent="0.25">
      <c r="A622" s="4">
        <v>44774</v>
      </c>
      <c r="B622" s="34">
        <f t="shared" si="104"/>
        <v>0.94955865039374499</v>
      </c>
      <c r="C622" s="3">
        <v>90.116851509857611</v>
      </c>
      <c r="D622" s="10">
        <v>620</v>
      </c>
      <c r="H622" s="25"/>
      <c r="I622" s="27"/>
      <c r="J622" s="8"/>
      <c r="K622" s="17">
        <v>980</v>
      </c>
      <c r="L622" s="38">
        <f t="shared" si="105"/>
        <v>2.7169287696577245</v>
      </c>
      <c r="M622" s="29">
        <v>22.760891860730958</v>
      </c>
      <c r="N622" s="7"/>
      <c r="O622" s="14" cm="1">
        <f t="array" ref="O622">INDEX($L$3:$L$1203,MATCH(MIN(ABS($M$3:$M$1203-B982)),ABS($M$3:$M$1203-B982),0))</f>
        <v>1.0989824236817762</v>
      </c>
      <c r="P622" s="24">
        <f t="shared" ca="1" si="107"/>
        <v>14.490049122886312</v>
      </c>
      <c r="Q622" s="59"/>
      <c r="R622" s="59" cm="1">
        <f t="array" aca="1" ref="R622" ca="1">INDEX($P$3:$P$1562,MATCH(MIN(ABS($L$3:$L$1562-O622)),ABS($L$3:$L$1562-O622),0))</f>
        <v>0.51879637966071401</v>
      </c>
      <c r="S622" s="69">
        <f t="shared" ca="1" si="112"/>
        <v>0.51879637966071401</v>
      </c>
      <c r="T622" s="72">
        <f t="shared" ca="1" si="108"/>
        <v>0.51879637966071401</v>
      </c>
      <c r="U622" s="13"/>
      <c r="AA622" s="52"/>
      <c r="AB622" s="44">
        <f t="shared" si="106"/>
        <v>22.760891860730958</v>
      </c>
      <c r="AC622" s="53" t="b">
        <f t="shared" si="109"/>
        <v>0</v>
      </c>
      <c r="AD622" s="53">
        <f t="shared" si="110"/>
        <v>22.760891860730958</v>
      </c>
      <c r="AE622" s="53">
        <f t="shared" ca="1" si="111"/>
        <v>14.490049122886312</v>
      </c>
      <c r="AF622" s="46">
        <v>980</v>
      </c>
    </row>
    <row r="623" spans="1:32" x14ac:dyDescent="0.25">
      <c r="A623" s="4">
        <v>44805</v>
      </c>
      <c r="B623" s="34">
        <f t="shared" si="104"/>
        <v>0.52395768148549593</v>
      </c>
      <c r="C623" s="3">
        <v>12.441468923885402</v>
      </c>
      <c r="D623" s="10">
        <v>621</v>
      </c>
      <c r="H623" s="25"/>
      <c r="I623" s="27"/>
      <c r="J623" s="8"/>
      <c r="K623" s="17">
        <v>981</v>
      </c>
      <c r="L623" s="38">
        <f t="shared" si="105"/>
        <v>2.7197039777983352</v>
      </c>
      <c r="M623" s="29">
        <v>22.813595687404025</v>
      </c>
      <c r="N623" s="7"/>
      <c r="O623" s="14" cm="1">
        <f t="array" ref="O623">INDEX($L$3:$L$1203,MATCH(MIN(ABS($M$3:$M$1203-B983)),ABS($M$3:$M$1203-B983),0))</f>
        <v>1.0795559666975025</v>
      </c>
      <c r="P623" s="24">
        <f t="shared" ca="1" si="107"/>
        <v>14.568850287089084</v>
      </c>
      <c r="Q623" s="59"/>
      <c r="R623" s="59" cm="1">
        <f t="array" aca="1" ref="R623" ca="1">INDEX($P$3:$P$1562,MATCH(MIN(ABS($L$3:$L$1562-O623)),ABS($L$3:$L$1562-O623),0))</f>
        <v>0.20600242712222458</v>
      </c>
      <c r="S623" s="69">
        <f t="shared" ca="1" si="112"/>
        <v>0.20600242712222458</v>
      </c>
      <c r="T623" s="72">
        <f t="shared" ca="1" si="108"/>
        <v>0.20600242712222458</v>
      </c>
      <c r="U623" s="13"/>
      <c r="AA623" s="52"/>
      <c r="AB623" s="44">
        <f t="shared" si="106"/>
        <v>22.813595687404025</v>
      </c>
      <c r="AC623" s="53" t="b">
        <f t="shared" si="109"/>
        <v>0</v>
      </c>
      <c r="AD623" s="53">
        <f t="shared" si="110"/>
        <v>22.813595687404025</v>
      </c>
      <c r="AE623" s="53">
        <f t="shared" ca="1" si="111"/>
        <v>14.568850287089084</v>
      </c>
      <c r="AF623" s="46">
        <v>981</v>
      </c>
    </row>
    <row r="624" spans="1:32" x14ac:dyDescent="0.25">
      <c r="A624" s="4">
        <v>44835</v>
      </c>
      <c r="B624" s="34">
        <f t="shared" si="104"/>
        <v>19.376426171466477</v>
      </c>
      <c r="C624" s="3">
        <v>7.9386855272041332</v>
      </c>
      <c r="D624" s="10">
        <v>622</v>
      </c>
      <c r="H624" s="25"/>
      <c r="I624" s="27"/>
      <c r="J624" s="8"/>
      <c r="K624" s="17">
        <v>982</v>
      </c>
      <c r="L624" s="38">
        <f t="shared" si="105"/>
        <v>2.7224791859389459</v>
      </c>
      <c r="M624" s="29">
        <v>22.841038381991968</v>
      </c>
      <c r="N624" s="7"/>
      <c r="O624" s="14" cm="1">
        <f t="array" ref="O624">INDEX($L$3:$L$1203,MATCH(MIN(ABS($M$3:$M$1203-B984)),ABS($M$3:$M$1203-B984),0))</f>
        <v>2.5642923219241447</v>
      </c>
      <c r="P624" s="24">
        <f t="shared" ca="1" si="107"/>
        <v>14.616766430890046</v>
      </c>
      <c r="Q624" s="59"/>
      <c r="R624" s="59" cm="1">
        <f t="array" aca="1" ref="R624" ca="1">INDEX($P$3:$P$1562,MATCH(MIN(ABS($L$3:$L$1562-O624)),ABS($L$3:$L$1562-O624),0))</f>
        <v>12.168904115835035</v>
      </c>
      <c r="S624" s="69">
        <f t="shared" ca="1" si="112"/>
        <v>12.168904115835035</v>
      </c>
      <c r="T624" s="72">
        <f t="shared" ca="1" si="108"/>
        <v>12.168904115835035</v>
      </c>
      <c r="U624" s="13"/>
      <c r="AA624" s="52"/>
      <c r="AB624" s="44">
        <f t="shared" si="106"/>
        <v>22.841038381991968</v>
      </c>
      <c r="AC624" s="53" t="b">
        <f t="shared" si="109"/>
        <v>0</v>
      </c>
      <c r="AD624" s="53">
        <f t="shared" si="110"/>
        <v>22.841038381991968</v>
      </c>
      <c r="AE624" s="53">
        <f t="shared" ca="1" si="111"/>
        <v>14.616766430890046</v>
      </c>
      <c r="AF624" s="46">
        <v>982</v>
      </c>
    </row>
    <row r="625" spans="1:32" x14ac:dyDescent="0.25">
      <c r="A625" s="4">
        <v>44866</v>
      </c>
      <c r="B625" s="34">
        <f t="shared" si="104"/>
        <v>21.492191681794814</v>
      </c>
      <c r="C625" s="3">
        <v>57.761189403066552</v>
      </c>
      <c r="D625" s="10">
        <v>623</v>
      </c>
      <c r="H625" s="25"/>
      <c r="I625" s="27"/>
      <c r="J625" s="8"/>
      <c r="K625" s="17">
        <v>983</v>
      </c>
      <c r="L625" s="38">
        <f t="shared" si="105"/>
        <v>2.7252543940795562</v>
      </c>
      <c r="M625" s="29">
        <v>23.180405744514562</v>
      </c>
      <c r="N625" s="7"/>
      <c r="O625" s="14" cm="1">
        <f t="array" ref="O625">INDEX($L$3:$L$1203,MATCH(MIN(ABS($M$3:$M$1203-B985)),ABS($M$3:$M$1203-B985),0))</f>
        <v>2.6697502312673453</v>
      </c>
      <c r="P625" s="24">
        <f t="shared" ca="1" si="107"/>
        <v>14.734665202856961</v>
      </c>
      <c r="Q625" s="59"/>
      <c r="R625" s="59" cm="1">
        <f t="array" aca="1" ref="R625" ca="1">INDEX($P$3:$P$1562,MATCH(MIN(ABS($L$3:$L$1562-O625)),ABS($L$3:$L$1562-O625),0))</f>
        <v>14.277410991025882</v>
      </c>
      <c r="S625" s="69">
        <f t="shared" ca="1" si="112"/>
        <v>14.277410991025882</v>
      </c>
      <c r="T625" s="72">
        <f t="shared" ca="1" si="108"/>
        <v>14.277410991025882</v>
      </c>
      <c r="U625" s="13"/>
      <c r="AA625" s="52"/>
      <c r="AB625" s="44">
        <f t="shared" si="106"/>
        <v>23.180405744514562</v>
      </c>
      <c r="AC625" s="53" t="b">
        <f t="shared" si="109"/>
        <v>0</v>
      </c>
      <c r="AD625" s="53">
        <f t="shared" si="110"/>
        <v>23.180405744514562</v>
      </c>
      <c r="AE625" s="53">
        <f t="shared" ca="1" si="111"/>
        <v>14.734665202856961</v>
      </c>
      <c r="AF625" s="46">
        <v>983</v>
      </c>
    </row>
    <row r="626" spans="1:32" x14ac:dyDescent="0.25">
      <c r="A626" s="4">
        <v>44896</v>
      </c>
      <c r="B626" s="34">
        <f t="shared" si="104"/>
        <v>0.60694617503460591</v>
      </c>
      <c r="C626" s="3">
        <v>6.5254416322597342</v>
      </c>
      <c r="D626" s="10">
        <v>624</v>
      </c>
      <c r="H626" s="25"/>
      <c r="I626" s="27"/>
      <c r="J626" s="8"/>
      <c r="K626" s="17">
        <v>984</v>
      </c>
      <c r="L626" s="38">
        <f t="shared" si="105"/>
        <v>2.7280296022201669</v>
      </c>
      <c r="M626" s="29">
        <v>23.185433850144275</v>
      </c>
      <c r="N626" s="7"/>
      <c r="O626" s="14" cm="1">
        <f t="array" ref="O626">INDEX($L$3:$L$1203,MATCH(MIN(ABS($M$3:$M$1203-B986)),ABS($M$3:$M$1203-B986),0))</f>
        <v>1.087881591119334</v>
      </c>
      <c r="P626" s="24">
        <f t="shared" ca="1" si="107"/>
        <v>14.737499062279412</v>
      </c>
      <c r="Q626" s="59"/>
      <c r="R626" s="59" cm="1">
        <f t="array" aca="1" ref="R626" ca="1">INDEX($P$3:$P$1562,MATCH(MIN(ABS($L$3:$L$1562-O626)),ABS($L$3:$L$1562-O626),0))</f>
        <v>0.26152202047739292</v>
      </c>
      <c r="S626" s="69">
        <f t="shared" ca="1" si="112"/>
        <v>0.26152202047739292</v>
      </c>
      <c r="T626" s="72">
        <f t="shared" ca="1" si="108"/>
        <v>0.26152202047739292</v>
      </c>
      <c r="U626" s="13"/>
      <c r="AA626" s="52"/>
      <c r="AB626" s="44">
        <f t="shared" si="106"/>
        <v>23.185433850144275</v>
      </c>
      <c r="AC626" s="53" t="b">
        <f t="shared" si="109"/>
        <v>0</v>
      </c>
      <c r="AD626" s="53">
        <f t="shared" si="110"/>
        <v>23.185433850144275</v>
      </c>
      <c r="AE626" s="53">
        <f t="shared" ca="1" si="111"/>
        <v>14.737499062279412</v>
      </c>
      <c r="AF626" s="46">
        <v>984</v>
      </c>
    </row>
    <row r="627" spans="1:32" x14ac:dyDescent="0.25">
      <c r="A627" s="4">
        <v>44927</v>
      </c>
      <c r="B627" s="34">
        <f t="shared" si="104"/>
        <v>25.906528645724837</v>
      </c>
      <c r="C627" s="3">
        <v>51.06707312668226</v>
      </c>
      <c r="D627" s="10">
        <v>625</v>
      </c>
      <c r="H627" s="25"/>
      <c r="I627" s="27"/>
      <c r="J627" s="8"/>
      <c r="K627" s="17">
        <v>985</v>
      </c>
      <c r="L627" s="38">
        <f t="shared" si="105"/>
        <v>2.7308048103607776</v>
      </c>
      <c r="M627" s="29">
        <v>23.269892782949075</v>
      </c>
      <c r="N627" s="7"/>
      <c r="O627" s="14" cm="1">
        <f t="array" ref="O627">INDEX($L$3:$L$1203,MATCH(MIN(ABS($M$3:$M$1203-B987)),ABS($M$3:$M$1203-B987),0))</f>
        <v>2.8778908418131364</v>
      </c>
      <c r="P627" s="24">
        <f t="shared" ca="1" si="107"/>
        <v>14.831359913920039</v>
      </c>
      <c r="Q627" s="59"/>
      <c r="R627" s="59" cm="1">
        <f t="array" aca="1" ref="R627" ca="1">INDEX($P$3:$P$1562,MATCH(MIN(ABS($L$3:$L$1562-O627)),ABS($L$3:$L$1562-O627),0))</f>
        <v>17.75850013840439</v>
      </c>
      <c r="S627" s="69">
        <f t="shared" ca="1" si="112"/>
        <v>17.75850013840439</v>
      </c>
      <c r="T627" s="72">
        <f t="shared" ca="1" si="108"/>
        <v>17.75850013840439</v>
      </c>
      <c r="U627" s="13"/>
      <c r="AA627" s="52"/>
      <c r="AB627" s="44">
        <f t="shared" si="106"/>
        <v>23.269892782949075</v>
      </c>
      <c r="AC627" s="53" t="b">
        <f t="shared" si="109"/>
        <v>0</v>
      </c>
      <c r="AD627" s="53">
        <f t="shared" si="110"/>
        <v>23.269892782949075</v>
      </c>
      <c r="AE627" s="53">
        <f t="shared" ca="1" si="111"/>
        <v>14.831359913920039</v>
      </c>
      <c r="AF627" s="46">
        <v>985</v>
      </c>
    </row>
    <row r="628" spans="1:32" x14ac:dyDescent="0.25">
      <c r="A628" s="4">
        <v>44958</v>
      </c>
      <c r="B628" s="34">
        <f t="shared" si="104"/>
        <v>0.51666044077333639</v>
      </c>
      <c r="C628" s="3">
        <v>5.9970954242940293E-2</v>
      </c>
      <c r="D628" s="10">
        <v>626</v>
      </c>
      <c r="H628" s="25"/>
      <c r="I628" s="27"/>
      <c r="J628" s="8"/>
      <c r="K628" s="17">
        <v>986</v>
      </c>
      <c r="L628" s="38">
        <f t="shared" si="105"/>
        <v>2.7335800185013879</v>
      </c>
      <c r="M628" s="29">
        <v>23.276547315550502</v>
      </c>
      <c r="N628" s="7"/>
      <c r="O628" s="14" cm="1">
        <f t="array" ref="O628">INDEX($L$3:$L$1203,MATCH(MIN(ABS($M$3:$M$1203-B988)),ABS($M$3:$M$1203-B988),0))</f>
        <v>1.0795559666975025</v>
      </c>
      <c r="P628" s="24">
        <f t="shared" ca="1" si="107"/>
        <v>14.844998620359661</v>
      </c>
      <c r="Q628" s="59"/>
      <c r="R628" s="59" cm="1">
        <f t="array" aca="1" ref="R628" ca="1">INDEX($P$3:$P$1562,MATCH(MIN(ABS($L$3:$L$1562-O628)),ABS($L$3:$L$1562-O628),0))</f>
        <v>0.20600242712222458</v>
      </c>
      <c r="S628" s="69">
        <f t="shared" ca="1" si="112"/>
        <v>0.20600242712222458</v>
      </c>
      <c r="T628" s="72">
        <f t="shared" ca="1" si="108"/>
        <v>0.20600242712222458</v>
      </c>
      <c r="U628" s="13"/>
      <c r="AA628" s="52"/>
      <c r="AB628" s="44">
        <f t="shared" si="106"/>
        <v>23.276547315550502</v>
      </c>
      <c r="AC628" s="53" t="b">
        <f t="shared" si="109"/>
        <v>0</v>
      </c>
      <c r="AD628" s="53">
        <f t="shared" si="110"/>
        <v>23.276547315550502</v>
      </c>
      <c r="AE628" s="53">
        <f t="shared" ca="1" si="111"/>
        <v>14.844998620359661</v>
      </c>
      <c r="AF628" s="46">
        <v>986</v>
      </c>
    </row>
    <row r="629" spans="1:32" x14ac:dyDescent="0.25">
      <c r="A629" s="4">
        <v>44986</v>
      </c>
      <c r="B629" s="34">
        <f t="shared" si="104"/>
        <v>5.9833735399377002</v>
      </c>
      <c r="C629" s="3">
        <v>21.229711498022731</v>
      </c>
      <c r="D629" s="10">
        <v>627</v>
      </c>
      <c r="H629" s="25"/>
      <c r="I629" s="27"/>
      <c r="J629" s="8"/>
      <c r="K629" s="17">
        <v>987</v>
      </c>
      <c r="L629" s="38">
        <f t="shared" si="105"/>
        <v>2.7363552266419986</v>
      </c>
      <c r="M629" s="29">
        <v>23.364981269367501</v>
      </c>
      <c r="N629" s="7"/>
      <c r="O629" s="14" cm="1">
        <f t="array" ref="O629">INDEX($L$3:$L$1203,MATCH(MIN(ABS($M$3:$M$1203-B989)),ABS($M$3:$M$1203-B989),0))</f>
        <v>1.5735430157261796</v>
      </c>
      <c r="P629" s="24">
        <f t="shared" ca="1" si="107"/>
        <v>15.026247223025877</v>
      </c>
      <c r="Q629" s="59"/>
      <c r="R629" s="59" cm="1">
        <f t="array" aca="1" ref="R629" ca="1">INDEX($P$3:$P$1562,MATCH(MIN(ABS($L$3:$L$1562-O629)),ABS($L$3:$L$1562-O629),0))</f>
        <v>2.2474035642684109</v>
      </c>
      <c r="S629" s="69">
        <f t="shared" ca="1" si="112"/>
        <v>2.2474035642684109</v>
      </c>
      <c r="T629" s="72">
        <f t="shared" ca="1" si="108"/>
        <v>2.2474035642684109</v>
      </c>
      <c r="U629" s="13"/>
      <c r="AA629" s="52"/>
      <c r="AB629" s="44">
        <f t="shared" si="106"/>
        <v>23.364981269367501</v>
      </c>
      <c r="AC629" s="53" t="b">
        <f t="shared" si="109"/>
        <v>0</v>
      </c>
      <c r="AD629" s="53">
        <f t="shared" si="110"/>
        <v>23.364981269367501</v>
      </c>
      <c r="AE629" s="53">
        <f t="shared" ca="1" si="111"/>
        <v>15.026247223025877</v>
      </c>
      <c r="AF629" s="46">
        <v>987</v>
      </c>
    </row>
    <row r="630" spans="1:32" x14ac:dyDescent="0.25">
      <c r="A630" s="4">
        <v>45017</v>
      </c>
      <c r="B630" s="34">
        <f t="shared" si="104"/>
        <v>21.563677713186671</v>
      </c>
      <c r="C630" s="3">
        <v>18.110551408977461</v>
      </c>
      <c r="D630" s="10">
        <v>628</v>
      </c>
      <c r="H630" s="25"/>
      <c r="I630" s="27"/>
      <c r="J630" s="8"/>
      <c r="K630" s="17">
        <v>988</v>
      </c>
      <c r="L630" s="38">
        <f t="shared" si="105"/>
        <v>2.7391304347826089</v>
      </c>
      <c r="M630" s="29">
        <v>23.377339022434608</v>
      </c>
      <c r="N630" s="7"/>
      <c r="O630" s="14" cm="1">
        <f t="array" ref="O630">INDEX($L$3:$L$1203,MATCH(MIN(ABS($M$3:$M$1203-B990)),ABS($M$3:$M$1203-B990),0))</f>
        <v>2.6725254394079561</v>
      </c>
      <c r="P630" s="24">
        <f t="shared" ca="1" si="107"/>
        <v>15.051574887105474</v>
      </c>
      <c r="Q630" s="59"/>
      <c r="R630" s="59" cm="1">
        <f t="array" aca="1" ref="R630" ca="1">INDEX($P$3:$P$1562,MATCH(MIN(ABS($L$3:$L$1562-O630)),ABS($L$3:$L$1562-O630),0))</f>
        <v>14.278508447953939</v>
      </c>
      <c r="S630" s="69">
        <f t="shared" ca="1" si="112"/>
        <v>14.278508447953939</v>
      </c>
      <c r="T630" s="72">
        <f t="shared" ca="1" si="108"/>
        <v>14.278508447953939</v>
      </c>
      <c r="U630" s="13"/>
      <c r="AA630" s="52"/>
      <c r="AB630" s="44">
        <f t="shared" si="106"/>
        <v>23.377339022434608</v>
      </c>
      <c r="AC630" s="53" t="b">
        <f t="shared" si="109"/>
        <v>0</v>
      </c>
      <c r="AD630" s="53">
        <f t="shared" si="110"/>
        <v>23.377339022434608</v>
      </c>
      <c r="AE630" s="53">
        <f t="shared" ca="1" si="111"/>
        <v>15.051574887105474</v>
      </c>
      <c r="AF630" s="46">
        <v>988</v>
      </c>
    </row>
    <row r="631" spans="1:32" x14ac:dyDescent="0.25">
      <c r="A631" s="4">
        <v>45047</v>
      </c>
      <c r="B631" s="34">
        <f t="shared" ref="B631:B694" si="113">B271</f>
        <v>26.042797940263913</v>
      </c>
      <c r="C631" s="3">
        <v>34.463372942585174</v>
      </c>
      <c r="D631" s="10">
        <v>629</v>
      </c>
      <c r="H631" s="25"/>
      <c r="I631" s="27"/>
      <c r="J631" s="8"/>
      <c r="K631" s="17">
        <v>989</v>
      </c>
      <c r="L631" s="38">
        <f t="shared" si="105"/>
        <v>2.7419056429232196</v>
      </c>
      <c r="M631" s="29">
        <v>23.398941920318965</v>
      </c>
      <c r="N631" s="7"/>
      <c r="O631" s="14" cm="1">
        <f t="array" ref="O631">INDEX($L$3:$L$1203,MATCH(MIN(ABS($M$3:$M$1203-B991)),ABS($M$3:$M$1203-B991),0))</f>
        <v>2.8806660499537471</v>
      </c>
      <c r="P631" s="24">
        <f t="shared" ca="1" si="107"/>
        <v>15.095850811522276</v>
      </c>
      <c r="Q631" s="59"/>
      <c r="R631" s="59" cm="1">
        <f t="array" aca="1" ref="R631" ca="1">INDEX($P$3:$P$1562,MATCH(MIN(ABS($L$3:$L$1562-O631)),ABS($L$3:$L$1562-O631),0))</f>
        <v>17.855261920320629</v>
      </c>
      <c r="S631" s="69">
        <f t="shared" ca="1" si="112"/>
        <v>17.855261920320629</v>
      </c>
      <c r="T631" s="72">
        <f t="shared" ca="1" si="108"/>
        <v>17.855261920320629</v>
      </c>
      <c r="U631" s="13"/>
      <c r="AA631" s="52"/>
      <c r="AB631" s="44">
        <f t="shared" si="106"/>
        <v>23.398941920318965</v>
      </c>
      <c r="AC631" s="53" t="b">
        <f t="shared" si="109"/>
        <v>0</v>
      </c>
      <c r="AD631" s="53">
        <f t="shared" si="110"/>
        <v>23.398941920318965</v>
      </c>
      <c r="AE631" s="53">
        <f t="shared" ca="1" si="111"/>
        <v>15.095850811522276</v>
      </c>
      <c r="AF631" s="46">
        <v>989</v>
      </c>
    </row>
    <row r="632" spans="1:32" x14ac:dyDescent="0.25">
      <c r="A632" s="4">
        <v>45078</v>
      </c>
      <c r="B632" s="34">
        <f t="shared" si="113"/>
        <v>0.17893382693136875</v>
      </c>
      <c r="C632" s="3">
        <v>49.638025419577666</v>
      </c>
      <c r="D632" s="10">
        <v>630</v>
      </c>
      <c r="H632" s="25"/>
      <c r="I632" s="27"/>
      <c r="J632" s="8"/>
      <c r="K632" s="17">
        <v>990</v>
      </c>
      <c r="L632" s="38">
        <f t="shared" si="105"/>
        <v>2.7446808510638303</v>
      </c>
      <c r="M632" s="29">
        <v>23.410288358708332</v>
      </c>
      <c r="N632" s="7"/>
      <c r="O632" s="14" cm="1">
        <f t="array" ref="O632">INDEX($L$3:$L$1203,MATCH(MIN(ABS($M$3:$M$1203-B992)),ABS($M$3:$M$1203-B992),0))</f>
        <v>1.0323774283071232</v>
      </c>
      <c r="P632" s="24">
        <f t="shared" ca="1" si="107"/>
        <v>15.118630730495319</v>
      </c>
      <c r="Q632" s="59"/>
      <c r="R632" s="59" cm="1">
        <f t="array" aca="1" ref="R632" ca="1">INDEX($P$3:$P$1562,MATCH(MIN(ABS($L$3:$L$1562-O632)),ABS($L$3:$L$1562-O632),0))</f>
        <v>3.7675513632634043E-2</v>
      </c>
      <c r="S632" s="69">
        <f t="shared" ca="1" si="112"/>
        <v>3.7675513632634043E-2</v>
      </c>
      <c r="T632" s="72">
        <f t="shared" ca="1" si="108"/>
        <v>3.7675513632634043E-2</v>
      </c>
      <c r="U632" s="13"/>
      <c r="AA632" s="52"/>
      <c r="AB632" s="44">
        <f t="shared" si="106"/>
        <v>23.410288358708332</v>
      </c>
      <c r="AC632" s="53" t="b">
        <f t="shared" si="109"/>
        <v>0</v>
      </c>
      <c r="AD632" s="53">
        <f t="shared" si="110"/>
        <v>23.410288358708332</v>
      </c>
      <c r="AE632" s="53">
        <f t="shared" ca="1" si="111"/>
        <v>15.118630730495319</v>
      </c>
      <c r="AF632" s="46">
        <v>990</v>
      </c>
    </row>
    <row r="633" spans="1:32" x14ac:dyDescent="0.25">
      <c r="A633" s="4">
        <v>45108</v>
      </c>
      <c r="B633" s="34">
        <f t="shared" si="113"/>
        <v>1.2450389448365087</v>
      </c>
      <c r="C633" s="3">
        <v>47.054503292700367</v>
      </c>
      <c r="D633" s="10">
        <v>631</v>
      </c>
      <c r="H633" s="25"/>
      <c r="I633" s="27"/>
      <c r="J633" s="8"/>
      <c r="K633" s="17">
        <v>991</v>
      </c>
      <c r="L633" s="38">
        <f t="shared" si="105"/>
        <v>2.7474560592044406</v>
      </c>
      <c r="M633" s="29">
        <v>23.454493421313312</v>
      </c>
      <c r="N633" s="7"/>
      <c r="O633" s="14" cm="1">
        <f t="array" ref="O633">INDEX($L$3:$L$1203,MATCH(MIN(ABS($M$3:$M$1203-B993)),ABS($M$3:$M$1203-B993),0))</f>
        <v>1.1378353376503239</v>
      </c>
      <c r="P633" s="24">
        <f t="shared" ca="1" si="107"/>
        <v>15.162350015929501</v>
      </c>
      <c r="Q633" s="59"/>
      <c r="R633" s="59" cm="1">
        <f t="array" aca="1" ref="R633" ca="1">INDEX($P$3:$P$1562,MATCH(MIN(ABS($L$3:$L$1562-O633)),ABS($L$3:$L$1562-O633),0))</f>
        <v>0.67217886525224479</v>
      </c>
      <c r="S633" s="69">
        <f t="shared" ca="1" si="112"/>
        <v>0.67217886525224479</v>
      </c>
      <c r="T633" s="72">
        <f t="shared" ca="1" si="108"/>
        <v>0.67217886525224479</v>
      </c>
      <c r="U633" s="13"/>
      <c r="AA633" s="52"/>
      <c r="AB633" s="44">
        <f t="shared" si="106"/>
        <v>23.454493421313312</v>
      </c>
      <c r="AC633" s="53" t="b">
        <f t="shared" si="109"/>
        <v>0</v>
      </c>
      <c r="AD633" s="53">
        <f t="shared" si="110"/>
        <v>23.454493421313312</v>
      </c>
      <c r="AE633" s="53">
        <f t="shared" ca="1" si="111"/>
        <v>15.162350015929501</v>
      </c>
      <c r="AF633" s="46">
        <v>991</v>
      </c>
    </row>
    <row r="634" spans="1:32" x14ac:dyDescent="0.25">
      <c r="A634" s="4">
        <v>45139</v>
      </c>
      <c r="B634" s="34">
        <f t="shared" si="113"/>
        <v>7.8451487028854894</v>
      </c>
      <c r="C634" s="3">
        <v>25.173669304389271</v>
      </c>
      <c r="D634" s="10">
        <v>632</v>
      </c>
      <c r="H634" s="25"/>
      <c r="I634" s="27"/>
      <c r="J634" s="8"/>
      <c r="K634" s="17">
        <v>992</v>
      </c>
      <c r="L634" s="38">
        <f t="shared" si="105"/>
        <v>2.7502312673450513</v>
      </c>
      <c r="M634" s="29">
        <v>23.50521281530947</v>
      </c>
      <c r="N634" s="7"/>
      <c r="O634" s="14" cm="1">
        <f t="array" ref="O634">INDEX($L$3:$L$1203,MATCH(MIN(ABS($M$3:$M$1203-B994)),ABS($M$3:$M$1203-B994),0))</f>
        <v>1.7622571692876967</v>
      </c>
      <c r="P634" s="24">
        <f t="shared" ca="1" si="107"/>
        <v>15.169290974056175</v>
      </c>
      <c r="Q634" s="59"/>
      <c r="R634" s="59" cm="1">
        <f t="array" aca="1" ref="R634" ca="1">INDEX($P$3:$P$1562,MATCH(MIN(ABS($L$3:$L$1562-O634)),ABS($L$3:$L$1562-O634),0))</f>
        <v>3.3338092440224232</v>
      </c>
      <c r="S634" s="69">
        <f t="shared" ca="1" si="112"/>
        <v>3.3338092440224232</v>
      </c>
      <c r="T634" s="72">
        <f t="shared" ca="1" si="108"/>
        <v>3.3338092440224232</v>
      </c>
      <c r="U634" s="13"/>
      <c r="AA634" s="52"/>
      <c r="AB634" s="44">
        <f t="shared" si="106"/>
        <v>23.50521281530947</v>
      </c>
      <c r="AC634" s="53" t="b">
        <f t="shared" si="109"/>
        <v>0</v>
      </c>
      <c r="AD634" s="53">
        <f t="shared" si="110"/>
        <v>23.50521281530947</v>
      </c>
      <c r="AE634" s="53">
        <f t="shared" ca="1" si="111"/>
        <v>15.169290974056175</v>
      </c>
      <c r="AF634" s="46">
        <v>992</v>
      </c>
    </row>
    <row r="635" spans="1:32" x14ac:dyDescent="0.25">
      <c r="A635" s="4">
        <v>45170</v>
      </c>
      <c r="B635" s="34">
        <f t="shared" si="113"/>
        <v>6.2602580847925957E-2</v>
      </c>
      <c r="C635" s="3">
        <v>21.673872907249869</v>
      </c>
      <c r="D635" s="10">
        <v>633</v>
      </c>
      <c r="H635" s="25"/>
      <c r="I635" s="27"/>
      <c r="J635" s="8"/>
      <c r="K635" s="17">
        <v>993</v>
      </c>
      <c r="L635" s="38">
        <f t="shared" si="105"/>
        <v>2.7530064754856616</v>
      </c>
      <c r="M635" s="29">
        <v>23.516090273986528</v>
      </c>
      <c r="N635" s="7"/>
      <c r="O635" s="14" cm="1">
        <f t="array" ref="O635">INDEX($L$3:$L$1203,MATCH(MIN(ABS($M$3:$M$1203-B995)),ABS($M$3:$M$1203-B995),0))</f>
        <v>1.0074005550416283</v>
      </c>
      <c r="P635" s="24">
        <f t="shared" ca="1" si="107"/>
        <v>15.170779556218804</v>
      </c>
      <c r="Q635" s="59"/>
      <c r="R635" s="59" cm="1">
        <f t="array" aca="1" ref="R635" ca="1">INDEX($P$3:$P$1562,MATCH(MIN(ABS($L$3:$L$1562-O635)),ABS($L$3:$L$1562-O635),0))</f>
        <v>1.5890179063706551E-2</v>
      </c>
      <c r="S635" s="69">
        <f t="shared" ca="1" si="112"/>
        <v>1.5890179063706551E-2</v>
      </c>
      <c r="T635" s="72">
        <f t="shared" ca="1" si="108"/>
        <v>1.5890179063706551E-2</v>
      </c>
      <c r="U635" s="13"/>
      <c r="AA635" s="52"/>
      <c r="AB635" s="44">
        <f t="shared" si="106"/>
        <v>23.516090273986528</v>
      </c>
      <c r="AC635" s="53" t="b">
        <f t="shared" si="109"/>
        <v>0</v>
      </c>
      <c r="AD635" s="53">
        <f t="shared" si="110"/>
        <v>23.516090273986528</v>
      </c>
      <c r="AE635" s="53">
        <f t="shared" ca="1" si="111"/>
        <v>15.170779556218804</v>
      </c>
      <c r="AF635" s="46">
        <v>993</v>
      </c>
    </row>
    <row r="636" spans="1:32" x14ac:dyDescent="0.25">
      <c r="A636" s="4">
        <v>45200</v>
      </c>
      <c r="B636" s="34">
        <f t="shared" si="113"/>
        <v>3.5227161627451609</v>
      </c>
      <c r="C636" s="3">
        <v>27.973631542091432</v>
      </c>
      <c r="D636" s="10">
        <v>634</v>
      </c>
      <c r="H636" s="25"/>
      <c r="I636" s="27"/>
      <c r="J636" s="8"/>
      <c r="K636" s="17">
        <v>994</v>
      </c>
      <c r="L636" s="38">
        <f t="shared" si="105"/>
        <v>2.7557816836262723</v>
      </c>
      <c r="M636" s="29">
        <v>23.533059748940072</v>
      </c>
      <c r="N636" s="7"/>
      <c r="O636" s="14" cm="1">
        <f t="array" ref="O636">INDEX($L$3:$L$1203,MATCH(MIN(ABS($M$3:$M$1203-B996)),ABS($M$3:$M$1203-B996),0))</f>
        <v>1.3598519888991676</v>
      </c>
      <c r="P636" s="24">
        <f t="shared" ca="1" si="107"/>
        <v>15.173101831896885</v>
      </c>
      <c r="Q636" s="59"/>
      <c r="R636" s="59" cm="1">
        <f t="array" aca="1" ref="R636" ca="1">INDEX($P$3:$P$1562,MATCH(MIN(ABS($L$3:$L$1562-O636)),ABS($L$3:$L$1562-O636),0))</f>
        <v>1.5658714726160217</v>
      </c>
      <c r="S636" s="69">
        <f t="shared" ca="1" si="112"/>
        <v>1.5658714726160217</v>
      </c>
      <c r="T636" s="72">
        <f t="shared" ca="1" si="108"/>
        <v>1.5658714726160217</v>
      </c>
      <c r="U636" s="13"/>
      <c r="AA636" s="52"/>
      <c r="AB636" s="44">
        <f t="shared" si="106"/>
        <v>23.533059748940072</v>
      </c>
      <c r="AC636" s="53" t="b">
        <f t="shared" si="109"/>
        <v>0</v>
      </c>
      <c r="AD636" s="53">
        <f t="shared" si="110"/>
        <v>23.533059748940072</v>
      </c>
      <c r="AE636" s="53">
        <f t="shared" ca="1" si="111"/>
        <v>15.173101831896885</v>
      </c>
      <c r="AF636" s="46">
        <v>994</v>
      </c>
    </row>
    <row r="637" spans="1:32" x14ac:dyDescent="0.25">
      <c r="A637" s="4">
        <v>45231</v>
      </c>
      <c r="B637" s="34">
        <f t="shared" si="113"/>
        <v>130.44738509310162</v>
      </c>
      <c r="C637" s="3">
        <v>1.6980229731612138</v>
      </c>
      <c r="D637" s="10">
        <v>635</v>
      </c>
      <c r="H637" s="25"/>
      <c r="I637" s="27"/>
      <c r="J637" s="8"/>
      <c r="K637" s="17">
        <v>995</v>
      </c>
      <c r="L637" s="38">
        <f t="shared" si="105"/>
        <v>2.758556891766883</v>
      </c>
      <c r="M637" s="29">
        <v>23.582732890823959</v>
      </c>
      <c r="N637" s="7"/>
      <c r="O637" s="14" cm="1">
        <f t="array" ref="O637">INDEX($L$3:$L$1203,MATCH(MIN(ABS($M$3:$M$1203-B997)),ABS($M$3:$M$1203-B997),0))</f>
        <v>4.2876965772432936</v>
      </c>
      <c r="P637" s="24">
        <f t="shared" ca="1" si="107"/>
        <v>15.179899610235136</v>
      </c>
      <c r="Q637" s="59"/>
      <c r="R637" s="59" cm="1">
        <f t="array" aca="1" ref="R637" ca="1">INDEX($P$3:$P$1562,MATCH(MIN(ABS($L$3:$L$1562-O637)),ABS($L$3:$L$1562-O637),0))</f>
        <v>138.49910166177642</v>
      </c>
      <c r="S637" s="69">
        <f t="shared" ca="1" si="112"/>
        <v>138.49910166177642</v>
      </c>
      <c r="T637" s="72">
        <f t="shared" ca="1" si="108"/>
        <v>138.49910166177642</v>
      </c>
      <c r="U637" s="13"/>
      <c r="AA637" s="52"/>
      <c r="AB637" s="44">
        <f t="shared" si="106"/>
        <v>23.582732890823959</v>
      </c>
      <c r="AC637" s="53" t="b">
        <f t="shared" si="109"/>
        <v>0</v>
      </c>
      <c r="AD637" s="53">
        <f t="shared" si="110"/>
        <v>23.582732890823959</v>
      </c>
      <c r="AE637" s="53">
        <f t="shared" ca="1" si="111"/>
        <v>15.179899610235136</v>
      </c>
      <c r="AF637" s="46">
        <v>995</v>
      </c>
    </row>
    <row r="638" spans="1:32" x14ac:dyDescent="0.25">
      <c r="A638" s="4">
        <v>45261</v>
      </c>
      <c r="B638" s="34">
        <f t="shared" si="113"/>
        <v>3.3340634974936081</v>
      </c>
      <c r="C638" s="3">
        <v>59.099752660183931</v>
      </c>
      <c r="D638" s="10">
        <v>636</v>
      </c>
      <c r="H638" s="25"/>
      <c r="I638" s="27"/>
      <c r="J638" s="8"/>
      <c r="K638" s="17">
        <v>996</v>
      </c>
      <c r="L638" s="38">
        <f t="shared" si="105"/>
        <v>2.7613320999074933</v>
      </c>
      <c r="M638" s="29">
        <v>23.660729720117828</v>
      </c>
      <c r="N638" s="7"/>
      <c r="O638" s="14" cm="1">
        <f t="array" ref="O638">INDEX($L$3:$L$1203,MATCH(MIN(ABS($M$3:$M$1203-B998)),ABS($M$3:$M$1203-B998),0))</f>
        <v>1.3515263644773359</v>
      </c>
      <c r="P638" s="24">
        <f t="shared" ca="1" si="107"/>
        <v>15.190573490253952</v>
      </c>
      <c r="Q638" s="59"/>
      <c r="R638" s="59" cm="1">
        <f t="array" aca="1" ref="R638" ca="1">INDEX($P$3:$P$1562,MATCH(MIN(ABS($L$3:$L$1562-O638)),ABS($L$3:$L$1562-O638),0))</f>
        <v>1.5463722279493726</v>
      </c>
      <c r="S638" s="69">
        <f t="shared" ca="1" si="112"/>
        <v>1.5463722279493726</v>
      </c>
      <c r="T638" s="72">
        <f t="shared" ca="1" si="108"/>
        <v>1.5463722279493726</v>
      </c>
      <c r="U638" s="13"/>
      <c r="AA638" s="52"/>
      <c r="AB638" s="44">
        <f t="shared" si="106"/>
        <v>23.660729720117828</v>
      </c>
      <c r="AC638" s="53" t="b">
        <f t="shared" si="109"/>
        <v>0</v>
      </c>
      <c r="AD638" s="53">
        <f t="shared" si="110"/>
        <v>23.660729720117828</v>
      </c>
      <c r="AE638" s="53">
        <f t="shared" ca="1" si="111"/>
        <v>15.190573490253952</v>
      </c>
      <c r="AF638" s="46">
        <v>996</v>
      </c>
    </row>
    <row r="639" spans="1:32" x14ac:dyDescent="0.25">
      <c r="A639" s="4">
        <v>45292</v>
      </c>
      <c r="B639" s="34">
        <f t="shared" si="113"/>
        <v>44.909722659107253</v>
      </c>
      <c r="C639" s="3">
        <v>14.963725997722388</v>
      </c>
      <c r="D639" s="10">
        <v>637</v>
      </c>
      <c r="H639" s="25"/>
      <c r="I639" s="27"/>
      <c r="J639" s="8"/>
      <c r="K639" s="17">
        <v>997</v>
      </c>
      <c r="L639" s="38">
        <f t="shared" si="105"/>
        <v>2.764107308048104</v>
      </c>
      <c r="M639" s="29">
        <v>23.731514528648781</v>
      </c>
      <c r="N639" s="7"/>
      <c r="O639" s="14" cm="1">
        <f t="array" ref="O639">INDEX($L$3:$L$1203,MATCH(MIN(ABS($M$3:$M$1203-B999)),ABS($M$3:$M$1203-B999),0))</f>
        <v>3.4773358001850143</v>
      </c>
      <c r="P639" s="24">
        <f t="shared" ca="1" si="107"/>
        <v>15.200260403943322</v>
      </c>
      <c r="Q639" s="59"/>
      <c r="R639" s="59" cm="1">
        <f t="array" aca="1" ref="R639" ca="1">INDEX($P$3:$P$1562,MATCH(MIN(ABS($L$3:$L$1562-O639)),ABS($L$3:$L$1562-O639),0))</f>
        <v>33.455668258512212</v>
      </c>
      <c r="S639" s="69">
        <f t="shared" ca="1" si="112"/>
        <v>33.455668258512212</v>
      </c>
      <c r="T639" s="72">
        <f t="shared" ca="1" si="108"/>
        <v>33.455668258512212</v>
      </c>
      <c r="U639" s="13"/>
      <c r="AA639" s="52"/>
      <c r="AB639" s="44">
        <f t="shared" si="106"/>
        <v>23.731514528648781</v>
      </c>
      <c r="AC639" s="53" t="b">
        <f t="shared" si="109"/>
        <v>0</v>
      </c>
      <c r="AD639" s="53">
        <f t="shared" si="110"/>
        <v>23.731514528648781</v>
      </c>
      <c r="AE639" s="53">
        <f t="shared" ca="1" si="111"/>
        <v>15.200260403943322</v>
      </c>
      <c r="AF639" s="46">
        <v>997</v>
      </c>
    </row>
    <row r="640" spans="1:32" x14ac:dyDescent="0.25">
      <c r="A640" s="4">
        <v>45323</v>
      </c>
      <c r="B640" s="34">
        <f t="shared" si="113"/>
        <v>37.557194408612929</v>
      </c>
      <c r="C640" s="3">
        <v>36.131046377100304</v>
      </c>
      <c r="D640" s="10">
        <v>638</v>
      </c>
      <c r="H640" s="25"/>
      <c r="I640" s="27"/>
      <c r="J640" s="8"/>
      <c r="K640" s="17">
        <v>998</v>
      </c>
      <c r="L640" s="38">
        <f t="shared" si="105"/>
        <v>2.7668825161887143</v>
      </c>
      <c r="M640" s="29">
        <v>23.755897711663629</v>
      </c>
      <c r="N640" s="7"/>
      <c r="O640" s="14" cm="1">
        <f t="array" ref="O640">INDEX($L$3:$L$1203,MATCH(MIN(ABS($M$3:$M$1203-B1000)),ABS($M$3:$M$1203-B1000),0))</f>
        <v>3.283071230342276</v>
      </c>
      <c r="P640" s="24">
        <f t="shared" ca="1" si="107"/>
        <v>15.220370837743925</v>
      </c>
      <c r="Q640" s="59"/>
      <c r="R640" s="59" cm="1">
        <f t="array" aca="1" ref="R640" ca="1">INDEX($P$3:$P$1562,MATCH(MIN(ABS($L$3:$L$1562-O640)),ABS($L$3:$L$1562-O640),0))</f>
        <v>30.391297797720284</v>
      </c>
      <c r="S640" s="69">
        <f t="shared" ca="1" si="112"/>
        <v>30.391297797720284</v>
      </c>
      <c r="T640" s="72">
        <f t="shared" ca="1" si="108"/>
        <v>30.391297797720284</v>
      </c>
      <c r="U640" s="13"/>
      <c r="AA640" s="52"/>
      <c r="AB640" s="44">
        <f t="shared" si="106"/>
        <v>23.755897711663629</v>
      </c>
      <c r="AC640" s="53" t="b">
        <f t="shared" si="109"/>
        <v>0</v>
      </c>
      <c r="AD640" s="53">
        <f t="shared" si="110"/>
        <v>23.755897711663629</v>
      </c>
      <c r="AE640" s="53">
        <f t="shared" ca="1" si="111"/>
        <v>15.220370837743925</v>
      </c>
      <c r="AF640" s="46">
        <v>998</v>
      </c>
    </row>
    <row r="641" spans="1:32" x14ac:dyDescent="0.25">
      <c r="A641" s="4">
        <v>45352</v>
      </c>
      <c r="B641" s="34">
        <f t="shared" si="113"/>
        <v>17.612794862014237</v>
      </c>
      <c r="C641" s="3">
        <v>24.430175710233335</v>
      </c>
      <c r="D641" s="10">
        <v>639</v>
      </c>
      <c r="H641" s="25"/>
      <c r="I641" s="27"/>
      <c r="J641" s="8"/>
      <c r="K641" s="17">
        <v>999</v>
      </c>
      <c r="L641" s="38">
        <f t="shared" si="105"/>
        <v>2.769657724329325</v>
      </c>
      <c r="M641" s="29">
        <v>23.93851702503289</v>
      </c>
      <c r="N641" s="7"/>
      <c r="O641" s="14" cm="1">
        <f t="array" ref="O641">INDEX($L$3:$L$1203,MATCH(MIN(ABS($M$3:$M$1203-B1001)),ABS($M$3:$M$1203-B1001),0))</f>
        <v>2.4505087881591123</v>
      </c>
      <c r="P641" s="24">
        <f t="shared" ca="1" si="107"/>
        <v>15.286362008136244</v>
      </c>
      <c r="Q641" s="59"/>
      <c r="R641" s="59" cm="1">
        <f t="array" aca="1" ref="R641" ca="1">INDEX($P$3:$P$1562,MATCH(MIN(ABS($L$3:$L$1562-O641)),ABS($L$3:$L$1562-O641),0))</f>
        <v>10.171069343308801</v>
      </c>
      <c r="S641" s="69">
        <f t="shared" ca="1" si="112"/>
        <v>10.171069343308801</v>
      </c>
      <c r="T641" s="72">
        <f t="shared" ca="1" si="108"/>
        <v>10.171069343308801</v>
      </c>
      <c r="U641" s="13"/>
      <c r="AA641" s="52"/>
      <c r="AB641" s="44">
        <f t="shared" si="106"/>
        <v>23.93851702503289</v>
      </c>
      <c r="AC641" s="53" t="b">
        <f t="shared" si="109"/>
        <v>0</v>
      </c>
      <c r="AD641" s="53">
        <f t="shared" si="110"/>
        <v>23.93851702503289</v>
      </c>
      <c r="AE641" s="53">
        <f t="shared" ca="1" si="111"/>
        <v>15.286362008136244</v>
      </c>
      <c r="AF641" s="46">
        <v>999</v>
      </c>
    </row>
    <row r="642" spans="1:32" x14ac:dyDescent="0.25">
      <c r="A642" s="4">
        <v>45383</v>
      </c>
      <c r="B642" s="34">
        <f t="shared" si="113"/>
        <v>22.569256687663852</v>
      </c>
      <c r="C642" s="3">
        <v>36.007414791959569</v>
      </c>
      <c r="D642" s="10">
        <v>640</v>
      </c>
      <c r="H642" s="25"/>
      <c r="I642" s="27"/>
      <c r="J642" s="8"/>
      <c r="K642" s="17">
        <v>1000</v>
      </c>
      <c r="L642" s="38">
        <f t="shared" si="105"/>
        <v>2.7724329324699357</v>
      </c>
      <c r="M642" s="29">
        <v>23.965654128261171</v>
      </c>
      <c r="N642" s="7"/>
      <c r="O642" s="14" cm="1">
        <f t="array" ref="O642">INDEX($L$3:$L$1203,MATCH(MIN(ABS($M$3:$M$1203-B1002)),ABS($M$3:$M$1203-B1002),0))</f>
        <v>2.7058279370952825</v>
      </c>
      <c r="P642" s="24">
        <f t="shared" ca="1" si="107"/>
        <v>15.474276473629459</v>
      </c>
      <c r="Q642" s="59"/>
      <c r="R642" s="59" cm="1">
        <f t="array" aca="1" ref="R642" ca="1">INDEX($P$3:$P$1562,MATCH(MIN(ABS($L$3:$L$1562-O642)),ABS($L$3:$L$1562-O642),0))</f>
        <v>14.435774534484214</v>
      </c>
      <c r="S642" s="69">
        <f t="shared" ca="1" si="112"/>
        <v>14.435774534484214</v>
      </c>
      <c r="T642" s="72">
        <f t="shared" ca="1" si="108"/>
        <v>14.435774534484214</v>
      </c>
      <c r="U642" s="13"/>
      <c r="AA642" s="52"/>
      <c r="AB642" s="44">
        <f t="shared" si="106"/>
        <v>23.965654128261171</v>
      </c>
      <c r="AC642" s="53" t="b">
        <f t="shared" si="109"/>
        <v>0</v>
      </c>
      <c r="AD642" s="53">
        <f t="shared" si="110"/>
        <v>23.965654128261171</v>
      </c>
      <c r="AE642" s="53">
        <f t="shared" ca="1" si="111"/>
        <v>15.474276473629459</v>
      </c>
      <c r="AF642" s="46">
        <v>1000</v>
      </c>
    </row>
    <row r="643" spans="1:32" x14ac:dyDescent="0.25">
      <c r="A643" s="4">
        <v>45413</v>
      </c>
      <c r="B643" s="34">
        <f t="shared" si="113"/>
        <v>15.234197104587158</v>
      </c>
      <c r="C643" s="3">
        <v>36.884496404347495</v>
      </c>
      <c r="D643" s="10">
        <v>641</v>
      </c>
      <c r="H643" s="25"/>
      <c r="I643" s="27"/>
      <c r="J643" s="8"/>
      <c r="K643" s="17">
        <v>1001</v>
      </c>
      <c r="L643" s="38">
        <f t="shared" ref="L643:L706" si="114">(K643-1)*$E$11</f>
        <v>2.775208140610546</v>
      </c>
      <c r="M643" s="29">
        <v>24.013850321427242</v>
      </c>
      <c r="N643" s="7"/>
      <c r="O643" s="14" cm="1">
        <f t="array" ref="O643">INDEX($L$3:$L$1203,MATCH(MIN(ABS($M$3:$M$1203-B1003)),ABS($M$3:$M$1203-B1003),0))</f>
        <v>2.2950971322849218</v>
      </c>
      <c r="P643" s="24">
        <f t="shared" ca="1" si="107"/>
        <v>15.767190890518211</v>
      </c>
      <c r="Q643" s="59"/>
      <c r="R643" s="59" cm="1">
        <f t="array" aca="1" ref="R643" ca="1">INDEX($P$3:$P$1562,MATCH(MIN(ABS($L$3:$L$1562-O643)),ABS($L$3:$L$1562-O643),0))</f>
        <v>7.480191221121621</v>
      </c>
      <c r="S643" s="69">
        <f t="shared" ca="1" si="112"/>
        <v>7.480191221121621</v>
      </c>
      <c r="T643" s="72">
        <f t="shared" ca="1" si="108"/>
        <v>7.480191221121621</v>
      </c>
      <c r="U643" s="13"/>
      <c r="AA643" s="52"/>
      <c r="AB643" s="44">
        <f t="shared" ref="AB643:AB706" si="115">M643</f>
        <v>24.013850321427242</v>
      </c>
      <c r="AC643" s="53" t="b">
        <f t="shared" si="109"/>
        <v>0</v>
      </c>
      <c r="AD643" s="53">
        <f t="shared" si="110"/>
        <v>24.013850321427242</v>
      </c>
      <c r="AE643" s="53">
        <f t="shared" ca="1" si="111"/>
        <v>15.767190890518211</v>
      </c>
      <c r="AF643" s="46">
        <v>1001</v>
      </c>
    </row>
    <row r="644" spans="1:32" x14ac:dyDescent="0.25">
      <c r="A644" s="4">
        <v>45444</v>
      </c>
      <c r="B644" s="34">
        <f t="shared" si="113"/>
        <v>5.4893824492895744</v>
      </c>
      <c r="C644" s="3">
        <v>44.378383813531919</v>
      </c>
      <c r="D644" s="10">
        <v>642</v>
      </c>
      <c r="H644" s="25"/>
      <c r="I644" s="27"/>
      <c r="J644" s="8"/>
      <c r="K644" s="17">
        <v>1002</v>
      </c>
      <c r="L644" s="38">
        <f t="shared" si="114"/>
        <v>2.7779833487511567</v>
      </c>
      <c r="M644" s="29">
        <v>24.031042944769077</v>
      </c>
      <c r="N644" s="7"/>
      <c r="O644" s="14" cm="1">
        <f t="array" ref="O644">INDEX($L$3:$L$1203,MATCH(MIN(ABS($M$3:$M$1203-B1004)),ABS($M$3:$M$1203-B1004),0))</f>
        <v>1.5402405180388532</v>
      </c>
      <c r="P644" s="24">
        <f t="shared" ref="P644:P707" ca="1" si="116">AE644</f>
        <v>15.780218227418416</v>
      </c>
      <c r="Q644" s="59"/>
      <c r="R644" s="59" cm="1">
        <f t="array" aca="1" ref="R644" ca="1">INDEX($P$3:$P$1562,MATCH(MIN(ABS($L$3:$L$1562-O644)),ABS($L$3:$L$1562-O644),0))</f>
        <v>2.1864744059264134</v>
      </c>
      <c r="S644" s="69">
        <f t="shared" ca="1" si="112"/>
        <v>2.1864744059264134</v>
      </c>
      <c r="T644" s="72">
        <f t="shared" ref="T644:T707" ca="1" si="117">S644</f>
        <v>2.1864744059264134</v>
      </c>
      <c r="U644" s="13"/>
      <c r="AA644" s="52"/>
      <c r="AB644" s="44">
        <f t="shared" si="115"/>
        <v>24.031042944769077</v>
      </c>
      <c r="AC644" s="53" t="b">
        <f t="shared" ref="AC644:AC707" si="118">IF(AB644&gt;$AC$1,TRUE,FALSE)</f>
        <v>0</v>
      </c>
      <c r="AD644" s="53">
        <f t="shared" ref="AD644:AD707" si="119">IF(AC644=TRUE,AB644-$AA$1,AB644)</f>
        <v>24.031042944769077</v>
      </c>
      <c r="AE644" s="53">
        <f t="shared" ref="AE644:AE707" ca="1" si="120">IF(AC644=FALSE,FORECAST(AB644,OFFSET($Y$3,MATCH(AB644,$Z$3:$Z$377,1)-1,0,2),OFFSET($Z$3,MATCH(AB644,$Z$3:$Z$377,1)-1,0,2)),AB644-$AA$1)</f>
        <v>15.780218227418416</v>
      </c>
      <c r="AF644" s="46">
        <v>1002</v>
      </c>
    </row>
    <row r="645" spans="1:32" x14ac:dyDescent="0.25">
      <c r="A645" s="4">
        <v>45474</v>
      </c>
      <c r="B645" s="34">
        <f t="shared" si="113"/>
        <v>27.266095036813624</v>
      </c>
      <c r="C645" s="3">
        <v>18.69990985609315</v>
      </c>
      <c r="D645" s="10">
        <v>643</v>
      </c>
      <c r="H645" s="25"/>
      <c r="I645" s="27"/>
      <c r="J645" s="8"/>
      <c r="K645" s="17">
        <v>1003</v>
      </c>
      <c r="L645" s="38">
        <f t="shared" si="114"/>
        <v>2.7807585568917674</v>
      </c>
      <c r="M645" s="29">
        <v>24.088751164532056</v>
      </c>
      <c r="N645" s="7"/>
      <c r="O645" s="14" cm="1">
        <f t="array" ref="O645">INDEX($L$3:$L$1203,MATCH(MIN(ABS($M$3:$M$1203-B1005)),ABS($M$3:$M$1203-B1005),0))</f>
        <v>2.9111933395004628</v>
      </c>
      <c r="P645" s="24">
        <f t="shared" ca="1" si="116"/>
        <v>15.823945377476665</v>
      </c>
      <c r="Q645" s="59"/>
      <c r="R645" s="59" cm="1">
        <f t="array" aca="1" ref="R645" ca="1">INDEX($P$3:$P$1562,MATCH(MIN(ABS($L$3:$L$1562-O645)),ABS($L$3:$L$1562-O645),0))</f>
        <v>19.627345209739143</v>
      </c>
      <c r="S645" s="69">
        <f t="shared" ca="1" si="112"/>
        <v>19.627345209739143</v>
      </c>
      <c r="T645" s="72">
        <f t="shared" ca="1" si="117"/>
        <v>19.627345209739143</v>
      </c>
      <c r="U645" s="13"/>
      <c r="AA645" s="52"/>
      <c r="AB645" s="44">
        <f t="shared" si="115"/>
        <v>24.088751164532056</v>
      </c>
      <c r="AC645" s="53" t="b">
        <f t="shared" si="118"/>
        <v>0</v>
      </c>
      <c r="AD645" s="53">
        <f t="shared" si="119"/>
        <v>24.088751164532056</v>
      </c>
      <c r="AE645" s="53">
        <f t="shared" ca="1" si="120"/>
        <v>15.823945377476665</v>
      </c>
      <c r="AF645" s="46">
        <v>1003</v>
      </c>
    </row>
    <row r="646" spans="1:32" x14ac:dyDescent="0.25">
      <c r="A646" s="4">
        <v>45505</v>
      </c>
      <c r="B646" s="34">
        <f t="shared" si="113"/>
        <v>3.5025859010035636</v>
      </c>
      <c r="C646" s="3">
        <v>4.3963772647337187</v>
      </c>
      <c r="D646" s="10">
        <v>644</v>
      </c>
      <c r="H646" s="25"/>
      <c r="I646" s="27"/>
      <c r="J646" s="8"/>
      <c r="K646" s="17">
        <v>1004</v>
      </c>
      <c r="L646" s="38">
        <f t="shared" si="114"/>
        <v>2.7835337650323777</v>
      </c>
      <c r="M646" s="29">
        <v>24.12100523429292</v>
      </c>
      <c r="N646" s="7"/>
      <c r="O646" s="14" cm="1">
        <f t="array" ref="O646">INDEX($L$3:$L$1203,MATCH(MIN(ABS($M$3:$M$1203-B1006)),ABS($M$3:$M$1203-B1006),0))</f>
        <v>1.3570767807585571</v>
      </c>
      <c r="P646" s="24">
        <f t="shared" ca="1" si="116"/>
        <v>15.848385198254629</v>
      </c>
      <c r="Q646" s="59"/>
      <c r="R646" s="59" cm="1">
        <f t="array" aca="1" ref="R646" ca="1">INDEX($P$3:$P$1562,MATCH(MIN(ABS($L$3:$L$1562-O646)),ABS($L$3:$L$1562-O646),0))</f>
        <v>1.5511165992991529</v>
      </c>
      <c r="S646" s="69">
        <f t="shared" ca="1" si="112"/>
        <v>1.5511165992991529</v>
      </c>
      <c r="T646" s="72">
        <f t="shared" ca="1" si="117"/>
        <v>1.5511165992991529</v>
      </c>
      <c r="U646" s="13"/>
      <c r="AA646" s="52"/>
      <c r="AB646" s="44">
        <f t="shared" si="115"/>
        <v>24.12100523429292</v>
      </c>
      <c r="AC646" s="53" t="b">
        <f t="shared" si="118"/>
        <v>0</v>
      </c>
      <c r="AD646" s="53">
        <f t="shared" si="119"/>
        <v>24.12100523429292</v>
      </c>
      <c r="AE646" s="53">
        <f t="shared" ca="1" si="120"/>
        <v>15.848385198254629</v>
      </c>
      <c r="AF646" s="46">
        <v>1004</v>
      </c>
    </row>
    <row r="647" spans="1:32" x14ac:dyDescent="0.25">
      <c r="A647" s="4">
        <v>45536</v>
      </c>
      <c r="B647" s="34">
        <f t="shared" si="113"/>
        <v>0.51224347403159209</v>
      </c>
      <c r="C647" s="3">
        <v>8.3896293605956558</v>
      </c>
      <c r="D647" s="10">
        <v>645</v>
      </c>
      <c r="H647" s="25"/>
      <c r="I647" s="27"/>
      <c r="J647" s="8"/>
      <c r="K647" s="17">
        <v>1005</v>
      </c>
      <c r="L647" s="38">
        <f t="shared" si="114"/>
        <v>2.7863089731729884</v>
      </c>
      <c r="M647" s="29">
        <v>24.216283095649164</v>
      </c>
      <c r="N647" s="7"/>
      <c r="O647" s="14" cm="1">
        <f t="array" ref="O647">INDEX($L$3:$L$1203,MATCH(MIN(ABS($M$3:$M$1203-B1007)),ABS($M$3:$M$1203-B1007),0))</f>
        <v>1.0795559666975025</v>
      </c>
      <c r="P647" s="24">
        <f t="shared" ca="1" si="116"/>
        <v>15.920579928188516</v>
      </c>
      <c r="Q647" s="59"/>
      <c r="R647" s="59" cm="1">
        <f t="array" aca="1" ref="R647" ca="1">INDEX($P$3:$P$1562,MATCH(MIN(ABS($L$3:$L$1562-O647)),ABS($L$3:$L$1562-O647),0))</f>
        <v>0.20600242712222458</v>
      </c>
      <c r="S647" s="69">
        <f t="shared" ca="1" si="112"/>
        <v>0.20600242712222458</v>
      </c>
      <c r="T647" s="72">
        <f t="shared" ca="1" si="117"/>
        <v>0.20600242712222458</v>
      </c>
      <c r="U647" s="13"/>
      <c r="AA647" s="52"/>
      <c r="AB647" s="44">
        <f t="shared" si="115"/>
        <v>24.216283095649164</v>
      </c>
      <c r="AC647" s="53" t="b">
        <f t="shared" si="118"/>
        <v>0</v>
      </c>
      <c r="AD647" s="53">
        <f t="shared" si="119"/>
        <v>24.216283095649164</v>
      </c>
      <c r="AE647" s="53">
        <f t="shared" ca="1" si="120"/>
        <v>15.920579928188516</v>
      </c>
      <c r="AF647" s="46">
        <v>1005</v>
      </c>
    </row>
    <row r="648" spans="1:32" x14ac:dyDescent="0.25">
      <c r="A648" s="4">
        <v>45566</v>
      </c>
      <c r="B648" s="34">
        <f t="shared" si="113"/>
        <v>36.89000336663635</v>
      </c>
      <c r="C648" s="3">
        <v>157.13891521106495</v>
      </c>
      <c r="D648" s="10">
        <v>646</v>
      </c>
      <c r="H648" s="25"/>
      <c r="I648" s="27"/>
      <c r="J648" s="8"/>
      <c r="K648" s="17">
        <v>1006</v>
      </c>
      <c r="L648" s="38">
        <f t="shared" si="114"/>
        <v>2.7890841813135987</v>
      </c>
      <c r="M648" s="29">
        <v>24.296707372293149</v>
      </c>
      <c r="N648" s="7"/>
      <c r="O648" s="14" cm="1">
        <f t="array" ref="O648">INDEX($L$3:$L$1203,MATCH(MIN(ABS($M$3:$M$1203-B1008)),ABS($M$3:$M$1203-B1008),0))</f>
        <v>3.2691951896392233</v>
      </c>
      <c r="P648" s="24">
        <f t="shared" ca="1" si="116"/>
        <v>15.981519676938028</v>
      </c>
      <c r="Q648" s="59"/>
      <c r="R648" s="59" cm="1">
        <f t="array" aca="1" ref="R648" ca="1">INDEX($P$3:$P$1562,MATCH(MIN(ABS($L$3:$L$1562-O648)),ABS($L$3:$L$1562-O648),0))</f>
        <v>30.288421529453206</v>
      </c>
      <c r="S648" s="69">
        <f t="shared" ca="1" si="112"/>
        <v>30.288421529453206</v>
      </c>
      <c r="T648" s="72">
        <f t="shared" ca="1" si="117"/>
        <v>30.288421529453206</v>
      </c>
      <c r="U648" s="13"/>
      <c r="AA648" s="52"/>
      <c r="AB648" s="44">
        <f t="shared" si="115"/>
        <v>24.296707372293149</v>
      </c>
      <c r="AC648" s="53" t="b">
        <f t="shared" si="118"/>
        <v>0</v>
      </c>
      <c r="AD648" s="53">
        <f t="shared" si="119"/>
        <v>24.296707372293149</v>
      </c>
      <c r="AE648" s="53">
        <f t="shared" ca="1" si="120"/>
        <v>15.981519676938028</v>
      </c>
      <c r="AF648" s="46">
        <v>1006</v>
      </c>
    </row>
    <row r="649" spans="1:32" x14ac:dyDescent="0.25">
      <c r="A649" s="4">
        <v>45597</v>
      </c>
      <c r="B649" s="34">
        <f t="shared" si="113"/>
        <v>2.2334866293989823</v>
      </c>
      <c r="C649" s="3">
        <v>7.2916350084006663</v>
      </c>
      <c r="D649" s="10">
        <v>647</v>
      </c>
      <c r="H649" s="25"/>
      <c r="I649" s="27"/>
      <c r="J649" s="8"/>
      <c r="K649" s="17">
        <v>1007</v>
      </c>
      <c r="L649" s="38">
        <f t="shared" si="114"/>
        <v>2.7918593894542094</v>
      </c>
      <c r="M649" s="29">
        <v>24.430175710233335</v>
      </c>
      <c r="N649" s="7"/>
      <c r="O649" s="14" cm="1">
        <f t="array" ref="O649">INDEX($L$3:$L$1203,MATCH(MIN(ABS($M$3:$M$1203-B1009)),ABS($M$3:$M$1203-B1009),0))</f>
        <v>1.234967622571693</v>
      </c>
      <c r="P649" s="24">
        <f t="shared" ca="1" si="116"/>
        <v>16.32048958956247</v>
      </c>
      <c r="Q649" s="59"/>
      <c r="R649" s="59" cm="1">
        <f t="array" aca="1" ref="R649" ca="1">INDEX($P$3:$P$1562,MATCH(MIN(ABS($L$3:$L$1562-O649)),ABS($L$3:$L$1562-O649),0))</f>
        <v>1.0268605152603165</v>
      </c>
      <c r="S649" s="69">
        <f t="shared" ca="1" si="112"/>
        <v>1.0268605152603165</v>
      </c>
      <c r="T649" s="72">
        <f t="shared" ca="1" si="117"/>
        <v>1.0268605152603165</v>
      </c>
      <c r="U649" s="13"/>
      <c r="AA649" s="52"/>
      <c r="AB649" s="44">
        <f t="shared" si="115"/>
        <v>24.430175710233335</v>
      </c>
      <c r="AC649" s="53" t="b">
        <f t="shared" si="118"/>
        <v>0</v>
      </c>
      <c r="AD649" s="53">
        <f t="shared" si="119"/>
        <v>24.430175710233335</v>
      </c>
      <c r="AE649" s="53">
        <f t="shared" ca="1" si="120"/>
        <v>16.32048958956247</v>
      </c>
      <c r="AF649" s="46">
        <v>1007</v>
      </c>
    </row>
    <row r="650" spans="1:32" x14ac:dyDescent="0.25">
      <c r="A650" s="4">
        <v>45627</v>
      </c>
      <c r="B650" s="34">
        <f t="shared" si="113"/>
        <v>1.4029602426800245</v>
      </c>
      <c r="C650" s="3">
        <v>1.4656579013837976</v>
      </c>
      <c r="D650" s="10">
        <v>648</v>
      </c>
      <c r="H650" s="25"/>
      <c r="I650" s="27"/>
      <c r="J650" s="8"/>
      <c r="K650" s="17">
        <v>1008</v>
      </c>
      <c r="L650" s="38">
        <f t="shared" si="114"/>
        <v>2.7946345975948201</v>
      </c>
      <c r="M650" s="29">
        <v>24.446771534567514</v>
      </c>
      <c r="N650" s="7"/>
      <c r="O650" s="14" cm="1">
        <f t="array" ref="O650">INDEX($L$3:$L$1203,MATCH(MIN(ABS($M$3:$M$1203-B1010)),ABS($M$3:$M$1203-B1010),0))</f>
        <v>1.1517113783533766</v>
      </c>
      <c r="P650" s="24">
        <f t="shared" ca="1" si="116"/>
        <v>16.376011918438024</v>
      </c>
      <c r="Q650" s="59"/>
      <c r="R650" s="59" cm="1">
        <f t="array" aca="1" ref="R650" ca="1">INDEX($P$3:$P$1562,MATCH(MIN(ABS($L$3:$L$1562-O650)),ABS($L$3:$L$1562-O650),0))</f>
        <v>0.73557307022591345</v>
      </c>
      <c r="S650" s="69">
        <f t="shared" ca="1" si="112"/>
        <v>0.73557307022591345</v>
      </c>
      <c r="T650" s="72">
        <f t="shared" ca="1" si="117"/>
        <v>0.73557307022591345</v>
      </c>
      <c r="U650" s="13"/>
      <c r="AA650" s="52"/>
      <c r="AB650" s="44">
        <f t="shared" si="115"/>
        <v>24.446771534567514</v>
      </c>
      <c r="AC650" s="53" t="b">
        <f t="shared" si="118"/>
        <v>0</v>
      </c>
      <c r="AD650" s="53">
        <f t="shared" si="119"/>
        <v>24.446771534567514</v>
      </c>
      <c r="AE650" s="53">
        <f t="shared" ca="1" si="120"/>
        <v>16.376011918438024</v>
      </c>
      <c r="AF650" s="46">
        <v>1008</v>
      </c>
    </row>
    <row r="651" spans="1:32" x14ac:dyDescent="0.25">
      <c r="A651" s="4">
        <v>45658</v>
      </c>
      <c r="B651" s="34">
        <f t="shared" si="113"/>
        <v>1.2818760250345396</v>
      </c>
      <c r="C651" s="3">
        <v>5.8061133810334296</v>
      </c>
      <c r="D651" s="10">
        <v>649</v>
      </c>
      <c r="H651" s="25"/>
      <c r="I651" s="27"/>
      <c r="J651" s="8"/>
      <c r="K651" s="17">
        <v>1009</v>
      </c>
      <c r="L651" s="38">
        <f t="shared" si="114"/>
        <v>2.7974098057354304</v>
      </c>
      <c r="M651" s="29">
        <v>24.490840286116111</v>
      </c>
      <c r="N651" s="7"/>
      <c r="O651" s="14" cm="1">
        <f t="array" ref="O651">INDEX($L$3:$L$1203,MATCH(MIN(ABS($M$3:$M$1203-B1011)),ABS($M$3:$M$1203-B1011),0))</f>
        <v>1.1433857539315451</v>
      </c>
      <c r="P651" s="24">
        <f t="shared" ca="1" si="116"/>
        <v>16.463597936116273</v>
      </c>
      <c r="Q651" s="59"/>
      <c r="R651" s="59" cm="1">
        <f t="array" aca="1" ref="R651" ca="1">INDEX($P$3:$P$1562,MATCH(MIN(ABS($L$3:$L$1562-O651)),ABS($L$3:$L$1562-O651),0))</f>
        <v>0.68678393451218867</v>
      </c>
      <c r="S651" s="69">
        <f t="shared" ca="1" si="112"/>
        <v>0.68678393451218867</v>
      </c>
      <c r="T651" s="72">
        <f t="shared" ca="1" si="117"/>
        <v>0.68678393451218867</v>
      </c>
      <c r="U651" s="13"/>
      <c r="AA651" s="52"/>
      <c r="AB651" s="44">
        <f t="shared" si="115"/>
        <v>24.490840286116111</v>
      </c>
      <c r="AC651" s="53" t="b">
        <f t="shared" si="118"/>
        <v>0</v>
      </c>
      <c r="AD651" s="53">
        <f t="shared" si="119"/>
        <v>24.490840286116111</v>
      </c>
      <c r="AE651" s="53">
        <f t="shared" ca="1" si="120"/>
        <v>16.463597936116273</v>
      </c>
      <c r="AF651" s="46">
        <v>1009</v>
      </c>
    </row>
    <row r="652" spans="1:32" x14ac:dyDescent="0.25">
      <c r="A652" s="4">
        <v>45689</v>
      </c>
      <c r="B652" s="34">
        <f t="shared" si="113"/>
        <v>1.6041271218456905</v>
      </c>
      <c r="C652" s="3">
        <v>13.993765647918003</v>
      </c>
      <c r="D652" s="10">
        <v>650</v>
      </c>
      <c r="H652" s="25"/>
      <c r="I652" s="27"/>
      <c r="J652" s="8"/>
      <c r="K652" s="17">
        <v>1010</v>
      </c>
      <c r="L652" s="38">
        <f t="shared" si="114"/>
        <v>2.8001850138760411</v>
      </c>
      <c r="M652" s="29">
        <v>24.563049000251883</v>
      </c>
      <c r="N652" s="7"/>
      <c r="O652" s="14" cm="1">
        <f t="array" ref="O652">INDEX($L$3:$L$1203,MATCH(MIN(ABS($M$3:$M$1203-B1012)),ABS($M$3:$M$1203-B1012),0))</f>
        <v>1.1655874190564295</v>
      </c>
      <c r="P652" s="24">
        <f t="shared" ca="1" si="116"/>
        <v>16.522602827718103</v>
      </c>
      <c r="Q652" s="59"/>
      <c r="R652" s="59" cm="1">
        <f t="array" aca="1" ref="R652" ca="1">INDEX($P$3:$P$1562,MATCH(MIN(ABS($L$3:$L$1562-O652)),ABS($L$3:$L$1562-O652),0))</f>
        <v>0.81981943706573479</v>
      </c>
      <c r="S652" s="69">
        <f t="shared" ca="1" si="112"/>
        <v>0.81981943706573479</v>
      </c>
      <c r="T652" s="72">
        <f t="shared" ca="1" si="117"/>
        <v>0.81981943706573479</v>
      </c>
      <c r="U652" s="13"/>
      <c r="AA652" s="52"/>
      <c r="AB652" s="44">
        <f t="shared" si="115"/>
        <v>24.563049000251883</v>
      </c>
      <c r="AC652" s="53" t="b">
        <f t="shared" si="118"/>
        <v>0</v>
      </c>
      <c r="AD652" s="53">
        <f t="shared" si="119"/>
        <v>24.563049000251883</v>
      </c>
      <c r="AE652" s="53">
        <f t="shared" ca="1" si="120"/>
        <v>16.522602827718103</v>
      </c>
      <c r="AF652" s="46">
        <v>1010</v>
      </c>
    </row>
    <row r="653" spans="1:32" x14ac:dyDescent="0.25">
      <c r="A653" s="4">
        <v>45717</v>
      </c>
      <c r="B653" s="34">
        <f t="shared" si="113"/>
        <v>43.36726050493926</v>
      </c>
      <c r="C653" s="3">
        <v>0.23738856453145976</v>
      </c>
      <c r="D653" s="10">
        <v>651</v>
      </c>
      <c r="H653" s="25"/>
      <c r="I653" s="27"/>
      <c r="J653" s="8"/>
      <c r="K653" s="17">
        <v>1011</v>
      </c>
      <c r="L653" s="38">
        <f t="shared" si="114"/>
        <v>2.8029602220166514</v>
      </c>
      <c r="M653" s="29">
        <v>24.606514077932278</v>
      </c>
      <c r="N653" s="7"/>
      <c r="O653" s="14" cm="1">
        <f t="array" ref="O653">INDEX($L$3:$L$1203,MATCH(MIN(ABS($M$3:$M$1203-B1013)),ABS($M$3:$M$1203-B1013),0))</f>
        <v>3.4301572617946352</v>
      </c>
      <c r="P653" s="24">
        <f t="shared" ca="1" si="116"/>
        <v>16.61655474892234</v>
      </c>
      <c r="Q653" s="59"/>
      <c r="R653" s="59" cm="1">
        <f t="array" aca="1" ref="R653" ca="1">INDEX($P$3:$P$1562,MATCH(MIN(ABS($L$3:$L$1562-O653)),ABS($L$3:$L$1562-O653),0))</f>
        <v>33.04502960953694</v>
      </c>
      <c r="S653" s="69">
        <f t="shared" ca="1" si="112"/>
        <v>33.04502960953694</v>
      </c>
      <c r="T653" s="72">
        <f t="shared" ca="1" si="117"/>
        <v>33.04502960953694</v>
      </c>
      <c r="U653" s="13"/>
      <c r="AA653" s="52"/>
      <c r="AB653" s="44">
        <f t="shared" si="115"/>
        <v>24.606514077932278</v>
      </c>
      <c r="AC653" s="53" t="b">
        <f t="shared" si="118"/>
        <v>0</v>
      </c>
      <c r="AD653" s="53">
        <f t="shared" si="119"/>
        <v>24.606514077932278</v>
      </c>
      <c r="AE653" s="53">
        <f t="shared" ca="1" si="120"/>
        <v>16.61655474892234</v>
      </c>
      <c r="AF653" s="46">
        <v>1011</v>
      </c>
    </row>
    <row r="654" spans="1:32" x14ac:dyDescent="0.25">
      <c r="A654" s="4">
        <v>45748</v>
      </c>
      <c r="B654" s="34">
        <f t="shared" si="113"/>
        <v>11.255419218884224</v>
      </c>
      <c r="C654" s="3">
        <v>45.033367329507911</v>
      </c>
      <c r="D654" s="10">
        <v>652</v>
      </c>
      <c r="H654" s="25"/>
      <c r="I654" s="27"/>
      <c r="J654" s="8"/>
      <c r="K654" s="17">
        <v>1012</v>
      </c>
      <c r="L654" s="38">
        <f t="shared" si="114"/>
        <v>2.8057354301572621</v>
      </c>
      <c r="M654" s="29">
        <v>24.612902241374101</v>
      </c>
      <c r="N654" s="7"/>
      <c r="O654" s="14" cm="1">
        <f t="array" ref="O654">INDEX($L$3:$L$1203,MATCH(MIN(ABS($M$3:$M$1203-B1014)),ABS($M$3:$M$1203-B1014),0))</f>
        <v>2.0342275670675303</v>
      </c>
      <c r="P654" s="24">
        <f t="shared" ca="1" si="116"/>
        <v>16.637269507774093</v>
      </c>
      <c r="Q654" s="59"/>
      <c r="R654" s="59" cm="1">
        <f t="array" aca="1" ref="R654" ca="1">INDEX($P$3:$P$1562,MATCH(MIN(ABS($L$3:$L$1562-O654)),ABS($L$3:$L$1562-O654),0))</f>
        <v>4.3117037435086871</v>
      </c>
      <c r="S654" s="69">
        <f t="shared" ca="1" si="112"/>
        <v>4.3117037435086871</v>
      </c>
      <c r="T654" s="72">
        <f t="shared" ca="1" si="117"/>
        <v>4.3117037435086871</v>
      </c>
      <c r="U654" s="13"/>
      <c r="AA654" s="52"/>
      <c r="AB654" s="44">
        <f t="shared" si="115"/>
        <v>24.612902241374101</v>
      </c>
      <c r="AC654" s="53" t="b">
        <f t="shared" si="118"/>
        <v>0</v>
      </c>
      <c r="AD654" s="53">
        <f t="shared" si="119"/>
        <v>24.612902241374101</v>
      </c>
      <c r="AE654" s="53">
        <f t="shared" ca="1" si="120"/>
        <v>16.637269507774093</v>
      </c>
      <c r="AF654" s="46">
        <v>1012</v>
      </c>
    </row>
    <row r="655" spans="1:32" x14ac:dyDescent="0.25">
      <c r="A655" s="4">
        <v>45778</v>
      </c>
      <c r="B655" s="34">
        <f t="shared" si="113"/>
        <v>4.3974094129076127</v>
      </c>
      <c r="C655" s="3">
        <v>132.24905879763287</v>
      </c>
      <c r="D655" s="10">
        <v>653</v>
      </c>
      <c r="H655" s="25"/>
      <c r="I655" s="27"/>
      <c r="J655" s="8"/>
      <c r="K655" s="17">
        <v>1013</v>
      </c>
      <c r="L655" s="38">
        <f t="shared" si="114"/>
        <v>2.8085106382978728</v>
      </c>
      <c r="M655" s="29">
        <v>24.639484640031021</v>
      </c>
      <c r="N655" s="7"/>
      <c r="O655" s="14" cm="1">
        <f t="array" ref="O655">INDEX($L$3:$L$1203,MATCH(MIN(ABS($M$3:$M$1203-B1015)),ABS($M$3:$M$1203-B1015),0))</f>
        <v>1.4181313598519891</v>
      </c>
      <c r="P655" s="24">
        <f t="shared" ca="1" si="116"/>
        <v>16.723467674570273</v>
      </c>
      <c r="Q655" s="59"/>
      <c r="R655" s="59" cm="1">
        <f t="array" aca="1" ref="R655" ca="1">INDEX($P$3:$P$1562,MATCH(MIN(ABS($L$3:$L$1562-O655)),ABS($L$3:$L$1562-O655),0))</f>
        <v>1.8827891919542394</v>
      </c>
      <c r="S655" s="69">
        <f t="shared" ca="1" si="112"/>
        <v>1.8827891919542394</v>
      </c>
      <c r="T655" s="72">
        <f t="shared" ca="1" si="117"/>
        <v>1.8827891919542394</v>
      </c>
      <c r="U655" s="13"/>
      <c r="AA655" s="52"/>
      <c r="AB655" s="44">
        <f t="shared" si="115"/>
        <v>24.639484640031021</v>
      </c>
      <c r="AC655" s="53" t="b">
        <f t="shared" si="118"/>
        <v>0</v>
      </c>
      <c r="AD655" s="53">
        <f t="shared" si="119"/>
        <v>24.639484640031021</v>
      </c>
      <c r="AE655" s="53">
        <f t="shared" ca="1" si="120"/>
        <v>16.723467674570273</v>
      </c>
      <c r="AF655" s="46">
        <v>1013</v>
      </c>
    </row>
    <row r="656" spans="1:32" x14ac:dyDescent="0.25">
      <c r="A656" s="4">
        <v>45809</v>
      </c>
      <c r="B656" s="34">
        <f t="shared" si="113"/>
        <v>11.822362127352164</v>
      </c>
      <c r="C656" s="3">
        <v>75.892282351359157</v>
      </c>
      <c r="D656" s="10">
        <v>654</v>
      </c>
      <c r="H656" s="25"/>
      <c r="I656" s="27"/>
      <c r="J656" s="8"/>
      <c r="K656" s="17">
        <v>1014</v>
      </c>
      <c r="L656" s="38">
        <f t="shared" si="114"/>
        <v>2.8112858464384831</v>
      </c>
      <c r="M656" s="29">
        <v>24.806502157447763</v>
      </c>
      <c r="N656" s="7"/>
      <c r="O656" s="14" cm="1">
        <f t="array" ref="O656">INDEX($L$3:$L$1203,MATCH(MIN(ABS($M$3:$M$1203-B1016)),ABS($M$3:$M$1203-B1016),0))</f>
        <v>2.0703052728954674</v>
      </c>
      <c r="P656" s="24">
        <f t="shared" ca="1" si="116"/>
        <v>17.052820695637212</v>
      </c>
      <c r="Q656" s="59"/>
      <c r="R656" s="59" cm="1">
        <f t="array" aca="1" ref="R656" ca="1">INDEX($P$3:$P$1562,MATCH(MIN(ABS($L$3:$L$1562-O656)),ABS($L$3:$L$1562-O656),0))</f>
        <v>4.6905169112741065</v>
      </c>
      <c r="S656" s="69">
        <f t="shared" ca="1" si="112"/>
        <v>4.6905169112741065</v>
      </c>
      <c r="T656" s="72">
        <f t="shared" ca="1" si="117"/>
        <v>4.6905169112741065</v>
      </c>
      <c r="U656" s="13"/>
      <c r="AA656" s="52"/>
      <c r="AB656" s="44">
        <f t="shared" si="115"/>
        <v>24.806502157447763</v>
      </c>
      <c r="AC656" s="53" t="b">
        <f t="shared" si="118"/>
        <v>0</v>
      </c>
      <c r="AD656" s="53">
        <f t="shared" si="119"/>
        <v>24.806502157447763</v>
      </c>
      <c r="AE656" s="53">
        <f t="shared" ca="1" si="120"/>
        <v>17.052820695637212</v>
      </c>
      <c r="AF656" s="46">
        <v>1014</v>
      </c>
    </row>
    <row r="657" spans="1:32" x14ac:dyDescent="0.25">
      <c r="A657" s="4">
        <v>45839</v>
      </c>
      <c r="B657" s="34">
        <f t="shared" si="113"/>
        <v>2.8643198121006388</v>
      </c>
      <c r="C657" s="3">
        <v>46.75513164119603</v>
      </c>
      <c r="D657" s="10">
        <v>655</v>
      </c>
      <c r="H657" s="25"/>
      <c r="I657" s="27"/>
      <c r="J657" s="8"/>
      <c r="K657" s="17">
        <v>1015</v>
      </c>
      <c r="L657" s="38">
        <f t="shared" si="114"/>
        <v>2.8140610545790938</v>
      </c>
      <c r="M657" s="29">
        <v>24.940914830417068</v>
      </c>
      <c r="N657" s="7"/>
      <c r="O657" s="14" cm="1">
        <f t="array" ref="O657">INDEX($L$3:$L$1203,MATCH(MIN(ABS($M$3:$M$1203-B1017)),ABS($M$3:$M$1203-B1017),0))</f>
        <v>1.3126734505087883</v>
      </c>
      <c r="P657" s="24">
        <f t="shared" ca="1" si="116"/>
        <v>17.164359804074319</v>
      </c>
      <c r="Q657" s="59"/>
      <c r="R657" s="59" cm="1">
        <f t="array" aca="1" ref="R657" ca="1">INDEX($P$3:$P$1562,MATCH(MIN(ABS($L$3:$L$1562-O657)),ABS($L$3:$L$1562-O657),0))</f>
        <v>1.2817508434954228</v>
      </c>
      <c r="S657" s="69">
        <f t="shared" ca="1" si="112"/>
        <v>1.2817508434954228</v>
      </c>
      <c r="T657" s="72">
        <f t="shared" ca="1" si="117"/>
        <v>1.2817508434954228</v>
      </c>
      <c r="U657" s="13"/>
      <c r="AA657" s="52"/>
      <c r="AB657" s="44">
        <f t="shared" si="115"/>
        <v>24.940914830417068</v>
      </c>
      <c r="AC657" s="53" t="b">
        <f t="shared" si="118"/>
        <v>0</v>
      </c>
      <c r="AD657" s="53">
        <f t="shared" si="119"/>
        <v>24.940914830417068</v>
      </c>
      <c r="AE657" s="53">
        <f t="shared" ca="1" si="120"/>
        <v>17.164359804074319</v>
      </c>
      <c r="AF657" s="46">
        <v>1015</v>
      </c>
    </row>
    <row r="658" spans="1:32" x14ac:dyDescent="0.25">
      <c r="A658" s="4">
        <v>45870</v>
      </c>
      <c r="B658" s="34">
        <f t="shared" si="113"/>
        <v>2.2529358948023348</v>
      </c>
      <c r="C658" s="3">
        <v>22.71047640966778</v>
      </c>
      <c r="D658" s="10">
        <v>656</v>
      </c>
      <c r="H658" s="25"/>
      <c r="I658" s="27"/>
      <c r="J658" s="8"/>
      <c r="K658" s="17">
        <v>1016</v>
      </c>
      <c r="L658" s="38">
        <f t="shared" si="114"/>
        <v>2.8168362627197041</v>
      </c>
      <c r="M658" s="29">
        <v>24.973805917151072</v>
      </c>
      <c r="N658" s="7"/>
      <c r="O658" s="14" cm="1">
        <f t="array" ref="O658">INDEX($L$3:$L$1203,MATCH(MIN(ABS($M$3:$M$1203-B1018)),ABS($M$3:$M$1203-B1018),0))</f>
        <v>1.234967622571693</v>
      </c>
      <c r="P658" s="24">
        <f t="shared" ca="1" si="116"/>
        <v>17.186219428383922</v>
      </c>
      <c r="Q658" s="59"/>
      <c r="R658" s="59" cm="1">
        <f t="array" aca="1" ref="R658" ca="1">INDEX($P$3:$P$1562,MATCH(MIN(ABS($L$3:$L$1562-O658)),ABS($L$3:$L$1562-O658),0))</f>
        <v>1.0268605152603165</v>
      </c>
      <c r="S658" s="69">
        <f t="shared" ca="1" si="112"/>
        <v>1.0268605152603165</v>
      </c>
      <c r="T658" s="72">
        <f t="shared" ca="1" si="117"/>
        <v>1.0268605152603165</v>
      </c>
      <c r="U658" s="13"/>
      <c r="AA658" s="52"/>
      <c r="AB658" s="44">
        <f t="shared" si="115"/>
        <v>24.973805917151072</v>
      </c>
      <c r="AC658" s="53" t="b">
        <f t="shared" si="118"/>
        <v>0</v>
      </c>
      <c r="AD658" s="53">
        <f t="shared" si="119"/>
        <v>24.973805917151072</v>
      </c>
      <c r="AE658" s="53">
        <f t="shared" ca="1" si="120"/>
        <v>17.186219428383922</v>
      </c>
      <c r="AF658" s="46">
        <v>1016</v>
      </c>
    </row>
    <row r="659" spans="1:32" x14ac:dyDescent="0.25">
      <c r="A659" s="4">
        <v>45901</v>
      </c>
      <c r="B659" s="34">
        <f t="shared" si="113"/>
        <v>14.290898261811188</v>
      </c>
      <c r="C659" s="3">
        <v>4.7596177416216188</v>
      </c>
      <c r="D659" s="10">
        <v>657</v>
      </c>
      <c r="H659" s="25"/>
      <c r="I659" s="27"/>
      <c r="J659" s="8"/>
      <c r="K659" s="17">
        <v>1017</v>
      </c>
      <c r="L659" s="38">
        <f t="shared" si="114"/>
        <v>2.8196114708603148</v>
      </c>
      <c r="M659" s="29">
        <v>25.012593891645089</v>
      </c>
      <c r="N659" s="7"/>
      <c r="O659" s="14" cm="1">
        <f t="array" ref="O659">INDEX($L$3:$L$1203,MATCH(MIN(ABS($M$3:$M$1203-B1019)),ABS($M$3:$M$1203-B1019),0))</f>
        <v>2.2173913043478262</v>
      </c>
      <c r="P659" s="24">
        <f t="shared" ca="1" si="116"/>
        <v>17.211998161602036</v>
      </c>
      <c r="Q659" s="59"/>
      <c r="R659" s="59" cm="1">
        <f t="array" aca="1" ref="R659" ca="1">INDEX($P$3:$P$1562,MATCH(MIN(ABS($L$3:$L$1562-O659)),ABS($L$3:$L$1562-O659),0))</f>
        <v>6.3383297506831662</v>
      </c>
      <c r="S659" s="69">
        <f t="shared" ca="1" si="112"/>
        <v>6.3383297506831662</v>
      </c>
      <c r="T659" s="72">
        <f t="shared" ca="1" si="117"/>
        <v>6.3383297506831662</v>
      </c>
      <c r="U659" s="13"/>
      <c r="AA659" s="52"/>
      <c r="AB659" s="44">
        <f t="shared" si="115"/>
        <v>25.012593891645089</v>
      </c>
      <c r="AC659" s="53" t="b">
        <f t="shared" si="118"/>
        <v>0</v>
      </c>
      <c r="AD659" s="53">
        <f t="shared" si="119"/>
        <v>25.012593891645089</v>
      </c>
      <c r="AE659" s="53">
        <f t="shared" ca="1" si="120"/>
        <v>17.211998161602036</v>
      </c>
      <c r="AF659" s="46">
        <v>1017</v>
      </c>
    </row>
    <row r="660" spans="1:32" x14ac:dyDescent="0.25">
      <c r="A660" s="4">
        <v>45931</v>
      </c>
      <c r="B660" s="34">
        <f t="shared" si="113"/>
        <v>3.5427765010015522</v>
      </c>
      <c r="C660" s="3">
        <v>29.757970979062403</v>
      </c>
      <c r="D660" s="10">
        <v>658</v>
      </c>
      <c r="H660" s="25"/>
      <c r="I660" s="27"/>
      <c r="J660" s="8"/>
      <c r="K660" s="17">
        <v>1018</v>
      </c>
      <c r="L660" s="38">
        <f t="shared" si="114"/>
        <v>2.8223866790009255</v>
      </c>
      <c r="M660" s="29">
        <v>25.05840200166762</v>
      </c>
      <c r="N660" s="7"/>
      <c r="O660" s="14" cm="1">
        <f t="array" ref="O660">INDEX($L$3:$L$1203,MATCH(MIN(ABS($M$3:$M$1203-B1020)),ABS($M$3:$M$1203-B1020),0))</f>
        <v>1.3598519888991676</v>
      </c>
      <c r="P660" s="24">
        <f t="shared" ca="1" si="116"/>
        <v>17.242442521301172</v>
      </c>
      <c r="Q660" s="59"/>
      <c r="R660" s="59" cm="1">
        <f t="array" aca="1" ref="R660" ca="1">INDEX($P$3:$P$1562,MATCH(MIN(ABS($L$3:$L$1562-O660)),ABS($L$3:$L$1562-O660),0))</f>
        <v>1.5658714726160217</v>
      </c>
      <c r="S660" s="69">
        <f t="shared" ca="1" si="112"/>
        <v>1.5658714726160217</v>
      </c>
      <c r="T660" s="72">
        <f t="shared" ca="1" si="117"/>
        <v>1.5658714726160217</v>
      </c>
      <c r="U660" s="13"/>
      <c r="AA660" s="52"/>
      <c r="AB660" s="44">
        <f t="shared" si="115"/>
        <v>25.05840200166762</v>
      </c>
      <c r="AC660" s="53" t="b">
        <f t="shared" si="118"/>
        <v>0</v>
      </c>
      <c r="AD660" s="53">
        <f t="shared" si="119"/>
        <v>25.05840200166762</v>
      </c>
      <c r="AE660" s="53">
        <f t="shared" ca="1" si="120"/>
        <v>17.242442521301172</v>
      </c>
      <c r="AF660" s="46">
        <v>1018</v>
      </c>
    </row>
    <row r="661" spans="1:32" x14ac:dyDescent="0.25">
      <c r="A661" s="4">
        <v>45962</v>
      </c>
      <c r="B661" s="34">
        <f t="shared" si="113"/>
        <v>4.7017955947661729</v>
      </c>
      <c r="C661" s="3">
        <v>58.91314390471522</v>
      </c>
      <c r="D661" s="10">
        <v>659</v>
      </c>
      <c r="H661" s="25"/>
      <c r="I661" s="27"/>
      <c r="J661" s="8"/>
      <c r="K661" s="17">
        <v>1019</v>
      </c>
      <c r="L661" s="38">
        <f t="shared" si="114"/>
        <v>2.8251618871415358</v>
      </c>
      <c r="M661" s="29">
        <v>25.074156285556164</v>
      </c>
      <c r="N661" s="7"/>
      <c r="O661" s="14" cm="1">
        <f t="array" ref="O661">INDEX($L$3:$L$1203,MATCH(MIN(ABS($M$3:$M$1203-B1021)),ABS($M$3:$M$1203-B1021),0))</f>
        <v>1.443108233117484</v>
      </c>
      <c r="P661" s="24">
        <f t="shared" ca="1" si="116"/>
        <v>17.252912918033743</v>
      </c>
      <c r="Q661" s="59"/>
      <c r="R661" s="59" cm="1">
        <f t="array" aca="1" ref="R661" ca="1">INDEX($P$3:$P$1562,MATCH(MIN(ABS($L$3:$L$1562-O661)),ABS($L$3:$L$1562-O661),0))</f>
        <v>1.9519232630161696</v>
      </c>
      <c r="S661" s="69">
        <f t="shared" ca="1" si="112"/>
        <v>1.9519232630161696</v>
      </c>
      <c r="T661" s="72">
        <f t="shared" ca="1" si="117"/>
        <v>1.9519232630161696</v>
      </c>
      <c r="U661" s="13"/>
      <c r="AA661" s="52"/>
      <c r="AB661" s="44">
        <f t="shared" si="115"/>
        <v>25.074156285556164</v>
      </c>
      <c r="AC661" s="53" t="b">
        <f t="shared" si="118"/>
        <v>0</v>
      </c>
      <c r="AD661" s="53">
        <f t="shared" si="119"/>
        <v>25.074156285556164</v>
      </c>
      <c r="AE661" s="53">
        <f t="shared" ca="1" si="120"/>
        <v>17.252912918033743</v>
      </c>
      <c r="AF661" s="46">
        <v>1019</v>
      </c>
    </row>
    <row r="662" spans="1:32" x14ac:dyDescent="0.25">
      <c r="A662" s="4">
        <v>45992</v>
      </c>
      <c r="B662" s="34">
        <f t="shared" si="113"/>
        <v>52.212418127652647</v>
      </c>
      <c r="C662" s="3">
        <v>24.446771534567514</v>
      </c>
      <c r="D662" s="10">
        <v>660</v>
      </c>
      <c r="H662" s="25"/>
      <c r="I662" s="27"/>
      <c r="J662" s="8"/>
      <c r="K662" s="17">
        <v>1020</v>
      </c>
      <c r="L662" s="38">
        <f t="shared" si="114"/>
        <v>2.8279370952821465</v>
      </c>
      <c r="M662" s="29">
        <v>25.172104822354562</v>
      </c>
      <c r="N662" s="7"/>
      <c r="O662" s="14" cm="1">
        <f t="array" ref="O662">INDEX($L$3:$L$1203,MATCH(MIN(ABS($M$3:$M$1203-B1022)),ABS($M$3:$M$1203-B1022),0))</f>
        <v>3.6965772432932473</v>
      </c>
      <c r="P662" s="24">
        <f t="shared" ca="1" si="116"/>
        <v>17.318010135203977</v>
      </c>
      <c r="Q662" s="59"/>
      <c r="R662" s="59" cm="1">
        <f t="array" aca="1" ref="R662" ca="1">INDEX($P$3:$P$1562,MATCH(MIN(ABS($L$3:$L$1562-O662)),ABS($L$3:$L$1562-O662),0))</f>
        <v>38.400856173929036</v>
      </c>
      <c r="S662" s="69">
        <f t="shared" ca="1" si="112"/>
        <v>38.400856173929036</v>
      </c>
      <c r="T662" s="72">
        <f t="shared" ca="1" si="117"/>
        <v>38.400856173929036</v>
      </c>
      <c r="U662" s="13"/>
      <c r="AA662" s="52"/>
      <c r="AB662" s="44">
        <f t="shared" si="115"/>
        <v>25.172104822354562</v>
      </c>
      <c r="AC662" s="53" t="b">
        <f t="shared" si="118"/>
        <v>0</v>
      </c>
      <c r="AD662" s="53">
        <f t="shared" si="119"/>
        <v>25.172104822354562</v>
      </c>
      <c r="AE662" s="53">
        <f t="shared" ca="1" si="120"/>
        <v>17.318010135203977</v>
      </c>
      <c r="AF662" s="46">
        <v>1020</v>
      </c>
    </row>
    <row r="663" spans="1:32" x14ac:dyDescent="0.25">
      <c r="A663" s="4">
        <v>46023</v>
      </c>
      <c r="B663" s="34">
        <f t="shared" si="113"/>
        <v>90.66955607985544</v>
      </c>
      <c r="C663" s="3">
        <v>28.320120449037486</v>
      </c>
      <c r="D663" s="10">
        <v>661</v>
      </c>
      <c r="H663" s="25"/>
      <c r="I663" s="27"/>
      <c r="J663" s="8"/>
      <c r="K663" s="17">
        <v>1021</v>
      </c>
      <c r="L663" s="38">
        <f t="shared" si="114"/>
        <v>2.8307123034227573</v>
      </c>
      <c r="M663" s="29">
        <v>25.173669304389271</v>
      </c>
      <c r="N663" s="7"/>
      <c r="O663" s="14" cm="1">
        <f t="array" ref="O663">INDEX($L$3:$L$1203,MATCH(MIN(ABS($M$3:$M$1203-B1023)),ABS($M$3:$M$1203-B1023),0))</f>
        <v>4.1628122109158188</v>
      </c>
      <c r="P663" s="24">
        <f t="shared" ca="1" si="116"/>
        <v>17.319049899861024</v>
      </c>
      <c r="Q663" s="59"/>
      <c r="R663" s="59" cm="1">
        <f t="array" aca="1" ref="R663" ca="1">INDEX($P$3:$P$1562,MATCH(MIN(ABS($L$3:$L$1562-O663)),ABS($L$3:$L$1562-O663),0))</f>
        <v>92.392149781194945</v>
      </c>
      <c r="S663" s="69">
        <f t="shared" ca="1" si="112"/>
        <v>92.392149781194945</v>
      </c>
      <c r="T663" s="72">
        <f t="shared" ca="1" si="117"/>
        <v>92.392149781194945</v>
      </c>
      <c r="U663" s="13"/>
      <c r="AA663" s="52"/>
      <c r="AB663" s="44">
        <f t="shared" si="115"/>
        <v>25.173669304389271</v>
      </c>
      <c r="AC663" s="53" t="b">
        <f t="shared" si="118"/>
        <v>0</v>
      </c>
      <c r="AD663" s="53">
        <f t="shared" si="119"/>
        <v>25.173669304389271</v>
      </c>
      <c r="AE663" s="53">
        <f t="shared" ca="1" si="120"/>
        <v>17.319049899861024</v>
      </c>
      <c r="AF663" s="46">
        <v>1021</v>
      </c>
    </row>
    <row r="664" spans="1:32" x14ac:dyDescent="0.25">
      <c r="A664" s="4">
        <v>46054</v>
      </c>
      <c r="B664" s="34">
        <f t="shared" si="113"/>
        <v>1.5734719996869142</v>
      </c>
      <c r="C664" s="3">
        <v>61.248889903038112</v>
      </c>
      <c r="D664" s="10">
        <v>662</v>
      </c>
      <c r="H664" s="25"/>
      <c r="I664" s="27"/>
      <c r="J664" s="8"/>
      <c r="K664" s="17">
        <v>1022</v>
      </c>
      <c r="L664" s="38">
        <f t="shared" si="114"/>
        <v>2.8334875115633675</v>
      </c>
      <c r="M664" s="29">
        <v>25.24372842900004</v>
      </c>
      <c r="N664" s="7"/>
      <c r="O664" s="14" cm="1">
        <f t="array" ref="O664">INDEX($L$3:$L$1203,MATCH(MIN(ABS($M$3:$M$1203-B1024)),ABS($M$3:$M$1203-B1024),0))</f>
        <v>1.1655874190564295</v>
      </c>
      <c r="P664" s="24">
        <f t="shared" ca="1" si="116"/>
        <v>17.365611637265335</v>
      </c>
      <c r="Q664" s="59"/>
      <c r="R664" s="59" cm="1">
        <f t="array" aca="1" ref="R664" ca="1">INDEX($P$3:$P$1562,MATCH(MIN(ABS($L$3:$L$1562-O664)),ABS($L$3:$L$1562-O664),0))</f>
        <v>0.81981943706573479</v>
      </c>
      <c r="S664" s="69">
        <f t="shared" ca="1" si="112"/>
        <v>0.81981943706573479</v>
      </c>
      <c r="T664" s="72">
        <f t="shared" ca="1" si="117"/>
        <v>0.81981943706573479</v>
      </c>
      <c r="U664" s="13"/>
      <c r="AA664" s="52"/>
      <c r="AB664" s="44">
        <f t="shared" si="115"/>
        <v>25.24372842900004</v>
      </c>
      <c r="AC664" s="53" t="b">
        <f t="shared" si="118"/>
        <v>0</v>
      </c>
      <c r="AD664" s="53">
        <f t="shared" si="119"/>
        <v>25.24372842900004</v>
      </c>
      <c r="AE664" s="53">
        <f t="shared" ca="1" si="120"/>
        <v>17.365611637265335</v>
      </c>
      <c r="AF664" s="46">
        <v>1022</v>
      </c>
    </row>
    <row r="665" spans="1:32" x14ac:dyDescent="0.25">
      <c r="A665" s="4">
        <v>46082</v>
      </c>
      <c r="B665" s="34">
        <f t="shared" si="113"/>
        <v>40.385983083580136</v>
      </c>
      <c r="C665" s="3">
        <v>20.625422257342109</v>
      </c>
      <c r="D665" s="10">
        <v>663</v>
      </c>
      <c r="H665" s="25"/>
      <c r="I665" s="27"/>
      <c r="J665" s="8"/>
      <c r="K665" s="17">
        <v>1023</v>
      </c>
      <c r="L665" s="38">
        <f t="shared" si="114"/>
        <v>2.8362627197039783</v>
      </c>
      <c r="M665" s="29">
        <v>25.334286115347922</v>
      </c>
      <c r="N665" s="7"/>
      <c r="O665" s="14" cm="1">
        <f t="array" ref="O665">INDEX($L$3:$L$1203,MATCH(MIN(ABS($M$3:$M$1203-B1025)),ABS($M$3:$M$1203-B1025),0))</f>
        <v>3.3496762257169292</v>
      </c>
      <c r="P665" s="24">
        <f t="shared" ca="1" si="116"/>
        <v>17.403866292162238</v>
      </c>
      <c r="Q665" s="59"/>
      <c r="R665" s="59" cm="1">
        <f t="array" aca="1" ref="R665" ca="1">INDEX($P$3:$P$1562,MATCH(MIN(ABS($L$3:$L$1562-O665)),ABS($L$3:$L$1562-O665),0))</f>
        <v>32.434490989099267</v>
      </c>
      <c r="S665" s="69">
        <f t="shared" ca="1" si="112"/>
        <v>32.434490989099267</v>
      </c>
      <c r="T665" s="72">
        <f t="shared" ca="1" si="117"/>
        <v>32.434490989099267</v>
      </c>
      <c r="U665" s="13"/>
      <c r="AA665" s="52"/>
      <c r="AB665" s="44">
        <f t="shared" si="115"/>
        <v>25.334286115347922</v>
      </c>
      <c r="AC665" s="53" t="b">
        <f t="shared" si="118"/>
        <v>0</v>
      </c>
      <c r="AD665" s="53">
        <f t="shared" si="119"/>
        <v>25.334286115347922</v>
      </c>
      <c r="AE665" s="53">
        <f t="shared" ca="1" si="120"/>
        <v>17.403866292162238</v>
      </c>
      <c r="AF665" s="46">
        <v>1023</v>
      </c>
    </row>
    <row r="666" spans="1:32" x14ac:dyDescent="0.25">
      <c r="A666" s="4">
        <v>46113</v>
      </c>
      <c r="B666" s="34">
        <f t="shared" si="113"/>
        <v>2.0941537736834546</v>
      </c>
      <c r="C666" s="3">
        <v>8.9972340351164046</v>
      </c>
      <c r="D666" s="10">
        <v>664</v>
      </c>
      <c r="H666" s="25"/>
      <c r="I666" s="27"/>
      <c r="J666" s="8"/>
      <c r="K666" s="17">
        <v>1024</v>
      </c>
      <c r="L666" s="38">
        <f t="shared" si="114"/>
        <v>2.8390379278445885</v>
      </c>
      <c r="M666" s="29">
        <v>25.443400373397967</v>
      </c>
      <c r="N666" s="7"/>
      <c r="O666" s="14" cm="1">
        <f t="array" ref="O666">INDEX($L$3:$L$1203,MATCH(MIN(ABS($M$3:$M$1203-B1026)),ABS($M$3:$M$1203-B1026),0))</f>
        <v>1.2210915818686403</v>
      </c>
      <c r="P666" s="24">
        <f t="shared" ca="1" si="116"/>
        <v>17.444136053866721</v>
      </c>
      <c r="Q666" s="59"/>
      <c r="R666" s="59" cm="1">
        <f t="array" aca="1" ref="R666" ca="1">INDEX($P$3:$P$1562,MATCH(MIN(ABS($L$3:$L$1562-O666)),ABS($L$3:$L$1562-O666),0))</f>
        <v>1.0267342802131305</v>
      </c>
      <c r="S666" s="69">
        <f t="shared" ca="1" si="112"/>
        <v>1.0267342802131305</v>
      </c>
      <c r="T666" s="72">
        <f t="shared" ca="1" si="117"/>
        <v>1.0267342802131305</v>
      </c>
      <c r="U666" s="13"/>
      <c r="AA666" s="52"/>
      <c r="AB666" s="44">
        <f t="shared" si="115"/>
        <v>25.443400373397967</v>
      </c>
      <c r="AC666" s="53" t="b">
        <f t="shared" si="118"/>
        <v>0</v>
      </c>
      <c r="AD666" s="53">
        <f t="shared" si="119"/>
        <v>25.443400373397967</v>
      </c>
      <c r="AE666" s="53">
        <f t="shared" ca="1" si="120"/>
        <v>17.444136053866721</v>
      </c>
      <c r="AF666" s="46">
        <v>1024</v>
      </c>
    </row>
    <row r="667" spans="1:32" x14ac:dyDescent="0.25">
      <c r="A667" s="4">
        <v>46143</v>
      </c>
      <c r="B667" s="34">
        <f t="shared" si="113"/>
        <v>20.722805290398412</v>
      </c>
      <c r="C667" s="3">
        <v>9.8086498648314429</v>
      </c>
      <c r="D667" s="10">
        <v>665</v>
      </c>
      <c r="H667" s="25"/>
      <c r="I667" s="27"/>
      <c r="J667" s="8"/>
      <c r="K667" s="17">
        <v>1025</v>
      </c>
      <c r="L667" s="38">
        <f t="shared" si="114"/>
        <v>2.8418131359851992</v>
      </c>
      <c r="M667" s="29">
        <v>25.476499455368739</v>
      </c>
      <c r="N667" s="7"/>
      <c r="O667" s="14" cm="1">
        <f t="array" ref="O667">INDEX($L$3:$L$1203,MATCH(MIN(ABS($M$3:$M$1203-B1027)),ABS($M$3:$M$1203-B1027),0))</f>
        <v>2.6364477335800189</v>
      </c>
      <c r="P667" s="24">
        <f t="shared" ca="1" si="116"/>
        <v>17.456351617326714</v>
      </c>
      <c r="Q667" s="59"/>
      <c r="R667" s="59" cm="1">
        <f t="array" aca="1" ref="R667" ca="1">INDEX($P$3:$P$1562,MATCH(MIN(ABS($L$3:$L$1562-O667)),ABS($L$3:$L$1562-O667),0))</f>
        <v>13.446846591362366</v>
      </c>
      <c r="S667" s="69">
        <f t="shared" ca="1" si="112"/>
        <v>13.446846591362366</v>
      </c>
      <c r="T667" s="72">
        <f t="shared" ca="1" si="117"/>
        <v>13.446846591362366</v>
      </c>
      <c r="U667" s="13"/>
      <c r="AA667" s="52"/>
      <c r="AB667" s="44">
        <f t="shared" si="115"/>
        <v>25.476499455368739</v>
      </c>
      <c r="AC667" s="53" t="b">
        <f t="shared" si="118"/>
        <v>0</v>
      </c>
      <c r="AD667" s="53">
        <f t="shared" si="119"/>
        <v>25.476499455368739</v>
      </c>
      <c r="AE667" s="53">
        <f t="shared" ca="1" si="120"/>
        <v>17.456351617326714</v>
      </c>
      <c r="AF667" s="46">
        <v>1025</v>
      </c>
    </row>
    <row r="668" spans="1:32" x14ac:dyDescent="0.25">
      <c r="A668" s="4">
        <v>46174</v>
      </c>
      <c r="B668" s="34">
        <f t="shared" si="113"/>
        <v>1.272452180653179</v>
      </c>
      <c r="C668" s="3">
        <v>19.482822876006679</v>
      </c>
      <c r="D668" s="10">
        <v>666</v>
      </c>
      <c r="H668" s="25"/>
      <c r="I668" s="27"/>
      <c r="J668" s="8"/>
      <c r="K668" s="17">
        <v>1026</v>
      </c>
      <c r="L668" s="38">
        <f t="shared" si="114"/>
        <v>2.84458834412581</v>
      </c>
      <c r="M668" s="29">
        <v>25.509917172940757</v>
      </c>
      <c r="N668" s="7"/>
      <c r="O668" s="14" cm="1">
        <f t="array" ref="O668">INDEX($L$3:$L$1203,MATCH(MIN(ABS($M$3:$M$1203-B1028)),ABS($M$3:$M$1203-B1028),0))</f>
        <v>1.1406105457909346</v>
      </c>
      <c r="P668" s="24">
        <f t="shared" ca="1" si="116"/>
        <v>17.495046724664597</v>
      </c>
      <c r="Q668" s="59"/>
      <c r="R668" s="59" cm="1">
        <f t="array" aca="1" ref="R668" ca="1">INDEX($P$3:$P$1562,MATCH(MIN(ABS($L$3:$L$1562-O668)),ABS($L$3:$L$1562-O668),0))</f>
        <v>0.68503833683743398</v>
      </c>
      <c r="S668" s="69">
        <f t="shared" ca="1" si="112"/>
        <v>0.68503833683743398</v>
      </c>
      <c r="T668" s="72">
        <f t="shared" ca="1" si="117"/>
        <v>0.68503833683743398</v>
      </c>
      <c r="U668" s="13"/>
      <c r="AA668" s="52"/>
      <c r="AB668" s="44">
        <f t="shared" si="115"/>
        <v>25.509917172940757</v>
      </c>
      <c r="AC668" s="53" t="b">
        <f t="shared" si="118"/>
        <v>0</v>
      </c>
      <c r="AD668" s="53">
        <f t="shared" si="119"/>
        <v>25.509917172940757</v>
      </c>
      <c r="AE668" s="53">
        <f t="shared" ca="1" si="120"/>
        <v>17.495046724664597</v>
      </c>
      <c r="AF668" s="46">
        <v>1026</v>
      </c>
    </row>
    <row r="669" spans="1:32" x14ac:dyDescent="0.25">
      <c r="A669" s="4">
        <v>46204</v>
      </c>
      <c r="B669" s="34">
        <f t="shared" si="113"/>
        <v>2.7178306005780999</v>
      </c>
      <c r="C669" s="3">
        <v>10.010736464952521</v>
      </c>
      <c r="D669" s="10">
        <v>667</v>
      </c>
      <c r="H669" s="25"/>
      <c r="I669" s="27"/>
      <c r="J669" s="8"/>
      <c r="K669" s="17">
        <v>1027</v>
      </c>
      <c r="L669" s="38">
        <f t="shared" si="114"/>
        <v>2.8473635522664202</v>
      </c>
      <c r="M669" s="29">
        <v>25.602402787028996</v>
      </c>
      <c r="N669" s="7"/>
      <c r="O669" s="14" cm="1">
        <f t="array" ref="O669">INDEX($L$3:$L$1203,MATCH(MIN(ABS($M$3:$M$1203-B1029)),ABS($M$3:$M$1203-B1029),0))</f>
        <v>1.301572617946346</v>
      </c>
      <c r="P669" s="24">
        <f t="shared" ca="1" si="116"/>
        <v>17.631685048335527</v>
      </c>
      <c r="Q669" s="59"/>
      <c r="R669" s="59" cm="1">
        <f t="array" aca="1" ref="R669" ca="1">INDEX($P$3:$P$1562,MATCH(MIN(ABS($L$3:$L$1562-O669)),ABS($L$3:$L$1562-O669),0))</f>
        <v>1.2287131168362915</v>
      </c>
      <c r="S669" s="69">
        <f t="shared" ca="1" si="112"/>
        <v>1.2287131168362915</v>
      </c>
      <c r="T669" s="72">
        <f t="shared" ca="1" si="117"/>
        <v>1.2287131168362915</v>
      </c>
      <c r="U669" s="13"/>
      <c r="AA669" s="52"/>
      <c r="AB669" s="44">
        <f t="shared" si="115"/>
        <v>25.602402787028996</v>
      </c>
      <c r="AC669" s="53" t="b">
        <f t="shared" si="118"/>
        <v>0</v>
      </c>
      <c r="AD669" s="53">
        <f t="shared" si="119"/>
        <v>25.602402787028996</v>
      </c>
      <c r="AE669" s="53">
        <f t="shared" ca="1" si="120"/>
        <v>17.631685048335527</v>
      </c>
      <c r="AF669" s="46">
        <v>1027</v>
      </c>
    </row>
    <row r="670" spans="1:32" x14ac:dyDescent="0.25">
      <c r="A670" s="4">
        <v>46235</v>
      </c>
      <c r="B670" s="34">
        <f t="shared" si="113"/>
        <v>8.0599739669938945E-3</v>
      </c>
      <c r="C670" s="3">
        <v>14.024446075546088</v>
      </c>
      <c r="D670" s="10">
        <v>668</v>
      </c>
      <c r="H670" s="25"/>
      <c r="I670" s="27"/>
      <c r="J670" s="8"/>
      <c r="K670" s="17">
        <v>1028</v>
      </c>
      <c r="L670" s="38">
        <f t="shared" si="114"/>
        <v>2.850138760407031</v>
      </c>
      <c r="M670" s="29">
        <v>25.622629685751114</v>
      </c>
      <c r="N670" s="7"/>
      <c r="O670" s="14" cm="1">
        <f t="array" ref="O670">INDEX($L$3:$L$1203,MATCH(MIN(ABS($M$3:$M$1203-B1030)),ABS($M$3:$M$1203-B1030),0))</f>
        <v>0</v>
      </c>
      <c r="P670" s="24">
        <f t="shared" ca="1" si="116"/>
        <v>17.642778591209897</v>
      </c>
      <c r="Q670" s="59"/>
      <c r="R670" s="59" cm="1">
        <f t="array" ref="R670">INDEX($P$3:$P$1562,MATCH(MIN(ABS($L$3:$L$1562-O670)),ABS($L$3:$L$1562-O670),0))</f>
        <v>0</v>
      </c>
      <c r="S670" s="69">
        <f t="shared" si="112"/>
        <v>0</v>
      </c>
      <c r="T670" s="72">
        <f t="shared" si="117"/>
        <v>0</v>
      </c>
      <c r="U670" s="13"/>
      <c r="AA670" s="52"/>
      <c r="AB670" s="44">
        <f t="shared" si="115"/>
        <v>25.622629685751114</v>
      </c>
      <c r="AC670" s="53" t="b">
        <f t="shared" si="118"/>
        <v>0</v>
      </c>
      <c r="AD670" s="53">
        <f t="shared" si="119"/>
        <v>25.622629685751114</v>
      </c>
      <c r="AE670" s="53">
        <f t="shared" ca="1" si="120"/>
        <v>17.642778591209897</v>
      </c>
      <c r="AF670" s="46">
        <v>1028</v>
      </c>
    </row>
    <row r="671" spans="1:32" x14ac:dyDescent="0.25">
      <c r="A671" s="4">
        <v>46266</v>
      </c>
      <c r="B671" s="34">
        <f t="shared" si="113"/>
        <v>14.233695127170819</v>
      </c>
      <c r="C671" s="3">
        <v>98.082483228260486</v>
      </c>
      <c r="D671" s="10">
        <v>669</v>
      </c>
      <c r="H671" s="25"/>
      <c r="I671" s="27"/>
      <c r="J671" s="8"/>
      <c r="K671" s="17">
        <v>1029</v>
      </c>
      <c r="L671" s="38">
        <f t="shared" si="114"/>
        <v>2.8529139685476412</v>
      </c>
      <c r="M671" s="29">
        <v>25.63388357819813</v>
      </c>
      <c r="N671" s="7"/>
      <c r="O671" s="14" cm="1">
        <f t="array" ref="O671">INDEX($L$3:$L$1203,MATCH(MIN(ABS($M$3:$M$1203-B1031)),ABS($M$3:$M$1203-B1031),0))</f>
        <v>2.2146160962072159</v>
      </c>
      <c r="P671" s="24">
        <f t="shared" ca="1" si="116"/>
        <v>17.648950844311063</v>
      </c>
      <c r="Q671" s="59"/>
      <c r="R671" s="59" cm="1">
        <f t="array" aca="1" ref="R671" ca="1">INDEX($P$3:$P$1562,MATCH(MIN(ABS($L$3:$L$1562-O671)),ABS($L$3:$L$1562-O671),0))</f>
        <v>6.3285540084302401</v>
      </c>
      <c r="S671" s="69">
        <f t="shared" ca="1" si="112"/>
        <v>6.3285540084302401</v>
      </c>
      <c r="T671" s="72">
        <f t="shared" ca="1" si="117"/>
        <v>6.3285540084302401</v>
      </c>
      <c r="U671" s="13"/>
      <c r="AA671" s="52"/>
      <c r="AB671" s="44">
        <f t="shared" si="115"/>
        <v>25.63388357819813</v>
      </c>
      <c r="AC671" s="53" t="b">
        <f t="shared" si="118"/>
        <v>0</v>
      </c>
      <c r="AD671" s="53">
        <f t="shared" si="119"/>
        <v>25.63388357819813</v>
      </c>
      <c r="AE671" s="53">
        <f t="shared" ca="1" si="120"/>
        <v>17.648950844311063</v>
      </c>
      <c r="AF671" s="46">
        <v>1029</v>
      </c>
    </row>
    <row r="672" spans="1:32" x14ac:dyDescent="0.25">
      <c r="A672" s="4">
        <v>46296</v>
      </c>
      <c r="B672" s="34">
        <f t="shared" si="113"/>
        <v>81.749641625555469</v>
      </c>
      <c r="C672" s="3">
        <v>54.829042654939379</v>
      </c>
      <c r="D672" s="10">
        <v>670</v>
      </c>
      <c r="H672" s="25"/>
      <c r="I672" s="27"/>
      <c r="J672" s="8"/>
      <c r="K672" s="17">
        <v>1030</v>
      </c>
      <c r="L672" s="38">
        <f t="shared" si="114"/>
        <v>2.855689176688252</v>
      </c>
      <c r="M672" s="29">
        <v>25.650427743505567</v>
      </c>
      <c r="N672" s="7"/>
      <c r="O672" s="14" cm="1">
        <f t="array" ref="O672">INDEX($L$3:$L$1203,MATCH(MIN(ABS($M$3:$M$1203-B1032)),ABS($M$3:$M$1203-B1032),0))</f>
        <v>4.0878815911193342</v>
      </c>
      <c r="P672" s="24">
        <f t="shared" ca="1" si="116"/>
        <v>17.658024573787841</v>
      </c>
      <c r="Q672" s="59"/>
      <c r="R672" s="59" cm="1">
        <f t="array" aca="1" ref="R672" ca="1">INDEX($P$3:$P$1562,MATCH(MIN(ABS($L$3:$L$1562-O672)),ABS($L$3:$L$1562-O672),0))</f>
        <v>75.75305586696868</v>
      </c>
      <c r="S672" s="69">
        <f t="shared" ca="1" si="112"/>
        <v>75.75305586696868</v>
      </c>
      <c r="T672" s="72">
        <f t="shared" ca="1" si="117"/>
        <v>75.75305586696868</v>
      </c>
      <c r="U672" s="13"/>
      <c r="AA672" s="52"/>
      <c r="AB672" s="44">
        <f t="shared" si="115"/>
        <v>25.650427743505567</v>
      </c>
      <c r="AC672" s="53" t="b">
        <f t="shared" si="118"/>
        <v>0</v>
      </c>
      <c r="AD672" s="53">
        <f t="shared" si="119"/>
        <v>25.650427743505567</v>
      </c>
      <c r="AE672" s="53">
        <f t="shared" ca="1" si="120"/>
        <v>17.658024573787841</v>
      </c>
      <c r="AF672" s="46">
        <v>1030</v>
      </c>
    </row>
    <row r="673" spans="1:32" x14ac:dyDescent="0.25">
      <c r="A673" s="4">
        <v>46327</v>
      </c>
      <c r="B673" s="34">
        <f t="shared" si="113"/>
        <v>1.8780522531533062</v>
      </c>
      <c r="C673" s="3">
        <v>20.028388620797003</v>
      </c>
      <c r="D673" s="10">
        <v>671</v>
      </c>
      <c r="H673" s="25"/>
      <c r="I673" s="27"/>
      <c r="J673" s="8"/>
      <c r="K673" s="17">
        <v>1031</v>
      </c>
      <c r="L673" s="38">
        <f t="shared" si="114"/>
        <v>2.8584643848288627</v>
      </c>
      <c r="M673" s="29">
        <v>25.66565764828303</v>
      </c>
      <c r="N673" s="7"/>
      <c r="O673" s="14" cm="1">
        <f t="array" ref="O673">INDEX($L$3:$L$1203,MATCH(MIN(ABS($M$3:$M$1203-B1033)),ABS($M$3:$M$1203-B1033),0))</f>
        <v>1.1961147086031454</v>
      </c>
      <c r="P673" s="24">
        <f t="shared" ca="1" si="116"/>
        <v>17.666377490561814</v>
      </c>
      <c r="Q673" s="59"/>
      <c r="R673" s="59" cm="1">
        <f t="array" aca="1" ref="R673" ca="1">INDEX($P$3:$P$1562,MATCH(MIN(ABS($L$3:$L$1562-O673)),ABS($L$3:$L$1562-O673),0))</f>
        <v>1.0243507143873565</v>
      </c>
      <c r="S673" s="69">
        <f t="shared" ca="1" si="112"/>
        <v>1.0243507143873565</v>
      </c>
      <c r="T673" s="72">
        <f t="shared" ca="1" si="117"/>
        <v>1.0243507143873565</v>
      </c>
      <c r="U673" s="13"/>
      <c r="AA673" s="52"/>
      <c r="AB673" s="44">
        <f t="shared" si="115"/>
        <v>25.66565764828303</v>
      </c>
      <c r="AC673" s="53" t="b">
        <f t="shared" si="118"/>
        <v>0</v>
      </c>
      <c r="AD673" s="53">
        <f t="shared" si="119"/>
        <v>25.66565764828303</v>
      </c>
      <c r="AE673" s="53">
        <f t="shared" ca="1" si="120"/>
        <v>17.666377490561814</v>
      </c>
      <c r="AF673" s="46">
        <v>1031</v>
      </c>
    </row>
    <row r="674" spans="1:32" x14ac:dyDescent="0.25">
      <c r="A674" s="4">
        <v>46357</v>
      </c>
      <c r="B674" s="34">
        <f t="shared" si="113"/>
        <v>3.986122137838517</v>
      </c>
      <c r="C674" s="3">
        <v>2.3795563503794046</v>
      </c>
      <c r="D674" s="10">
        <v>672</v>
      </c>
      <c r="H674" s="25"/>
      <c r="I674" s="27"/>
      <c r="J674" s="8"/>
      <c r="K674" s="17">
        <v>1032</v>
      </c>
      <c r="L674" s="38">
        <f t="shared" si="114"/>
        <v>2.8612395929694729</v>
      </c>
      <c r="M674" s="29">
        <v>25.712677206464271</v>
      </c>
      <c r="N674" s="7"/>
      <c r="O674" s="14" cm="1">
        <f t="array" ref="O674">INDEX($L$3:$L$1203,MATCH(MIN(ABS($M$3:$M$1203-B1034)),ABS($M$3:$M$1203-B1034),0))</f>
        <v>1.382053654024052</v>
      </c>
      <c r="P674" s="24">
        <f t="shared" ca="1" si="116"/>
        <v>17.683317675786949</v>
      </c>
      <c r="Q674" s="59"/>
      <c r="R674" s="59" cm="1">
        <f t="array" aca="1" ref="R674" ca="1">INDEX($P$3:$P$1562,MATCH(MIN(ABS($L$3:$L$1562-O674)),ABS($L$3:$L$1562-O674),0))</f>
        <v>1.6755108915947758</v>
      </c>
      <c r="S674" s="69">
        <f t="shared" ca="1" si="112"/>
        <v>1.6755108915947758</v>
      </c>
      <c r="T674" s="72">
        <f t="shared" ca="1" si="117"/>
        <v>1.6755108915947758</v>
      </c>
      <c r="U674" s="13"/>
      <c r="AA674" s="52"/>
      <c r="AB674" s="44">
        <f t="shared" si="115"/>
        <v>25.712677206464271</v>
      </c>
      <c r="AC674" s="53" t="b">
        <f t="shared" si="118"/>
        <v>0</v>
      </c>
      <c r="AD674" s="53">
        <f t="shared" si="119"/>
        <v>25.712677206464271</v>
      </c>
      <c r="AE674" s="53">
        <f t="shared" ca="1" si="120"/>
        <v>17.683317675786949</v>
      </c>
      <c r="AF674" s="46">
        <v>1032</v>
      </c>
    </row>
    <row r="675" spans="1:32" x14ac:dyDescent="0.25">
      <c r="A675" s="4">
        <v>46388</v>
      </c>
      <c r="B675" s="34">
        <f t="shared" si="113"/>
        <v>39.859626983152431</v>
      </c>
      <c r="C675" s="3">
        <v>5.308341126186785</v>
      </c>
      <c r="D675" s="10">
        <v>673</v>
      </c>
      <c r="H675" s="25"/>
      <c r="I675" s="27"/>
      <c r="J675" s="8"/>
      <c r="K675" s="17">
        <v>1033</v>
      </c>
      <c r="L675" s="38">
        <f t="shared" si="114"/>
        <v>2.8640148011100837</v>
      </c>
      <c r="M675" s="29">
        <v>25.770194164055582</v>
      </c>
      <c r="N675" s="7"/>
      <c r="O675" s="14" cm="1">
        <f t="array" ref="O675">INDEX($L$3:$L$1203,MATCH(MIN(ABS($M$3:$M$1203-B1035)),ABS($M$3:$M$1203-B1035),0))</f>
        <v>3.3358001850138765</v>
      </c>
      <c r="P675" s="24">
        <f t="shared" ca="1" si="116"/>
        <v>17.689621175533802</v>
      </c>
      <c r="Q675" s="59"/>
      <c r="R675" s="59" cm="1">
        <f t="array" aca="1" ref="R675" ca="1">INDEX($P$3:$P$1562,MATCH(MIN(ABS($L$3:$L$1562-O675)),ABS($L$3:$L$1562-O675),0))</f>
        <v>32.242349484285903</v>
      </c>
      <c r="S675" s="69">
        <f t="shared" ca="1" si="112"/>
        <v>32.242349484285903</v>
      </c>
      <c r="T675" s="72">
        <f t="shared" ca="1" si="117"/>
        <v>32.242349484285903</v>
      </c>
      <c r="U675" s="13"/>
      <c r="AA675" s="52"/>
      <c r="AB675" s="44">
        <f t="shared" si="115"/>
        <v>25.770194164055582</v>
      </c>
      <c r="AC675" s="53" t="b">
        <f t="shared" si="118"/>
        <v>0</v>
      </c>
      <c r="AD675" s="53">
        <f t="shared" si="119"/>
        <v>25.770194164055582</v>
      </c>
      <c r="AE675" s="53">
        <f t="shared" ca="1" si="120"/>
        <v>17.689621175533802</v>
      </c>
      <c r="AF675" s="46">
        <v>1033</v>
      </c>
    </row>
    <row r="676" spans="1:32" x14ac:dyDescent="0.25">
      <c r="A676" s="4">
        <v>46419</v>
      </c>
      <c r="B676" s="34">
        <f t="shared" si="113"/>
        <v>17.681108144972193</v>
      </c>
      <c r="C676" s="3">
        <v>25.712677206464271</v>
      </c>
      <c r="D676" s="10">
        <v>674</v>
      </c>
      <c r="H676" s="25"/>
      <c r="I676" s="27"/>
      <c r="J676" s="8"/>
      <c r="K676" s="17">
        <v>1034</v>
      </c>
      <c r="L676" s="38">
        <f t="shared" si="114"/>
        <v>2.8667900092506944</v>
      </c>
      <c r="M676" s="29">
        <v>25.785433826765825</v>
      </c>
      <c r="N676" s="7"/>
      <c r="O676" s="14" cm="1">
        <f t="array" ref="O676">INDEX($L$3:$L$1203,MATCH(MIN(ABS($M$3:$M$1203-B1036)),ABS($M$3:$M$1203-B1036),0))</f>
        <v>2.4560592044403333</v>
      </c>
      <c r="P676" s="24">
        <f t="shared" ca="1" si="116"/>
        <v>17.691291347498023</v>
      </c>
      <c r="Q676" s="59"/>
      <c r="R676" s="59" cm="1">
        <f t="array" aca="1" ref="R676" ca="1">INDEX($P$3:$P$1562,MATCH(MIN(ABS($L$3:$L$1562-O676)),ABS($L$3:$L$1562-O676),0))</f>
        <v>10.288346661137354</v>
      </c>
      <c r="S676" s="69">
        <f t="shared" ca="1" si="112"/>
        <v>10.288346661137354</v>
      </c>
      <c r="T676" s="72">
        <f t="shared" ca="1" si="117"/>
        <v>10.288346661137354</v>
      </c>
      <c r="U676" s="13"/>
      <c r="AA676" s="52"/>
      <c r="AB676" s="44">
        <f t="shared" si="115"/>
        <v>25.785433826765825</v>
      </c>
      <c r="AC676" s="53" t="b">
        <f t="shared" si="118"/>
        <v>0</v>
      </c>
      <c r="AD676" s="53">
        <f t="shared" si="119"/>
        <v>25.785433826765825</v>
      </c>
      <c r="AE676" s="53">
        <f t="shared" ca="1" si="120"/>
        <v>17.691291347498023</v>
      </c>
      <c r="AF676" s="46">
        <v>1034</v>
      </c>
    </row>
    <row r="677" spans="1:32" x14ac:dyDescent="0.25">
      <c r="A677" s="4">
        <v>46447</v>
      </c>
      <c r="B677" s="34">
        <f t="shared" si="113"/>
        <v>8.7041870327793998</v>
      </c>
      <c r="C677" s="3">
        <v>13.015650611949539</v>
      </c>
      <c r="D677" s="10">
        <v>675</v>
      </c>
      <c r="H677" s="25"/>
      <c r="I677" s="27"/>
      <c r="J677" s="8"/>
      <c r="K677" s="17">
        <v>1035</v>
      </c>
      <c r="L677" s="38">
        <f t="shared" si="114"/>
        <v>2.8695652173913047</v>
      </c>
      <c r="M677" s="29">
        <v>25.810194228558913</v>
      </c>
      <c r="N677" s="7"/>
      <c r="O677" s="14" cm="1">
        <f t="array" ref="O677">INDEX($L$3:$L$1203,MATCH(MIN(ABS($M$3:$M$1203-B1037)),ABS($M$3:$M$1203-B1037),0))</f>
        <v>1.8482886216466237</v>
      </c>
      <c r="P677" s="24">
        <f t="shared" ca="1" si="116"/>
        <v>17.697908911379272</v>
      </c>
      <c r="Q677" s="59"/>
      <c r="R677" s="59" cm="1">
        <f t="array" aca="1" ref="R677" ca="1">INDEX($P$3:$P$1562,MATCH(MIN(ABS($L$3:$L$1562-O677)),ABS($L$3:$L$1562-O677),0))</f>
        <v>3.4430062912880013</v>
      </c>
      <c r="S677" s="69">
        <f t="shared" ca="1" si="112"/>
        <v>3.4430062912880013</v>
      </c>
      <c r="T677" s="72">
        <f t="shared" ca="1" si="117"/>
        <v>3.4430062912880013</v>
      </c>
      <c r="U677" s="13"/>
      <c r="AA677" s="52"/>
      <c r="AB677" s="44">
        <f t="shared" si="115"/>
        <v>25.810194228558913</v>
      </c>
      <c r="AC677" s="53" t="b">
        <f t="shared" si="118"/>
        <v>0</v>
      </c>
      <c r="AD677" s="53">
        <f t="shared" si="119"/>
        <v>25.810194228558913</v>
      </c>
      <c r="AE677" s="53">
        <f t="shared" ca="1" si="120"/>
        <v>17.697908911379272</v>
      </c>
      <c r="AF677" s="46">
        <v>1035</v>
      </c>
    </row>
    <row r="678" spans="1:32" x14ac:dyDescent="0.25">
      <c r="A678" s="4">
        <v>46478</v>
      </c>
      <c r="B678" s="34">
        <f t="shared" si="113"/>
        <v>39.533209347042032</v>
      </c>
      <c r="C678" s="3">
        <v>8.3475447744829552</v>
      </c>
      <c r="D678" s="10">
        <v>676</v>
      </c>
      <c r="H678" s="25"/>
      <c r="I678" s="27"/>
      <c r="J678" s="8"/>
      <c r="K678" s="17">
        <v>1036</v>
      </c>
      <c r="L678" s="38">
        <f t="shared" si="114"/>
        <v>2.8723404255319154</v>
      </c>
      <c r="M678" s="29">
        <v>25.826406358527851</v>
      </c>
      <c r="N678" s="7"/>
      <c r="O678" s="14" cm="1">
        <f t="array" ref="O678">INDEX($L$3:$L$1203,MATCH(MIN(ABS($M$3:$M$1203-B1038)),ABS($M$3:$M$1203-B1038),0))</f>
        <v>3.3302497687326555</v>
      </c>
      <c r="P678" s="24">
        <f t="shared" ca="1" si="116"/>
        <v>17.710068452647359</v>
      </c>
      <c r="Q678" s="59"/>
      <c r="R678" s="59" cm="1">
        <f t="array" aca="1" ref="R678" ca="1">INDEX($P$3:$P$1562,MATCH(MIN(ABS($L$3:$L$1562-O678)),ABS($L$3:$L$1562-O678),0))</f>
        <v>32.085604014972404</v>
      </c>
      <c r="S678" s="69">
        <f t="shared" ca="1" si="112"/>
        <v>32.085604014972404</v>
      </c>
      <c r="T678" s="72">
        <f t="shared" ca="1" si="117"/>
        <v>32.085604014972404</v>
      </c>
      <c r="U678" s="13"/>
      <c r="AA678" s="52"/>
      <c r="AB678" s="44">
        <f t="shared" si="115"/>
        <v>25.826406358527851</v>
      </c>
      <c r="AC678" s="53" t="b">
        <f t="shared" si="118"/>
        <v>0</v>
      </c>
      <c r="AD678" s="53">
        <f t="shared" si="119"/>
        <v>25.826406358527851</v>
      </c>
      <c r="AE678" s="53">
        <f t="shared" ca="1" si="120"/>
        <v>17.710068452647359</v>
      </c>
      <c r="AF678" s="46">
        <v>1036</v>
      </c>
    </row>
    <row r="679" spans="1:32" x14ac:dyDescent="0.25">
      <c r="A679" s="4">
        <v>46508</v>
      </c>
      <c r="B679" s="34">
        <f t="shared" si="113"/>
        <v>1.6153856539066647</v>
      </c>
      <c r="C679" s="3">
        <v>17.201733618949092</v>
      </c>
      <c r="D679" s="10">
        <v>677</v>
      </c>
      <c r="H679" s="25"/>
      <c r="I679" s="27"/>
      <c r="J679" s="8"/>
      <c r="K679" s="17">
        <v>1037</v>
      </c>
      <c r="L679" s="38">
        <f t="shared" si="114"/>
        <v>2.8751156336725257</v>
      </c>
      <c r="M679" s="29">
        <v>25.867524072981876</v>
      </c>
      <c r="N679" s="7"/>
      <c r="O679" s="14" cm="1">
        <f t="array" ref="O679">INDEX($L$3:$L$1203,MATCH(MIN(ABS($M$3:$M$1203-B1039)),ABS($M$3:$M$1203-B1039),0))</f>
        <v>1.1655874190564295</v>
      </c>
      <c r="P679" s="24">
        <f t="shared" ca="1" si="116"/>
        <v>17.74090786404556</v>
      </c>
      <c r="Q679" s="59"/>
      <c r="R679" s="59" cm="1">
        <f t="array" aca="1" ref="R679" ca="1">INDEX($P$3:$P$1562,MATCH(MIN(ABS($L$3:$L$1562-O679)),ABS($L$3:$L$1562-O679),0))</f>
        <v>0.81981943706573479</v>
      </c>
      <c r="S679" s="69">
        <f t="shared" ca="1" si="112"/>
        <v>0.81981943706573479</v>
      </c>
      <c r="T679" s="72">
        <f t="shared" ca="1" si="117"/>
        <v>0.81981943706573479</v>
      </c>
      <c r="U679" s="13"/>
      <c r="AA679" s="52"/>
      <c r="AB679" s="44">
        <f t="shared" si="115"/>
        <v>25.867524072981876</v>
      </c>
      <c r="AC679" s="53" t="b">
        <f t="shared" si="118"/>
        <v>0</v>
      </c>
      <c r="AD679" s="53">
        <f t="shared" si="119"/>
        <v>25.867524072981876</v>
      </c>
      <c r="AE679" s="53">
        <f t="shared" ca="1" si="120"/>
        <v>17.74090786404556</v>
      </c>
      <c r="AF679" s="46">
        <v>1037</v>
      </c>
    </row>
    <row r="680" spans="1:32" x14ac:dyDescent="0.25">
      <c r="A680" s="4">
        <v>46539</v>
      </c>
      <c r="B680" s="34">
        <f t="shared" si="113"/>
        <v>7.2832809072089644</v>
      </c>
      <c r="C680" s="3">
        <v>6.1809238309984265</v>
      </c>
      <c r="D680" s="10">
        <v>678</v>
      </c>
      <c r="H680" s="25"/>
      <c r="I680" s="27"/>
      <c r="J680" s="8"/>
      <c r="K680" s="17">
        <v>1038</v>
      </c>
      <c r="L680" s="38">
        <f t="shared" si="114"/>
        <v>2.8778908418131364</v>
      </c>
      <c r="M680" s="29">
        <v>25.890979582697781</v>
      </c>
      <c r="N680" s="7"/>
      <c r="O680" s="14" cm="1">
        <f t="array" ref="O680">INDEX($L$3:$L$1203,MATCH(MIN(ABS($M$3:$M$1203-B1040)),ABS($M$3:$M$1203-B1040),0))</f>
        <v>1.7012025901942647</v>
      </c>
      <c r="P680" s="24">
        <f t="shared" ca="1" si="116"/>
        <v>17.75850013840439</v>
      </c>
      <c r="Q680" s="59"/>
      <c r="R680" s="59" cm="1">
        <f t="array" aca="1" ref="R680" ca="1">INDEX($P$3:$P$1562,MATCH(MIN(ABS($L$3:$L$1562-O680)),ABS($L$3:$L$1562-O680),0))</f>
        <v>3.1749757739514748</v>
      </c>
      <c r="S680" s="69">
        <f t="shared" ca="1" si="112"/>
        <v>3.1749757739514748</v>
      </c>
      <c r="T680" s="72">
        <f t="shared" ca="1" si="117"/>
        <v>3.1749757739514748</v>
      </c>
      <c r="U680" s="13"/>
      <c r="AA680" s="52"/>
      <c r="AB680" s="44">
        <f t="shared" si="115"/>
        <v>25.890979582697781</v>
      </c>
      <c r="AC680" s="53" t="b">
        <f t="shared" si="118"/>
        <v>0</v>
      </c>
      <c r="AD680" s="53">
        <f t="shared" si="119"/>
        <v>25.890979582697781</v>
      </c>
      <c r="AE680" s="53">
        <f t="shared" ca="1" si="120"/>
        <v>17.75850013840439</v>
      </c>
      <c r="AF680" s="46">
        <v>1038</v>
      </c>
    </row>
    <row r="681" spans="1:32" x14ac:dyDescent="0.25">
      <c r="A681" s="4">
        <v>46569</v>
      </c>
      <c r="B681" s="34">
        <f t="shared" si="113"/>
        <v>1.0270017899446511</v>
      </c>
      <c r="C681" s="3">
        <v>20.9646350022254</v>
      </c>
      <c r="D681" s="10">
        <v>679</v>
      </c>
      <c r="H681" s="25"/>
      <c r="I681" s="27"/>
      <c r="J681" s="8"/>
      <c r="K681" s="17">
        <v>1039</v>
      </c>
      <c r="L681" s="38">
        <f t="shared" si="114"/>
        <v>2.8806660499537471</v>
      </c>
      <c r="M681" s="29">
        <v>26.019990583184214</v>
      </c>
      <c r="N681" s="7"/>
      <c r="O681" s="14" cm="1">
        <f t="array" ref="O681">INDEX($L$3:$L$1203,MATCH(MIN(ABS($M$3:$M$1203-B1041)),ABS($M$3:$M$1203-B1041),0))</f>
        <v>1.1100832562442184</v>
      </c>
      <c r="P681" s="24">
        <f t="shared" ca="1" si="116"/>
        <v>17.855261920320629</v>
      </c>
      <c r="Q681" s="59"/>
      <c r="R681" s="59" cm="1">
        <f t="array" aca="1" ref="R681" ca="1">INDEX($P$3:$P$1562,MATCH(MIN(ABS($L$3:$L$1562-O681)),ABS($L$3:$L$1562-O681),0))</f>
        <v>0.55921061174878783</v>
      </c>
      <c r="S681" s="69">
        <f t="shared" ca="1" si="112"/>
        <v>0.55921061174878783</v>
      </c>
      <c r="T681" s="72">
        <f t="shared" ca="1" si="117"/>
        <v>0.55921061174878783</v>
      </c>
      <c r="U681" s="13"/>
      <c r="AA681" s="52"/>
      <c r="AB681" s="44">
        <f t="shared" si="115"/>
        <v>26.019990583184214</v>
      </c>
      <c r="AC681" s="53" t="b">
        <f t="shared" si="118"/>
        <v>0</v>
      </c>
      <c r="AD681" s="53">
        <f t="shared" si="119"/>
        <v>26.019990583184214</v>
      </c>
      <c r="AE681" s="53">
        <f t="shared" ca="1" si="120"/>
        <v>17.855261920320629</v>
      </c>
      <c r="AF681" s="46">
        <v>1039</v>
      </c>
    </row>
    <row r="682" spans="1:32" x14ac:dyDescent="0.25">
      <c r="A682" s="4">
        <v>46600</v>
      </c>
      <c r="B682" s="34">
        <f t="shared" si="113"/>
        <v>12.174154270000868</v>
      </c>
      <c r="C682" s="3">
        <v>18.565509127031699</v>
      </c>
      <c r="D682" s="10">
        <v>680</v>
      </c>
      <c r="H682" s="25"/>
      <c r="I682" s="27"/>
      <c r="J682" s="8"/>
      <c r="K682" s="17">
        <v>1040</v>
      </c>
      <c r="L682" s="38">
        <f t="shared" si="114"/>
        <v>2.8834412580943574</v>
      </c>
      <c r="M682" s="29">
        <v>26.086680777050436</v>
      </c>
      <c r="N682" s="7"/>
      <c r="O682" s="14" cm="1">
        <f t="array" ref="O682">INDEX($L$3:$L$1203,MATCH(MIN(ABS($M$3:$M$1203-B1042)),ABS($M$3:$M$1203-B1042),0))</f>
        <v>2.0952821461609625</v>
      </c>
      <c r="P682" s="24">
        <f t="shared" ca="1" si="116"/>
        <v>18.039020701343517</v>
      </c>
      <c r="Q682" s="59"/>
      <c r="R682" s="59" cm="1">
        <f t="array" aca="1" ref="R682" ca="1">INDEX($P$3:$P$1562,MATCH(MIN(ABS($L$3:$L$1562-O682)),ABS($L$3:$L$1562-O682),0))</f>
        <v>4.7239580864798398</v>
      </c>
      <c r="S682" s="69">
        <f t="shared" ca="1" si="112"/>
        <v>4.7239580864798398</v>
      </c>
      <c r="T682" s="72">
        <f t="shared" ca="1" si="117"/>
        <v>4.7239580864798398</v>
      </c>
      <c r="U682" s="13"/>
      <c r="AA682" s="52"/>
      <c r="AB682" s="44">
        <f t="shared" si="115"/>
        <v>26.086680777050436</v>
      </c>
      <c r="AC682" s="53" t="b">
        <f t="shared" si="118"/>
        <v>0</v>
      </c>
      <c r="AD682" s="53">
        <f t="shared" si="119"/>
        <v>26.086680777050436</v>
      </c>
      <c r="AE682" s="53">
        <f t="shared" ca="1" si="120"/>
        <v>18.039020701343517</v>
      </c>
      <c r="AF682" s="46">
        <v>1040</v>
      </c>
    </row>
    <row r="683" spans="1:32" x14ac:dyDescent="0.25">
      <c r="A683" s="4">
        <v>46631</v>
      </c>
      <c r="B683" s="34">
        <f t="shared" si="113"/>
        <v>10.382649790101464</v>
      </c>
      <c r="C683" s="3">
        <v>15.316302828519747</v>
      </c>
      <c r="D683" s="10">
        <v>681</v>
      </c>
      <c r="H683" s="25"/>
      <c r="I683" s="27"/>
      <c r="J683" s="8"/>
      <c r="K683" s="17">
        <v>1041</v>
      </c>
      <c r="L683" s="38">
        <f t="shared" si="114"/>
        <v>2.8862164662349681</v>
      </c>
      <c r="M683" s="29">
        <v>26.305269332751049</v>
      </c>
      <c r="N683" s="7"/>
      <c r="O683" s="14" cm="1">
        <f t="array" ref="O683">INDEX($L$3:$L$1203,MATCH(MIN(ABS($M$3:$M$1203-B1043)),ABS($M$3:$M$1203-B1043),0))</f>
        <v>1.9676225716928772</v>
      </c>
      <c r="P683" s="24">
        <f t="shared" ca="1" si="116"/>
        <v>18.216735556039254</v>
      </c>
      <c r="Q683" s="59"/>
      <c r="R683" s="59" cm="1">
        <f t="array" aca="1" ref="R683" ca="1">INDEX($P$3:$P$1562,MATCH(MIN(ABS($L$3:$L$1562-O683)),ABS($L$3:$L$1562-O683),0))</f>
        <v>3.7073212016434969</v>
      </c>
      <c r="S683" s="69">
        <f t="shared" ca="1" si="112"/>
        <v>3.7073212016434969</v>
      </c>
      <c r="T683" s="72">
        <f t="shared" ca="1" si="117"/>
        <v>3.7073212016434969</v>
      </c>
      <c r="U683" s="13"/>
      <c r="AA683" s="52"/>
      <c r="AB683" s="44">
        <f t="shared" si="115"/>
        <v>26.305269332751049</v>
      </c>
      <c r="AC683" s="53" t="b">
        <f t="shared" si="118"/>
        <v>0</v>
      </c>
      <c r="AD683" s="53">
        <f t="shared" si="119"/>
        <v>26.305269332751049</v>
      </c>
      <c r="AE683" s="53">
        <f t="shared" ca="1" si="120"/>
        <v>18.216735556039254</v>
      </c>
      <c r="AF683" s="46">
        <v>1041</v>
      </c>
    </row>
    <row r="684" spans="1:32" x14ac:dyDescent="0.25">
      <c r="A684" s="4">
        <v>46661</v>
      </c>
      <c r="B684" s="34">
        <f t="shared" si="113"/>
        <v>33.046030333828469</v>
      </c>
      <c r="C684" s="3">
        <v>15.385805716543167</v>
      </c>
      <c r="D684" s="10">
        <v>682</v>
      </c>
      <c r="H684" s="25"/>
      <c r="I684" s="27"/>
      <c r="J684" s="8"/>
      <c r="K684" s="17">
        <v>1042</v>
      </c>
      <c r="L684" s="38">
        <f t="shared" si="114"/>
        <v>2.8889916743755784</v>
      </c>
      <c r="M684" s="29">
        <v>26.40048993118641</v>
      </c>
      <c r="N684" s="7"/>
      <c r="O684" s="14" cm="1">
        <f t="array" ref="O684">INDEX($L$3:$L$1203,MATCH(MIN(ABS($M$3:$M$1203-B1044)),ABS($M$3:$M$1203-B1044),0))</f>
        <v>3.1332099907493065</v>
      </c>
      <c r="P684" s="24">
        <f t="shared" ca="1" si="116"/>
        <v>18.502102233749117</v>
      </c>
      <c r="Q684" s="59"/>
      <c r="R684" s="59" cm="1">
        <f t="array" aca="1" ref="R684" ca="1">INDEX($P$3:$P$1562,MATCH(MIN(ABS($L$3:$L$1562-O684)),ABS($L$3:$L$1562-O684),0))</f>
        <v>24.434941237327241</v>
      </c>
      <c r="S684" s="69">
        <f t="shared" ref="S684:S747" ca="1" si="121">R324</f>
        <v>24.434941237327241</v>
      </c>
      <c r="T684" s="72">
        <f t="shared" ca="1" si="117"/>
        <v>24.434941237327241</v>
      </c>
      <c r="U684" s="13"/>
      <c r="AA684" s="52"/>
      <c r="AB684" s="44">
        <f t="shared" si="115"/>
        <v>26.40048993118641</v>
      </c>
      <c r="AC684" s="53" t="b">
        <f t="shared" si="118"/>
        <v>0</v>
      </c>
      <c r="AD684" s="53">
        <f t="shared" si="119"/>
        <v>26.40048993118641</v>
      </c>
      <c r="AE684" s="53">
        <f t="shared" ca="1" si="120"/>
        <v>18.502102233749117</v>
      </c>
      <c r="AF684" s="46">
        <v>1042</v>
      </c>
    </row>
    <row r="685" spans="1:32" x14ac:dyDescent="0.25">
      <c r="A685" s="4">
        <v>46692</v>
      </c>
      <c r="B685" s="34">
        <f t="shared" si="113"/>
        <v>32.895512356095985</v>
      </c>
      <c r="C685" s="3">
        <v>4.1221223311949142</v>
      </c>
      <c r="D685" s="10">
        <v>683</v>
      </c>
      <c r="H685" s="25"/>
      <c r="I685" s="27"/>
      <c r="J685" s="8"/>
      <c r="K685" s="17">
        <v>1043</v>
      </c>
      <c r="L685" s="38">
        <f t="shared" si="114"/>
        <v>2.8917668825161891</v>
      </c>
      <c r="M685" s="29">
        <v>26.485426020486205</v>
      </c>
      <c r="N685" s="7"/>
      <c r="O685" s="14" cm="1">
        <f t="array" ref="O685">INDEX($L$3:$L$1203,MATCH(MIN(ABS($M$3:$M$1203-B1045)),ABS($M$3:$M$1203-B1045),0))</f>
        <v>3.1276595744680855</v>
      </c>
      <c r="P685" s="24">
        <f t="shared" ca="1" si="116"/>
        <v>18.617090268160236</v>
      </c>
      <c r="Q685" s="59"/>
      <c r="R685" s="59" cm="1">
        <f t="array" aca="1" ref="R685" ca="1">INDEX($P$3:$P$1562,MATCH(MIN(ABS($L$3:$L$1562-O685)),ABS($L$3:$L$1562-O685),0))</f>
        <v>24.4229009971958</v>
      </c>
      <c r="S685" s="69">
        <f t="shared" ca="1" si="121"/>
        <v>24.4229009971958</v>
      </c>
      <c r="T685" s="72">
        <f t="shared" ca="1" si="117"/>
        <v>24.4229009971958</v>
      </c>
      <c r="U685" s="13"/>
      <c r="AA685" s="52"/>
      <c r="AB685" s="44">
        <f t="shared" si="115"/>
        <v>26.485426020486205</v>
      </c>
      <c r="AC685" s="53" t="b">
        <f t="shared" si="118"/>
        <v>0</v>
      </c>
      <c r="AD685" s="53">
        <f t="shared" si="119"/>
        <v>26.485426020486205</v>
      </c>
      <c r="AE685" s="53">
        <f t="shared" ca="1" si="120"/>
        <v>18.617090268160236</v>
      </c>
      <c r="AF685" s="46">
        <v>1043</v>
      </c>
    </row>
    <row r="686" spans="1:32" x14ac:dyDescent="0.25">
      <c r="A686" s="4">
        <v>46722</v>
      </c>
      <c r="B686" s="34">
        <f t="shared" si="113"/>
        <v>4.5672338807611865</v>
      </c>
      <c r="C686" s="3">
        <v>3.5951562808462785</v>
      </c>
      <c r="D686" s="10">
        <v>684</v>
      </c>
      <c r="H686" s="25"/>
      <c r="I686" s="27"/>
      <c r="J686" s="8"/>
      <c r="K686" s="17">
        <v>1044</v>
      </c>
      <c r="L686" s="38">
        <f t="shared" si="114"/>
        <v>2.8945420906567998</v>
      </c>
      <c r="M686" s="29">
        <v>26.511362190821185</v>
      </c>
      <c r="N686" s="7"/>
      <c r="O686" s="14" cm="1">
        <f t="array" ref="O686">INDEX($L$3:$L$1203,MATCH(MIN(ABS($M$3:$M$1203-B1046)),ABS($M$3:$M$1203-B1046),0))</f>
        <v>1.4347826086956523</v>
      </c>
      <c r="P686" s="24">
        <f t="shared" ca="1" si="116"/>
        <v>18.648809911188533</v>
      </c>
      <c r="Q686" s="59"/>
      <c r="R686" s="59" cm="1">
        <f t="array" aca="1" ref="R686" ca="1">INDEX($P$3:$P$1562,MATCH(MIN(ABS($L$3:$L$1562-O686)),ABS($L$3:$L$1562-O686),0))</f>
        <v>1.8916104565639276</v>
      </c>
      <c r="S686" s="69">
        <f t="shared" ca="1" si="121"/>
        <v>1.8916104565639276</v>
      </c>
      <c r="T686" s="72">
        <f t="shared" ca="1" si="117"/>
        <v>1.8916104565639276</v>
      </c>
      <c r="U686" s="13"/>
      <c r="AA686" s="52"/>
      <c r="AB686" s="44">
        <f t="shared" si="115"/>
        <v>26.511362190821185</v>
      </c>
      <c r="AC686" s="53" t="b">
        <f t="shared" si="118"/>
        <v>0</v>
      </c>
      <c r="AD686" s="53">
        <f t="shared" si="119"/>
        <v>26.511362190821185</v>
      </c>
      <c r="AE686" s="53">
        <f t="shared" ca="1" si="120"/>
        <v>18.648809911188533</v>
      </c>
      <c r="AF686" s="46">
        <v>1044</v>
      </c>
    </row>
    <row r="687" spans="1:32" x14ac:dyDescent="0.25">
      <c r="A687" s="4">
        <v>46753</v>
      </c>
      <c r="B687" s="34">
        <f t="shared" si="113"/>
        <v>0.74003341986399751</v>
      </c>
      <c r="C687" s="3">
        <v>20.976259589801959</v>
      </c>
      <c r="D687" s="10">
        <v>685</v>
      </c>
      <c r="H687" s="25"/>
      <c r="I687" s="27"/>
      <c r="J687" s="8"/>
      <c r="K687" s="17">
        <v>1045</v>
      </c>
      <c r="L687" s="38">
        <f t="shared" si="114"/>
        <v>2.8973172987974101</v>
      </c>
      <c r="M687" s="29">
        <v>26.553688722814684</v>
      </c>
      <c r="N687" s="7"/>
      <c r="O687" s="14" cm="1">
        <f t="array" ref="O687">INDEX($L$3:$L$1203,MATCH(MIN(ABS($M$3:$M$1203-B1047)),ABS($M$3:$M$1203-B1047),0))</f>
        <v>1.0934320074005552</v>
      </c>
      <c r="P687" s="24">
        <f t="shared" ca="1" si="116"/>
        <v>18.649281682170717</v>
      </c>
      <c r="Q687" s="59"/>
      <c r="R687" s="59" cm="1">
        <f t="array" aca="1" ref="R687" ca="1">INDEX($P$3:$P$1562,MATCH(MIN(ABS($L$3:$L$1562-O687)),ABS($L$3:$L$1562-O687),0))</f>
        <v>0.44284923028217821</v>
      </c>
      <c r="S687" s="69">
        <f t="shared" ca="1" si="121"/>
        <v>0.44284923028217821</v>
      </c>
      <c r="T687" s="72">
        <f t="shared" ca="1" si="117"/>
        <v>0.44284923028217821</v>
      </c>
      <c r="U687" s="13"/>
      <c r="AA687" s="52"/>
      <c r="AB687" s="44">
        <f t="shared" si="115"/>
        <v>26.553688722814684</v>
      </c>
      <c r="AC687" s="53" t="b">
        <f t="shared" si="118"/>
        <v>0</v>
      </c>
      <c r="AD687" s="53">
        <f t="shared" si="119"/>
        <v>26.553688722814684</v>
      </c>
      <c r="AE687" s="53">
        <f t="shared" ca="1" si="120"/>
        <v>18.649281682170717</v>
      </c>
      <c r="AF687" s="46">
        <v>1045</v>
      </c>
    </row>
    <row r="688" spans="1:32" x14ac:dyDescent="0.25">
      <c r="A688" s="4">
        <v>46784</v>
      </c>
      <c r="B688" s="34">
        <f t="shared" si="113"/>
        <v>39.285996930358614</v>
      </c>
      <c r="C688" s="3">
        <v>9.7723339667755571</v>
      </c>
      <c r="D688" s="10">
        <v>686</v>
      </c>
      <c r="H688" s="25"/>
      <c r="I688" s="27"/>
      <c r="J688" s="8"/>
      <c r="K688" s="17">
        <v>1046</v>
      </c>
      <c r="L688" s="38">
        <f t="shared" si="114"/>
        <v>2.9000925069380208</v>
      </c>
      <c r="M688" s="29">
        <v>26.679542677197414</v>
      </c>
      <c r="N688" s="7"/>
      <c r="O688" s="14" cm="1">
        <f t="array" ref="O688">INDEX($L$3:$L$1203,MATCH(MIN(ABS($M$3:$M$1203-B1048)),ABS($M$3:$M$1203-B1048),0))</f>
        <v>3.3246993524514341</v>
      </c>
      <c r="P688" s="24">
        <f t="shared" ca="1" si="116"/>
        <v>18.81764696403831</v>
      </c>
      <c r="Q688" s="59"/>
      <c r="R688" s="59" cm="1">
        <f t="array" aca="1" ref="R688" ca="1">INDEX($P$3:$P$1562,MATCH(MIN(ABS($L$3:$L$1562-O688)),ABS($L$3:$L$1562-O688),0))</f>
        <v>31.619726130259849</v>
      </c>
      <c r="S688" s="69">
        <f t="shared" ca="1" si="121"/>
        <v>31.619726130259849</v>
      </c>
      <c r="T688" s="72">
        <f t="shared" ca="1" si="117"/>
        <v>31.619726130259849</v>
      </c>
      <c r="U688" s="13"/>
      <c r="AA688" s="52"/>
      <c r="AB688" s="44">
        <f t="shared" si="115"/>
        <v>26.679542677197414</v>
      </c>
      <c r="AC688" s="53" t="b">
        <f t="shared" si="118"/>
        <v>0</v>
      </c>
      <c r="AD688" s="53">
        <f t="shared" si="119"/>
        <v>26.679542677197414</v>
      </c>
      <c r="AE688" s="53">
        <f t="shared" ca="1" si="120"/>
        <v>18.81764696403831</v>
      </c>
      <c r="AF688" s="46">
        <v>1046</v>
      </c>
    </row>
    <row r="689" spans="1:32" x14ac:dyDescent="0.25">
      <c r="A689" s="4">
        <v>46813</v>
      </c>
      <c r="B689" s="34">
        <f t="shared" si="113"/>
        <v>4.6966246766181277</v>
      </c>
      <c r="C689" s="3">
        <v>17.886928128509666</v>
      </c>
      <c r="D689" s="10">
        <v>687</v>
      </c>
      <c r="H689" s="25"/>
      <c r="I689" s="27"/>
      <c r="J689" s="8"/>
      <c r="K689" s="17">
        <v>1047</v>
      </c>
      <c r="L689" s="38">
        <f t="shared" si="114"/>
        <v>2.9028677150786311</v>
      </c>
      <c r="M689" s="29">
        <v>26.722008717776642</v>
      </c>
      <c r="N689" s="7"/>
      <c r="O689" s="14" cm="1">
        <f t="array" ref="O689">INDEX($L$3:$L$1203,MATCH(MIN(ABS($M$3:$M$1203-B1049)),ABS($M$3:$M$1203-B1049),0))</f>
        <v>1.443108233117484</v>
      </c>
      <c r="P689" s="24">
        <f t="shared" ca="1" si="116"/>
        <v>18.897702857024647</v>
      </c>
      <c r="Q689" s="59"/>
      <c r="R689" s="59" cm="1">
        <f t="array" aca="1" ref="R689" ca="1">INDEX($P$3:$P$1562,MATCH(MIN(ABS($L$3:$L$1562-O689)),ABS($L$3:$L$1562-O689),0))</f>
        <v>1.9519232630161696</v>
      </c>
      <c r="S689" s="69">
        <f t="shared" ca="1" si="121"/>
        <v>1.9519232630161696</v>
      </c>
      <c r="T689" s="72">
        <f t="shared" ca="1" si="117"/>
        <v>1.9519232630161696</v>
      </c>
      <c r="U689" s="13"/>
      <c r="AA689" s="52"/>
      <c r="AB689" s="44">
        <f t="shared" si="115"/>
        <v>26.722008717776642</v>
      </c>
      <c r="AC689" s="53" t="b">
        <f t="shared" si="118"/>
        <v>0</v>
      </c>
      <c r="AD689" s="53">
        <f t="shared" si="119"/>
        <v>26.722008717776642</v>
      </c>
      <c r="AE689" s="53">
        <f t="shared" ca="1" si="120"/>
        <v>18.897702857024647</v>
      </c>
      <c r="AF689" s="46">
        <v>1047</v>
      </c>
    </row>
    <row r="690" spans="1:32" x14ac:dyDescent="0.25">
      <c r="A690" s="4">
        <v>46844</v>
      </c>
      <c r="B690" s="34">
        <f t="shared" si="113"/>
        <v>4.9863855689493661</v>
      </c>
      <c r="C690" s="3">
        <v>21.679896824312124</v>
      </c>
      <c r="D690" s="10">
        <v>688</v>
      </c>
      <c r="H690" s="25"/>
      <c r="I690" s="27"/>
      <c r="J690" s="8"/>
      <c r="K690" s="17">
        <v>1048</v>
      </c>
      <c r="L690" s="38">
        <f t="shared" si="114"/>
        <v>2.9056429232192418</v>
      </c>
      <c r="M690" s="29">
        <v>26.778047371188364</v>
      </c>
      <c r="N690" s="7"/>
      <c r="O690" s="14" cm="1">
        <f t="array" ref="O690">INDEX($L$3:$L$1203,MATCH(MIN(ABS($M$3:$M$1203-B1050)),ABS($M$3:$M$1203-B1050),0))</f>
        <v>1.4847363552266422</v>
      </c>
      <c r="P690" s="24">
        <f t="shared" ca="1" si="116"/>
        <v>19.419542817244221</v>
      </c>
      <c r="Q690" s="59"/>
      <c r="R690" s="59" cm="1">
        <f t="array" aca="1" ref="R690" ca="1">INDEX($P$3:$P$1562,MATCH(MIN(ABS($L$3:$L$1562-O690)),ABS($L$3:$L$1562-O690),0))</f>
        <v>2.0660248722828749</v>
      </c>
      <c r="S690" s="69">
        <f t="shared" ca="1" si="121"/>
        <v>2.0660248722828749</v>
      </c>
      <c r="T690" s="72">
        <f t="shared" ca="1" si="117"/>
        <v>2.0660248722828749</v>
      </c>
      <c r="U690" s="13"/>
      <c r="AA690" s="52"/>
      <c r="AB690" s="44">
        <f t="shared" si="115"/>
        <v>26.778047371188364</v>
      </c>
      <c r="AC690" s="53" t="b">
        <f t="shared" si="118"/>
        <v>0</v>
      </c>
      <c r="AD690" s="53">
        <f t="shared" si="119"/>
        <v>26.778047371188364</v>
      </c>
      <c r="AE690" s="53">
        <f t="shared" ca="1" si="120"/>
        <v>19.419542817244221</v>
      </c>
      <c r="AF690" s="46">
        <v>1048</v>
      </c>
    </row>
    <row r="691" spans="1:32" x14ac:dyDescent="0.25">
      <c r="A691" s="4">
        <v>46874</v>
      </c>
      <c r="B691" s="34">
        <f t="shared" si="113"/>
        <v>79.72137515291854</v>
      </c>
      <c r="C691" s="3">
        <v>13.465779985863913</v>
      </c>
      <c r="D691" s="10">
        <v>689</v>
      </c>
      <c r="H691" s="25"/>
      <c r="I691" s="27"/>
      <c r="J691" s="8"/>
      <c r="K691" s="17">
        <v>1049</v>
      </c>
      <c r="L691" s="38">
        <f t="shared" si="114"/>
        <v>2.9084181313598525</v>
      </c>
      <c r="M691" s="29">
        <v>27.156490884055255</v>
      </c>
      <c r="N691" s="7"/>
      <c r="O691" s="14" cm="1">
        <f t="array" ref="O691">INDEX($L$3:$L$1203,MATCH(MIN(ABS($M$3:$M$1203-B1051)),ABS($M$3:$M$1203-B1051),0))</f>
        <v>4.0795559666975025</v>
      </c>
      <c r="P691" s="24">
        <f t="shared" ca="1" si="116"/>
        <v>19.627050578313948</v>
      </c>
      <c r="Q691" s="59"/>
      <c r="R691" s="59" cm="1">
        <f t="array" aca="1" ref="R691" ca="1">INDEX($P$3:$P$1562,MATCH(MIN(ABS($L$3:$L$1562-O691)),ABS($L$3:$L$1562-O691),0))</f>
        <v>67.178921692716699</v>
      </c>
      <c r="S691" s="69">
        <f t="shared" ca="1" si="121"/>
        <v>67.178921692716699</v>
      </c>
      <c r="T691" s="72">
        <f t="shared" ca="1" si="117"/>
        <v>67.178921692716699</v>
      </c>
      <c r="U691" s="13"/>
      <c r="AA691" s="52"/>
      <c r="AB691" s="44">
        <f t="shared" si="115"/>
        <v>27.156490884055255</v>
      </c>
      <c r="AC691" s="53" t="b">
        <f t="shared" si="118"/>
        <v>0</v>
      </c>
      <c r="AD691" s="53">
        <f t="shared" si="119"/>
        <v>27.156490884055255</v>
      </c>
      <c r="AE691" s="53">
        <f t="shared" ca="1" si="120"/>
        <v>19.627050578313948</v>
      </c>
      <c r="AF691" s="46">
        <v>1049</v>
      </c>
    </row>
    <row r="692" spans="1:32" x14ac:dyDescent="0.25">
      <c r="A692" s="4">
        <v>46905</v>
      </c>
      <c r="B692" s="34">
        <f t="shared" si="113"/>
        <v>1.894370602830342</v>
      </c>
      <c r="C692" s="3">
        <v>23.582732890823959</v>
      </c>
      <c r="D692" s="10">
        <v>690</v>
      </c>
      <c r="H692" s="25"/>
      <c r="I692" s="27"/>
      <c r="J692" s="8"/>
      <c r="K692" s="17">
        <v>1050</v>
      </c>
      <c r="L692" s="38">
        <f t="shared" si="114"/>
        <v>2.9111933395004628</v>
      </c>
      <c r="M692" s="29">
        <v>27.157670327171694</v>
      </c>
      <c r="N692" s="7"/>
      <c r="O692" s="14" cm="1">
        <f t="array" ref="O692">INDEX($L$3:$L$1203,MATCH(MIN(ABS($M$3:$M$1203-B1052)),ABS($M$3:$M$1203-B1052),0))</f>
        <v>1.2044403330249771</v>
      </c>
      <c r="P692" s="24">
        <f t="shared" ca="1" si="116"/>
        <v>19.627345209739143</v>
      </c>
      <c r="Q692" s="59"/>
      <c r="R692" s="59" cm="1">
        <f t="array" aca="1" ref="R692" ca="1">INDEX($P$3:$P$1562,MATCH(MIN(ABS($L$3:$L$1562-O692)),ABS($L$3:$L$1562-O692),0))</f>
        <v>1.024508200845327</v>
      </c>
      <c r="S692" s="69">
        <f t="shared" ca="1" si="121"/>
        <v>1.024508200845327</v>
      </c>
      <c r="T692" s="72">
        <f t="shared" ca="1" si="117"/>
        <v>1.024508200845327</v>
      </c>
      <c r="U692" s="13"/>
      <c r="AA692" s="52"/>
      <c r="AB692" s="44">
        <f t="shared" si="115"/>
        <v>27.157670327171694</v>
      </c>
      <c r="AC692" s="53" t="b">
        <f t="shared" si="118"/>
        <v>0</v>
      </c>
      <c r="AD692" s="53">
        <f t="shared" si="119"/>
        <v>27.157670327171694</v>
      </c>
      <c r="AE692" s="53">
        <f t="shared" ca="1" si="120"/>
        <v>19.627345209739143</v>
      </c>
      <c r="AF692" s="46">
        <v>1050</v>
      </c>
    </row>
    <row r="693" spans="1:32" x14ac:dyDescent="0.25">
      <c r="A693" s="4">
        <v>46935</v>
      </c>
      <c r="B693" s="34">
        <f t="shared" si="113"/>
        <v>1.2225330676139157</v>
      </c>
      <c r="C693" s="3">
        <v>95.060921202172622</v>
      </c>
      <c r="D693" s="10">
        <v>691</v>
      </c>
      <c r="H693" s="25"/>
      <c r="I693" s="27"/>
      <c r="J693" s="8"/>
      <c r="K693" s="17">
        <v>1051</v>
      </c>
      <c r="L693" s="38">
        <f t="shared" si="114"/>
        <v>2.9139685476410735</v>
      </c>
      <c r="M693" s="29">
        <v>27.412804206921994</v>
      </c>
      <c r="N693" s="7"/>
      <c r="O693" s="14" cm="1">
        <f t="array" ref="O693">INDEX($L$3:$L$1203,MATCH(MIN(ABS($M$3:$M$1203-B1053)),ABS($M$3:$M$1203-B1053),0))</f>
        <v>1.1350601295097134</v>
      </c>
      <c r="P693" s="24">
        <f t="shared" ca="1" si="116"/>
        <v>19.684833305250791</v>
      </c>
      <c r="Q693" s="59"/>
      <c r="R693" s="59" cm="1">
        <f t="array" aca="1" ref="R693" ca="1">INDEX($P$3:$P$1562,MATCH(MIN(ABS($L$3:$L$1562-O693)),ABS($L$3:$L$1562-O693),0))</f>
        <v>0.66394882427168445</v>
      </c>
      <c r="S693" s="69">
        <f t="shared" ca="1" si="121"/>
        <v>0.66394882427168445</v>
      </c>
      <c r="T693" s="72">
        <f t="shared" ca="1" si="117"/>
        <v>0.66394882427168445</v>
      </c>
      <c r="U693" s="13"/>
      <c r="AA693" s="52"/>
      <c r="AB693" s="44">
        <f t="shared" si="115"/>
        <v>27.412804206921994</v>
      </c>
      <c r="AC693" s="53" t="b">
        <f t="shared" si="118"/>
        <v>0</v>
      </c>
      <c r="AD693" s="53">
        <f t="shared" si="119"/>
        <v>27.412804206921994</v>
      </c>
      <c r="AE693" s="53">
        <f t="shared" ca="1" si="120"/>
        <v>19.684833305250791</v>
      </c>
      <c r="AF693" s="46">
        <v>1051</v>
      </c>
    </row>
    <row r="694" spans="1:32" x14ac:dyDescent="0.25">
      <c r="A694" s="4">
        <v>46966</v>
      </c>
      <c r="B694" s="34">
        <f t="shared" si="113"/>
        <v>3.3335256571976717</v>
      </c>
      <c r="C694" s="3">
        <v>46.527881869745059</v>
      </c>
      <c r="D694" s="10">
        <v>692</v>
      </c>
      <c r="H694" s="25"/>
      <c r="I694" s="27"/>
      <c r="J694" s="8"/>
      <c r="K694" s="17">
        <v>1052</v>
      </c>
      <c r="L694" s="38">
        <f t="shared" si="114"/>
        <v>2.9167437557816842</v>
      </c>
      <c r="M694" s="29">
        <v>27.467155973435887</v>
      </c>
      <c r="N694" s="7"/>
      <c r="O694" s="14" cm="1">
        <f t="array" ref="O694">INDEX($L$3:$L$1203,MATCH(MIN(ABS($M$3:$M$1203-B1054)),ABS($M$3:$M$1203-B1054),0))</f>
        <v>1.3515263644773359</v>
      </c>
      <c r="P694" s="24">
        <f t="shared" ca="1" si="116"/>
        <v>19.718263378580513</v>
      </c>
      <c r="Q694" s="59"/>
      <c r="R694" s="59" cm="1">
        <f t="array" aca="1" ref="R694" ca="1">INDEX($P$3:$P$1562,MATCH(MIN(ABS($L$3:$L$1562-O694)),ABS($L$3:$L$1562-O694),0))</f>
        <v>1.5463722279493726</v>
      </c>
      <c r="S694" s="69">
        <f t="shared" ca="1" si="121"/>
        <v>1.5463722279493726</v>
      </c>
      <c r="T694" s="72">
        <f t="shared" ca="1" si="117"/>
        <v>1.5463722279493726</v>
      </c>
      <c r="U694" s="13"/>
      <c r="AA694" s="52"/>
      <c r="AB694" s="44">
        <f t="shared" si="115"/>
        <v>27.467155973435887</v>
      </c>
      <c r="AC694" s="53" t="b">
        <f t="shared" si="118"/>
        <v>0</v>
      </c>
      <c r="AD694" s="53">
        <f t="shared" si="119"/>
        <v>27.467155973435887</v>
      </c>
      <c r="AE694" s="53">
        <f t="shared" ca="1" si="120"/>
        <v>19.718263378580513</v>
      </c>
      <c r="AF694" s="46">
        <v>1052</v>
      </c>
    </row>
    <row r="695" spans="1:32" x14ac:dyDescent="0.25">
      <c r="A695" s="4">
        <v>46997</v>
      </c>
      <c r="B695" s="34">
        <f t="shared" ref="B695:B758" si="122">B335</f>
        <v>4.7637174579926169</v>
      </c>
      <c r="C695" s="3">
        <v>83.147078338261451</v>
      </c>
      <c r="D695" s="10">
        <v>693</v>
      </c>
      <c r="H695" s="25"/>
      <c r="I695" s="27"/>
      <c r="J695" s="8"/>
      <c r="K695" s="17">
        <v>1053</v>
      </c>
      <c r="L695" s="38">
        <f t="shared" si="114"/>
        <v>2.9195189639222945</v>
      </c>
      <c r="M695" s="29">
        <v>27.52978782547865</v>
      </c>
      <c r="N695" s="7"/>
      <c r="O695" s="14" cm="1">
        <f t="array" ref="O695">INDEX($L$3:$L$1203,MATCH(MIN(ABS($M$3:$M$1203-B1055)),ABS($M$3:$M$1203-B1055),0))</f>
        <v>1.4458834412580945</v>
      </c>
      <c r="P695" s="24">
        <f t="shared" ca="1" si="116"/>
        <v>19.785687781400568</v>
      </c>
      <c r="Q695" s="59"/>
      <c r="R695" s="59" cm="1">
        <f t="array" aca="1" ref="R695" ca="1">INDEX($P$3:$P$1562,MATCH(MIN(ABS($L$3:$L$1562-O695)),ABS($L$3:$L$1562-O695),0))</f>
        <v>1.9600325239523668</v>
      </c>
      <c r="S695" s="69">
        <f t="shared" ca="1" si="121"/>
        <v>1.9600325239523668</v>
      </c>
      <c r="T695" s="72">
        <f t="shared" ca="1" si="117"/>
        <v>1.9600325239523668</v>
      </c>
      <c r="U695" s="13"/>
      <c r="AA695" s="52"/>
      <c r="AB695" s="44">
        <f t="shared" si="115"/>
        <v>27.52978782547865</v>
      </c>
      <c r="AC695" s="53" t="b">
        <f t="shared" si="118"/>
        <v>0</v>
      </c>
      <c r="AD695" s="53">
        <f t="shared" si="119"/>
        <v>27.52978782547865</v>
      </c>
      <c r="AE695" s="53">
        <f t="shared" ca="1" si="120"/>
        <v>19.785687781400568</v>
      </c>
      <c r="AF695" s="46">
        <v>1053</v>
      </c>
    </row>
    <row r="696" spans="1:32" x14ac:dyDescent="0.25">
      <c r="A696" s="4">
        <v>47027</v>
      </c>
      <c r="B696" s="34">
        <f t="shared" si="122"/>
        <v>1.1742796560812283</v>
      </c>
      <c r="C696" s="3">
        <v>24.088751164532056</v>
      </c>
      <c r="D696" s="10">
        <v>694</v>
      </c>
      <c r="H696" s="25"/>
      <c r="I696" s="27"/>
      <c r="J696" s="8"/>
      <c r="K696" s="17">
        <v>1054</v>
      </c>
      <c r="L696" s="38">
        <f t="shared" si="114"/>
        <v>2.9222941720629052</v>
      </c>
      <c r="M696" s="29">
        <v>27.582714701386763</v>
      </c>
      <c r="N696" s="7"/>
      <c r="O696" s="14" cm="1">
        <f t="array" ref="O696">INDEX($L$3:$L$1203,MATCH(MIN(ABS($M$3:$M$1203-B1056)),ABS($M$3:$M$1203-B1056),0))</f>
        <v>1.1295097132284924</v>
      </c>
      <c r="P696" s="24">
        <f t="shared" ca="1" si="116"/>
        <v>19.888971110088931</v>
      </c>
      <c r="Q696" s="59"/>
      <c r="R696" s="59" cm="1">
        <f t="array" aca="1" ref="R696" ca="1">INDEX($P$3:$P$1562,MATCH(MIN(ABS($L$3:$L$1562-O696)),ABS($L$3:$L$1562-O696),0))</f>
        <v>0.65687467149221568</v>
      </c>
      <c r="S696" s="69">
        <f t="shared" ca="1" si="121"/>
        <v>0.65687467149221568</v>
      </c>
      <c r="T696" s="72">
        <f t="shared" ca="1" si="117"/>
        <v>0.65687467149221568</v>
      </c>
      <c r="U696" s="13"/>
      <c r="AA696" s="52"/>
      <c r="AB696" s="44">
        <f t="shared" si="115"/>
        <v>27.582714701386763</v>
      </c>
      <c r="AC696" s="53" t="b">
        <f t="shared" si="118"/>
        <v>0</v>
      </c>
      <c r="AD696" s="53">
        <f t="shared" si="119"/>
        <v>27.582714701386763</v>
      </c>
      <c r="AE696" s="53">
        <f t="shared" ca="1" si="120"/>
        <v>19.888971110088931</v>
      </c>
      <c r="AF696" s="46">
        <v>1054</v>
      </c>
    </row>
    <row r="697" spans="1:32" x14ac:dyDescent="0.25">
      <c r="A697" s="4">
        <v>47058</v>
      </c>
      <c r="B697" s="34">
        <f t="shared" si="122"/>
        <v>52.891457044697226</v>
      </c>
      <c r="C697" s="3">
        <v>14.464559590609566</v>
      </c>
      <c r="D697" s="10">
        <v>695</v>
      </c>
      <c r="H697" s="25"/>
      <c r="I697" s="27"/>
      <c r="J697" s="8"/>
      <c r="K697" s="17">
        <v>1055</v>
      </c>
      <c r="L697" s="38">
        <f t="shared" si="114"/>
        <v>2.9250693802035155</v>
      </c>
      <c r="M697" s="29">
        <v>27.584830971628222</v>
      </c>
      <c r="N697" s="7"/>
      <c r="O697" s="14" cm="1">
        <f t="array" ref="O697">INDEX($L$3:$L$1203,MATCH(MIN(ABS($M$3:$M$1203-B1057)),ABS($M$3:$M$1203-B1057),0))</f>
        <v>3.7076780758556898</v>
      </c>
      <c r="P697" s="24">
        <f t="shared" ca="1" si="116"/>
        <v>19.893100872732049</v>
      </c>
      <c r="Q697" s="59"/>
      <c r="R697" s="59" cm="1">
        <f t="array" aca="1" ref="R697" ca="1">INDEX($P$3:$P$1562,MATCH(MIN(ABS($L$3:$L$1562-O697)),ABS($L$3:$L$1562-O697),0))</f>
        <v>39.330390903990619</v>
      </c>
      <c r="S697" s="69">
        <f t="shared" ca="1" si="121"/>
        <v>39.330390903990619</v>
      </c>
      <c r="T697" s="72">
        <f t="shared" ca="1" si="117"/>
        <v>39.330390903990619</v>
      </c>
      <c r="U697" s="13"/>
      <c r="AA697" s="52"/>
      <c r="AB697" s="44">
        <f t="shared" si="115"/>
        <v>27.584830971628222</v>
      </c>
      <c r="AC697" s="53" t="b">
        <f t="shared" si="118"/>
        <v>0</v>
      </c>
      <c r="AD697" s="53">
        <f t="shared" si="119"/>
        <v>27.584830971628222</v>
      </c>
      <c r="AE697" s="53">
        <f t="shared" ca="1" si="120"/>
        <v>19.893100872732049</v>
      </c>
      <c r="AF697" s="46">
        <v>1055</v>
      </c>
    </row>
    <row r="698" spans="1:32" x14ac:dyDescent="0.25">
      <c r="A698" s="4">
        <v>47088</v>
      </c>
      <c r="B698" s="34">
        <f t="shared" si="122"/>
        <v>57.901911198206321</v>
      </c>
      <c r="C698" s="3">
        <v>28.450564096082363</v>
      </c>
      <c r="D698" s="10">
        <v>696</v>
      </c>
      <c r="H698" s="25"/>
      <c r="I698" s="27"/>
      <c r="J698" s="8"/>
      <c r="K698" s="17">
        <v>1056</v>
      </c>
      <c r="L698" s="38">
        <f t="shared" si="114"/>
        <v>2.9278445883441262</v>
      </c>
      <c r="M698" s="29">
        <v>27.973631542091432</v>
      </c>
      <c r="N698" s="7"/>
      <c r="O698" s="14" cm="1">
        <f t="array" ref="O698">INDEX($L$3:$L$1203,MATCH(MIN(ABS($M$3:$M$1203-B1058)),ABS($M$3:$M$1203-B1058),0))</f>
        <v>3.8048103607770587</v>
      </c>
      <c r="P698" s="24">
        <f t="shared" ca="1" si="116"/>
        <v>20.568291334115635</v>
      </c>
      <c r="Q698" s="59"/>
      <c r="R698" s="59" cm="1">
        <f t="array" aca="1" ref="R698" ca="1">INDEX($P$3:$P$1562,MATCH(MIN(ABS($L$3:$L$1562-O698)),ABS($L$3:$L$1562-O698),0))</f>
        <v>43.407652060868543</v>
      </c>
      <c r="S698" s="69">
        <f t="shared" ca="1" si="121"/>
        <v>43.407652060868543</v>
      </c>
      <c r="T698" s="72">
        <f t="shared" ca="1" si="117"/>
        <v>43.407652060868543</v>
      </c>
      <c r="U698" s="13"/>
      <c r="AA698" s="52"/>
      <c r="AB698" s="44">
        <f t="shared" si="115"/>
        <v>27.973631542091432</v>
      </c>
      <c r="AC698" s="53" t="b">
        <f t="shared" si="118"/>
        <v>0</v>
      </c>
      <c r="AD698" s="53">
        <f t="shared" si="119"/>
        <v>27.973631542091432</v>
      </c>
      <c r="AE698" s="53">
        <f t="shared" ca="1" si="120"/>
        <v>20.568291334115635</v>
      </c>
      <c r="AF698" s="46">
        <v>1056</v>
      </c>
    </row>
    <row r="699" spans="1:32" x14ac:dyDescent="0.25">
      <c r="A699" s="4">
        <v>47119</v>
      </c>
      <c r="B699" s="34">
        <f t="shared" si="122"/>
        <v>33.177096539030686</v>
      </c>
      <c r="C699" s="3">
        <v>0.37152721791679105</v>
      </c>
      <c r="D699" s="10">
        <v>697</v>
      </c>
      <c r="H699" s="25"/>
      <c r="I699" s="27"/>
      <c r="J699" s="8"/>
      <c r="K699" s="17">
        <v>1057</v>
      </c>
      <c r="L699" s="38">
        <f t="shared" si="114"/>
        <v>2.9306197964847369</v>
      </c>
      <c r="M699" s="29">
        <v>28.059791510563105</v>
      </c>
      <c r="N699" s="7"/>
      <c r="O699" s="14" cm="1">
        <f t="array" ref="O699">INDEX($L$3:$L$1203,MATCH(MIN(ABS($M$3:$M$1203-B1059)),ABS($M$3:$M$1203-B1059),0))</f>
        <v>3.1415356151711382</v>
      </c>
      <c r="P699" s="24">
        <f t="shared" ca="1" si="116"/>
        <v>20.645351359511611</v>
      </c>
      <c r="Q699" s="59"/>
      <c r="R699" s="59" cm="1">
        <f t="array" aca="1" ref="R699" ca="1">INDEX($P$3:$P$1562,MATCH(MIN(ABS($L$3:$L$1562-O699)),ABS($L$3:$L$1562-O699),0))</f>
        <v>24.445297208982254</v>
      </c>
      <c r="S699" s="69">
        <f t="shared" ca="1" si="121"/>
        <v>24.445297208982254</v>
      </c>
      <c r="T699" s="72">
        <f t="shared" ca="1" si="117"/>
        <v>24.445297208982254</v>
      </c>
      <c r="U699" s="13"/>
      <c r="AA699" s="52"/>
      <c r="AB699" s="44">
        <f t="shared" si="115"/>
        <v>28.059791510563105</v>
      </c>
      <c r="AC699" s="53" t="b">
        <f t="shared" si="118"/>
        <v>0</v>
      </c>
      <c r="AD699" s="53">
        <f t="shared" si="119"/>
        <v>28.059791510563105</v>
      </c>
      <c r="AE699" s="53">
        <f t="shared" ca="1" si="120"/>
        <v>20.645351359511611</v>
      </c>
      <c r="AF699" s="46">
        <v>1057</v>
      </c>
    </row>
    <row r="700" spans="1:32" x14ac:dyDescent="0.25">
      <c r="A700" s="4">
        <v>47150</v>
      </c>
      <c r="B700" s="34">
        <f t="shared" si="122"/>
        <v>38.305853571146542</v>
      </c>
      <c r="C700" s="3">
        <v>17.110508611682491</v>
      </c>
      <c r="D700" s="10">
        <v>698</v>
      </c>
      <c r="H700" s="25"/>
      <c r="I700" s="27"/>
      <c r="J700" s="8"/>
      <c r="K700" s="17">
        <v>1058</v>
      </c>
      <c r="L700" s="38">
        <f t="shared" si="114"/>
        <v>2.9333950046253472</v>
      </c>
      <c r="M700" s="29">
        <v>28.150751999959347</v>
      </c>
      <c r="N700" s="7"/>
      <c r="O700" s="14" cm="1">
        <f t="array" ref="O700">INDEX($L$3:$L$1203,MATCH(MIN(ABS($M$3:$M$1203-B1060)),ABS($M$3:$M$1203-B1060),0))</f>
        <v>3.3052728954671604</v>
      </c>
      <c r="P700" s="24">
        <f t="shared" ca="1" si="116"/>
        <v>20.661927226275498</v>
      </c>
      <c r="Q700" s="59"/>
      <c r="R700" s="59" cm="1">
        <f t="array" aca="1" ref="R700" ca="1">INDEX($P$3:$P$1562,MATCH(MIN(ABS($L$3:$L$1562-O700)),ABS($L$3:$L$1562-O700),0))</f>
        <v>30.588885607470338</v>
      </c>
      <c r="S700" s="69">
        <f t="shared" ca="1" si="121"/>
        <v>30.588885607470338</v>
      </c>
      <c r="T700" s="72">
        <f t="shared" ca="1" si="117"/>
        <v>30.588885607470338</v>
      </c>
      <c r="U700" s="13"/>
      <c r="AA700" s="52"/>
      <c r="AB700" s="44">
        <f t="shared" si="115"/>
        <v>28.150751999959347</v>
      </c>
      <c r="AC700" s="53" t="b">
        <f t="shared" si="118"/>
        <v>0</v>
      </c>
      <c r="AD700" s="53">
        <f t="shared" si="119"/>
        <v>28.150751999959347</v>
      </c>
      <c r="AE700" s="53">
        <f t="shared" ca="1" si="120"/>
        <v>20.661927226275498</v>
      </c>
      <c r="AF700" s="46">
        <v>1058</v>
      </c>
    </row>
    <row r="701" spans="1:32" x14ac:dyDescent="0.25">
      <c r="A701" s="4">
        <v>47178</v>
      </c>
      <c r="B701" s="34">
        <f t="shared" si="122"/>
        <v>90.830083894152878</v>
      </c>
      <c r="C701" s="3">
        <v>38.406842789072478</v>
      </c>
      <c r="D701" s="10">
        <v>699</v>
      </c>
      <c r="H701" s="25"/>
      <c r="I701" s="27"/>
      <c r="J701" s="8"/>
      <c r="K701" s="17">
        <v>1059</v>
      </c>
      <c r="L701" s="38">
        <f t="shared" si="114"/>
        <v>2.9361702127659579</v>
      </c>
      <c r="M701" s="29">
        <v>28.171483171909237</v>
      </c>
      <c r="N701" s="7"/>
      <c r="O701" s="14" cm="1">
        <f t="array" ref="O701">INDEX($L$3:$L$1203,MATCH(MIN(ABS($M$3:$M$1203-B1061)),ABS($M$3:$M$1203-B1061),0))</f>
        <v>4.1628122109158188</v>
      </c>
      <c r="P701" s="24">
        <f t="shared" ca="1" si="116"/>
        <v>20.665705098914284</v>
      </c>
      <c r="Q701" s="59"/>
      <c r="R701" s="59" cm="1">
        <f t="array" aca="1" ref="R701" ca="1">INDEX($P$3:$P$1562,MATCH(MIN(ABS($L$3:$L$1562-O701)),ABS($L$3:$L$1562-O701),0))</f>
        <v>92.392149781194945</v>
      </c>
      <c r="S701" s="69">
        <f t="shared" ca="1" si="121"/>
        <v>92.392149781194945</v>
      </c>
      <c r="T701" s="72">
        <f t="shared" ca="1" si="117"/>
        <v>92.392149781194945</v>
      </c>
      <c r="U701" s="13"/>
      <c r="AA701" s="52"/>
      <c r="AB701" s="44">
        <f t="shared" si="115"/>
        <v>28.171483171909237</v>
      </c>
      <c r="AC701" s="53" t="b">
        <f t="shared" si="118"/>
        <v>0</v>
      </c>
      <c r="AD701" s="53">
        <f t="shared" si="119"/>
        <v>28.171483171909237</v>
      </c>
      <c r="AE701" s="53">
        <f t="shared" ca="1" si="120"/>
        <v>20.665705098914284</v>
      </c>
      <c r="AF701" s="46">
        <v>1059</v>
      </c>
    </row>
    <row r="702" spans="1:32" x14ac:dyDescent="0.25">
      <c r="A702" s="4">
        <v>47209</v>
      </c>
      <c r="B702" s="34">
        <f t="shared" si="122"/>
        <v>15.200990498590672</v>
      </c>
      <c r="C702" s="3">
        <v>28.171483171909237</v>
      </c>
      <c r="D702" s="10">
        <v>700</v>
      </c>
      <c r="H702" s="25"/>
      <c r="I702" s="27"/>
      <c r="J702" s="8"/>
      <c r="K702" s="17">
        <v>1060</v>
      </c>
      <c r="L702" s="38">
        <f t="shared" si="114"/>
        <v>2.9389454209065682</v>
      </c>
      <c r="M702" s="29">
        <v>28.180476777781418</v>
      </c>
      <c r="N702" s="7"/>
      <c r="O702" s="14" cm="1">
        <f t="array" ref="O702">INDEX($L$3:$L$1203,MATCH(MIN(ABS($M$3:$M$1203-B1062)),ABS($M$3:$M$1203-B1062),0))</f>
        <v>2.2950971322849218</v>
      </c>
      <c r="P702" s="24">
        <f t="shared" ca="1" si="116"/>
        <v>20.667344017236445</v>
      </c>
      <c r="Q702" s="59"/>
      <c r="R702" s="59" cm="1">
        <f t="array" aca="1" ref="R702" ca="1">INDEX($P$3:$P$1562,MATCH(MIN(ABS($L$3:$L$1562-O702)),ABS($L$3:$L$1562-O702),0))</f>
        <v>7.480191221121621</v>
      </c>
      <c r="S702" s="69">
        <f t="shared" ca="1" si="121"/>
        <v>7.480191221121621</v>
      </c>
      <c r="T702" s="72">
        <f t="shared" ca="1" si="117"/>
        <v>7.480191221121621</v>
      </c>
      <c r="U702" s="13"/>
      <c r="AA702" s="52"/>
      <c r="AB702" s="44">
        <f t="shared" si="115"/>
        <v>28.180476777781418</v>
      </c>
      <c r="AC702" s="53" t="b">
        <f t="shared" si="118"/>
        <v>0</v>
      </c>
      <c r="AD702" s="53">
        <f t="shared" si="119"/>
        <v>28.180476777781418</v>
      </c>
      <c r="AE702" s="53">
        <f t="shared" ca="1" si="120"/>
        <v>20.667344017236445</v>
      </c>
      <c r="AF702" s="46">
        <v>1060</v>
      </c>
    </row>
    <row r="703" spans="1:32" x14ac:dyDescent="0.25">
      <c r="A703" s="4">
        <v>47239</v>
      </c>
      <c r="B703" s="34">
        <f t="shared" si="122"/>
        <v>4.9341473125116231</v>
      </c>
      <c r="C703" s="3">
        <v>13.865237197417729</v>
      </c>
      <c r="D703" s="10">
        <v>701</v>
      </c>
      <c r="H703" s="25"/>
      <c r="I703" s="27"/>
      <c r="J703" s="8"/>
      <c r="K703" s="17">
        <v>1061</v>
      </c>
      <c r="L703" s="38">
        <f t="shared" si="114"/>
        <v>2.9417206290471789</v>
      </c>
      <c r="M703" s="29">
        <v>28.232185347158385</v>
      </c>
      <c r="N703" s="7"/>
      <c r="O703" s="14" cm="1">
        <f t="array" ref="O703">INDEX($L$3:$L$1203,MATCH(MIN(ABS($M$3:$M$1203-B1063)),ABS($M$3:$M$1203-B1063),0))</f>
        <v>1.4791859389454212</v>
      </c>
      <c r="P703" s="24">
        <f t="shared" ca="1" si="116"/>
        <v>20.676766947590416</v>
      </c>
      <c r="Q703" s="59"/>
      <c r="R703" s="59" cm="1">
        <f t="array" aca="1" ref="R703" ca="1">INDEX($P$3:$P$1562,MATCH(MIN(ABS($L$3:$L$1562-O703)),ABS($L$3:$L$1562-O703),0))</f>
        <v>2.0571483794270176</v>
      </c>
      <c r="S703" s="69">
        <f t="shared" ca="1" si="121"/>
        <v>2.0571483794270176</v>
      </c>
      <c r="T703" s="72">
        <f t="shared" ca="1" si="117"/>
        <v>2.0571483794270176</v>
      </c>
      <c r="U703" s="13"/>
      <c r="AA703" s="52"/>
      <c r="AB703" s="44">
        <f t="shared" si="115"/>
        <v>28.232185347158385</v>
      </c>
      <c r="AC703" s="53" t="b">
        <f t="shared" si="118"/>
        <v>0</v>
      </c>
      <c r="AD703" s="53">
        <f t="shared" si="119"/>
        <v>28.232185347158385</v>
      </c>
      <c r="AE703" s="53">
        <f t="shared" ca="1" si="120"/>
        <v>20.676766947590416</v>
      </c>
      <c r="AF703" s="46">
        <v>1061</v>
      </c>
    </row>
    <row r="704" spans="1:32" x14ac:dyDescent="0.25">
      <c r="A704" s="4">
        <v>47270</v>
      </c>
      <c r="B704" s="34">
        <f t="shared" si="122"/>
        <v>2.1985930743230666</v>
      </c>
      <c r="C704" s="3">
        <v>156.99151666157522</v>
      </c>
      <c r="D704" s="10">
        <v>702</v>
      </c>
      <c r="H704" s="25"/>
      <c r="I704" s="27"/>
      <c r="J704" s="8"/>
      <c r="K704" s="17">
        <v>1062</v>
      </c>
      <c r="L704" s="38">
        <f t="shared" si="114"/>
        <v>2.9444958371877896</v>
      </c>
      <c r="M704" s="29">
        <v>28.262764556800217</v>
      </c>
      <c r="N704" s="7"/>
      <c r="O704" s="14" cm="1">
        <f t="array" ref="O704">INDEX($L$3:$L$1203,MATCH(MIN(ABS($M$3:$M$1203-B1064)),ABS($M$3:$M$1203-B1064),0))</f>
        <v>1.229417206290472</v>
      </c>
      <c r="P704" s="24">
        <f t="shared" ca="1" si="116"/>
        <v>20.68233944294672</v>
      </c>
      <c r="Q704" s="59"/>
      <c r="R704" s="59" cm="1">
        <f t="array" aca="1" ref="R704" ca="1">INDEX($P$3:$P$1562,MATCH(MIN(ABS($L$3:$L$1562-O704)),ABS($L$3:$L$1562-O704),0))</f>
        <v>1.0268021817729867</v>
      </c>
      <c r="S704" s="69">
        <f t="shared" ca="1" si="121"/>
        <v>1.0268021817729867</v>
      </c>
      <c r="T704" s="72">
        <f t="shared" ca="1" si="117"/>
        <v>1.0268021817729867</v>
      </c>
      <c r="U704" s="13"/>
      <c r="AA704" s="52"/>
      <c r="AB704" s="44">
        <f t="shared" si="115"/>
        <v>28.262764556800217</v>
      </c>
      <c r="AC704" s="53" t="b">
        <f t="shared" si="118"/>
        <v>0</v>
      </c>
      <c r="AD704" s="53">
        <f t="shared" si="119"/>
        <v>28.262764556800217</v>
      </c>
      <c r="AE704" s="53">
        <f t="shared" ca="1" si="120"/>
        <v>20.68233944294672</v>
      </c>
      <c r="AF704" s="46">
        <v>1062</v>
      </c>
    </row>
    <row r="705" spans="1:32" x14ac:dyDescent="0.25">
      <c r="A705" s="4">
        <v>47300</v>
      </c>
      <c r="B705" s="34">
        <f t="shared" si="122"/>
        <v>32.455917411374401</v>
      </c>
      <c r="C705" s="3">
        <v>15.984367650942866</v>
      </c>
      <c r="D705" s="10">
        <v>703</v>
      </c>
      <c r="H705" s="25"/>
      <c r="I705" s="27"/>
      <c r="J705" s="8"/>
      <c r="K705" s="17">
        <v>1063</v>
      </c>
      <c r="L705" s="38">
        <f t="shared" si="114"/>
        <v>2.9472710453283999</v>
      </c>
      <c r="M705" s="29">
        <v>28.320120449037486</v>
      </c>
      <c r="N705" s="7"/>
      <c r="O705" s="14" cm="1">
        <f t="array" ref="O705">INDEX($L$3:$L$1203,MATCH(MIN(ABS($M$3:$M$1203-B1065)),ABS($M$3:$M$1203-B1065),0))</f>
        <v>3.1082331174838118</v>
      </c>
      <c r="P705" s="24">
        <f t="shared" ca="1" si="116"/>
        <v>20.692791493437646</v>
      </c>
      <c r="Q705" s="59"/>
      <c r="R705" s="59" cm="1">
        <f t="array" aca="1" ref="R705" ca="1">INDEX($P$3:$P$1562,MATCH(MIN(ABS($L$3:$L$1562-O705)),ABS($L$3:$L$1562-O705),0))</f>
        <v>24.014260227984881</v>
      </c>
      <c r="S705" s="69">
        <f t="shared" ca="1" si="121"/>
        <v>24.014260227984881</v>
      </c>
      <c r="T705" s="72">
        <f t="shared" ca="1" si="117"/>
        <v>24.014260227984881</v>
      </c>
      <c r="U705" s="13"/>
      <c r="AA705" s="52"/>
      <c r="AB705" s="44">
        <f t="shared" si="115"/>
        <v>28.320120449037486</v>
      </c>
      <c r="AC705" s="53" t="b">
        <f t="shared" si="118"/>
        <v>0</v>
      </c>
      <c r="AD705" s="53">
        <f t="shared" si="119"/>
        <v>28.320120449037486</v>
      </c>
      <c r="AE705" s="53">
        <f t="shared" ca="1" si="120"/>
        <v>20.692791493437646</v>
      </c>
      <c r="AF705" s="46">
        <v>1063</v>
      </c>
    </row>
    <row r="706" spans="1:32" x14ac:dyDescent="0.25">
      <c r="A706" s="4">
        <v>47331</v>
      </c>
      <c r="B706" s="34">
        <f t="shared" si="122"/>
        <v>27.081123971304159</v>
      </c>
      <c r="C706" s="3">
        <v>50.615167340364216</v>
      </c>
      <c r="D706" s="10">
        <v>704</v>
      </c>
      <c r="H706" s="25"/>
      <c r="I706" s="27"/>
      <c r="J706" s="8"/>
      <c r="K706" s="17">
        <v>1064</v>
      </c>
      <c r="L706" s="38">
        <f t="shared" si="114"/>
        <v>2.9500462534690106</v>
      </c>
      <c r="M706" s="29">
        <v>28.392230296834303</v>
      </c>
      <c r="N706" s="7"/>
      <c r="O706" s="14" cm="1">
        <f t="array" ref="O706">INDEX($L$3:$L$1203,MATCH(MIN(ABS($M$3:$M$1203-B1066)),ABS($M$3:$M$1203-B1066),0))</f>
        <v>2.9084181313598525</v>
      </c>
      <c r="P706" s="24">
        <f t="shared" ca="1" si="116"/>
        <v>20.705932179436346</v>
      </c>
      <c r="Q706" s="59"/>
      <c r="R706" s="59" cm="1">
        <f t="array" aca="1" ref="R706" ca="1">INDEX($P$3:$P$1562,MATCH(MIN(ABS($L$3:$L$1562-O706)),ABS($L$3:$L$1562-O706),0))</f>
        <v>19.627050578313948</v>
      </c>
      <c r="S706" s="69">
        <f t="shared" ca="1" si="121"/>
        <v>19.627050578313948</v>
      </c>
      <c r="T706" s="72">
        <f t="shared" ca="1" si="117"/>
        <v>19.627050578313948</v>
      </c>
      <c r="U706" s="13"/>
      <c r="AA706" s="52"/>
      <c r="AB706" s="44">
        <f t="shared" si="115"/>
        <v>28.392230296834303</v>
      </c>
      <c r="AC706" s="53" t="b">
        <f t="shared" si="118"/>
        <v>0</v>
      </c>
      <c r="AD706" s="53">
        <f t="shared" si="119"/>
        <v>28.392230296834303</v>
      </c>
      <c r="AE706" s="53">
        <f t="shared" ca="1" si="120"/>
        <v>20.705932179436346</v>
      </c>
      <c r="AF706" s="46">
        <v>1064</v>
      </c>
    </row>
    <row r="707" spans="1:32" x14ac:dyDescent="0.25">
      <c r="A707" s="4">
        <v>47362</v>
      </c>
      <c r="B707" s="34">
        <f t="shared" si="122"/>
        <v>3.4416560812075732</v>
      </c>
      <c r="C707" s="3">
        <v>46.326881287949668</v>
      </c>
      <c r="D707" s="10">
        <v>705</v>
      </c>
      <c r="H707" s="25"/>
      <c r="I707" s="27"/>
      <c r="J707" s="8"/>
      <c r="K707" s="17">
        <v>1065</v>
      </c>
      <c r="L707" s="38">
        <f t="shared" ref="L707:L770" si="123">(K707-1)*$E$11</f>
        <v>2.9528214616096209</v>
      </c>
      <c r="M707" s="29">
        <v>28.404630478290827</v>
      </c>
      <c r="N707" s="7"/>
      <c r="O707" s="14" cm="1">
        <f t="array" ref="O707">INDEX($L$3:$L$1203,MATCH(MIN(ABS($M$3:$M$1203-B1067)),ABS($M$3:$M$1203-B1067),0))</f>
        <v>1.3570767807585571</v>
      </c>
      <c r="P707" s="24">
        <f t="shared" ca="1" si="116"/>
        <v>20.708191883149855</v>
      </c>
      <c r="Q707" s="59"/>
      <c r="R707" s="59" cm="1">
        <f t="array" aca="1" ref="R707" ca="1">INDEX($P$3:$P$1562,MATCH(MIN(ABS($L$3:$L$1562-O707)),ABS($L$3:$L$1562-O707),0))</f>
        <v>1.5511165992991529</v>
      </c>
      <c r="S707" s="69">
        <f t="shared" ca="1" si="121"/>
        <v>1.5511165992991529</v>
      </c>
      <c r="T707" s="72">
        <f t="shared" ca="1" si="117"/>
        <v>1.5511165992991529</v>
      </c>
      <c r="U707" s="13"/>
      <c r="AA707" s="52"/>
      <c r="AB707" s="44">
        <f t="shared" ref="AB707:AB770" si="124">M707</f>
        <v>28.404630478290827</v>
      </c>
      <c r="AC707" s="53" t="b">
        <f t="shared" si="118"/>
        <v>0</v>
      </c>
      <c r="AD707" s="53">
        <f t="shared" si="119"/>
        <v>28.404630478290827</v>
      </c>
      <c r="AE707" s="53">
        <f t="shared" ca="1" si="120"/>
        <v>20.708191883149855</v>
      </c>
      <c r="AF707" s="46">
        <v>1065</v>
      </c>
    </row>
    <row r="708" spans="1:32" x14ac:dyDescent="0.25">
      <c r="A708" s="4">
        <v>47392</v>
      </c>
      <c r="B708" s="34">
        <f t="shared" si="122"/>
        <v>30.454703070604527</v>
      </c>
      <c r="C708" s="3">
        <v>16.231044147568294</v>
      </c>
      <c r="D708" s="10">
        <v>706</v>
      </c>
      <c r="H708" s="25"/>
      <c r="I708" s="27"/>
      <c r="J708" s="8"/>
      <c r="K708" s="17">
        <v>1066</v>
      </c>
      <c r="L708" s="38">
        <f t="shared" si="123"/>
        <v>2.9555966697502316</v>
      </c>
      <c r="M708" s="29">
        <v>28.450564096082363</v>
      </c>
      <c r="N708" s="7"/>
      <c r="O708" s="14" cm="1">
        <f t="array" ref="O708">INDEX($L$3:$L$1203,MATCH(MIN(ABS($M$3:$M$1203-B1068)),ABS($M$3:$M$1203-B1068),0))</f>
        <v>3.0499537465309903</v>
      </c>
      <c r="P708" s="24">
        <f t="shared" ref="P708:P771" ca="1" si="125">AE708</f>
        <v>20.716562435392369</v>
      </c>
      <c r="Q708" s="59"/>
      <c r="R708" s="59" cm="1">
        <f t="array" aca="1" ref="R708" ca="1">INDEX($P$3:$P$1562,MATCH(MIN(ABS($L$3:$L$1562-O708)),ABS($L$3:$L$1562-O708),0))</f>
        <v>22.870231985507409</v>
      </c>
      <c r="S708" s="69">
        <f t="shared" ca="1" si="121"/>
        <v>22.870231985507409</v>
      </c>
      <c r="T708" s="72">
        <f t="shared" ref="T708:T771" ca="1" si="126">S708</f>
        <v>22.870231985507409</v>
      </c>
      <c r="U708" s="13"/>
      <c r="AA708" s="52"/>
      <c r="AB708" s="44">
        <f t="shared" si="124"/>
        <v>28.450564096082363</v>
      </c>
      <c r="AC708" s="53" t="b">
        <f t="shared" ref="AC708:AC771" si="127">IF(AB708&gt;$AC$1,TRUE,FALSE)</f>
        <v>0</v>
      </c>
      <c r="AD708" s="53">
        <f t="shared" ref="AD708:AD771" si="128">IF(AC708=TRUE,AB708-$AA$1,AB708)</f>
        <v>28.450564096082363</v>
      </c>
      <c r="AE708" s="53">
        <f t="shared" ref="AE708:AE771" ca="1" si="129">IF(AC708=FALSE,FORECAST(AB708,OFFSET($Y$3,MATCH(AB708,$Z$3:$Z$377,1)-1,0,2),OFFSET($Z$3,MATCH(AB708,$Z$3:$Z$377,1)-1,0,2)),AB708-$AA$1)</f>
        <v>20.716562435392369</v>
      </c>
      <c r="AF708" s="46">
        <v>1066</v>
      </c>
    </row>
    <row r="709" spans="1:32" x14ac:dyDescent="0.25">
      <c r="A709" s="4">
        <v>47423</v>
      </c>
      <c r="B709" s="34">
        <f t="shared" si="122"/>
        <v>32.438150993196032</v>
      </c>
      <c r="C709" s="3">
        <v>56.159802088589771</v>
      </c>
      <c r="D709" s="10">
        <v>707</v>
      </c>
      <c r="H709" s="25"/>
      <c r="I709" s="27"/>
      <c r="J709" s="8"/>
      <c r="K709" s="17">
        <v>1067</v>
      </c>
      <c r="L709" s="38">
        <f t="shared" si="123"/>
        <v>2.9583718778908423</v>
      </c>
      <c r="M709" s="29">
        <v>28.453079031282346</v>
      </c>
      <c r="N709" s="7"/>
      <c r="O709" s="14" cm="1">
        <f t="array" ref="O709">INDEX($L$3:$L$1203,MATCH(MIN(ABS($M$3:$M$1203-B1069)),ABS($M$3:$M$1203-B1069),0))</f>
        <v>3.1082331174838118</v>
      </c>
      <c r="P709" s="24">
        <f t="shared" ca="1" si="125"/>
        <v>20.717020735815677</v>
      </c>
      <c r="Q709" s="59"/>
      <c r="R709" s="59" cm="1">
        <f t="array" aca="1" ref="R709" ca="1">INDEX($P$3:$P$1562,MATCH(MIN(ABS($L$3:$L$1562-O709)),ABS($L$3:$L$1562-O709),0))</f>
        <v>24.014260227984881</v>
      </c>
      <c r="S709" s="69">
        <f t="shared" ca="1" si="121"/>
        <v>24.014260227984881</v>
      </c>
      <c r="T709" s="72">
        <f t="shared" ca="1" si="126"/>
        <v>24.014260227984881</v>
      </c>
      <c r="U709" s="13"/>
      <c r="AA709" s="52"/>
      <c r="AB709" s="44">
        <f t="shared" si="124"/>
        <v>28.453079031282346</v>
      </c>
      <c r="AC709" s="53" t="b">
        <f t="shared" si="127"/>
        <v>0</v>
      </c>
      <c r="AD709" s="53">
        <f t="shared" si="128"/>
        <v>28.453079031282346</v>
      </c>
      <c r="AE709" s="53">
        <f t="shared" ca="1" si="129"/>
        <v>20.717020735815677</v>
      </c>
      <c r="AF709" s="46">
        <v>1067</v>
      </c>
    </row>
    <row r="710" spans="1:32" x14ac:dyDescent="0.25">
      <c r="A710" s="4">
        <v>47453</v>
      </c>
      <c r="B710" s="34">
        <f t="shared" si="122"/>
        <v>32.264853463097474</v>
      </c>
      <c r="C710" s="3">
        <v>2.7705079055144899</v>
      </c>
      <c r="D710" s="10">
        <v>708</v>
      </c>
      <c r="H710" s="25"/>
      <c r="I710" s="27"/>
      <c r="J710" s="8"/>
      <c r="K710" s="17">
        <v>1068</v>
      </c>
      <c r="L710" s="38">
        <f t="shared" si="123"/>
        <v>2.9611470860314526</v>
      </c>
      <c r="M710" s="29">
        <v>28.511503162490314</v>
      </c>
      <c r="N710" s="7"/>
      <c r="O710" s="14" cm="1">
        <f t="array" ref="O710">INDEX($L$3:$L$1203,MATCH(MIN(ABS($M$3:$M$1203-B1070)),ABS($M$3:$M$1203-B1070),0))</f>
        <v>3.1026827012025904</v>
      </c>
      <c r="P710" s="24">
        <f t="shared" ca="1" si="125"/>
        <v>20.875808452051075</v>
      </c>
      <c r="Q710" s="59"/>
      <c r="R710" s="59" cm="1">
        <f t="array" aca="1" ref="R710" ca="1">INDEX($P$3:$P$1562,MATCH(MIN(ABS($L$3:$L$1562-O710)),ABS($L$3:$L$1562-O710),0))</f>
        <v>23.676048166441401</v>
      </c>
      <c r="S710" s="69">
        <f t="shared" ca="1" si="121"/>
        <v>23.676048166441401</v>
      </c>
      <c r="T710" s="72">
        <f t="shared" ca="1" si="126"/>
        <v>23.676048166441401</v>
      </c>
      <c r="U710" s="13"/>
      <c r="AA710" s="52"/>
      <c r="AB710" s="44">
        <f t="shared" si="124"/>
        <v>28.511503162490314</v>
      </c>
      <c r="AC710" s="53" t="b">
        <f t="shared" si="127"/>
        <v>0</v>
      </c>
      <c r="AD710" s="53">
        <f t="shared" si="128"/>
        <v>28.511503162490314</v>
      </c>
      <c r="AE710" s="53">
        <f t="shared" ca="1" si="129"/>
        <v>20.875808452051075</v>
      </c>
      <c r="AF710" s="46">
        <v>1068</v>
      </c>
    </row>
    <row r="711" spans="1:32" x14ac:dyDescent="0.25">
      <c r="A711" s="4">
        <v>47484</v>
      </c>
      <c r="B711" s="34">
        <f t="shared" si="122"/>
        <v>5.3315488364315229</v>
      </c>
      <c r="C711" s="3">
        <v>18.443761067716853</v>
      </c>
      <c r="D711" s="10">
        <v>709</v>
      </c>
      <c r="H711" s="25"/>
      <c r="I711" s="27"/>
      <c r="J711" s="8"/>
      <c r="K711" s="17">
        <v>1069</v>
      </c>
      <c r="L711" s="38">
        <f t="shared" si="123"/>
        <v>2.9639222941720633</v>
      </c>
      <c r="M711" s="29">
        <v>28.609672439311407</v>
      </c>
      <c r="N711" s="7"/>
      <c r="O711" s="14" cm="1">
        <f t="array" ref="O711">INDEX($L$3:$L$1203,MATCH(MIN(ABS($M$3:$M$1203-B1071)),ABS($M$3:$M$1203-B1071),0))</f>
        <v>1.5208140610545793</v>
      </c>
      <c r="P711" s="24">
        <f t="shared" ca="1" si="125"/>
        <v>21.418499601983221</v>
      </c>
      <c r="Q711" s="59"/>
      <c r="R711" s="59" cm="1">
        <f t="array" aca="1" ref="R711" ca="1">INDEX($P$3:$P$1562,MATCH(MIN(ABS($L$3:$L$1562-O711)),ABS($L$3:$L$1562-O711),0))</f>
        <v>2.1196472053395055</v>
      </c>
      <c r="S711" s="69">
        <f t="shared" ca="1" si="121"/>
        <v>2.1196472053395055</v>
      </c>
      <c r="T711" s="72">
        <f t="shared" ca="1" si="126"/>
        <v>2.1196472053395055</v>
      </c>
      <c r="U711" s="13"/>
      <c r="AA711" s="52"/>
      <c r="AB711" s="44">
        <f t="shared" si="124"/>
        <v>28.609672439311407</v>
      </c>
      <c r="AC711" s="53" t="b">
        <f t="shared" si="127"/>
        <v>0</v>
      </c>
      <c r="AD711" s="53">
        <f t="shared" si="128"/>
        <v>28.609672439311407</v>
      </c>
      <c r="AE711" s="53">
        <f t="shared" ca="1" si="129"/>
        <v>21.418499601983221</v>
      </c>
      <c r="AF711" s="46">
        <v>1069</v>
      </c>
    </row>
    <row r="712" spans="1:32" x14ac:dyDescent="0.25">
      <c r="A712" s="4">
        <v>47515</v>
      </c>
      <c r="B712" s="34">
        <f t="shared" si="122"/>
        <v>12.454588278655519</v>
      </c>
      <c r="C712" s="3">
        <v>18.987291710942369</v>
      </c>
      <c r="D712" s="10">
        <v>710</v>
      </c>
      <c r="H712" s="25"/>
      <c r="I712" s="27"/>
      <c r="J712" s="8"/>
      <c r="K712" s="17">
        <v>1070</v>
      </c>
      <c r="L712" s="38">
        <f t="shared" si="123"/>
        <v>2.966697502312674</v>
      </c>
      <c r="M712" s="29">
        <v>28.68851903963078</v>
      </c>
      <c r="N712" s="7"/>
      <c r="O712" s="14" cm="1">
        <f t="array" ref="O712">INDEX($L$3:$L$1203,MATCH(MIN(ABS($M$3:$M$1203-B1072)),ABS($M$3:$M$1203-B1072),0))</f>
        <v>2.1119333950046255</v>
      </c>
      <c r="P712" s="24">
        <f t="shared" ca="1" si="125"/>
        <v>21.451744370241627</v>
      </c>
      <c r="Q712" s="59"/>
      <c r="R712" s="59" cm="1">
        <f t="array" aca="1" ref="R712" ca="1">INDEX($P$3:$P$1562,MATCH(MIN(ABS($L$3:$L$1562-O712)),ABS($L$3:$L$1562-O712),0))</f>
        <v>5.1108254264271231</v>
      </c>
      <c r="S712" s="69">
        <f t="shared" ca="1" si="121"/>
        <v>5.1108254264271231</v>
      </c>
      <c r="T712" s="72">
        <f t="shared" ca="1" si="126"/>
        <v>5.1108254264271231</v>
      </c>
      <c r="U712" s="13"/>
      <c r="AA712" s="52"/>
      <c r="AB712" s="44">
        <f t="shared" si="124"/>
        <v>28.68851903963078</v>
      </c>
      <c r="AC712" s="53" t="b">
        <f t="shared" si="127"/>
        <v>0</v>
      </c>
      <c r="AD712" s="53">
        <f t="shared" si="128"/>
        <v>28.68851903963078</v>
      </c>
      <c r="AE712" s="53">
        <f t="shared" ca="1" si="129"/>
        <v>21.451744370241627</v>
      </c>
      <c r="AF712" s="46">
        <v>1070</v>
      </c>
    </row>
    <row r="713" spans="1:32" x14ac:dyDescent="0.25">
      <c r="A713" s="4">
        <v>47543</v>
      </c>
      <c r="B713" s="34">
        <f t="shared" si="122"/>
        <v>10.459704925572067</v>
      </c>
      <c r="C713" s="3">
        <v>11.396895125958759</v>
      </c>
      <c r="D713" s="10">
        <v>711</v>
      </c>
      <c r="H713" s="25"/>
      <c r="I713" s="27"/>
      <c r="J713" s="8"/>
      <c r="K713" s="17">
        <v>1071</v>
      </c>
      <c r="L713" s="38">
        <f t="shared" si="123"/>
        <v>2.9694727104532843</v>
      </c>
      <c r="M713" s="29">
        <v>28.820330226474507</v>
      </c>
      <c r="N713" s="7"/>
      <c r="O713" s="14" cm="1">
        <f t="array" ref="O713">INDEX($L$3:$L$1203,MATCH(MIN(ABS($M$3:$M$1203-B1073)),ABS($M$3:$M$1203-B1073),0))</f>
        <v>1.975948196114709</v>
      </c>
      <c r="P713" s="24">
        <f t="shared" ca="1" si="125"/>
        <v>21.501370018705234</v>
      </c>
      <c r="Q713" s="59"/>
      <c r="R713" s="59" cm="1">
        <f t="array" aca="1" ref="R713" ca="1">INDEX($P$3:$P$1562,MATCH(MIN(ABS($L$3:$L$1562-O713)),ABS($L$3:$L$1562-O713),0))</f>
        <v>3.7582170503107832</v>
      </c>
      <c r="S713" s="69">
        <f t="shared" ca="1" si="121"/>
        <v>3.7582170503107832</v>
      </c>
      <c r="T713" s="72">
        <f t="shared" ca="1" si="126"/>
        <v>3.7582170503107832</v>
      </c>
      <c r="U713" s="13"/>
      <c r="AA713" s="52"/>
      <c r="AB713" s="44">
        <f t="shared" si="124"/>
        <v>28.820330226474507</v>
      </c>
      <c r="AC713" s="53" t="b">
        <f t="shared" si="127"/>
        <v>0</v>
      </c>
      <c r="AD713" s="53">
        <f t="shared" si="128"/>
        <v>28.820330226474507</v>
      </c>
      <c r="AE713" s="53">
        <f t="shared" ca="1" si="129"/>
        <v>21.501370018705234</v>
      </c>
      <c r="AF713" s="46">
        <v>1071</v>
      </c>
    </row>
    <row r="714" spans="1:32" x14ac:dyDescent="0.25">
      <c r="A714" s="4">
        <v>47574</v>
      </c>
      <c r="B714" s="34">
        <f t="shared" si="122"/>
        <v>8.0308800191607208</v>
      </c>
      <c r="C714" s="3">
        <v>37.541727706660808</v>
      </c>
      <c r="D714" s="10">
        <v>712</v>
      </c>
      <c r="H714" s="25"/>
      <c r="I714" s="27"/>
      <c r="J714" s="8"/>
      <c r="K714" s="17">
        <v>1072</v>
      </c>
      <c r="L714" s="38">
        <f t="shared" si="123"/>
        <v>2.972247918593895</v>
      </c>
      <c r="M714" s="29">
        <v>28.836485143357898</v>
      </c>
      <c r="N714" s="7"/>
      <c r="O714" s="14" cm="1">
        <f t="array" ref="O714">INDEX($L$3:$L$1203,MATCH(MIN(ABS($M$3:$M$1203-B1074)),ABS($M$3:$M$1203-B1074),0))</f>
        <v>1.7761332099907494</v>
      </c>
      <c r="P714" s="24">
        <f t="shared" ca="1" si="125"/>
        <v>21.505502284329019</v>
      </c>
      <c r="Q714" s="59"/>
      <c r="R714" s="59" cm="1">
        <f t="array" aca="1" ref="R714" ca="1">INDEX($P$3:$P$1562,MATCH(MIN(ABS($L$3:$L$1562-O714)),ABS($L$3:$L$1562-O714),0))</f>
        <v>3.4035975438944437</v>
      </c>
      <c r="S714" s="69">
        <f t="shared" ca="1" si="121"/>
        <v>3.4035975438944437</v>
      </c>
      <c r="T714" s="72">
        <f t="shared" ca="1" si="126"/>
        <v>3.4035975438944437</v>
      </c>
      <c r="U714" s="13"/>
      <c r="AA714" s="52"/>
      <c r="AB714" s="44">
        <f t="shared" si="124"/>
        <v>28.836485143357898</v>
      </c>
      <c r="AC714" s="53" t="b">
        <f t="shared" si="127"/>
        <v>0</v>
      </c>
      <c r="AD714" s="53">
        <f t="shared" si="128"/>
        <v>28.836485143357898</v>
      </c>
      <c r="AE714" s="53">
        <f t="shared" ca="1" si="129"/>
        <v>21.505502284329019</v>
      </c>
      <c r="AF714" s="46">
        <v>1072</v>
      </c>
    </row>
    <row r="715" spans="1:32" x14ac:dyDescent="0.25">
      <c r="A715" s="4">
        <v>47604</v>
      </c>
      <c r="B715" s="34">
        <f t="shared" si="122"/>
        <v>12.44891006122131</v>
      </c>
      <c r="C715" s="3">
        <v>6.7509752951195594</v>
      </c>
      <c r="D715" s="10">
        <v>713</v>
      </c>
      <c r="H715" s="25"/>
      <c r="I715" s="27"/>
      <c r="J715" s="8"/>
      <c r="K715" s="17">
        <v>1073</v>
      </c>
      <c r="L715" s="38">
        <f t="shared" si="123"/>
        <v>2.9750231267345053</v>
      </c>
      <c r="M715" s="29">
        <v>28.858256553679077</v>
      </c>
      <c r="N715" s="7"/>
      <c r="O715" s="14" cm="1">
        <f t="array" ref="O715">INDEX($L$3:$L$1203,MATCH(MIN(ABS($M$3:$M$1203-B1075)),ABS($M$3:$M$1203-B1075),0))</f>
        <v>2.1119333950046255</v>
      </c>
      <c r="P715" s="24">
        <f t="shared" ca="1" si="125"/>
        <v>21.51107119261254</v>
      </c>
      <c r="Q715" s="59"/>
      <c r="R715" s="59" cm="1">
        <f t="array" aca="1" ref="R715" ca="1">INDEX($P$3:$P$1562,MATCH(MIN(ABS($L$3:$L$1562-O715)),ABS($L$3:$L$1562-O715),0))</f>
        <v>5.1108254264271231</v>
      </c>
      <c r="S715" s="69">
        <f t="shared" ca="1" si="121"/>
        <v>5.1108254264271231</v>
      </c>
      <c r="T715" s="72">
        <f t="shared" ca="1" si="126"/>
        <v>5.1108254264271231</v>
      </c>
      <c r="U715" s="13"/>
      <c r="AA715" s="52"/>
      <c r="AB715" s="44">
        <f t="shared" si="124"/>
        <v>28.858256553679077</v>
      </c>
      <c r="AC715" s="53" t="b">
        <f t="shared" si="127"/>
        <v>0</v>
      </c>
      <c r="AD715" s="53">
        <f t="shared" si="128"/>
        <v>28.858256553679077</v>
      </c>
      <c r="AE715" s="53">
        <f t="shared" ca="1" si="129"/>
        <v>21.51107119261254</v>
      </c>
      <c r="AF715" s="46">
        <v>1073</v>
      </c>
    </row>
    <row r="716" spans="1:32" x14ac:dyDescent="0.25">
      <c r="A716" s="4">
        <v>47635</v>
      </c>
      <c r="B716" s="34">
        <f t="shared" si="122"/>
        <v>0.39365858525395375</v>
      </c>
      <c r="C716" s="3">
        <v>19.020899297893518</v>
      </c>
      <c r="D716" s="10">
        <v>714</v>
      </c>
      <c r="H716" s="25"/>
      <c r="I716" s="27"/>
      <c r="J716" s="8"/>
      <c r="K716" s="17">
        <v>1074</v>
      </c>
      <c r="L716" s="38">
        <f t="shared" si="123"/>
        <v>2.977798334875116</v>
      </c>
      <c r="M716" s="29">
        <v>28.901847946085368</v>
      </c>
      <c r="N716" s="7"/>
      <c r="O716" s="14" cm="1">
        <f t="array" ref="O716">INDEX($L$3:$L$1203,MATCH(MIN(ABS($M$3:$M$1203-B1076)),ABS($M$3:$M$1203-B1076),0))</f>
        <v>1.0629047178538391</v>
      </c>
      <c r="P716" s="24">
        <f t="shared" ca="1" si="125"/>
        <v>21.522221433349383</v>
      </c>
      <c r="Q716" s="59"/>
      <c r="R716" s="59" cm="1">
        <f t="array" aca="1" ref="R716" ca="1">INDEX($P$3:$P$1562,MATCH(MIN(ABS($L$3:$L$1562-O716)),ABS($L$3:$L$1562-O716),0))</f>
        <v>0.14989102886214489</v>
      </c>
      <c r="S716" s="69">
        <f t="shared" ca="1" si="121"/>
        <v>0.14989102886214489</v>
      </c>
      <c r="T716" s="72">
        <f t="shared" ca="1" si="126"/>
        <v>0.14989102886214489</v>
      </c>
      <c r="U716" s="13"/>
      <c r="AA716" s="52"/>
      <c r="AB716" s="44">
        <f t="shared" si="124"/>
        <v>28.901847946085368</v>
      </c>
      <c r="AC716" s="53" t="b">
        <f t="shared" si="127"/>
        <v>0</v>
      </c>
      <c r="AD716" s="53">
        <f t="shared" si="128"/>
        <v>28.901847946085368</v>
      </c>
      <c r="AE716" s="53">
        <f t="shared" ca="1" si="129"/>
        <v>21.522221433349383</v>
      </c>
      <c r="AF716" s="46">
        <v>1074</v>
      </c>
    </row>
    <row r="717" spans="1:32" x14ac:dyDescent="0.25">
      <c r="A717" s="4">
        <v>47665</v>
      </c>
      <c r="B717" s="34">
        <f t="shared" si="122"/>
        <v>1.822118790486543</v>
      </c>
      <c r="C717" s="3">
        <v>0.52364889891216659</v>
      </c>
      <c r="D717" s="10">
        <v>715</v>
      </c>
      <c r="H717" s="25"/>
      <c r="I717" s="27"/>
      <c r="J717" s="8"/>
      <c r="K717" s="17">
        <v>1075</v>
      </c>
      <c r="L717" s="38">
        <f t="shared" si="123"/>
        <v>2.9805735430157267</v>
      </c>
      <c r="M717" s="29">
        <v>28.97837460358879</v>
      </c>
      <c r="N717" s="7"/>
      <c r="O717" s="14" cm="1">
        <f t="array" ref="O717">INDEX($L$3:$L$1203,MATCH(MIN(ABS($M$3:$M$1203-B1077)),ABS($M$3:$M$1203-B1077),0))</f>
        <v>1.1877890841813137</v>
      </c>
      <c r="P717" s="24">
        <f t="shared" ca="1" si="125"/>
        <v>21.541796184391877</v>
      </c>
      <c r="Q717" s="59"/>
      <c r="R717" s="59" cm="1">
        <f t="array" aca="1" ref="R717" ca="1">INDEX($P$3:$P$1562,MATCH(MIN(ABS($L$3:$L$1562-O717)),ABS($L$3:$L$1562-O717),0))</f>
        <v>1.021579688397922</v>
      </c>
      <c r="S717" s="69">
        <f t="shared" ca="1" si="121"/>
        <v>1.021579688397922</v>
      </c>
      <c r="T717" s="72">
        <f t="shared" ca="1" si="126"/>
        <v>1.021579688397922</v>
      </c>
      <c r="U717" s="13"/>
      <c r="AA717" s="52"/>
      <c r="AB717" s="44">
        <f t="shared" si="124"/>
        <v>28.97837460358879</v>
      </c>
      <c r="AC717" s="53" t="b">
        <f t="shared" si="127"/>
        <v>0</v>
      </c>
      <c r="AD717" s="53">
        <f t="shared" si="128"/>
        <v>28.97837460358879</v>
      </c>
      <c r="AE717" s="53">
        <f t="shared" ca="1" si="129"/>
        <v>21.541796184391877</v>
      </c>
      <c r="AF717" s="46">
        <v>1075</v>
      </c>
    </row>
    <row r="718" spans="1:32" x14ac:dyDescent="0.25">
      <c r="A718" s="4">
        <v>47696</v>
      </c>
      <c r="B718" s="34">
        <f t="shared" si="122"/>
        <v>1.083515159735954</v>
      </c>
      <c r="C718" s="3">
        <v>7.3639258213358101</v>
      </c>
      <c r="D718" s="10">
        <v>716</v>
      </c>
      <c r="H718" s="25"/>
      <c r="I718" s="27"/>
      <c r="J718" s="8"/>
      <c r="K718" s="17">
        <v>1076</v>
      </c>
      <c r="L718" s="38">
        <f t="shared" si="123"/>
        <v>2.983348751156337</v>
      </c>
      <c r="M718" s="29">
        <v>29.025201762283427</v>
      </c>
      <c r="N718" s="7"/>
      <c r="O718" s="14" cm="1">
        <f t="array" ref="O718">INDEX($L$3:$L$1203,MATCH(MIN(ABS($M$3:$M$1203-B1078)),ABS($M$3:$M$1203-B1078),0))</f>
        <v>1.1211840888066607</v>
      </c>
      <c r="P718" s="24">
        <f t="shared" ca="1" si="125"/>
        <v>21.553774101674282</v>
      </c>
      <c r="Q718" s="59"/>
      <c r="R718" s="59" cm="1">
        <f t="array" aca="1" ref="R718" ca="1">INDEX($P$3:$P$1562,MATCH(MIN(ABS($L$3:$L$1562-O718)),ABS($L$3:$L$1562-O718),0))</f>
        <v>0.59547534073464226</v>
      </c>
      <c r="S718" s="69">
        <f t="shared" ca="1" si="121"/>
        <v>0.59547534073464226</v>
      </c>
      <c r="T718" s="72">
        <f t="shared" ca="1" si="126"/>
        <v>0.59547534073464226</v>
      </c>
      <c r="U718" s="13"/>
      <c r="AA718" s="52"/>
      <c r="AB718" s="44">
        <f t="shared" si="124"/>
        <v>29.025201762283427</v>
      </c>
      <c r="AC718" s="53" t="b">
        <f t="shared" si="127"/>
        <v>0</v>
      </c>
      <c r="AD718" s="53">
        <f t="shared" si="128"/>
        <v>29.025201762283427</v>
      </c>
      <c r="AE718" s="53">
        <f t="shared" ca="1" si="129"/>
        <v>21.553774101674282</v>
      </c>
      <c r="AF718" s="46">
        <v>1076</v>
      </c>
    </row>
    <row r="719" spans="1:32" x14ac:dyDescent="0.25">
      <c r="A719" s="4">
        <v>47727</v>
      </c>
      <c r="B719" s="34">
        <f t="shared" si="122"/>
        <v>13.190824378349649</v>
      </c>
      <c r="C719" s="3">
        <v>36.485116732783993</v>
      </c>
      <c r="D719" s="10">
        <v>717</v>
      </c>
      <c r="H719" s="25"/>
      <c r="I719" s="27"/>
      <c r="J719" s="8"/>
      <c r="K719" s="17">
        <v>1077</v>
      </c>
      <c r="L719" s="38">
        <f t="shared" si="123"/>
        <v>2.9861239592969477</v>
      </c>
      <c r="M719" s="29">
        <v>29.10413423900302</v>
      </c>
      <c r="N719" s="7"/>
      <c r="O719" s="14" cm="1">
        <f t="array" ref="O719">INDEX($L$3:$L$1203,MATCH(MIN(ABS($M$3:$M$1203-B1079)),ABS($M$3:$M$1203-B1079),0))</f>
        <v>2.1535615171137836</v>
      </c>
      <c r="P719" s="24">
        <f t="shared" ca="1" si="125"/>
        <v>21.713146133999814</v>
      </c>
      <c r="Q719" s="59"/>
      <c r="R719" s="59" cm="1">
        <f t="array" aca="1" ref="R719" ca="1">INDEX($P$3:$P$1562,MATCH(MIN(ABS($L$3:$L$1562-O719)),ABS($L$3:$L$1562-O719),0))</f>
        <v>5.3314045263219869</v>
      </c>
      <c r="S719" s="69">
        <f t="shared" ca="1" si="121"/>
        <v>5.3314045263219869</v>
      </c>
      <c r="T719" s="72">
        <f t="shared" ca="1" si="126"/>
        <v>5.3314045263219869</v>
      </c>
      <c r="U719" s="13"/>
      <c r="AA719" s="52"/>
      <c r="AB719" s="44">
        <f t="shared" si="124"/>
        <v>29.10413423900302</v>
      </c>
      <c r="AC719" s="53" t="b">
        <f t="shared" si="127"/>
        <v>0</v>
      </c>
      <c r="AD719" s="53">
        <f t="shared" si="128"/>
        <v>29.10413423900302</v>
      </c>
      <c r="AE719" s="53">
        <f t="shared" ca="1" si="129"/>
        <v>21.713146133999814</v>
      </c>
      <c r="AF719" s="46">
        <v>1077</v>
      </c>
    </row>
    <row r="720" spans="1:32" x14ac:dyDescent="0.25">
      <c r="A720" s="4">
        <v>47757</v>
      </c>
      <c r="B720" s="34">
        <f t="shared" si="122"/>
        <v>49.385766170075009</v>
      </c>
      <c r="C720" s="3">
        <v>29.486958351819737</v>
      </c>
      <c r="D720" s="10">
        <v>718</v>
      </c>
      <c r="H720" s="25"/>
      <c r="I720" s="27"/>
      <c r="J720" s="8"/>
      <c r="K720" s="17">
        <v>1078</v>
      </c>
      <c r="L720" s="38">
        <f t="shared" si="123"/>
        <v>2.988899167437558</v>
      </c>
      <c r="M720" s="29">
        <v>29.113490195108742</v>
      </c>
      <c r="N720" s="7"/>
      <c r="O720" s="14" cm="1">
        <f t="array" ref="O720">INDEX($L$3:$L$1203,MATCH(MIN(ABS($M$3:$M$1203-B1080)),ABS($M$3:$M$1203-B1080),0))</f>
        <v>3.6355226641998155</v>
      </c>
      <c r="P720" s="24">
        <f t="shared" ca="1" si="125"/>
        <v>21.71418955011886</v>
      </c>
      <c r="Q720" s="59"/>
      <c r="R720" s="59" cm="1">
        <f t="array" aca="1" ref="R720" ca="1">INDEX($P$3:$P$1562,MATCH(MIN(ABS($L$3:$L$1562-O720)),ABS($L$3:$L$1562-O720),0))</f>
        <v>37.10708814830403</v>
      </c>
      <c r="S720" s="69">
        <f t="shared" ca="1" si="121"/>
        <v>37.10708814830403</v>
      </c>
      <c r="T720" s="72">
        <f t="shared" ca="1" si="126"/>
        <v>37.10708814830403</v>
      </c>
      <c r="U720" s="13"/>
      <c r="AA720" s="52"/>
      <c r="AB720" s="44">
        <f t="shared" si="124"/>
        <v>29.113490195108742</v>
      </c>
      <c r="AC720" s="53" t="b">
        <f t="shared" si="127"/>
        <v>0</v>
      </c>
      <c r="AD720" s="53">
        <f t="shared" si="128"/>
        <v>29.113490195108742</v>
      </c>
      <c r="AE720" s="53">
        <f t="shared" ca="1" si="129"/>
        <v>21.71418955011886</v>
      </c>
      <c r="AF720" s="46">
        <v>1078</v>
      </c>
    </row>
    <row r="721" spans="1:32" x14ac:dyDescent="0.25">
      <c r="A721" s="4">
        <v>47788</v>
      </c>
      <c r="B721" s="34">
        <f t="shared" si="122"/>
        <v>0.64081587889982883</v>
      </c>
      <c r="C721" s="3">
        <v>58.812274117172443</v>
      </c>
      <c r="D721" s="10">
        <v>719</v>
      </c>
      <c r="H721" s="25"/>
      <c r="I721" s="27"/>
      <c r="J721" s="8"/>
      <c r="K721" s="17">
        <v>1079</v>
      </c>
      <c r="L721" s="38">
        <f t="shared" si="123"/>
        <v>2.9916743755781687</v>
      </c>
      <c r="M721" s="29">
        <v>29.119754512272845</v>
      </c>
      <c r="N721" s="7"/>
      <c r="O721" s="14" cm="1">
        <f t="array" ref="O721">INDEX($L$3:$L$1203,MATCH(MIN(ABS($M$3:$M$1203-B1081)),ABS($M$3:$M$1203-B1081),0))</f>
        <v>1.087881591119334</v>
      </c>
      <c r="P721" s="24">
        <f t="shared" ca="1" si="125"/>
        <v>21.714888173480279</v>
      </c>
      <c r="Q721" s="59"/>
      <c r="R721" s="59" cm="1">
        <f t="array" aca="1" ref="R721" ca="1">INDEX($P$3:$P$1562,MATCH(MIN(ABS($L$3:$L$1562-O721)),ABS($L$3:$L$1562-O721),0))</f>
        <v>0.26152202047739292</v>
      </c>
      <c r="S721" s="69">
        <f t="shared" ca="1" si="121"/>
        <v>0.26152202047739292</v>
      </c>
      <c r="T721" s="72">
        <f t="shared" ca="1" si="126"/>
        <v>0.26152202047739292</v>
      </c>
      <c r="U721" s="13"/>
      <c r="AA721" s="52"/>
      <c r="AB721" s="44">
        <f t="shared" si="124"/>
        <v>29.119754512272845</v>
      </c>
      <c r="AC721" s="53" t="b">
        <f t="shared" si="127"/>
        <v>0</v>
      </c>
      <c r="AD721" s="53">
        <f t="shared" si="128"/>
        <v>29.119754512272845</v>
      </c>
      <c r="AE721" s="53">
        <f t="shared" ca="1" si="129"/>
        <v>21.714888173480279</v>
      </c>
      <c r="AF721" s="46">
        <v>1079</v>
      </c>
    </row>
    <row r="722" spans="1:32" x14ac:dyDescent="0.25">
      <c r="A722" s="4">
        <v>47818</v>
      </c>
      <c r="B722" s="34">
        <f t="shared" si="122"/>
        <v>57.033222256123082</v>
      </c>
      <c r="C722" s="3">
        <v>0.72550456336779712</v>
      </c>
      <c r="D722" s="10">
        <v>720</v>
      </c>
      <c r="I722" s="27"/>
      <c r="J722" s="8"/>
      <c r="K722" s="17">
        <v>1080</v>
      </c>
      <c r="L722" s="38">
        <f t="shared" si="123"/>
        <v>2.9944495837187795</v>
      </c>
      <c r="M722" s="29">
        <v>29.12452606611938</v>
      </c>
      <c r="N722" s="7"/>
      <c r="O722" s="14" cm="1">
        <f t="array" ref="O722">INDEX($L$3:$L$1203,MATCH(MIN(ABS($M$3:$M$1203-B1082)),ABS($M$3:$M$1203-B1082),0))</f>
        <v>3.785383903792785</v>
      </c>
      <c r="P722" s="24">
        <f t="shared" ca="1" si="125"/>
        <v>21.715420317511324</v>
      </c>
      <c r="Q722" s="59"/>
      <c r="R722" s="59" cm="1">
        <f t="array" aca="1" ref="R722" ca="1">INDEX($P$3:$P$1562,MATCH(MIN(ABS($L$3:$L$1562-O722)),ABS($L$3:$L$1562-O722),0))</f>
        <v>42.87619111237376</v>
      </c>
      <c r="S722" s="69">
        <f t="shared" ca="1" si="121"/>
        <v>42.87619111237376</v>
      </c>
      <c r="T722" s="72">
        <f t="shared" ca="1" si="126"/>
        <v>42.87619111237376</v>
      </c>
      <c r="U722" s="13"/>
      <c r="AA722" s="52"/>
      <c r="AB722" s="44">
        <f t="shared" si="124"/>
        <v>29.12452606611938</v>
      </c>
      <c r="AC722" s="53" t="b">
        <f t="shared" si="127"/>
        <v>0</v>
      </c>
      <c r="AD722" s="53">
        <f t="shared" si="128"/>
        <v>29.12452606611938</v>
      </c>
      <c r="AE722" s="53">
        <f t="shared" ca="1" si="129"/>
        <v>21.715420317511324</v>
      </c>
      <c r="AF722" s="46">
        <v>1080</v>
      </c>
    </row>
    <row r="723" spans="1:32" x14ac:dyDescent="0.25">
      <c r="A723" s="4">
        <v>47849</v>
      </c>
      <c r="B723" s="34">
        <f t="shared" si="122"/>
        <v>62.335303490321422</v>
      </c>
      <c r="C723" s="3">
        <v>4.0633255881401187</v>
      </c>
      <c r="D723" s="10">
        <v>721</v>
      </c>
      <c r="I723" s="27"/>
      <c r="J723" s="8"/>
      <c r="K723" s="17">
        <v>1081</v>
      </c>
      <c r="L723" s="38">
        <f t="shared" si="123"/>
        <v>2.9972247918593897</v>
      </c>
      <c r="M723" s="29">
        <v>29.130203189930942</v>
      </c>
      <c r="N723" s="7"/>
      <c r="O723" s="14" cm="1">
        <f t="array" ref="O723">INDEX($L$3:$L$1203,MATCH(MIN(ABS($M$3:$M$1203-B1083)),ABS($M$3:$M$1203-B1083),0))</f>
        <v>3.8825161887141539</v>
      </c>
      <c r="P723" s="24">
        <f t="shared" ca="1" si="125"/>
        <v>21.71605345456625</v>
      </c>
      <c r="Q723" s="59"/>
      <c r="R723" s="59" cm="1">
        <f t="array" aca="1" ref="R723" ca="1">INDEX($P$3:$P$1562,MATCH(MIN(ABS($L$3:$L$1562-O723)),ABS($L$3:$L$1562-O723),0))</f>
        <v>45.960957704194342</v>
      </c>
      <c r="S723" s="69">
        <f t="shared" ca="1" si="121"/>
        <v>45.960957704194342</v>
      </c>
      <c r="T723" s="72">
        <f t="shared" ca="1" si="126"/>
        <v>45.960957704194342</v>
      </c>
      <c r="U723" s="13"/>
      <c r="AA723" s="52"/>
      <c r="AB723" s="44">
        <f t="shared" si="124"/>
        <v>29.130203189930942</v>
      </c>
      <c r="AC723" s="53" t="b">
        <f t="shared" si="127"/>
        <v>0</v>
      </c>
      <c r="AD723" s="53">
        <f t="shared" si="128"/>
        <v>29.130203189930942</v>
      </c>
      <c r="AE723" s="53">
        <f t="shared" ca="1" si="129"/>
        <v>21.71605345456625</v>
      </c>
      <c r="AF723" s="46">
        <v>1081</v>
      </c>
    </row>
    <row r="724" spans="1:32" x14ac:dyDescent="0.25">
      <c r="A724" s="4">
        <v>47880</v>
      </c>
      <c r="B724" s="34">
        <f t="shared" si="122"/>
        <v>15.761708897440274</v>
      </c>
      <c r="C724" s="3">
        <v>27.582714701386763</v>
      </c>
      <c r="D724" s="10">
        <v>722</v>
      </c>
      <c r="I724" s="27"/>
      <c r="J724" s="8"/>
      <c r="K724" s="17">
        <v>1082</v>
      </c>
      <c r="L724" s="38">
        <f t="shared" si="123"/>
        <v>3.0000000000000004</v>
      </c>
      <c r="M724" s="29">
        <v>29.230919310902497</v>
      </c>
      <c r="N724" s="7"/>
      <c r="O724" s="14" cm="1">
        <f t="array" ref="O724">INDEX($L$3:$L$1203,MATCH(MIN(ABS($M$3:$M$1203-B1084)),ABS($M$3:$M$1203-B1084),0))</f>
        <v>2.3256244218316375</v>
      </c>
      <c r="P724" s="24">
        <f t="shared" ca="1" si="125"/>
        <v>21.727285745834198</v>
      </c>
      <c r="Q724" s="59"/>
      <c r="R724" s="59" cm="1">
        <f t="array" aca="1" ref="R724" ca="1">INDEX($P$3:$P$1562,MATCH(MIN(ABS($L$3:$L$1562-O724)),ABS($L$3:$L$1562-O724),0))</f>
        <v>7.6921818001270363</v>
      </c>
      <c r="S724" s="69">
        <f t="shared" ca="1" si="121"/>
        <v>7.6921818001270363</v>
      </c>
      <c r="T724" s="72">
        <f t="shared" ca="1" si="126"/>
        <v>7.6921818001270363</v>
      </c>
      <c r="U724" s="13"/>
      <c r="AA724" s="52"/>
      <c r="AB724" s="44">
        <f t="shared" si="124"/>
        <v>29.230919310902497</v>
      </c>
      <c r="AC724" s="53" t="b">
        <f t="shared" si="127"/>
        <v>0</v>
      </c>
      <c r="AD724" s="53">
        <f t="shared" si="128"/>
        <v>29.230919310902497</v>
      </c>
      <c r="AE724" s="53">
        <f t="shared" ca="1" si="129"/>
        <v>21.727285745834198</v>
      </c>
      <c r="AF724" s="46">
        <v>1082</v>
      </c>
    </row>
    <row r="725" spans="1:32" x14ac:dyDescent="0.25">
      <c r="A725" s="4">
        <v>47908</v>
      </c>
      <c r="B725" s="34">
        <f t="shared" si="122"/>
        <v>30.308301871872484</v>
      </c>
      <c r="C725" s="3">
        <v>14.208988919485748</v>
      </c>
      <c r="D725" s="10">
        <v>723</v>
      </c>
      <c r="I725" s="27"/>
      <c r="J725" s="8"/>
      <c r="K725" s="17">
        <v>1083</v>
      </c>
      <c r="L725" s="38">
        <f t="shared" si="123"/>
        <v>3.0027752081406107</v>
      </c>
      <c r="M725" s="29">
        <v>29.486958351819737</v>
      </c>
      <c r="N725" s="7"/>
      <c r="O725" s="14" cm="1">
        <f t="array" ref="O725">INDEX($L$3:$L$1203,MATCH(MIN(ABS($M$3:$M$1203-B1085)),ABS($M$3:$M$1203-B1085),0))</f>
        <v>3.0444033302497693</v>
      </c>
      <c r="P725" s="24">
        <f t="shared" ca="1" si="125"/>
        <v>21.951770234104544</v>
      </c>
      <c r="Q725" s="59"/>
      <c r="R725" s="59" cm="1">
        <f t="array" aca="1" ref="R725" ca="1">INDEX($P$3:$P$1562,MATCH(MIN(ABS($L$3:$L$1562-O725)),ABS($L$3:$L$1562-O725),0))</f>
        <v>22.842147909091629</v>
      </c>
      <c r="S725" s="69">
        <f t="shared" ca="1" si="121"/>
        <v>22.842147909091629</v>
      </c>
      <c r="T725" s="72">
        <f t="shared" ca="1" si="126"/>
        <v>22.842147909091629</v>
      </c>
      <c r="U725" s="13"/>
      <c r="AA725" s="52"/>
      <c r="AB725" s="44">
        <f t="shared" si="124"/>
        <v>29.486958351819737</v>
      </c>
      <c r="AC725" s="53" t="b">
        <f t="shared" si="127"/>
        <v>0</v>
      </c>
      <c r="AD725" s="53">
        <f t="shared" si="128"/>
        <v>29.486958351819737</v>
      </c>
      <c r="AE725" s="53">
        <f t="shared" ca="1" si="129"/>
        <v>21.951770234104544</v>
      </c>
      <c r="AF725" s="46">
        <v>1083</v>
      </c>
    </row>
    <row r="726" spans="1:32" x14ac:dyDescent="0.25">
      <c r="A726" s="4">
        <v>47939</v>
      </c>
      <c r="B726" s="34">
        <f t="shared" si="122"/>
        <v>65.991676417631467</v>
      </c>
      <c r="C726" s="3">
        <v>18.903899801479405</v>
      </c>
      <c r="D726" s="10">
        <v>724</v>
      </c>
      <c r="I726" s="27"/>
      <c r="J726" s="8"/>
      <c r="K726" s="17">
        <v>1084</v>
      </c>
      <c r="L726" s="38">
        <f t="shared" si="123"/>
        <v>3.0055504162812214</v>
      </c>
      <c r="M726" s="29">
        <v>29.62028140394602</v>
      </c>
      <c r="N726" s="7"/>
      <c r="O726" s="14" cm="1">
        <f t="array" ref="O726">INDEX($L$3:$L$1203,MATCH(MIN(ABS($M$3:$M$1203-B1086)),ABS($M$3:$M$1203-B1086),0))</f>
        <v>3.9241443108233121</v>
      </c>
      <c r="P726" s="24">
        <f t="shared" ca="1" si="125"/>
        <v>22.335912733659573</v>
      </c>
      <c r="Q726" s="59"/>
      <c r="R726" s="59" cm="1">
        <f t="array" aca="1" ref="R726" ca="1">INDEX($P$3:$P$1562,MATCH(MIN(ABS($L$3:$L$1562-O726)),ABS($L$3:$L$1562-O726),0))</f>
        <v>52.972387103683651</v>
      </c>
      <c r="S726" s="69">
        <f t="shared" ca="1" si="121"/>
        <v>52.972387103683651</v>
      </c>
      <c r="T726" s="72">
        <f t="shared" ca="1" si="126"/>
        <v>52.972387103683651</v>
      </c>
      <c r="U726" s="13"/>
      <c r="AA726" s="52"/>
      <c r="AB726" s="44">
        <f t="shared" si="124"/>
        <v>29.62028140394602</v>
      </c>
      <c r="AC726" s="53" t="b">
        <f t="shared" si="127"/>
        <v>0</v>
      </c>
      <c r="AD726" s="53">
        <f t="shared" si="128"/>
        <v>29.62028140394602</v>
      </c>
      <c r="AE726" s="53">
        <f t="shared" ca="1" si="129"/>
        <v>22.335912733659573</v>
      </c>
      <c r="AF726" s="46">
        <v>1084</v>
      </c>
    </row>
    <row r="727" spans="1:32" x14ac:dyDescent="0.25">
      <c r="A727" s="4">
        <v>47969</v>
      </c>
      <c r="B727" s="34">
        <f t="shared" si="122"/>
        <v>22.812913256667208</v>
      </c>
      <c r="C727" s="3">
        <v>40.612214460186564</v>
      </c>
      <c r="D727" s="10">
        <v>725</v>
      </c>
      <c r="I727" s="27"/>
      <c r="J727" s="8"/>
      <c r="K727" s="17">
        <v>1085</v>
      </c>
      <c r="L727" s="38">
        <f t="shared" si="123"/>
        <v>3.0083256244218322</v>
      </c>
      <c r="M727" s="29">
        <v>29.665830471868812</v>
      </c>
      <c r="N727" s="7"/>
      <c r="O727" s="14" cm="1">
        <f t="array" ref="O727">INDEX($L$3:$L$1203,MATCH(MIN(ABS($M$3:$M$1203-B1087)),ABS($M$3:$M$1203-B1087),0))</f>
        <v>2.7197039777983352</v>
      </c>
      <c r="P727" s="24">
        <f t="shared" ca="1" si="125"/>
        <v>22.354436204938089</v>
      </c>
      <c r="Q727" s="59"/>
      <c r="R727" s="59" cm="1">
        <f t="array" aca="1" ref="R727" ca="1">INDEX($P$3:$P$1562,MATCH(MIN(ABS($L$3:$L$1562-O727)),ABS($L$3:$L$1562-O727),0))</f>
        <v>14.568850287089084</v>
      </c>
      <c r="S727" s="69">
        <f t="shared" ca="1" si="121"/>
        <v>14.568850287089084</v>
      </c>
      <c r="T727" s="72">
        <f t="shared" ca="1" si="126"/>
        <v>14.568850287089084</v>
      </c>
      <c r="U727" s="13"/>
      <c r="AA727" s="52"/>
      <c r="AB727" s="44">
        <f t="shared" si="124"/>
        <v>29.665830471868812</v>
      </c>
      <c r="AC727" s="53" t="b">
        <f t="shared" si="127"/>
        <v>0</v>
      </c>
      <c r="AD727" s="53">
        <f t="shared" si="128"/>
        <v>29.665830471868812</v>
      </c>
      <c r="AE727" s="53">
        <f t="shared" ca="1" si="129"/>
        <v>22.354436204938089</v>
      </c>
      <c r="AF727" s="46">
        <v>1085</v>
      </c>
    </row>
    <row r="728" spans="1:32" x14ac:dyDescent="0.25">
      <c r="A728" s="4">
        <v>48000</v>
      </c>
      <c r="B728" s="34">
        <f t="shared" si="122"/>
        <v>6.9828956703569904</v>
      </c>
      <c r="C728" s="3">
        <v>4.0392370787766652</v>
      </c>
      <c r="D728" s="10">
        <v>726</v>
      </c>
      <c r="I728" s="27"/>
      <c r="J728" s="8"/>
      <c r="K728" s="17">
        <v>1086</v>
      </c>
      <c r="L728" s="38">
        <f t="shared" si="123"/>
        <v>3.0111008325624424</v>
      </c>
      <c r="M728" s="29">
        <v>29.757970979062403</v>
      </c>
      <c r="N728" s="7"/>
      <c r="O728" s="14" cm="1">
        <f t="array" ref="O728">INDEX($L$3:$L$1203,MATCH(MIN(ABS($M$3:$M$1203-B1088)),ABS($M$3:$M$1203-B1088),0))</f>
        <v>1.6651248843663278</v>
      </c>
      <c r="P728" s="24">
        <f t="shared" ca="1" si="125"/>
        <v>22.39190704937954</v>
      </c>
      <c r="Q728" s="59"/>
      <c r="R728" s="59" cm="1">
        <f t="array" aca="1" ref="R728" ca="1">INDEX($P$3:$P$1562,MATCH(MIN(ABS($L$3:$L$1562-O728)),ABS($L$3:$L$1562-O728),0))</f>
        <v>2.8605937406091524</v>
      </c>
      <c r="S728" s="69">
        <f t="shared" ca="1" si="121"/>
        <v>2.8605937406091524</v>
      </c>
      <c r="T728" s="72">
        <f t="shared" ca="1" si="126"/>
        <v>2.8605937406091524</v>
      </c>
      <c r="U728" s="13"/>
      <c r="AA728" s="52"/>
      <c r="AB728" s="44">
        <f t="shared" si="124"/>
        <v>29.757970979062403</v>
      </c>
      <c r="AC728" s="53" t="b">
        <f t="shared" si="127"/>
        <v>0</v>
      </c>
      <c r="AD728" s="53">
        <f t="shared" si="128"/>
        <v>29.757970979062403</v>
      </c>
      <c r="AE728" s="53">
        <f t="shared" ca="1" si="129"/>
        <v>22.39190704937954</v>
      </c>
      <c r="AF728" s="46">
        <v>1086</v>
      </c>
    </row>
    <row r="729" spans="1:32" x14ac:dyDescent="0.25">
      <c r="A729" s="4">
        <v>48030</v>
      </c>
      <c r="B729" s="34">
        <f t="shared" si="122"/>
        <v>13.608362013894553</v>
      </c>
      <c r="C729" s="3">
        <v>28.232185347158385</v>
      </c>
      <c r="D729" s="10">
        <v>727</v>
      </c>
      <c r="I729" s="27"/>
      <c r="J729" s="8"/>
      <c r="K729" s="17">
        <v>1087</v>
      </c>
      <c r="L729" s="38">
        <f t="shared" si="123"/>
        <v>3.0138760407030531</v>
      </c>
      <c r="M729" s="29">
        <v>29.775291296031813</v>
      </c>
      <c r="N729" s="7"/>
      <c r="O729" s="14" cm="1">
        <f t="array" ref="O729">INDEX($L$3:$L$1203,MATCH(MIN(ABS($M$3:$M$1203-B1089)),ABS($M$3:$M$1203-B1089),0))</f>
        <v>2.1674375578168363</v>
      </c>
      <c r="P729" s="24">
        <f t="shared" ca="1" si="125"/>
        <v>22.398950714783659</v>
      </c>
      <c r="Q729" s="59"/>
      <c r="R729" s="59" cm="1">
        <f t="array" aca="1" ref="R729" ca="1">INDEX($P$3:$P$1562,MATCH(MIN(ABS($L$3:$L$1562-O729)),ABS($L$3:$L$1562-O729),0))</f>
        <v>5.9820255082372285</v>
      </c>
      <c r="S729" s="69">
        <f t="shared" ca="1" si="121"/>
        <v>5.9820255082372285</v>
      </c>
      <c r="T729" s="72">
        <f t="shared" ca="1" si="126"/>
        <v>5.9820255082372285</v>
      </c>
      <c r="U729" s="13"/>
      <c r="AA729" s="52"/>
      <c r="AB729" s="44">
        <f t="shared" si="124"/>
        <v>29.775291296031813</v>
      </c>
      <c r="AC729" s="53" t="b">
        <f t="shared" si="127"/>
        <v>0</v>
      </c>
      <c r="AD729" s="53">
        <f t="shared" si="128"/>
        <v>29.775291296031813</v>
      </c>
      <c r="AE729" s="53">
        <f t="shared" ca="1" si="129"/>
        <v>22.398950714783659</v>
      </c>
      <c r="AF729" s="46">
        <v>1087</v>
      </c>
    </row>
    <row r="730" spans="1:32" x14ac:dyDescent="0.25">
      <c r="A730" s="4">
        <v>48061</v>
      </c>
      <c r="B730" s="34">
        <f t="shared" si="122"/>
        <v>5.6630867584900084</v>
      </c>
      <c r="C730" s="3">
        <v>46.386240060694995</v>
      </c>
      <c r="D730" s="10">
        <v>728</v>
      </c>
      <c r="I730" s="27"/>
      <c r="J730" s="8"/>
      <c r="K730" s="17">
        <v>1088</v>
      </c>
      <c r="L730" s="38">
        <f t="shared" si="123"/>
        <v>3.0166512488436639</v>
      </c>
      <c r="M730" s="29">
        <v>29.815412207647416</v>
      </c>
      <c r="N730" s="7"/>
      <c r="O730" s="14" cm="1">
        <f t="array" ref="O730">INDEX($L$3:$L$1203,MATCH(MIN(ABS($M$3:$M$1203-B1090)),ABS($M$3:$M$1203-B1090),0))</f>
        <v>1.5485661424606847</v>
      </c>
      <c r="P730" s="24">
        <f t="shared" ca="1" si="125"/>
        <v>22.415266713943929</v>
      </c>
      <c r="Q730" s="59"/>
      <c r="R730" s="59" cm="1">
        <f t="array" aca="1" ref="R730" ca="1">INDEX($P$3:$P$1562,MATCH(MIN(ABS($L$3:$L$1562-O730)),ABS($L$3:$L$1562-O730),0))</f>
        <v>2.1961766065507367</v>
      </c>
      <c r="S730" s="69">
        <f t="shared" ca="1" si="121"/>
        <v>2.1961766065507367</v>
      </c>
      <c r="T730" s="72">
        <f t="shared" ca="1" si="126"/>
        <v>2.1961766065507367</v>
      </c>
      <c r="U730" s="13"/>
      <c r="AA730" s="52"/>
      <c r="AB730" s="44">
        <f t="shared" si="124"/>
        <v>29.815412207647416</v>
      </c>
      <c r="AC730" s="53" t="b">
        <f t="shared" si="127"/>
        <v>0</v>
      </c>
      <c r="AD730" s="53">
        <f t="shared" si="128"/>
        <v>29.815412207647416</v>
      </c>
      <c r="AE730" s="53">
        <f t="shared" ca="1" si="129"/>
        <v>22.415266713943929</v>
      </c>
      <c r="AF730" s="46">
        <v>1088</v>
      </c>
    </row>
    <row r="731" spans="1:32" x14ac:dyDescent="0.25">
      <c r="A731" s="4">
        <v>48092</v>
      </c>
      <c r="B731" s="34">
        <f t="shared" si="122"/>
        <v>15.118089928792671</v>
      </c>
      <c r="C731" s="3">
        <v>26.722008717776642</v>
      </c>
      <c r="D731" s="10">
        <v>729</v>
      </c>
      <c r="I731" s="27"/>
      <c r="J731" s="8"/>
      <c r="K731" s="17">
        <v>1089</v>
      </c>
      <c r="L731" s="38">
        <f t="shared" si="123"/>
        <v>3.0194264569842741</v>
      </c>
      <c r="M731" s="29">
        <v>29.853863017541904</v>
      </c>
      <c r="N731" s="7"/>
      <c r="O731" s="14" cm="1">
        <f t="array" ref="O731">INDEX($L$3:$L$1203,MATCH(MIN(ABS($M$3:$M$1203-B1091)),ABS($M$3:$M$1203-B1091),0))</f>
        <v>2.2895467160037004</v>
      </c>
      <c r="P731" s="24">
        <f t="shared" ca="1" si="125"/>
        <v>22.466488099777916</v>
      </c>
      <c r="Q731" s="59"/>
      <c r="R731" s="59" cm="1">
        <f t="array" aca="1" ref="R731" ca="1">INDEX($P$3:$P$1562,MATCH(MIN(ABS($L$3:$L$1562-O731)),ABS($L$3:$L$1562-O731),0))</f>
        <v>7.3586975616908541</v>
      </c>
      <c r="S731" s="69">
        <f t="shared" ca="1" si="121"/>
        <v>7.3586975616908541</v>
      </c>
      <c r="T731" s="72">
        <f t="shared" ca="1" si="126"/>
        <v>7.3586975616908541</v>
      </c>
      <c r="U731" s="13"/>
      <c r="AA731" s="52"/>
      <c r="AB731" s="44">
        <f t="shared" si="124"/>
        <v>29.853863017541904</v>
      </c>
      <c r="AC731" s="53" t="b">
        <f t="shared" si="127"/>
        <v>0</v>
      </c>
      <c r="AD731" s="53">
        <f t="shared" si="128"/>
        <v>29.853863017541904</v>
      </c>
      <c r="AE731" s="53">
        <f t="shared" ca="1" si="129"/>
        <v>22.466488099777916</v>
      </c>
      <c r="AF731" s="46">
        <v>1089</v>
      </c>
    </row>
    <row r="732" spans="1:32" x14ac:dyDescent="0.25">
      <c r="A732" s="4">
        <v>48122</v>
      </c>
      <c r="B732" s="34">
        <f t="shared" si="122"/>
        <v>25.910179693472049</v>
      </c>
      <c r="C732" s="3">
        <v>4.8460819879533394</v>
      </c>
      <c r="D732" s="10">
        <v>730</v>
      </c>
      <c r="I732" s="27"/>
      <c r="J732" s="8"/>
      <c r="K732" s="17">
        <v>1090</v>
      </c>
      <c r="L732" s="38">
        <f t="shared" si="123"/>
        <v>3.0222016651248849</v>
      </c>
      <c r="M732" s="29">
        <v>29.939740149128667</v>
      </c>
      <c r="N732" s="7"/>
      <c r="O732" s="14" cm="1">
        <f t="array" ref="O732">INDEX($L$3:$L$1203,MATCH(MIN(ABS($M$3:$M$1203-B1092)),ABS($M$3:$M$1203-B1092),0))</f>
        <v>2.8778908418131364</v>
      </c>
      <c r="P732" s="24">
        <f t="shared" ca="1" si="125"/>
        <v>22.495122561645047</v>
      </c>
      <c r="Q732" s="59"/>
      <c r="R732" s="59" cm="1">
        <f t="array" aca="1" ref="R732" ca="1">INDEX($P$3:$P$1562,MATCH(MIN(ABS($L$3:$L$1562-O732)),ABS($L$3:$L$1562-O732),0))</f>
        <v>17.75850013840439</v>
      </c>
      <c r="S732" s="69">
        <f t="shared" ca="1" si="121"/>
        <v>17.75850013840439</v>
      </c>
      <c r="T732" s="72">
        <f t="shared" ca="1" si="126"/>
        <v>17.75850013840439</v>
      </c>
      <c r="U732" s="13"/>
      <c r="AA732" s="52"/>
      <c r="AB732" s="44">
        <f t="shared" si="124"/>
        <v>29.939740149128667</v>
      </c>
      <c r="AC732" s="53" t="b">
        <f t="shared" si="127"/>
        <v>0</v>
      </c>
      <c r="AD732" s="53">
        <f t="shared" si="128"/>
        <v>29.939740149128667</v>
      </c>
      <c r="AE732" s="53">
        <f t="shared" ca="1" si="129"/>
        <v>22.495122561645047</v>
      </c>
      <c r="AF732" s="46">
        <v>1090</v>
      </c>
    </row>
    <row r="733" spans="1:32" x14ac:dyDescent="0.25">
      <c r="A733" s="4">
        <v>48153</v>
      </c>
      <c r="B733" s="34">
        <f t="shared" si="122"/>
        <v>49.427450765984148</v>
      </c>
      <c r="C733" s="3">
        <v>14.121215904333159</v>
      </c>
      <c r="D733" s="10">
        <v>731</v>
      </c>
      <c r="I733" s="27"/>
      <c r="J733" s="8"/>
      <c r="K733" s="17">
        <v>1091</v>
      </c>
      <c r="L733" s="38">
        <f t="shared" si="123"/>
        <v>3.0249768732654951</v>
      </c>
      <c r="M733" s="29">
        <v>29.982236833613022</v>
      </c>
      <c r="N733" s="7"/>
      <c r="O733" s="14" cm="1">
        <f t="array" ref="O733">INDEX($L$3:$L$1203,MATCH(MIN(ABS($M$3:$M$1203-B1093)),ABS($M$3:$M$1203-B1093),0))</f>
        <v>3.6382978723404258</v>
      </c>
      <c r="P733" s="24">
        <f t="shared" ca="1" si="125"/>
        <v>22.509292453778873</v>
      </c>
      <c r="Q733" s="59"/>
      <c r="R733" s="59" cm="1">
        <f t="array" aca="1" ref="R733" ca="1">INDEX($P$3:$P$1562,MATCH(MIN(ABS($L$3:$L$1562-O733)),ABS($L$3:$L$1562-O733),0))</f>
        <v>37.274794560670699</v>
      </c>
      <c r="S733" s="69">
        <f t="shared" ca="1" si="121"/>
        <v>37.274794560670699</v>
      </c>
      <c r="T733" s="72">
        <f t="shared" ca="1" si="126"/>
        <v>37.274794560670699</v>
      </c>
      <c r="U733" s="13"/>
      <c r="AA733" s="52"/>
      <c r="AB733" s="44">
        <f t="shared" si="124"/>
        <v>29.982236833613022</v>
      </c>
      <c r="AC733" s="53" t="b">
        <f t="shared" si="127"/>
        <v>0</v>
      </c>
      <c r="AD733" s="53">
        <f t="shared" si="128"/>
        <v>29.982236833613022</v>
      </c>
      <c r="AE733" s="53">
        <f t="shared" ca="1" si="129"/>
        <v>22.509292453778873</v>
      </c>
      <c r="AF733" s="46">
        <v>1091</v>
      </c>
    </row>
    <row r="734" spans="1:32" x14ac:dyDescent="0.25">
      <c r="A734" s="4">
        <v>48183</v>
      </c>
      <c r="B734" s="34">
        <f t="shared" si="122"/>
        <v>2.2636432273096636</v>
      </c>
      <c r="C734" s="3">
        <v>16.845852850092204</v>
      </c>
      <c r="D734" s="10">
        <v>732</v>
      </c>
      <c r="I734" s="27"/>
      <c r="J734" s="8"/>
      <c r="K734" s="17">
        <v>1092</v>
      </c>
      <c r="L734" s="38">
        <f t="shared" si="123"/>
        <v>3.0277520814061059</v>
      </c>
      <c r="M734" s="29">
        <v>30.003180263424497</v>
      </c>
      <c r="N734" s="7"/>
      <c r="O734" s="14" cm="1">
        <f t="array" ref="O734">INDEX($L$3:$L$1203,MATCH(MIN(ABS($M$3:$M$1203-B1094)),ABS($M$3:$M$1203-B1094),0))</f>
        <v>1.234967622571693</v>
      </c>
      <c r="P734" s="24">
        <f t="shared" ca="1" si="125"/>
        <v>22.51627573129668</v>
      </c>
      <c r="Q734" s="59"/>
      <c r="R734" s="59" cm="1">
        <f t="array" aca="1" ref="R734" ca="1">INDEX($P$3:$P$1562,MATCH(MIN(ABS($L$3:$L$1562-O734)),ABS($L$3:$L$1562-O734),0))</f>
        <v>1.0268605152603165</v>
      </c>
      <c r="S734" s="69">
        <f t="shared" ca="1" si="121"/>
        <v>1.0268605152603165</v>
      </c>
      <c r="T734" s="72">
        <f t="shared" ca="1" si="126"/>
        <v>1.0268605152603165</v>
      </c>
      <c r="U734" s="13"/>
      <c r="AA734" s="52"/>
      <c r="AB734" s="44">
        <f t="shared" si="124"/>
        <v>30.003180263424497</v>
      </c>
      <c r="AC734" s="53" t="b">
        <f t="shared" si="127"/>
        <v>0</v>
      </c>
      <c r="AD734" s="53">
        <f t="shared" si="128"/>
        <v>30.003180263424497</v>
      </c>
      <c r="AE734" s="53">
        <f t="shared" ca="1" si="129"/>
        <v>22.51627573129668</v>
      </c>
      <c r="AF734" s="46">
        <v>1092</v>
      </c>
    </row>
    <row r="735" spans="1:32" x14ac:dyDescent="0.25">
      <c r="A735" s="4">
        <v>48214</v>
      </c>
      <c r="B735" s="34">
        <f t="shared" si="122"/>
        <v>8.2172130785869921</v>
      </c>
      <c r="C735" s="3">
        <v>8.4365823100009685</v>
      </c>
      <c r="D735" s="10">
        <v>733</v>
      </c>
      <c r="I735" s="27"/>
      <c r="J735" s="8"/>
      <c r="K735" s="17">
        <v>1093</v>
      </c>
      <c r="L735" s="38">
        <f t="shared" si="123"/>
        <v>3.0305272895467166</v>
      </c>
      <c r="M735" s="29">
        <v>30.041634776074172</v>
      </c>
      <c r="N735" s="7"/>
      <c r="O735" s="14" cm="1">
        <f t="array" ref="O735">INDEX($L$3:$L$1203,MATCH(MIN(ABS($M$3:$M$1203-B1095)),ABS($M$3:$M$1203-B1095),0))</f>
        <v>1.8011100832562446</v>
      </c>
      <c r="P735" s="24">
        <f t="shared" ca="1" si="125"/>
        <v>22.529097820900056</v>
      </c>
      <c r="Q735" s="59"/>
      <c r="R735" s="59" cm="1">
        <f t="array" aca="1" ref="R735" ca="1">INDEX($P$3:$P$1562,MATCH(MIN(ABS($L$3:$L$1562-O735)),ABS($L$3:$L$1562-O735),0))</f>
        <v>3.4230032132068002</v>
      </c>
      <c r="S735" s="69">
        <f t="shared" ca="1" si="121"/>
        <v>3.4230032132068002</v>
      </c>
      <c r="T735" s="72">
        <f t="shared" ca="1" si="126"/>
        <v>3.4230032132068002</v>
      </c>
      <c r="U735" s="13"/>
      <c r="AA735" s="52"/>
      <c r="AB735" s="44">
        <f t="shared" si="124"/>
        <v>30.041634776074172</v>
      </c>
      <c r="AC735" s="53" t="b">
        <f t="shared" si="127"/>
        <v>0</v>
      </c>
      <c r="AD735" s="53">
        <f t="shared" si="128"/>
        <v>30.041634776074172</v>
      </c>
      <c r="AE735" s="53">
        <f t="shared" ca="1" si="129"/>
        <v>22.529097820900056</v>
      </c>
      <c r="AF735" s="46">
        <v>1093</v>
      </c>
    </row>
    <row r="736" spans="1:32" x14ac:dyDescent="0.25">
      <c r="A736" s="4">
        <v>48245</v>
      </c>
      <c r="B736" s="34">
        <f t="shared" si="122"/>
        <v>5.6053413128777425</v>
      </c>
      <c r="C736" s="3">
        <v>41.94461938737205</v>
      </c>
      <c r="D736" s="10">
        <v>734</v>
      </c>
      <c r="I736" s="27"/>
      <c r="J736" s="8"/>
      <c r="K736" s="17">
        <v>1094</v>
      </c>
      <c r="L736" s="38">
        <f t="shared" si="123"/>
        <v>3.0333024976873268</v>
      </c>
      <c r="M736" s="29">
        <v>30.10803875052779</v>
      </c>
      <c r="N736" s="7"/>
      <c r="O736" s="14" cm="1">
        <f t="array" ref="O736">INDEX($L$3:$L$1203,MATCH(MIN(ABS($M$3:$M$1203-B1096)),ABS($M$3:$M$1203-B1096),0))</f>
        <v>1.5457909343200742</v>
      </c>
      <c r="P736" s="24">
        <f t="shared" ca="1" si="125"/>
        <v>22.551239245970791</v>
      </c>
      <c r="Q736" s="59"/>
      <c r="R736" s="59" cm="1">
        <f t="array" aca="1" ref="R736" ca="1">INDEX($P$3:$P$1562,MATCH(MIN(ABS($L$3:$L$1562-O736)),ABS($L$3:$L$1562-O736),0))</f>
        <v>2.1917749969732792</v>
      </c>
      <c r="S736" s="69">
        <f t="shared" ca="1" si="121"/>
        <v>2.1917749969732792</v>
      </c>
      <c r="T736" s="72">
        <f t="shared" ca="1" si="126"/>
        <v>2.1917749969732792</v>
      </c>
      <c r="U736" s="13"/>
      <c r="AA736" s="52"/>
      <c r="AB736" s="44">
        <f t="shared" si="124"/>
        <v>30.10803875052779</v>
      </c>
      <c r="AC736" s="53" t="b">
        <f t="shared" si="127"/>
        <v>0</v>
      </c>
      <c r="AD736" s="53">
        <f t="shared" si="128"/>
        <v>30.10803875052779</v>
      </c>
      <c r="AE736" s="53">
        <f t="shared" ca="1" si="129"/>
        <v>22.551239245970791</v>
      </c>
      <c r="AF736" s="46">
        <v>1094</v>
      </c>
    </row>
    <row r="737" spans="1:32" x14ac:dyDescent="0.25">
      <c r="A737" s="4">
        <v>48274</v>
      </c>
      <c r="B737" s="34">
        <f t="shared" si="122"/>
        <v>2.655017498049228</v>
      </c>
      <c r="C737" s="3">
        <v>7.5935125344212251</v>
      </c>
      <c r="D737" s="10">
        <v>735</v>
      </c>
      <c r="I737" s="27"/>
      <c r="J737" s="8"/>
      <c r="K737" s="17">
        <v>1095</v>
      </c>
      <c r="L737" s="38">
        <f t="shared" si="123"/>
        <v>3.0360777058279376</v>
      </c>
      <c r="M737" s="29">
        <v>30.131345642716269</v>
      </c>
      <c r="N737" s="7"/>
      <c r="O737" s="14" cm="1">
        <f t="array" ref="O737">INDEX($L$3:$L$1203,MATCH(MIN(ABS($M$3:$M$1203-B1097)),ABS($M$3:$M$1203-B1097),0))</f>
        <v>1.2960222016651251</v>
      </c>
      <c r="P737" s="24">
        <f t="shared" ca="1" si="125"/>
        <v>22.559010585130366</v>
      </c>
      <c r="Q737" s="59"/>
      <c r="R737" s="59" cm="1">
        <f t="array" aca="1" ref="R737" ca="1">INDEX($P$3:$P$1562,MATCH(MIN(ABS($L$3:$L$1562-O737)),ABS($L$3:$L$1562-O737),0))</f>
        <v>1.2085280182090377</v>
      </c>
      <c r="S737" s="69">
        <f t="shared" ca="1" si="121"/>
        <v>1.2085280182090377</v>
      </c>
      <c r="T737" s="72">
        <f t="shared" ca="1" si="126"/>
        <v>1.2085280182090377</v>
      </c>
      <c r="U737" s="13"/>
      <c r="AA737" s="52"/>
      <c r="AB737" s="44">
        <f t="shared" si="124"/>
        <v>30.131345642716269</v>
      </c>
      <c r="AC737" s="53" t="b">
        <f t="shared" si="127"/>
        <v>0</v>
      </c>
      <c r="AD737" s="53">
        <f t="shared" si="128"/>
        <v>30.131345642716269</v>
      </c>
      <c r="AE737" s="53">
        <f t="shared" ca="1" si="129"/>
        <v>22.559010585130366</v>
      </c>
      <c r="AF737" s="46">
        <v>1095</v>
      </c>
    </row>
    <row r="738" spans="1:32" x14ac:dyDescent="0.25">
      <c r="A738" s="4">
        <v>48305</v>
      </c>
      <c r="B738" s="34">
        <f t="shared" si="122"/>
        <v>32.071317944996963</v>
      </c>
      <c r="C738" s="3">
        <v>28.836485143357898</v>
      </c>
      <c r="D738" s="10">
        <v>736</v>
      </c>
      <c r="I738" s="27"/>
      <c r="J738" s="8"/>
      <c r="K738" s="17">
        <v>1096</v>
      </c>
      <c r="L738" s="38">
        <f t="shared" si="123"/>
        <v>3.0388529139685478</v>
      </c>
      <c r="M738" s="29">
        <v>30.181084389634918</v>
      </c>
      <c r="N738" s="7"/>
      <c r="O738" s="14" cm="1">
        <f t="array" ref="O738">INDEX($L$3:$L$1203,MATCH(MIN(ABS($M$3:$M$1203-B1098)),ABS($M$3:$M$1203-B1098),0))</f>
        <v>3.0915818686401484</v>
      </c>
      <c r="P738" s="24">
        <f t="shared" ca="1" si="125"/>
        <v>22.701327605359609</v>
      </c>
      <c r="Q738" s="59"/>
      <c r="R738" s="59" cm="1">
        <f t="array" aca="1" ref="R738" ca="1">INDEX($P$3:$P$1562,MATCH(MIN(ABS($L$3:$L$1562-O738)),ABS($L$3:$L$1562-O738),0))</f>
        <v>23.47615483199635</v>
      </c>
      <c r="S738" s="69">
        <f t="shared" ca="1" si="121"/>
        <v>23.47615483199635</v>
      </c>
      <c r="T738" s="72">
        <f t="shared" ca="1" si="126"/>
        <v>23.47615483199635</v>
      </c>
      <c r="U738" s="13"/>
      <c r="AA738" s="52"/>
      <c r="AB738" s="44">
        <f t="shared" si="124"/>
        <v>30.181084389634918</v>
      </c>
      <c r="AC738" s="53" t="b">
        <f t="shared" si="127"/>
        <v>0</v>
      </c>
      <c r="AD738" s="53">
        <f t="shared" si="128"/>
        <v>30.181084389634918</v>
      </c>
      <c r="AE738" s="53">
        <f t="shared" ca="1" si="129"/>
        <v>22.701327605359609</v>
      </c>
      <c r="AF738" s="46">
        <v>1096</v>
      </c>
    </row>
    <row r="739" spans="1:32" x14ac:dyDescent="0.25">
      <c r="A739" s="4">
        <v>48335</v>
      </c>
      <c r="B739" s="34">
        <f t="shared" si="122"/>
        <v>14.715111406222</v>
      </c>
      <c r="C739" s="3">
        <v>25.66565764828303</v>
      </c>
      <c r="D739" s="10">
        <v>737</v>
      </c>
      <c r="I739" s="27"/>
      <c r="J739" s="8"/>
      <c r="K739" s="17">
        <v>1097</v>
      </c>
      <c r="L739" s="38">
        <f t="shared" si="123"/>
        <v>3.0416281221091586</v>
      </c>
      <c r="M739" s="29">
        <v>30.216718842002955</v>
      </c>
      <c r="N739" s="7"/>
      <c r="O739" s="14" cm="1">
        <f t="array" ref="O739">INDEX($L$3:$L$1203,MATCH(MIN(ABS($M$3:$M$1203-B1099)),ABS($M$3:$M$1203-B1099),0))</f>
        <v>2.250693802035153</v>
      </c>
      <c r="P739" s="24">
        <f t="shared" ca="1" si="125"/>
        <v>22.817843491764098</v>
      </c>
      <c r="Q739" s="59"/>
      <c r="R739" s="59" cm="1">
        <f t="array" aca="1" ref="R739" ca="1">INDEX($P$3:$P$1562,MATCH(MIN(ABS($L$3:$L$1562-O739)),ABS($L$3:$L$1562-O739),0))</f>
        <v>7.0675402625423089</v>
      </c>
      <c r="S739" s="69">
        <f t="shared" ca="1" si="121"/>
        <v>7.0675402625423089</v>
      </c>
      <c r="T739" s="72">
        <f t="shared" ca="1" si="126"/>
        <v>7.0675402625423089</v>
      </c>
      <c r="U739" s="13"/>
      <c r="AA739" s="52"/>
      <c r="AB739" s="44">
        <f t="shared" si="124"/>
        <v>30.216718842002955</v>
      </c>
      <c r="AC739" s="53" t="b">
        <f t="shared" si="127"/>
        <v>0</v>
      </c>
      <c r="AD739" s="53">
        <f t="shared" si="128"/>
        <v>30.216718842002955</v>
      </c>
      <c r="AE739" s="53">
        <f t="shared" ca="1" si="129"/>
        <v>22.817843491764098</v>
      </c>
      <c r="AF739" s="46">
        <v>1097</v>
      </c>
    </row>
    <row r="740" spans="1:32" x14ac:dyDescent="0.25">
      <c r="A740" s="4">
        <v>48366</v>
      </c>
      <c r="B740" s="34">
        <f t="shared" si="122"/>
        <v>36.004730467755088</v>
      </c>
      <c r="C740" s="3">
        <v>21.724888107692031</v>
      </c>
      <c r="D740" s="10">
        <v>738</v>
      </c>
      <c r="I740" s="27"/>
      <c r="J740" s="8"/>
      <c r="K740" s="17">
        <v>1098</v>
      </c>
      <c r="L740" s="38">
        <f t="shared" si="123"/>
        <v>3.0444033302497693</v>
      </c>
      <c r="M740" s="29">
        <v>30.313208188144287</v>
      </c>
      <c r="N740" s="7"/>
      <c r="O740" s="14" cm="1">
        <f t="array" ref="O740">INDEX($L$3:$L$1203,MATCH(MIN(ABS($M$3:$M$1203-B1100)),ABS($M$3:$M$1203-B1100),0))</f>
        <v>3.2275670675300652</v>
      </c>
      <c r="P740" s="24">
        <f t="shared" ca="1" si="125"/>
        <v>22.842147909091629</v>
      </c>
      <c r="Q740" s="59"/>
      <c r="R740" s="59" cm="1">
        <f t="array" aca="1" ref="R740" ca="1">INDEX($P$3:$P$1562,MATCH(MIN(ABS($L$3:$L$1562-O740)),ABS($L$3:$L$1562-O740),0))</f>
        <v>30.241036222291036</v>
      </c>
      <c r="S740" s="69">
        <f t="shared" ca="1" si="121"/>
        <v>30.241036222291036</v>
      </c>
      <c r="T740" s="72">
        <f t="shared" ca="1" si="126"/>
        <v>30.241036222291036</v>
      </c>
      <c r="U740" s="13"/>
      <c r="AA740" s="52"/>
      <c r="AB740" s="44">
        <f t="shared" si="124"/>
        <v>30.313208188144287</v>
      </c>
      <c r="AC740" s="53" t="b">
        <f t="shared" si="127"/>
        <v>0</v>
      </c>
      <c r="AD740" s="53">
        <f t="shared" si="128"/>
        <v>30.313208188144287</v>
      </c>
      <c r="AE740" s="53">
        <f t="shared" ca="1" si="129"/>
        <v>22.842147909091629</v>
      </c>
      <c r="AF740" s="46">
        <v>1098</v>
      </c>
    </row>
    <row r="741" spans="1:32" x14ac:dyDescent="0.25">
      <c r="A741" s="4">
        <v>48396</v>
      </c>
      <c r="B741" s="34">
        <f t="shared" si="122"/>
        <v>12.872141894983253</v>
      </c>
      <c r="C741" s="3">
        <v>14.439451192286688</v>
      </c>
      <c r="D741" s="10">
        <v>739</v>
      </c>
      <c r="I741" s="27"/>
      <c r="J741" s="8"/>
      <c r="K741" s="17">
        <v>1099</v>
      </c>
      <c r="L741" s="38">
        <f t="shared" si="123"/>
        <v>3.0471785383903796</v>
      </c>
      <c r="M741" s="29">
        <v>30.373398774112921</v>
      </c>
      <c r="N741" s="7"/>
      <c r="O741" s="14" cm="1">
        <f t="array" ref="O741">INDEX($L$3:$L$1203,MATCH(MIN(ABS($M$3:$M$1203-B1101)),ABS($M$3:$M$1203-B1101),0))</f>
        <v>2.1396854764107309</v>
      </c>
      <c r="P741" s="24">
        <f t="shared" ca="1" si="125"/>
        <v>22.857309138585581</v>
      </c>
      <c r="Q741" s="59"/>
      <c r="R741" s="59" cm="1">
        <f t="array" aca="1" ref="R741" ca="1">INDEX($P$3:$P$1562,MATCH(MIN(ABS($L$3:$L$1562-O741)),ABS($L$3:$L$1562-O741),0))</f>
        <v>5.3308542724160368</v>
      </c>
      <c r="S741" s="69">
        <f t="shared" ca="1" si="121"/>
        <v>5.3308542724160368</v>
      </c>
      <c r="T741" s="72">
        <f t="shared" ca="1" si="126"/>
        <v>5.3308542724160368</v>
      </c>
      <c r="U741" s="13"/>
      <c r="AA741" s="52"/>
      <c r="AB741" s="44">
        <f t="shared" si="124"/>
        <v>30.373398774112921</v>
      </c>
      <c r="AC741" s="53" t="b">
        <f t="shared" si="127"/>
        <v>0</v>
      </c>
      <c r="AD741" s="53">
        <f t="shared" si="128"/>
        <v>30.373398774112921</v>
      </c>
      <c r="AE741" s="53">
        <f t="shared" ca="1" si="129"/>
        <v>22.857309138585581</v>
      </c>
      <c r="AF741" s="46">
        <v>1099</v>
      </c>
    </row>
    <row r="742" spans="1:32" x14ac:dyDescent="0.25">
      <c r="A742" s="4">
        <v>48427</v>
      </c>
      <c r="B742" s="34">
        <f t="shared" si="122"/>
        <v>0.94955865039374499</v>
      </c>
      <c r="C742" s="3">
        <v>25.890979582697781</v>
      </c>
      <c r="D742" s="10">
        <v>740</v>
      </c>
      <c r="I742" s="27"/>
      <c r="J742" s="8"/>
      <c r="K742" s="17">
        <v>1100</v>
      </c>
      <c r="L742" s="38">
        <f t="shared" si="123"/>
        <v>3.0499537465309903</v>
      </c>
      <c r="M742" s="29">
        <v>30.42470290673079</v>
      </c>
      <c r="N742" s="7"/>
      <c r="O742" s="14" cm="1">
        <f t="array" ref="O742">INDEX($L$3:$L$1203,MATCH(MIN(ABS($M$3:$M$1203-B1102)),ABS($M$3:$M$1203-B1102),0))</f>
        <v>1.0989824236817762</v>
      </c>
      <c r="P742" s="24">
        <f t="shared" ca="1" si="125"/>
        <v>22.870231985507409</v>
      </c>
      <c r="Q742" s="59"/>
      <c r="R742" s="59" cm="1">
        <f t="array" aca="1" ref="R742" ca="1">INDEX($P$3:$P$1562,MATCH(MIN(ABS($L$3:$L$1562-O742)),ABS($L$3:$L$1562-O742),0))</f>
        <v>0.51879637966071401</v>
      </c>
      <c r="S742" s="69">
        <f t="shared" ca="1" si="121"/>
        <v>0.51879637966071401</v>
      </c>
      <c r="T742" s="72">
        <f t="shared" ca="1" si="126"/>
        <v>0.51879637966071401</v>
      </c>
      <c r="U742" s="13"/>
      <c r="AA742" s="52"/>
      <c r="AB742" s="44">
        <f t="shared" si="124"/>
        <v>30.42470290673079</v>
      </c>
      <c r="AC742" s="53" t="b">
        <f t="shared" si="127"/>
        <v>0</v>
      </c>
      <c r="AD742" s="53">
        <f t="shared" si="128"/>
        <v>30.42470290673079</v>
      </c>
      <c r="AE742" s="53">
        <f t="shared" ca="1" si="129"/>
        <v>22.870231985507409</v>
      </c>
      <c r="AF742" s="46">
        <v>1100</v>
      </c>
    </row>
    <row r="743" spans="1:32" x14ac:dyDescent="0.25">
      <c r="A743" s="4">
        <v>48458</v>
      </c>
      <c r="B743" s="34">
        <f t="shared" si="122"/>
        <v>0.52395768148549593</v>
      </c>
      <c r="C743" s="3">
        <v>0.36092288303488484</v>
      </c>
      <c r="D743" s="10">
        <v>741</v>
      </c>
      <c r="I743" s="27"/>
      <c r="J743" s="8"/>
      <c r="K743" s="17">
        <v>1101</v>
      </c>
      <c r="L743" s="38">
        <f t="shared" si="123"/>
        <v>3.0527289546716005</v>
      </c>
      <c r="M743" s="29">
        <v>30.660116709547026</v>
      </c>
      <c r="N743" s="7"/>
      <c r="O743" s="14" cm="1">
        <f t="array" ref="O743">INDEX($L$3:$L$1203,MATCH(MIN(ABS($M$3:$M$1203-B1103)),ABS($M$3:$M$1203-B1103),0))</f>
        <v>1.0795559666975025</v>
      </c>
      <c r="P743" s="24">
        <f t="shared" ca="1" si="125"/>
        <v>22.929529675222561</v>
      </c>
      <c r="Q743" s="59"/>
      <c r="R743" s="59" cm="1">
        <f t="array" aca="1" ref="R743" ca="1">INDEX($P$3:$P$1562,MATCH(MIN(ABS($L$3:$L$1562-O743)),ABS($L$3:$L$1562-O743),0))</f>
        <v>0.20600242712222458</v>
      </c>
      <c r="S743" s="69">
        <f t="shared" ca="1" si="121"/>
        <v>0.20600242712222458</v>
      </c>
      <c r="T743" s="72">
        <f t="shared" ca="1" si="126"/>
        <v>0.20600242712222458</v>
      </c>
      <c r="U743" s="13"/>
      <c r="AA743" s="52"/>
      <c r="AB743" s="44">
        <f t="shared" si="124"/>
        <v>30.660116709547026</v>
      </c>
      <c r="AC743" s="53" t="b">
        <f t="shared" si="127"/>
        <v>0</v>
      </c>
      <c r="AD743" s="53">
        <f t="shared" si="128"/>
        <v>30.660116709547026</v>
      </c>
      <c r="AE743" s="53">
        <f t="shared" ca="1" si="129"/>
        <v>22.929529675222561</v>
      </c>
      <c r="AF743" s="46">
        <v>1101</v>
      </c>
    </row>
    <row r="744" spans="1:32" x14ac:dyDescent="0.25">
      <c r="A744" s="4">
        <v>48488</v>
      </c>
      <c r="B744" s="34">
        <f t="shared" si="122"/>
        <v>19.376426171466477</v>
      </c>
      <c r="C744" s="3">
        <v>8.4739264869989661</v>
      </c>
      <c r="D744" s="10">
        <v>742</v>
      </c>
      <c r="I744" s="27"/>
      <c r="J744" s="8"/>
      <c r="K744" s="17">
        <v>1102</v>
      </c>
      <c r="L744" s="38">
        <f t="shared" si="123"/>
        <v>3.0555041628122113</v>
      </c>
      <c r="M744" s="29">
        <v>30.683000526246399</v>
      </c>
      <c r="N744" s="7"/>
      <c r="O744" s="14" cm="1">
        <f t="array" ref="O744">INDEX($L$3:$L$1203,MATCH(MIN(ABS($M$3:$M$1203-B1104)),ABS($M$3:$M$1203-B1104),0))</f>
        <v>2.5642923219241447</v>
      </c>
      <c r="P744" s="24">
        <f t="shared" ca="1" si="125"/>
        <v>22.935293812439259</v>
      </c>
      <c r="Q744" s="59"/>
      <c r="R744" s="59" cm="1">
        <f t="array" aca="1" ref="R744" ca="1">INDEX($P$3:$P$1562,MATCH(MIN(ABS($L$3:$L$1562-O744)),ABS($L$3:$L$1562-O744),0))</f>
        <v>12.168904115835035</v>
      </c>
      <c r="S744" s="69">
        <f t="shared" ca="1" si="121"/>
        <v>12.168904115835035</v>
      </c>
      <c r="T744" s="72">
        <f t="shared" ca="1" si="126"/>
        <v>12.168904115835035</v>
      </c>
      <c r="U744" s="13"/>
      <c r="AA744" s="52"/>
      <c r="AB744" s="44">
        <f t="shared" si="124"/>
        <v>30.683000526246399</v>
      </c>
      <c r="AC744" s="53" t="b">
        <f t="shared" si="127"/>
        <v>0</v>
      </c>
      <c r="AD744" s="53">
        <f t="shared" si="128"/>
        <v>30.683000526246399</v>
      </c>
      <c r="AE744" s="53">
        <f t="shared" ca="1" si="129"/>
        <v>22.935293812439259</v>
      </c>
      <c r="AF744" s="46">
        <v>1102</v>
      </c>
    </row>
    <row r="745" spans="1:32" x14ac:dyDescent="0.25">
      <c r="A745" s="4">
        <v>48519</v>
      </c>
      <c r="B745" s="34">
        <f t="shared" si="122"/>
        <v>21.492191681794814</v>
      </c>
      <c r="C745" s="3">
        <v>8.0957566989957375</v>
      </c>
      <c r="D745" s="10">
        <v>743</v>
      </c>
      <c r="I745" s="27"/>
      <c r="J745" s="8"/>
      <c r="K745" s="17">
        <v>1103</v>
      </c>
      <c r="L745" s="38">
        <f t="shared" si="123"/>
        <v>3.058279370952822</v>
      </c>
      <c r="M745" s="29">
        <v>30.772129387621142</v>
      </c>
      <c r="N745" s="7"/>
      <c r="O745" s="14" cm="1">
        <f t="array" ref="O745">INDEX($L$3:$L$1203,MATCH(MIN(ABS($M$3:$M$1203-B1105)),ABS($M$3:$M$1203-B1105),0))</f>
        <v>2.6697502312673453</v>
      </c>
      <c r="P745" s="24">
        <f t="shared" ca="1" si="125"/>
        <v>23.066979995680079</v>
      </c>
      <c r="Q745" s="59"/>
      <c r="R745" s="59" cm="1">
        <f t="array" aca="1" ref="R745" ca="1">INDEX($P$3:$P$1562,MATCH(MIN(ABS($L$3:$L$1562-O745)),ABS($L$3:$L$1562-O745),0))</f>
        <v>14.277410991025882</v>
      </c>
      <c r="S745" s="69">
        <f t="shared" ca="1" si="121"/>
        <v>14.277410991025882</v>
      </c>
      <c r="T745" s="72">
        <f t="shared" ca="1" si="126"/>
        <v>14.277410991025882</v>
      </c>
      <c r="U745" s="13"/>
      <c r="AA745" s="52"/>
      <c r="AB745" s="44">
        <f t="shared" si="124"/>
        <v>30.772129387621142</v>
      </c>
      <c r="AC745" s="53" t="b">
        <f t="shared" si="127"/>
        <v>0</v>
      </c>
      <c r="AD745" s="53">
        <f t="shared" si="128"/>
        <v>30.772129387621142</v>
      </c>
      <c r="AE745" s="53">
        <f t="shared" ca="1" si="129"/>
        <v>23.066979995680079</v>
      </c>
      <c r="AF745" s="46">
        <v>1103</v>
      </c>
    </row>
    <row r="746" spans="1:32" x14ac:dyDescent="0.25">
      <c r="A746" s="4">
        <v>48549</v>
      </c>
      <c r="B746" s="34">
        <f t="shared" si="122"/>
        <v>0.60694617503460591</v>
      </c>
      <c r="C746" s="3">
        <v>10.413366146338619</v>
      </c>
      <c r="D746" s="10">
        <v>744</v>
      </c>
      <c r="I746" s="27"/>
      <c r="J746" s="8"/>
      <c r="K746" s="17">
        <v>1104</v>
      </c>
      <c r="L746" s="38">
        <f t="shared" si="123"/>
        <v>3.0610545790934323</v>
      </c>
      <c r="M746" s="29">
        <v>30.778413626881608</v>
      </c>
      <c r="N746" s="7"/>
      <c r="O746" s="14" cm="1">
        <f t="array" ref="O746">INDEX($L$3:$L$1203,MATCH(MIN(ABS($M$3:$M$1203-B1106)),ABS($M$3:$M$1203-B1106),0))</f>
        <v>1.087881591119334</v>
      </c>
      <c r="P746" s="24">
        <f t="shared" ca="1" si="125"/>
        <v>23.068992525408845</v>
      </c>
      <c r="Q746" s="59"/>
      <c r="R746" s="59" cm="1">
        <f t="array" aca="1" ref="R746" ca="1">INDEX($P$3:$P$1562,MATCH(MIN(ABS($L$3:$L$1562-O746)),ABS($L$3:$L$1562-O746),0))</f>
        <v>0.26152202047739292</v>
      </c>
      <c r="S746" s="69">
        <f t="shared" ca="1" si="121"/>
        <v>0.26152202047739292</v>
      </c>
      <c r="T746" s="72">
        <f t="shared" ca="1" si="126"/>
        <v>0.26152202047739292</v>
      </c>
      <c r="U746" s="13"/>
      <c r="AA746" s="52"/>
      <c r="AB746" s="44">
        <f t="shared" si="124"/>
        <v>30.778413626881608</v>
      </c>
      <c r="AC746" s="53" t="b">
        <f t="shared" si="127"/>
        <v>0</v>
      </c>
      <c r="AD746" s="53">
        <f t="shared" si="128"/>
        <v>30.778413626881608</v>
      </c>
      <c r="AE746" s="53">
        <f t="shared" ca="1" si="129"/>
        <v>23.068992525408845</v>
      </c>
      <c r="AF746" s="46">
        <v>1104</v>
      </c>
    </row>
    <row r="747" spans="1:32" x14ac:dyDescent="0.25">
      <c r="A747" s="4">
        <v>48580</v>
      </c>
      <c r="B747" s="34">
        <f t="shared" si="122"/>
        <v>25.906528645724837</v>
      </c>
      <c r="C747" s="3">
        <v>23.965654128261171</v>
      </c>
      <c r="D747" s="10">
        <v>745</v>
      </c>
      <c r="I747" s="27"/>
      <c r="J747" s="8"/>
      <c r="K747" s="17">
        <v>1105</v>
      </c>
      <c r="L747" s="38">
        <f t="shared" si="123"/>
        <v>3.063829787234043</v>
      </c>
      <c r="M747" s="29">
        <v>30.77913410805165</v>
      </c>
      <c r="N747" s="7"/>
      <c r="O747" s="14" cm="1">
        <f t="array" ref="O747">INDEX($L$3:$L$1203,MATCH(MIN(ABS($M$3:$M$1203-B1107)),ABS($M$3:$M$1203-B1107),0))</f>
        <v>2.8778908418131364</v>
      </c>
      <c r="P747" s="24">
        <f t="shared" ca="1" si="125"/>
        <v>23.069223259744955</v>
      </c>
      <c r="Q747" s="59"/>
      <c r="R747" s="59" cm="1">
        <f t="array" aca="1" ref="R747" ca="1">INDEX($P$3:$P$1562,MATCH(MIN(ABS($L$3:$L$1562-O747)),ABS($L$3:$L$1562-O747),0))</f>
        <v>17.75850013840439</v>
      </c>
      <c r="S747" s="69">
        <f t="shared" ca="1" si="121"/>
        <v>17.75850013840439</v>
      </c>
      <c r="T747" s="72">
        <f t="shared" ca="1" si="126"/>
        <v>17.75850013840439</v>
      </c>
      <c r="U747" s="13"/>
      <c r="AA747" s="52"/>
      <c r="AB747" s="44">
        <f t="shared" si="124"/>
        <v>30.77913410805165</v>
      </c>
      <c r="AC747" s="53" t="b">
        <f t="shared" si="127"/>
        <v>0</v>
      </c>
      <c r="AD747" s="53">
        <f t="shared" si="128"/>
        <v>30.77913410805165</v>
      </c>
      <c r="AE747" s="53">
        <f t="shared" ca="1" si="129"/>
        <v>23.069223259744955</v>
      </c>
      <c r="AF747" s="46">
        <v>1105</v>
      </c>
    </row>
    <row r="748" spans="1:32" x14ac:dyDescent="0.25">
      <c r="A748" s="4">
        <v>48611</v>
      </c>
      <c r="B748" s="34">
        <f t="shared" si="122"/>
        <v>0.51666044077333639</v>
      </c>
      <c r="C748" s="3">
        <v>10.52438329483215</v>
      </c>
      <c r="D748" s="10">
        <v>746</v>
      </c>
      <c r="I748" s="27"/>
      <c r="J748" s="8"/>
      <c r="K748" s="17">
        <v>1106</v>
      </c>
      <c r="L748" s="38">
        <f t="shared" si="123"/>
        <v>3.0666049953746537</v>
      </c>
      <c r="M748" s="29">
        <v>30.895174569773353</v>
      </c>
      <c r="N748" s="7"/>
      <c r="O748" s="14" cm="1">
        <f t="array" ref="O748">INDEX($L$3:$L$1203,MATCH(MIN(ABS($M$3:$M$1203-B1108)),ABS($M$3:$M$1203-B1108),0))</f>
        <v>1.0795559666975025</v>
      </c>
      <c r="P748" s="24">
        <f t="shared" ca="1" si="125"/>
        <v>23.106385256491926</v>
      </c>
      <c r="Q748" s="59"/>
      <c r="R748" s="59" cm="1">
        <f t="array" aca="1" ref="R748" ca="1">INDEX($P$3:$P$1562,MATCH(MIN(ABS($L$3:$L$1562-O748)),ABS($L$3:$L$1562-O748),0))</f>
        <v>0.20600242712222458</v>
      </c>
      <c r="S748" s="69">
        <f t="shared" ref="S748:S811" ca="1" si="130">R388</f>
        <v>0.20600242712222458</v>
      </c>
      <c r="T748" s="72">
        <f t="shared" ca="1" si="126"/>
        <v>0.20600242712222458</v>
      </c>
      <c r="U748" s="13"/>
      <c r="AA748" s="52"/>
      <c r="AB748" s="44">
        <f t="shared" si="124"/>
        <v>30.895174569773353</v>
      </c>
      <c r="AC748" s="53" t="b">
        <f t="shared" si="127"/>
        <v>0</v>
      </c>
      <c r="AD748" s="53">
        <f t="shared" si="128"/>
        <v>30.895174569773353</v>
      </c>
      <c r="AE748" s="53">
        <f t="shared" ca="1" si="129"/>
        <v>23.106385256491926</v>
      </c>
      <c r="AF748" s="46">
        <v>1106</v>
      </c>
    </row>
    <row r="749" spans="1:32" x14ac:dyDescent="0.25">
      <c r="A749" s="4">
        <v>48639</v>
      </c>
      <c r="B749" s="34">
        <f t="shared" si="122"/>
        <v>5.9833735399377002</v>
      </c>
      <c r="C749" s="3">
        <v>1.6283995126469708</v>
      </c>
      <c r="D749" s="10">
        <v>747</v>
      </c>
      <c r="I749" s="27"/>
      <c r="J749" s="8"/>
      <c r="K749" s="17">
        <v>1107</v>
      </c>
      <c r="L749" s="38">
        <f t="shared" si="123"/>
        <v>3.069380203515264</v>
      </c>
      <c r="M749" s="29">
        <v>31.237936347492926</v>
      </c>
      <c r="N749" s="7"/>
      <c r="O749" s="14" cm="1">
        <f t="array" ref="O749">INDEX($L$3:$L$1203,MATCH(MIN(ABS($M$3:$M$1203-B1109)),ABS($M$3:$M$1203-B1109),0))</f>
        <v>1.5735430157261796</v>
      </c>
      <c r="P749" s="24">
        <f t="shared" ca="1" si="125"/>
        <v>23.216154830652616</v>
      </c>
      <c r="Q749" s="59"/>
      <c r="R749" s="59" cm="1">
        <f t="array" aca="1" ref="R749" ca="1">INDEX($P$3:$P$1562,MATCH(MIN(ABS($L$3:$L$1562-O749)),ABS($L$3:$L$1562-O749),0))</f>
        <v>2.2474035642684109</v>
      </c>
      <c r="S749" s="69">
        <f t="shared" ca="1" si="130"/>
        <v>2.2474035642684109</v>
      </c>
      <c r="T749" s="72">
        <f t="shared" ca="1" si="126"/>
        <v>2.2474035642684109</v>
      </c>
      <c r="U749" s="13"/>
      <c r="AA749" s="52"/>
      <c r="AB749" s="44">
        <f t="shared" si="124"/>
        <v>31.237936347492926</v>
      </c>
      <c r="AC749" s="53" t="b">
        <f t="shared" si="127"/>
        <v>0</v>
      </c>
      <c r="AD749" s="53">
        <f t="shared" si="128"/>
        <v>31.237936347492926</v>
      </c>
      <c r="AE749" s="53">
        <f t="shared" ca="1" si="129"/>
        <v>23.216154830652616</v>
      </c>
      <c r="AF749" s="46">
        <v>1107</v>
      </c>
    </row>
    <row r="750" spans="1:32" x14ac:dyDescent="0.25">
      <c r="A750" s="4">
        <v>48670</v>
      </c>
      <c r="B750" s="34">
        <f t="shared" si="122"/>
        <v>21.563677713186671</v>
      </c>
      <c r="C750" s="3">
        <v>0.31884467236522596</v>
      </c>
      <c r="D750" s="10">
        <v>748</v>
      </c>
      <c r="I750" s="27"/>
      <c r="J750" s="8"/>
      <c r="K750" s="17">
        <v>1108</v>
      </c>
      <c r="L750" s="38">
        <f t="shared" si="123"/>
        <v>3.0721554116558747</v>
      </c>
      <c r="M750" s="29">
        <v>31.448366771393228</v>
      </c>
      <c r="N750" s="7"/>
      <c r="O750" s="14" cm="1">
        <f t="array" ref="O750">INDEX($L$3:$L$1203,MATCH(MIN(ABS($M$3:$M$1203-B1110)),ABS($M$3:$M$1203-B1110),0))</f>
        <v>2.6725254394079561</v>
      </c>
      <c r="P750" s="24">
        <f t="shared" ca="1" si="125"/>
        <v>23.283545244413652</v>
      </c>
      <c r="Q750" s="59"/>
      <c r="R750" s="59" cm="1">
        <f t="array" aca="1" ref="R750" ca="1">INDEX($P$3:$P$1562,MATCH(MIN(ABS($L$3:$L$1562-O750)),ABS($L$3:$L$1562-O750),0))</f>
        <v>14.278508447953939</v>
      </c>
      <c r="S750" s="69">
        <f t="shared" ca="1" si="130"/>
        <v>14.278508447953939</v>
      </c>
      <c r="T750" s="72">
        <f t="shared" ca="1" si="126"/>
        <v>14.278508447953939</v>
      </c>
      <c r="U750" s="13"/>
      <c r="AA750" s="52"/>
      <c r="AB750" s="44">
        <f t="shared" si="124"/>
        <v>31.448366771393228</v>
      </c>
      <c r="AC750" s="53" t="b">
        <f t="shared" si="127"/>
        <v>0</v>
      </c>
      <c r="AD750" s="53">
        <f t="shared" si="128"/>
        <v>31.448366771393228</v>
      </c>
      <c r="AE750" s="53">
        <f t="shared" ca="1" si="129"/>
        <v>23.283545244413652</v>
      </c>
      <c r="AF750" s="46">
        <v>1108</v>
      </c>
    </row>
    <row r="751" spans="1:32" x14ac:dyDescent="0.25">
      <c r="A751" s="4">
        <v>48700</v>
      </c>
      <c r="B751" s="34">
        <f t="shared" si="122"/>
        <v>26.042797940263913</v>
      </c>
      <c r="C751" s="3">
        <v>11.237968166894083</v>
      </c>
      <c r="D751" s="10">
        <v>749</v>
      </c>
      <c r="I751" s="27"/>
      <c r="J751" s="8"/>
      <c r="K751" s="17">
        <v>1109</v>
      </c>
      <c r="L751" s="38">
        <f t="shared" si="123"/>
        <v>3.074930619796485</v>
      </c>
      <c r="M751" s="29">
        <v>31.500609381991669</v>
      </c>
      <c r="N751" s="7"/>
      <c r="O751" s="14" cm="1">
        <f t="array" ref="O751">INDEX($L$3:$L$1203,MATCH(MIN(ABS($M$3:$M$1203-B1111)),ABS($M$3:$M$1203-B1111),0))</f>
        <v>2.8806660499537471</v>
      </c>
      <c r="P751" s="24">
        <f t="shared" ca="1" si="125"/>
        <v>23.300275957962249</v>
      </c>
      <c r="Q751" s="59"/>
      <c r="R751" s="59" cm="1">
        <f t="array" aca="1" ref="R751" ca="1">INDEX($P$3:$P$1562,MATCH(MIN(ABS($L$3:$L$1562-O751)),ABS($L$3:$L$1562-O751),0))</f>
        <v>17.855261920320629</v>
      </c>
      <c r="S751" s="69">
        <f t="shared" ca="1" si="130"/>
        <v>17.855261920320629</v>
      </c>
      <c r="T751" s="72">
        <f t="shared" ca="1" si="126"/>
        <v>17.855261920320629</v>
      </c>
      <c r="U751" s="13"/>
      <c r="AA751" s="52"/>
      <c r="AB751" s="44">
        <f t="shared" si="124"/>
        <v>31.500609381991669</v>
      </c>
      <c r="AC751" s="53" t="b">
        <f t="shared" si="127"/>
        <v>0</v>
      </c>
      <c r="AD751" s="53">
        <f t="shared" si="128"/>
        <v>31.500609381991669</v>
      </c>
      <c r="AE751" s="53">
        <f t="shared" ca="1" si="129"/>
        <v>23.300275957962249</v>
      </c>
      <c r="AF751" s="46">
        <v>1109</v>
      </c>
    </row>
    <row r="752" spans="1:32" x14ac:dyDescent="0.25">
      <c r="A752" s="4">
        <v>48731</v>
      </c>
      <c r="B752" s="34">
        <f t="shared" si="122"/>
        <v>0.17893382693136875</v>
      </c>
      <c r="C752" s="3">
        <v>5.3851695325210613</v>
      </c>
      <c r="D752" s="10">
        <v>750</v>
      </c>
      <c r="I752" s="27"/>
      <c r="J752" s="8"/>
      <c r="K752" s="17">
        <v>1110</v>
      </c>
      <c r="L752" s="38">
        <f t="shared" si="123"/>
        <v>3.0777058279370957</v>
      </c>
      <c r="M752" s="29">
        <v>31.552725031837475</v>
      </c>
      <c r="N752" s="7"/>
      <c r="O752" s="14" cm="1">
        <f t="array" ref="O752">INDEX($L$3:$L$1203,MATCH(MIN(ABS($M$3:$M$1203-B1112)),ABS($M$3:$M$1203-B1112),0))</f>
        <v>1.0323774283071232</v>
      </c>
      <c r="P752" s="24">
        <f t="shared" ca="1" si="125"/>
        <v>23.316966012287274</v>
      </c>
      <c r="Q752" s="59"/>
      <c r="R752" s="59" cm="1">
        <f t="array" aca="1" ref="R752" ca="1">INDEX($P$3:$P$1562,MATCH(MIN(ABS($L$3:$L$1562-O752)),ABS($L$3:$L$1562-O752),0))</f>
        <v>3.7675513632634043E-2</v>
      </c>
      <c r="S752" s="69">
        <f t="shared" ca="1" si="130"/>
        <v>3.7675513632634043E-2</v>
      </c>
      <c r="T752" s="72">
        <f t="shared" ca="1" si="126"/>
        <v>3.7675513632634043E-2</v>
      </c>
      <c r="U752" s="13"/>
      <c r="AA752" s="52"/>
      <c r="AB752" s="44">
        <f t="shared" si="124"/>
        <v>31.552725031837475</v>
      </c>
      <c r="AC752" s="53" t="b">
        <f t="shared" si="127"/>
        <v>0</v>
      </c>
      <c r="AD752" s="53">
        <f t="shared" si="128"/>
        <v>31.552725031837475</v>
      </c>
      <c r="AE752" s="53">
        <f t="shared" ca="1" si="129"/>
        <v>23.316966012287274</v>
      </c>
      <c r="AF752" s="46">
        <v>1110</v>
      </c>
    </row>
    <row r="753" spans="1:32" x14ac:dyDescent="0.25">
      <c r="A753" s="4">
        <v>48761</v>
      </c>
      <c r="B753" s="34">
        <f t="shared" si="122"/>
        <v>1.2450389448365087</v>
      </c>
      <c r="C753" s="3">
        <v>101.91618267871311</v>
      </c>
      <c r="D753" s="10">
        <v>751</v>
      </c>
      <c r="I753" s="27"/>
      <c r="J753" s="8"/>
      <c r="K753" s="17">
        <v>1111</v>
      </c>
      <c r="L753" s="38">
        <f t="shared" si="123"/>
        <v>3.0804810360777064</v>
      </c>
      <c r="M753" s="29">
        <v>31.620206305205549</v>
      </c>
      <c r="N753" s="7"/>
      <c r="O753" s="14" cm="1">
        <f t="array" ref="O753">INDEX($L$3:$L$1203,MATCH(MIN(ABS($M$3:$M$1203-B1113)),ABS($M$3:$M$1203-B1113),0))</f>
        <v>1.1378353376503239</v>
      </c>
      <c r="P753" s="24">
        <f t="shared" ca="1" si="125"/>
        <v>23.338576912693718</v>
      </c>
      <c r="Q753" s="59"/>
      <c r="R753" s="59" cm="1">
        <f t="array" aca="1" ref="R753" ca="1">INDEX($P$3:$P$1562,MATCH(MIN(ABS($L$3:$L$1562-O753)),ABS($L$3:$L$1562-O753),0))</f>
        <v>0.67217886525224479</v>
      </c>
      <c r="S753" s="69">
        <f t="shared" ca="1" si="130"/>
        <v>0.67217886525224479</v>
      </c>
      <c r="T753" s="72">
        <f t="shared" ca="1" si="126"/>
        <v>0.67217886525224479</v>
      </c>
      <c r="U753" s="13"/>
      <c r="AA753" s="52"/>
      <c r="AB753" s="44">
        <f t="shared" si="124"/>
        <v>31.620206305205549</v>
      </c>
      <c r="AC753" s="53" t="b">
        <f t="shared" si="127"/>
        <v>0</v>
      </c>
      <c r="AD753" s="53">
        <f t="shared" si="128"/>
        <v>31.620206305205549</v>
      </c>
      <c r="AE753" s="53">
        <f t="shared" ca="1" si="129"/>
        <v>23.338576912693718</v>
      </c>
      <c r="AF753" s="46">
        <v>1111</v>
      </c>
    </row>
    <row r="754" spans="1:32" x14ac:dyDescent="0.25">
      <c r="A754" s="4">
        <v>48792</v>
      </c>
      <c r="B754" s="34">
        <f t="shared" si="122"/>
        <v>7.8451487028854894</v>
      </c>
      <c r="C754" s="3">
        <v>12.837530765819761</v>
      </c>
      <c r="D754" s="10">
        <v>752</v>
      </c>
      <c r="I754" s="27"/>
      <c r="J754" s="8"/>
      <c r="K754" s="17">
        <v>1112</v>
      </c>
      <c r="L754" s="38">
        <f t="shared" si="123"/>
        <v>3.0832562442183167</v>
      </c>
      <c r="M754" s="29">
        <v>31.679731866992253</v>
      </c>
      <c r="N754" s="7"/>
      <c r="O754" s="14" cm="1">
        <f t="array" ref="O754">INDEX($L$3:$L$1203,MATCH(MIN(ABS($M$3:$M$1203-B1114)),ABS($M$3:$M$1203-B1114),0))</f>
        <v>1.7622571692876967</v>
      </c>
      <c r="P754" s="24">
        <f t="shared" ca="1" si="125"/>
        <v>23.357639993800586</v>
      </c>
      <c r="Q754" s="59"/>
      <c r="R754" s="59" cm="1">
        <f t="array" aca="1" ref="R754" ca="1">INDEX($P$3:$P$1562,MATCH(MIN(ABS($L$3:$L$1562-O754)),ABS($L$3:$L$1562-O754),0))</f>
        <v>3.3338092440224232</v>
      </c>
      <c r="S754" s="69">
        <f t="shared" ca="1" si="130"/>
        <v>3.3338092440224232</v>
      </c>
      <c r="T754" s="72">
        <f t="shared" ca="1" si="126"/>
        <v>3.3338092440224232</v>
      </c>
      <c r="U754" s="13"/>
      <c r="AA754" s="52"/>
      <c r="AB754" s="44">
        <f t="shared" si="124"/>
        <v>31.679731866992253</v>
      </c>
      <c r="AC754" s="53" t="b">
        <f t="shared" si="127"/>
        <v>0</v>
      </c>
      <c r="AD754" s="53">
        <f t="shared" si="128"/>
        <v>31.679731866992253</v>
      </c>
      <c r="AE754" s="53">
        <f t="shared" ca="1" si="129"/>
        <v>23.357639993800586</v>
      </c>
      <c r="AF754" s="46">
        <v>1112</v>
      </c>
    </row>
    <row r="755" spans="1:32" x14ac:dyDescent="0.25">
      <c r="A755" s="4">
        <v>48823</v>
      </c>
      <c r="B755" s="34">
        <f t="shared" si="122"/>
        <v>6.2602580847925957E-2</v>
      </c>
      <c r="C755" s="3">
        <v>24.606514077932278</v>
      </c>
      <c r="D755" s="10">
        <v>753</v>
      </c>
      <c r="I755" s="27"/>
      <c r="J755" s="8"/>
      <c r="K755" s="17">
        <v>1113</v>
      </c>
      <c r="L755" s="38">
        <f t="shared" si="123"/>
        <v>3.0860314523589274</v>
      </c>
      <c r="M755" s="29">
        <v>31.885508047579229</v>
      </c>
      <c r="N755" s="7"/>
      <c r="O755" s="14" cm="1">
        <f t="array" ref="O755">INDEX($L$3:$L$1203,MATCH(MIN(ABS($M$3:$M$1203-B1115)),ABS($M$3:$M$1203-B1115),0))</f>
        <v>1.0074005550416283</v>
      </c>
      <c r="P755" s="24">
        <f t="shared" ca="1" si="125"/>
        <v>23.423539884581075</v>
      </c>
      <c r="Q755" s="59"/>
      <c r="R755" s="59" cm="1">
        <f t="array" aca="1" ref="R755" ca="1">INDEX($P$3:$P$1562,MATCH(MIN(ABS($L$3:$L$1562-O755)),ABS($L$3:$L$1562-O755),0))</f>
        <v>1.5890179063706551E-2</v>
      </c>
      <c r="S755" s="69">
        <f t="shared" ca="1" si="130"/>
        <v>1.5890179063706551E-2</v>
      </c>
      <c r="T755" s="72">
        <f t="shared" ca="1" si="126"/>
        <v>1.5890179063706551E-2</v>
      </c>
      <c r="U755" s="13"/>
      <c r="AA755" s="52"/>
      <c r="AB755" s="44">
        <f t="shared" si="124"/>
        <v>31.885508047579229</v>
      </c>
      <c r="AC755" s="53" t="b">
        <f t="shared" si="127"/>
        <v>0</v>
      </c>
      <c r="AD755" s="53">
        <f t="shared" si="128"/>
        <v>31.885508047579229</v>
      </c>
      <c r="AE755" s="53">
        <f t="shared" ca="1" si="129"/>
        <v>23.423539884581075</v>
      </c>
      <c r="AF755" s="46">
        <v>1113</v>
      </c>
    </row>
    <row r="756" spans="1:32" x14ac:dyDescent="0.25">
      <c r="A756" s="4">
        <v>48853</v>
      </c>
      <c r="B756" s="34">
        <f t="shared" si="122"/>
        <v>3.5227161627451609</v>
      </c>
      <c r="C756" s="3">
        <v>22.841038381991968</v>
      </c>
      <c r="D756" s="10">
        <v>754</v>
      </c>
      <c r="I756" s="27"/>
      <c r="J756" s="8"/>
      <c r="K756" s="17">
        <v>1114</v>
      </c>
      <c r="L756" s="38">
        <f t="shared" si="123"/>
        <v>3.0888066604995377</v>
      </c>
      <c r="M756" s="29">
        <v>31.929850925705914</v>
      </c>
      <c r="N756" s="7"/>
      <c r="O756" s="14" cm="1">
        <f t="array" ref="O756">INDEX($L$3:$L$1203,MATCH(MIN(ABS($M$3:$M$1203-B1116)),ABS($M$3:$M$1203-B1116),0))</f>
        <v>1.3598519888991676</v>
      </c>
      <c r="P756" s="24">
        <f t="shared" ca="1" si="125"/>
        <v>23.437740706158699</v>
      </c>
      <c r="Q756" s="59"/>
      <c r="R756" s="59" cm="1">
        <f t="array" aca="1" ref="R756" ca="1">INDEX($P$3:$P$1562,MATCH(MIN(ABS($L$3:$L$1562-O756)),ABS($L$3:$L$1562-O756),0))</f>
        <v>1.5658714726160217</v>
      </c>
      <c r="S756" s="69">
        <f t="shared" ca="1" si="130"/>
        <v>1.5658714726160217</v>
      </c>
      <c r="T756" s="72">
        <f t="shared" ca="1" si="126"/>
        <v>1.5658714726160217</v>
      </c>
      <c r="U756" s="13"/>
      <c r="AA756" s="52"/>
      <c r="AB756" s="44">
        <f t="shared" si="124"/>
        <v>31.929850925705914</v>
      </c>
      <c r="AC756" s="53" t="b">
        <f t="shared" si="127"/>
        <v>0</v>
      </c>
      <c r="AD756" s="53">
        <f t="shared" si="128"/>
        <v>31.929850925705914</v>
      </c>
      <c r="AE756" s="53">
        <f t="shared" ca="1" si="129"/>
        <v>23.437740706158699</v>
      </c>
      <c r="AF756" s="46">
        <v>1114</v>
      </c>
    </row>
    <row r="757" spans="1:32" x14ac:dyDescent="0.25">
      <c r="A757" s="4">
        <v>48884</v>
      </c>
      <c r="B757" s="34">
        <f t="shared" si="122"/>
        <v>130.44738509310162</v>
      </c>
      <c r="C757" s="3">
        <v>46.709943077977648</v>
      </c>
      <c r="D757" s="10">
        <v>755</v>
      </c>
      <c r="I757" s="27"/>
      <c r="J757" s="8"/>
      <c r="K757" s="17">
        <v>1115</v>
      </c>
      <c r="L757" s="38">
        <f t="shared" si="123"/>
        <v>3.0915818686401484</v>
      </c>
      <c r="M757" s="29">
        <v>32.049801232175916</v>
      </c>
      <c r="N757" s="7"/>
      <c r="O757" s="14" cm="1">
        <f t="array" ref="O757">INDEX($L$3:$L$1203,MATCH(MIN(ABS($M$3:$M$1203-B1117)),ABS($M$3:$M$1203-B1117),0))</f>
        <v>4.2876965772432936</v>
      </c>
      <c r="P757" s="24">
        <f t="shared" ca="1" si="125"/>
        <v>23.47615483199635</v>
      </c>
      <c r="Q757" s="59"/>
      <c r="R757" s="59" cm="1">
        <f t="array" aca="1" ref="R757" ca="1">INDEX($P$3:$P$1562,MATCH(MIN(ABS($L$3:$L$1562-O757)),ABS($L$3:$L$1562-O757),0))</f>
        <v>138.49910166177642</v>
      </c>
      <c r="S757" s="69">
        <f t="shared" ca="1" si="130"/>
        <v>138.49910166177642</v>
      </c>
      <c r="T757" s="72">
        <f t="shared" ca="1" si="126"/>
        <v>138.49910166177642</v>
      </c>
      <c r="U757" s="13"/>
      <c r="AA757" s="52"/>
      <c r="AB757" s="44">
        <f t="shared" si="124"/>
        <v>32.049801232175916</v>
      </c>
      <c r="AC757" s="53" t="b">
        <f t="shared" si="127"/>
        <v>0</v>
      </c>
      <c r="AD757" s="53">
        <f t="shared" si="128"/>
        <v>32.049801232175916</v>
      </c>
      <c r="AE757" s="53">
        <f t="shared" ca="1" si="129"/>
        <v>23.47615483199635</v>
      </c>
      <c r="AF757" s="46">
        <v>1115</v>
      </c>
    </row>
    <row r="758" spans="1:32" x14ac:dyDescent="0.25">
      <c r="A758" s="4">
        <v>48914</v>
      </c>
      <c r="B758" s="34">
        <f t="shared" si="122"/>
        <v>3.3340634974936081</v>
      </c>
      <c r="C758" s="3">
        <v>0.97737261199881598</v>
      </c>
      <c r="D758" s="10">
        <v>756</v>
      </c>
      <c r="I758" s="27"/>
      <c r="J758" s="8"/>
      <c r="K758" s="17">
        <v>1116</v>
      </c>
      <c r="L758" s="38">
        <f t="shared" si="123"/>
        <v>3.0943570767807591</v>
      </c>
      <c r="M758" s="29">
        <v>32.135723824715832</v>
      </c>
      <c r="N758" s="7"/>
      <c r="O758" s="14" cm="1">
        <f t="array" ref="O758">INDEX($L$3:$L$1203,MATCH(MIN(ABS($M$3:$M$1203-B1118)),ABS($M$3:$M$1203-B1118),0))</f>
        <v>1.3515263644773359</v>
      </c>
      <c r="P758" s="24">
        <f t="shared" ca="1" si="125"/>
        <v>23.528954627239369</v>
      </c>
      <c r="Q758" s="59"/>
      <c r="R758" s="59" cm="1">
        <f t="array" aca="1" ref="R758" ca="1">INDEX($P$3:$P$1562,MATCH(MIN(ABS($L$3:$L$1562-O758)),ABS($L$3:$L$1562-O758),0))</f>
        <v>1.5463722279493726</v>
      </c>
      <c r="S758" s="69">
        <f t="shared" ca="1" si="130"/>
        <v>1.5463722279493726</v>
      </c>
      <c r="T758" s="72">
        <f t="shared" ca="1" si="126"/>
        <v>1.5463722279493726</v>
      </c>
      <c r="U758" s="13"/>
      <c r="AA758" s="52"/>
      <c r="AB758" s="44">
        <f t="shared" si="124"/>
        <v>32.135723824715832</v>
      </c>
      <c r="AC758" s="53" t="b">
        <f t="shared" si="127"/>
        <v>0</v>
      </c>
      <c r="AD758" s="53">
        <f t="shared" si="128"/>
        <v>32.135723824715832</v>
      </c>
      <c r="AE758" s="53">
        <f t="shared" ca="1" si="129"/>
        <v>23.528954627239369</v>
      </c>
      <c r="AF758" s="46">
        <v>1116</v>
      </c>
    </row>
    <row r="759" spans="1:32" x14ac:dyDescent="0.25">
      <c r="A759" s="4">
        <v>48945</v>
      </c>
      <c r="B759" s="34">
        <f t="shared" ref="B759:B822" si="131">B399</f>
        <v>44.909722659107253</v>
      </c>
      <c r="C759" s="3">
        <v>20.419994482948301</v>
      </c>
      <c r="D759" s="10">
        <v>757</v>
      </c>
      <c r="I759" s="27"/>
      <c r="J759" s="8"/>
      <c r="K759" s="17">
        <v>1117</v>
      </c>
      <c r="L759" s="38">
        <f t="shared" si="123"/>
        <v>3.0971322849213694</v>
      </c>
      <c r="M759" s="29">
        <v>32.167393649227577</v>
      </c>
      <c r="N759" s="7"/>
      <c r="O759" s="14" cm="1">
        <f t="array" ref="O759">INDEX($L$3:$L$1203,MATCH(MIN(ABS($M$3:$M$1203-B1119)),ABS($M$3:$M$1203-B1119),0))</f>
        <v>3.4773358001850143</v>
      </c>
      <c r="P759" s="24">
        <f t="shared" ca="1" si="125"/>
        <v>23.570336566552992</v>
      </c>
      <c r="Q759" s="59"/>
      <c r="R759" s="59" cm="1">
        <f t="array" aca="1" ref="R759" ca="1">INDEX($P$3:$P$1562,MATCH(MIN(ABS($L$3:$L$1562-O759)),ABS($L$3:$L$1562-O759),0))</f>
        <v>33.455668258512212</v>
      </c>
      <c r="S759" s="69">
        <f t="shared" ca="1" si="130"/>
        <v>33.455668258512212</v>
      </c>
      <c r="T759" s="72">
        <f t="shared" ca="1" si="126"/>
        <v>33.455668258512212</v>
      </c>
      <c r="U759" s="13"/>
      <c r="AA759" s="52"/>
      <c r="AB759" s="44">
        <f t="shared" si="124"/>
        <v>32.167393649227577</v>
      </c>
      <c r="AC759" s="53" t="b">
        <f t="shared" si="127"/>
        <v>0</v>
      </c>
      <c r="AD759" s="53">
        <f t="shared" si="128"/>
        <v>32.167393649227577</v>
      </c>
      <c r="AE759" s="53">
        <f t="shared" ca="1" si="129"/>
        <v>23.570336566552992</v>
      </c>
      <c r="AF759" s="46">
        <v>1117</v>
      </c>
    </row>
    <row r="760" spans="1:32" x14ac:dyDescent="0.25">
      <c r="A760" s="4">
        <v>48976</v>
      </c>
      <c r="B760" s="34">
        <f t="shared" si="131"/>
        <v>37.557194408612929</v>
      </c>
      <c r="C760" s="3">
        <v>18.961850497394508</v>
      </c>
      <c r="D760" s="10">
        <v>758</v>
      </c>
      <c r="I760" s="27"/>
      <c r="J760" s="8"/>
      <c r="K760" s="17">
        <v>1118</v>
      </c>
      <c r="L760" s="38">
        <f t="shared" si="123"/>
        <v>3.0999074930619801</v>
      </c>
      <c r="M760" s="29">
        <v>32.197219393773842</v>
      </c>
      <c r="N760" s="7"/>
      <c r="O760" s="14" cm="1">
        <f t="array" ref="O760">INDEX($L$3:$L$1203,MATCH(MIN(ABS($M$3:$M$1203-B1120)),ABS($M$3:$M$1203-B1120),0))</f>
        <v>3.283071230342276</v>
      </c>
      <c r="P760" s="24">
        <f t="shared" ca="1" si="125"/>
        <v>23.609308905990478</v>
      </c>
      <c r="Q760" s="59"/>
      <c r="R760" s="59" cm="1">
        <f t="array" aca="1" ref="R760" ca="1">INDEX($P$3:$P$1562,MATCH(MIN(ABS($L$3:$L$1562-O760)),ABS($L$3:$L$1562-O760),0))</f>
        <v>30.391297797720284</v>
      </c>
      <c r="S760" s="69">
        <f t="shared" ca="1" si="130"/>
        <v>30.391297797720284</v>
      </c>
      <c r="T760" s="72">
        <f t="shared" ca="1" si="126"/>
        <v>30.391297797720284</v>
      </c>
      <c r="U760" s="13"/>
      <c r="AA760" s="52"/>
      <c r="AB760" s="44">
        <f t="shared" si="124"/>
        <v>32.197219393773842</v>
      </c>
      <c r="AC760" s="53" t="b">
        <f t="shared" si="127"/>
        <v>0</v>
      </c>
      <c r="AD760" s="53">
        <f t="shared" si="128"/>
        <v>32.197219393773842</v>
      </c>
      <c r="AE760" s="53">
        <f t="shared" ca="1" si="129"/>
        <v>23.609308905990478</v>
      </c>
      <c r="AF760" s="46">
        <v>1118</v>
      </c>
    </row>
    <row r="761" spans="1:32" x14ac:dyDescent="0.25">
      <c r="A761" s="4">
        <v>49004</v>
      </c>
      <c r="B761" s="34">
        <f t="shared" si="131"/>
        <v>17.612794862014237</v>
      </c>
      <c r="C761" s="3">
        <v>8.5425258477533053</v>
      </c>
      <c r="D761" s="10">
        <v>759</v>
      </c>
      <c r="I761" s="27"/>
      <c r="J761" s="8"/>
      <c r="K761" s="17">
        <v>1119</v>
      </c>
      <c r="L761" s="38">
        <f t="shared" si="123"/>
        <v>3.1026827012025904</v>
      </c>
      <c r="M761" s="29">
        <v>32.248295314853948</v>
      </c>
      <c r="N761" s="7"/>
      <c r="O761" s="14" cm="1">
        <f t="array" ref="O761">INDEX($L$3:$L$1203,MATCH(MIN(ABS($M$3:$M$1203-B1121)),ABS($M$3:$M$1203-B1121),0))</f>
        <v>2.4505087881591123</v>
      </c>
      <c r="P761" s="24">
        <f t="shared" ca="1" si="125"/>
        <v>23.676048166441401</v>
      </c>
      <c r="Q761" s="59"/>
      <c r="R761" s="59" cm="1">
        <f t="array" aca="1" ref="R761" ca="1">INDEX($P$3:$P$1562,MATCH(MIN(ABS($L$3:$L$1562-O761)),ABS($L$3:$L$1562-O761),0))</f>
        <v>10.171069343308801</v>
      </c>
      <c r="S761" s="69">
        <f t="shared" ca="1" si="130"/>
        <v>10.171069343308801</v>
      </c>
      <c r="T761" s="72">
        <f t="shared" ca="1" si="126"/>
        <v>10.171069343308801</v>
      </c>
      <c r="U761" s="13"/>
      <c r="AA761" s="52"/>
      <c r="AB761" s="44">
        <f t="shared" si="124"/>
        <v>32.248295314853948</v>
      </c>
      <c r="AC761" s="53" t="b">
        <f t="shared" si="127"/>
        <v>0</v>
      </c>
      <c r="AD761" s="53">
        <f t="shared" si="128"/>
        <v>32.248295314853948</v>
      </c>
      <c r="AE761" s="53">
        <f t="shared" ca="1" si="129"/>
        <v>23.676048166441401</v>
      </c>
      <c r="AF761" s="46">
        <v>1119</v>
      </c>
    </row>
    <row r="762" spans="1:32" x14ac:dyDescent="0.25">
      <c r="A762" s="4">
        <v>49035</v>
      </c>
      <c r="B762" s="34">
        <f t="shared" si="131"/>
        <v>22.569256687663852</v>
      </c>
      <c r="C762" s="3">
        <v>57.926915567550012</v>
      </c>
      <c r="D762" s="10">
        <v>760</v>
      </c>
      <c r="I762" s="27"/>
      <c r="J762" s="8"/>
      <c r="K762" s="17">
        <v>1120</v>
      </c>
      <c r="L762" s="38">
        <f t="shared" si="123"/>
        <v>3.1054579093432011</v>
      </c>
      <c r="M762" s="29">
        <v>32.31413037224435</v>
      </c>
      <c r="N762" s="7"/>
      <c r="O762" s="14" cm="1">
        <f t="array" ref="O762">INDEX($L$3:$L$1203,MATCH(MIN(ABS($M$3:$M$1203-B1122)),ABS($M$3:$M$1203-B1122),0))</f>
        <v>2.7058279370952825</v>
      </c>
      <c r="P762" s="24">
        <f t="shared" ca="1" si="125"/>
        <v>23.762072714781677</v>
      </c>
      <c r="Q762" s="59"/>
      <c r="R762" s="59" cm="1">
        <f t="array" aca="1" ref="R762" ca="1">INDEX($P$3:$P$1562,MATCH(MIN(ABS($L$3:$L$1562-O762)),ABS($L$3:$L$1562-O762),0))</f>
        <v>14.435774534484214</v>
      </c>
      <c r="S762" s="69">
        <f t="shared" ca="1" si="130"/>
        <v>14.435774534484214</v>
      </c>
      <c r="T762" s="72">
        <f t="shared" ca="1" si="126"/>
        <v>14.435774534484214</v>
      </c>
      <c r="U762" s="13"/>
      <c r="AA762" s="52"/>
      <c r="AB762" s="44">
        <f t="shared" si="124"/>
        <v>32.31413037224435</v>
      </c>
      <c r="AC762" s="53" t="b">
        <f t="shared" si="127"/>
        <v>0</v>
      </c>
      <c r="AD762" s="53">
        <f t="shared" si="128"/>
        <v>32.31413037224435</v>
      </c>
      <c r="AE762" s="53">
        <f t="shared" ca="1" si="129"/>
        <v>23.762072714781677</v>
      </c>
      <c r="AF762" s="46">
        <v>1120</v>
      </c>
    </row>
    <row r="763" spans="1:32" x14ac:dyDescent="0.25">
      <c r="A763" s="4">
        <v>49065</v>
      </c>
      <c r="B763" s="34">
        <f t="shared" si="131"/>
        <v>15.234197104587158</v>
      </c>
      <c r="C763" s="3">
        <v>7.4893453601087563</v>
      </c>
      <c r="D763" s="10">
        <v>761</v>
      </c>
      <c r="I763" s="27"/>
      <c r="J763" s="8"/>
      <c r="K763" s="17">
        <v>1121</v>
      </c>
      <c r="L763" s="38">
        <f t="shared" si="123"/>
        <v>3.1082331174838118</v>
      </c>
      <c r="M763" s="29">
        <v>32.507130855538982</v>
      </c>
      <c r="N763" s="7"/>
      <c r="O763" s="14" cm="1">
        <f t="array" ref="O763">INDEX($L$3:$L$1203,MATCH(MIN(ABS($M$3:$M$1203-B1123)),ABS($M$3:$M$1203-B1123),0))</f>
        <v>2.2950971322849218</v>
      </c>
      <c r="P763" s="24">
        <f t="shared" ca="1" si="125"/>
        <v>24.014260227984881</v>
      </c>
      <c r="Q763" s="59"/>
      <c r="R763" s="59" cm="1">
        <f t="array" aca="1" ref="R763" ca="1">INDEX($P$3:$P$1562,MATCH(MIN(ABS($L$3:$L$1562-O763)),ABS($L$3:$L$1562-O763),0))</f>
        <v>7.480191221121621</v>
      </c>
      <c r="S763" s="69">
        <f t="shared" ca="1" si="130"/>
        <v>7.480191221121621</v>
      </c>
      <c r="T763" s="72">
        <f t="shared" ca="1" si="126"/>
        <v>7.480191221121621</v>
      </c>
      <c r="U763" s="13"/>
      <c r="AA763" s="52"/>
      <c r="AB763" s="44">
        <f t="shared" si="124"/>
        <v>32.507130855538982</v>
      </c>
      <c r="AC763" s="53" t="b">
        <f t="shared" si="127"/>
        <v>0</v>
      </c>
      <c r="AD763" s="53">
        <f t="shared" si="128"/>
        <v>32.507130855538982</v>
      </c>
      <c r="AE763" s="53">
        <f t="shared" ca="1" si="129"/>
        <v>24.014260227984881</v>
      </c>
      <c r="AF763" s="46">
        <v>1121</v>
      </c>
    </row>
    <row r="764" spans="1:32" x14ac:dyDescent="0.25">
      <c r="A764" s="4">
        <v>49096</v>
      </c>
      <c r="B764" s="34">
        <f t="shared" si="131"/>
        <v>5.4893824492895744</v>
      </c>
      <c r="C764" s="3">
        <v>35.931305546433407</v>
      </c>
      <c r="D764" s="10">
        <v>762</v>
      </c>
      <c r="I764" s="27"/>
      <c r="J764" s="8"/>
      <c r="K764" s="17">
        <v>1122</v>
      </c>
      <c r="L764" s="38">
        <f t="shared" si="123"/>
        <v>3.1110083256244221</v>
      </c>
      <c r="M764" s="29">
        <v>32.538066448489168</v>
      </c>
      <c r="N764" s="7"/>
      <c r="O764" s="14" cm="1">
        <f t="array" ref="O764">INDEX($L$3:$L$1203,MATCH(MIN(ABS($M$3:$M$1203-B1124)),ABS($M$3:$M$1203-B1124),0))</f>
        <v>1.5402405180388532</v>
      </c>
      <c r="P764" s="24">
        <f t="shared" ca="1" si="125"/>
        <v>24.054682770573361</v>
      </c>
      <c r="Q764" s="59"/>
      <c r="R764" s="59" cm="1">
        <f t="array" aca="1" ref="R764" ca="1">INDEX($P$3:$P$1562,MATCH(MIN(ABS($L$3:$L$1562-O764)),ABS($L$3:$L$1562-O764),0))</f>
        <v>2.1864744059264134</v>
      </c>
      <c r="S764" s="69">
        <f t="shared" ca="1" si="130"/>
        <v>2.1864744059264134</v>
      </c>
      <c r="T764" s="72">
        <f t="shared" ca="1" si="126"/>
        <v>2.1864744059264134</v>
      </c>
      <c r="U764" s="13"/>
      <c r="AA764" s="52"/>
      <c r="AB764" s="44">
        <f t="shared" si="124"/>
        <v>32.538066448489168</v>
      </c>
      <c r="AC764" s="53" t="b">
        <f t="shared" si="127"/>
        <v>0</v>
      </c>
      <c r="AD764" s="53">
        <f t="shared" si="128"/>
        <v>32.538066448489168</v>
      </c>
      <c r="AE764" s="53">
        <f t="shared" ca="1" si="129"/>
        <v>24.054682770573361</v>
      </c>
      <c r="AF764" s="46">
        <v>1122</v>
      </c>
    </row>
    <row r="765" spans="1:32" x14ac:dyDescent="0.25">
      <c r="A765" s="4">
        <v>49126</v>
      </c>
      <c r="B765" s="34">
        <f t="shared" si="131"/>
        <v>27.266095036813624</v>
      </c>
      <c r="C765" s="3">
        <v>21.302874530587875</v>
      </c>
      <c r="D765" s="10">
        <v>763</v>
      </c>
      <c r="I765" s="27"/>
      <c r="J765" s="8"/>
      <c r="K765" s="17">
        <v>1123</v>
      </c>
      <c r="L765" s="38">
        <f t="shared" si="123"/>
        <v>3.1137835337650328</v>
      </c>
      <c r="M765" s="29">
        <v>32.680786765442917</v>
      </c>
      <c r="N765" s="7"/>
      <c r="O765" s="14" cm="1">
        <f t="array" ref="O765">INDEX($L$3:$L$1203,MATCH(MIN(ABS($M$3:$M$1203-B1125)),ABS($M$3:$M$1203-B1125),0))</f>
        <v>2.9111933395004628</v>
      </c>
      <c r="P765" s="24">
        <f t="shared" ca="1" si="125"/>
        <v>24.241170810404814</v>
      </c>
      <c r="Q765" s="59"/>
      <c r="R765" s="59" cm="1">
        <f t="array" aca="1" ref="R765" ca="1">INDEX($P$3:$P$1562,MATCH(MIN(ABS($L$3:$L$1562-O765)),ABS($L$3:$L$1562-O765),0))</f>
        <v>19.627345209739143</v>
      </c>
      <c r="S765" s="69">
        <f t="shared" ca="1" si="130"/>
        <v>19.627345209739143</v>
      </c>
      <c r="T765" s="72">
        <f t="shared" ca="1" si="126"/>
        <v>19.627345209739143</v>
      </c>
      <c r="U765" s="13"/>
      <c r="AA765" s="52"/>
      <c r="AB765" s="44">
        <f t="shared" si="124"/>
        <v>32.680786765442917</v>
      </c>
      <c r="AC765" s="53" t="b">
        <f t="shared" si="127"/>
        <v>0</v>
      </c>
      <c r="AD765" s="53">
        <f t="shared" si="128"/>
        <v>32.680786765442917</v>
      </c>
      <c r="AE765" s="53">
        <f t="shared" ca="1" si="129"/>
        <v>24.241170810404814</v>
      </c>
      <c r="AF765" s="46">
        <v>1123</v>
      </c>
    </row>
    <row r="766" spans="1:32" x14ac:dyDescent="0.25">
      <c r="A766" s="4">
        <v>49157</v>
      </c>
      <c r="B766" s="34">
        <f t="shared" si="131"/>
        <v>3.5025859010035636</v>
      </c>
      <c r="C766" s="3">
        <v>5.213515092869546</v>
      </c>
      <c r="D766" s="10">
        <v>764</v>
      </c>
      <c r="I766" s="27"/>
      <c r="J766" s="8"/>
      <c r="K766" s="17">
        <v>1124</v>
      </c>
      <c r="L766" s="38">
        <f t="shared" si="123"/>
        <v>3.1165587419056435</v>
      </c>
      <c r="M766" s="29">
        <v>32.687722505921286</v>
      </c>
      <c r="N766" s="7"/>
      <c r="O766" s="14" cm="1">
        <f t="array" ref="O766">INDEX($L$3:$L$1203,MATCH(MIN(ABS($M$3:$M$1203-B1126)),ABS($M$3:$M$1203-B1126),0))</f>
        <v>1.3570767807585571</v>
      </c>
      <c r="P766" s="24">
        <f t="shared" ca="1" si="125"/>
        <v>24.250233519024011</v>
      </c>
      <c r="Q766" s="59"/>
      <c r="R766" s="59" cm="1">
        <f t="array" aca="1" ref="R766" ca="1">INDEX($P$3:$P$1562,MATCH(MIN(ABS($L$3:$L$1562-O766)),ABS($L$3:$L$1562-O766),0))</f>
        <v>1.5511165992991529</v>
      </c>
      <c r="S766" s="69">
        <f t="shared" ca="1" si="130"/>
        <v>1.5511165992991529</v>
      </c>
      <c r="T766" s="72">
        <f t="shared" ca="1" si="126"/>
        <v>1.5511165992991529</v>
      </c>
      <c r="U766" s="13"/>
      <c r="AA766" s="52"/>
      <c r="AB766" s="44">
        <f t="shared" si="124"/>
        <v>32.687722505921286</v>
      </c>
      <c r="AC766" s="53" t="b">
        <f t="shared" si="127"/>
        <v>0</v>
      </c>
      <c r="AD766" s="53">
        <f t="shared" si="128"/>
        <v>32.687722505921286</v>
      </c>
      <c r="AE766" s="53">
        <f t="shared" ca="1" si="129"/>
        <v>24.250233519024011</v>
      </c>
      <c r="AF766" s="46">
        <v>1124</v>
      </c>
    </row>
    <row r="767" spans="1:32" x14ac:dyDescent="0.25">
      <c r="A767" s="4">
        <v>49188</v>
      </c>
      <c r="B767" s="34">
        <f t="shared" si="131"/>
        <v>0.51224347403159209</v>
      </c>
      <c r="C767" s="3">
        <v>24.296707372293149</v>
      </c>
      <c r="D767" s="10">
        <v>765</v>
      </c>
      <c r="I767" s="27"/>
      <c r="J767" s="8"/>
      <c r="K767" s="17">
        <v>1125</v>
      </c>
      <c r="L767" s="38">
        <f t="shared" si="123"/>
        <v>3.1193339500462538</v>
      </c>
      <c r="M767" s="29">
        <v>32.724081998539184</v>
      </c>
      <c r="N767" s="7"/>
      <c r="O767" s="14" cm="1">
        <f t="array" ref="O767">INDEX($L$3:$L$1203,MATCH(MIN(ABS($M$3:$M$1203-B1127)),ABS($M$3:$M$1203-B1127),0))</f>
        <v>1.0795559666975025</v>
      </c>
      <c r="P767" s="24">
        <f t="shared" ca="1" si="125"/>
        <v>24.297743296554668</v>
      </c>
      <c r="Q767" s="59"/>
      <c r="R767" s="59" cm="1">
        <f t="array" aca="1" ref="R767" ca="1">INDEX($P$3:$P$1562,MATCH(MIN(ABS($L$3:$L$1562-O767)),ABS($L$3:$L$1562-O767),0))</f>
        <v>0.20600242712222458</v>
      </c>
      <c r="S767" s="69">
        <f t="shared" ca="1" si="130"/>
        <v>0.20600242712222458</v>
      </c>
      <c r="T767" s="72">
        <f t="shared" ca="1" si="126"/>
        <v>0.20600242712222458</v>
      </c>
      <c r="U767" s="13"/>
      <c r="AA767" s="52"/>
      <c r="AB767" s="44">
        <f t="shared" si="124"/>
        <v>32.724081998539184</v>
      </c>
      <c r="AC767" s="53" t="b">
        <f t="shared" si="127"/>
        <v>0</v>
      </c>
      <c r="AD767" s="53">
        <f t="shared" si="128"/>
        <v>32.724081998539184</v>
      </c>
      <c r="AE767" s="53">
        <f t="shared" ca="1" si="129"/>
        <v>24.297743296554668</v>
      </c>
      <c r="AF767" s="46">
        <v>1125</v>
      </c>
    </row>
    <row r="768" spans="1:32" x14ac:dyDescent="0.25">
      <c r="A768" s="4">
        <v>49218</v>
      </c>
      <c r="B768" s="34">
        <f t="shared" si="131"/>
        <v>36.89000336663635</v>
      </c>
      <c r="C768" s="3">
        <v>4.432461922314034</v>
      </c>
      <c r="D768" s="10">
        <v>766</v>
      </c>
      <c r="I768" s="27"/>
      <c r="J768" s="8"/>
      <c r="K768" s="17">
        <v>1126</v>
      </c>
      <c r="L768" s="38">
        <f t="shared" si="123"/>
        <v>3.1221091581868645</v>
      </c>
      <c r="M768" s="29">
        <v>32.757522329871748</v>
      </c>
      <c r="N768" s="7"/>
      <c r="O768" s="14" cm="1">
        <f t="array" ref="O768">INDEX($L$3:$L$1203,MATCH(MIN(ABS($M$3:$M$1203-B1128)),ABS($M$3:$M$1203-B1128),0))</f>
        <v>3.2691951896392233</v>
      </c>
      <c r="P768" s="24">
        <f t="shared" ca="1" si="125"/>
        <v>24.341438700086773</v>
      </c>
      <c r="Q768" s="59"/>
      <c r="R768" s="59" cm="1">
        <f t="array" aca="1" ref="R768" ca="1">INDEX($P$3:$P$1562,MATCH(MIN(ABS($L$3:$L$1562-O768)),ABS($L$3:$L$1562-O768),0))</f>
        <v>30.288421529453206</v>
      </c>
      <c r="S768" s="69">
        <f t="shared" ca="1" si="130"/>
        <v>30.288421529453206</v>
      </c>
      <c r="T768" s="72">
        <f t="shared" ca="1" si="126"/>
        <v>30.288421529453206</v>
      </c>
      <c r="U768" s="13"/>
      <c r="AA768" s="52"/>
      <c r="AB768" s="44">
        <f t="shared" si="124"/>
        <v>32.757522329871748</v>
      </c>
      <c r="AC768" s="53" t="b">
        <f t="shared" si="127"/>
        <v>0</v>
      </c>
      <c r="AD768" s="53">
        <f t="shared" si="128"/>
        <v>32.757522329871748</v>
      </c>
      <c r="AE768" s="53">
        <f t="shared" ca="1" si="129"/>
        <v>24.341438700086773</v>
      </c>
      <c r="AF768" s="46">
        <v>1126</v>
      </c>
    </row>
    <row r="769" spans="1:32" x14ac:dyDescent="0.25">
      <c r="A769" s="4">
        <v>49249</v>
      </c>
      <c r="B769" s="34">
        <f t="shared" si="131"/>
        <v>2.2334866293989823</v>
      </c>
      <c r="C769" s="3">
        <v>46.626082693743847</v>
      </c>
      <c r="D769" s="10">
        <v>767</v>
      </c>
      <c r="I769" s="27"/>
      <c r="J769" s="8"/>
      <c r="K769" s="17">
        <v>1127</v>
      </c>
      <c r="L769" s="38">
        <f t="shared" si="123"/>
        <v>3.1248843663274748</v>
      </c>
      <c r="M769" s="29">
        <v>32.812778794850857</v>
      </c>
      <c r="N769" s="7"/>
      <c r="O769" s="14" cm="1">
        <f t="array" ref="O769">INDEX($L$3:$L$1203,MATCH(MIN(ABS($M$3:$M$1203-B1129)),ABS($M$3:$M$1203-B1129),0))</f>
        <v>1.234967622571693</v>
      </c>
      <c r="P769" s="24">
        <f t="shared" ca="1" si="125"/>
        <v>24.413640542556816</v>
      </c>
      <c r="Q769" s="59"/>
      <c r="R769" s="59" cm="1">
        <f t="array" aca="1" ref="R769" ca="1">INDEX($P$3:$P$1562,MATCH(MIN(ABS($L$3:$L$1562-O769)),ABS($L$3:$L$1562-O769),0))</f>
        <v>1.0268605152603165</v>
      </c>
      <c r="S769" s="69">
        <f t="shared" ca="1" si="130"/>
        <v>1.0268605152603165</v>
      </c>
      <c r="T769" s="72">
        <f t="shared" ca="1" si="126"/>
        <v>1.0268605152603165</v>
      </c>
      <c r="U769" s="13"/>
      <c r="AA769" s="52"/>
      <c r="AB769" s="44">
        <f t="shared" si="124"/>
        <v>32.812778794850857</v>
      </c>
      <c r="AC769" s="53" t="b">
        <f t="shared" si="127"/>
        <v>0</v>
      </c>
      <c r="AD769" s="53">
        <f t="shared" si="128"/>
        <v>32.812778794850857</v>
      </c>
      <c r="AE769" s="53">
        <f t="shared" ca="1" si="129"/>
        <v>24.413640542556816</v>
      </c>
      <c r="AF769" s="46">
        <v>1127</v>
      </c>
    </row>
    <row r="770" spans="1:32" x14ac:dyDescent="0.25">
      <c r="A770" s="4">
        <v>49279</v>
      </c>
      <c r="B770" s="34">
        <f t="shared" si="131"/>
        <v>1.4029602426800245</v>
      </c>
      <c r="C770" s="3">
        <v>15.824602788804555</v>
      </c>
      <c r="D770" s="10">
        <v>768</v>
      </c>
      <c r="I770" s="27"/>
      <c r="J770" s="8"/>
      <c r="K770" s="17">
        <v>1128</v>
      </c>
      <c r="L770" s="38">
        <f t="shared" si="123"/>
        <v>3.1276595744680855</v>
      </c>
      <c r="M770" s="29">
        <v>32.8216901753202</v>
      </c>
      <c r="N770" s="7"/>
      <c r="O770" s="14" cm="1">
        <f t="array" ref="O770">INDEX($L$3:$L$1203,MATCH(MIN(ABS($M$3:$M$1203-B1130)),ABS($M$3:$M$1203-B1130),0))</f>
        <v>1.1517113783533766</v>
      </c>
      <c r="P770" s="24">
        <f t="shared" ca="1" si="125"/>
        <v>24.4229009971958</v>
      </c>
      <c r="Q770" s="59"/>
      <c r="R770" s="59" cm="1">
        <f t="array" aca="1" ref="R770" ca="1">INDEX($P$3:$P$1562,MATCH(MIN(ABS($L$3:$L$1562-O770)),ABS($L$3:$L$1562-O770),0))</f>
        <v>0.73557307022591345</v>
      </c>
      <c r="S770" s="69">
        <f t="shared" ca="1" si="130"/>
        <v>0.73557307022591345</v>
      </c>
      <c r="T770" s="72">
        <f t="shared" ca="1" si="126"/>
        <v>0.73557307022591345</v>
      </c>
      <c r="U770" s="13"/>
      <c r="AA770" s="52"/>
      <c r="AB770" s="44">
        <f t="shared" si="124"/>
        <v>32.8216901753202</v>
      </c>
      <c r="AC770" s="53" t="b">
        <f t="shared" si="127"/>
        <v>0</v>
      </c>
      <c r="AD770" s="53">
        <f t="shared" si="128"/>
        <v>32.8216901753202</v>
      </c>
      <c r="AE770" s="53">
        <f t="shared" ca="1" si="129"/>
        <v>24.4229009971958</v>
      </c>
      <c r="AF770" s="46">
        <v>1128</v>
      </c>
    </row>
    <row r="771" spans="1:32" x14ac:dyDescent="0.25">
      <c r="A771" s="4">
        <v>49310</v>
      </c>
      <c r="B771" s="34">
        <f t="shared" si="131"/>
        <v>1.2818760250345396</v>
      </c>
      <c r="C771" s="3">
        <v>28.68851903963078</v>
      </c>
      <c r="D771" s="10">
        <v>769</v>
      </c>
      <c r="I771" s="27"/>
      <c r="J771" s="8"/>
      <c r="K771" s="17">
        <v>1129</v>
      </c>
      <c r="L771" s="38">
        <f t="shared" ref="L771:L834" si="132">(K771-1)*$E$11</f>
        <v>3.1304347826086962</v>
      </c>
      <c r="M771" s="29">
        <v>33.00268590002274</v>
      </c>
      <c r="N771" s="7"/>
      <c r="O771" s="14" cm="1">
        <f t="array" ref="O771">INDEX($L$3:$L$1203,MATCH(MIN(ABS($M$3:$M$1203-B1131)),ABS($M$3:$M$1203-B1131),0))</f>
        <v>1.1433857539315451</v>
      </c>
      <c r="P771" s="24">
        <f t="shared" ca="1" si="125"/>
        <v>24.434092070690507</v>
      </c>
      <c r="Q771" s="59"/>
      <c r="R771" s="59" cm="1">
        <f t="array" aca="1" ref="R771" ca="1">INDEX($P$3:$P$1562,MATCH(MIN(ABS($L$3:$L$1562-O771)),ABS($L$3:$L$1562-O771),0))</f>
        <v>0.68678393451218867</v>
      </c>
      <c r="S771" s="69">
        <f t="shared" ca="1" si="130"/>
        <v>0.68678393451218867</v>
      </c>
      <c r="T771" s="72">
        <f t="shared" ca="1" si="126"/>
        <v>0.68678393451218867</v>
      </c>
      <c r="U771" s="13"/>
      <c r="AA771" s="52"/>
      <c r="AB771" s="44">
        <f t="shared" ref="AB771:AB834" si="133">M771</f>
        <v>33.00268590002274</v>
      </c>
      <c r="AC771" s="53" t="b">
        <f t="shared" si="127"/>
        <v>0</v>
      </c>
      <c r="AD771" s="53">
        <f t="shared" si="128"/>
        <v>33.00268590002274</v>
      </c>
      <c r="AE771" s="53">
        <f t="shared" ca="1" si="129"/>
        <v>24.434092070690507</v>
      </c>
      <c r="AF771" s="46">
        <v>1129</v>
      </c>
    </row>
    <row r="772" spans="1:32" x14ac:dyDescent="0.25">
      <c r="A772" s="4">
        <v>49341</v>
      </c>
      <c r="B772" s="34">
        <f t="shared" si="131"/>
        <v>1.6041271218456905</v>
      </c>
      <c r="C772" s="3">
        <v>11.011240003485605</v>
      </c>
      <c r="D772" s="10">
        <v>770</v>
      </c>
      <c r="I772" s="27"/>
      <c r="J772" s="8"/>
      <c r="K772" s="17">
        <v>1130</v>
      </c>
      <c r="L772" s="38">
        <f t="shared" si="132"/>
        <v>3.1332099907493065</v>
      </c>
      <c r="M772" s="29">
        <v>33.016419661210293</v>
      </c>
      <c r="N772" s="7"/>
      <c r="O772" s="14" cm="1">
        <f t="array" ref="O772">INDEX($L$3:$L$1203,MATCH(MIN(ABS($M$3:$M$1203-B1132)),ABS($M$3:$M$1203-B1132),0))</f>
        <v>1.1655874190564295</v>
      </c>
      <c r="P772" s="24">
        <f t="shared" ref="P772:P835" ca="1" si="134">AE772</f>
        <v>24.434941237327241</v>
      </c>
      <c r="Q772" s="59"/>
      <c r="R772" s="59" cm="1">
        <f t="array" aca="1" ref="R772" ca="1">INDEX($P$3:$P$1562,MATCH(MIN(ABS($L$3:$L$1562-O772)),ABS($L$3:$L$1562-O772),0))</f>
        <v>0.81981943706573479</v>
      </c>
      <c r="S772" s="69">
        <f t="shared" ca="1" si="130"/>
        <v>0.81981943706573479</v>
      </c>
      <c r="T772" s="72">
        <f t="shared" ref="T772:T835" ca="1" si="135">S772</f>
        <v>0.81981943706573479</v>
      </c>
      <c r="U772" s="13"/>
      <c r="AA772" s="52"/>
      <c r="AB772" s="44">
        <f t="shared" si="133"/>
        <v>33.016419661210293</v>
      </c>
      <c r="AC772" s="53" t="b">
        <f t="shared" ref="AC772:AC835" si="136">IF(AB772&gt;$AC$1,TRUE,FALSE)</f>
        <v>0</v>
      </c>
      <c r="AD772" s="53">
        <f t="shared" ref="AD772:AD835" si="137">IF(AC772=TRUE,AB772-$AA$1,AB772)</f>
        <v>33.016419661210293</v>
      </c>
      <c r="AE772" s="53">
        <f t="shared" ref="AE772:AE835" ca="1" si="138">IF(AC772=FALSE,FORECAST(AB772,OFFSET($Y$3,MATCH(AB772,$Z$3:$Z$377,1)-1,0,2),OFFSET($Z$3,MATCH(AB772,$Z$3:$Z$377,1)-1,0,2)),AB772-$AA$1)</f>
        <v>24.434941237327241</v>
      </c>
      <c r="AF772" s="46">
        <v>1130</v>
      </c>
    </row>
    <row r="773" spans="1:32" x14ac:dyDescent="0.25">
      <c r="A773" s="4">
        <v>49369</v>
      </c>
      <c r="B773" s="34">
        <f t="shared" si="131"/>
        <v>43.36726050493926</v>
      </c>
      <c r="C773" s="3">
        <v>4.8854879850566473</v>
      </c>
      <c r="D773" s="10">
        <v>771</v>
      </c>
      <c r="I773" s="27"/>
      <c r="J773" s="8"/>
      <c r="K773" s="17">
        <v>1131</v>
      </c>
      <c r="L773" s="38">
        <f t="shared" si="132"/>
        <v>3.1359851988899172</v>
      </c>
      <c r="M773" s="29">
        <v>33.143231298237311</v>
      </c>
      <c r="N773" s="7"/>
      <c r="O773" s="14" cm="1">
        <f t="array" ref="O773">INDEX($L$3:$L$1203,MATCH(MIN(ABS($M$3:$M$1203-B1133)),ABS($M$3:$M$1203-B1133),0))</f>
        <v>3.4301572617946352</v>
      </c>
      <c r="P773" s="24">
        <f t="shared" ca="1" si="134"/>
        <v>24.442782076398366</v>
      </c>
      <c r="Q773" s="59"/>
      <c r="R773" s="59" cm="1">
        <f t="array" aca="1" ref="R773" ca="1">INDEX($P$3:$P$1562,MATCH(MIN(ABS($L$3:$L$1562-O773)),ABS($L$3:$L$1562-O773),0))</f>
        <v>33.04502960953694</v>
      </c>
      <c r="S773" s="69">
        <f t="shared" ca="1" si="130"/>
        <v>33.04502960953694</v>
      </c>
      <c r="T773" s="72">
        <f t="shared" ca="1" si="135"/>
        <v>33.04502960953694</v>
      </c>
      <c r="U773" s="13"/>
      <c r="AA773" s="52"/>
      <c r="AB773" s="44">
        <f t="shared" si="133"/>
        <v>33.143231298237311</v>
      </c>
      <c r="AC773" s="53" t="b">
        <f t="shared" si="136"/>
        <v>0</v>
      </c>
      <c r="AD773" s="53">
        <f t="shared" si="137"/>
        <v>33.143231298237311</v>
      </c>
      <c r="AE773" s="53">
        <f t="shared" ca="1" si="138"/>
        <v>24.442782076398366</v>
      </c>
      <c r="AF773" s="46">
        <v>1131</v>
      </c>
    </row>
    <row r="774" spans="1:32" x14ac:dyDescent="0.25">
      <c r="A774" s="4">
        <v>49400</v>
      </c>
      <c r="B774" s="34">
        <f t="shared" si="131"/>
        <v>11.255419218884224</v>
      </c>
      <c r="C774" s="3">
        <v>23.516090273986528</v>
      </c>
      <c r="D774" s="10">
        <v>772</v>
      </c>
      <c r="I774" s="27"/>
      <c r="J774" s="8"/>
      <c r="K774" s="17">
        <v>1132</v>
      </c>
      <c r="L774" s="38">
        <f t="shared" si="132"/>
        <v>3.1387604070305275</v>
      </c>
      <c r="M774" s="29">
        <v>33.149792744220456</v>
      </c>
      <c r="N774" s="7"/>
      <c r="O774" s="14" cm="1">
        <f t="array" ref="O774">INDEX($L$3:$L$1203,MATCH(MIN(ABS($M$3:$M$1203-B1134)),ABS($M$3:$M$1203-B1134),0))</f>
        <v>2.0342275670675303</v>
      </c>
      <c r="P774" s="24">
        <f t="shared" ca="1" si="134"/>
        <v>24.443187774512779</v>
      </c>
      <c r="Q774" s="59"/>
      <c r="R774" s="59" cm="1">
        <f t="array" aca="1" ref="R774" ca="1">INDEX($P$3:$P$1562,MATCH(MIN(ABS($L$3:$L$1562-O774)),ABS($L$3:$L$1562-O774),0))</f>
        <v>4.3117037435086871</v>
      </c>
      <c r="S774" s="69">
        <f t="shared" ca="1" si="130"/>
        <v>4.3117037435086871</v>
      </c>
      <c r="T774" s="72">
        <f t="shared" ca="1" si="135"/>
        <v>4.3117037435086871</v>
      </c>
      <c r="U774" s="13"/>
      <c r="AA774" s="52"/>
      <c r="AB774" s="44">
        <f t="shared" si="133"/>
        <v>33.149792744220456</v>
      </c>
      <c r="AC774" s="53" t="b">
        <f t="shared" si="136"/>
        <v>0</v>
      </c>
      <c r="AD774" s="53">
        <f t="shared" si="137"/>
        <v>33.149792744220456</v>
      </c>
      <c r="AE774" s="53">
        <f t="shared" ca="1" si="138"/>
        <v>24.443187774512779</v>
      </c>
      <c r="AF774" s="46">
        <v>1132</v>
      </c>
    </row>
    <row r="775" spans="1:32" x14ac:dyDescent="0.25">
      <c r="A775" s="4">
        <v>49430</v>
      </c>
      <c r="B775" s="34">
        <f t="shared" si="131"/>
        <v>4.3974094129076127</v>
      </c>
      <c r="C775" s="3">
        <v>4.6180176089373335</v>
      </c>
      <c r="D775" s="10">
        <v>773</v>
      </c>
      <c r="I775" s="27"/>
      <c r="J775" s="8"/>
      <c r="K775" s="17">
        <v>1133</v>
      </c>
      <c r="L775" s="38">
        <f t="shared" si="132"/>
        <v>3.1415356151711382</v>
      </c>
      <c r="M775" s="29">
        <v>33.183909097821001</v>
      </c>
      <c r="N775" s="7"/>
      <c r="O775" s="14" cm="1">
        <f t="array" ref="O775">INDEX($L$3:$L$1203,MATCH(MIN(ABS($M$3:$M$1203-B1135)),ABS($M$3:$M$1203-B1135),0))</f>
        <v>1.4181313598519891</v>
      </c>
      <c r="P775" s="24">
        <f t="shared" ca="1" si="134"/>
        <v>24.445297208982254</v>
      </c>
      <c r="Q775" s="59"/>
      <c r="R775" s="59" cm="1">
        <f t="array" aca="1" ref="R775" ca="1">INDEX($P$3:$P$1562,MATCH(MIN(ABS($L$3:$L$1562-O775)),ABS($L$3:$L$1562-O775),0))</f>
        <v>1.8827891919542394</v>
      </c>
      <c r="S775" s="69">
        <f t="shared" ca="1" si="130"/>
        <v>1.8827891919542394</v>
      </c>
      <c r="T775" s="72">
        <f t="shared" ca="1" si="135"/>
        <v>1.8827891919542394</v>
      </c>
      <c r="U775" s="13"/>
      <c r="AA775" s="52"/>
      <c r="AB775" s="44">
        <f t="shared" si="133"/>
        <v>33.183909097821001</v>
      </c>
      <c r="AC775" s="53" t="b">
        <f t="shared" si="136"/>
        <v>0</v>
      </c>
      <c r="AD775" s="53">
        <f t="shared" si="137"/>
        <v>33.183909097821001</v>
      </c>
      <c r="AE775" s="53">
        <f t="shared" ca="1" si="138"/>
        <v>24.445297208982254</v>
      </c>
      <c r="AF775" s="46">
        <v>1133</v>
      </c>
    </row>
    <row r="776" spans="1:32" x14ac:dyDescent="0.25">
      <c r="A776" s="4">
        <v>49461</v>
      </c>
      <c r="B776" s="34">
        <f t="shared" si="131"/>
        <v>11.822362127352164</v>
      </c>
      <c r="C776" s="3">
        <v>105.32869596434445</v>
      </c>
      <c r="D776" s="10">
        <v>774</v>
      </c>
      <c r="I776" s="27"/>
      <c r="J776" s="8"/>
      <c r="K776" s="17">
        <v>1134</v>
      </c>
      <c r="L776" s="38">
        <f t="shared" si="132"/>
        <v>3.1443108233117489</v>
      </c>
      <c r="M776" s="29">
        <v>33.276147078593475</v>
      </c>
      <c r="N776" s="7"/>
      <c r="O776" s="14" cm="1">
        <f t="array" ref="O776">INDEX($L$3:$L$1203,MATCH(MIN(ABS($M$3:$M$1203-B1136)),ABS($M$3:$M$1203-B1136),0))</f>
        <v>2.0703052728954674</v>
      </c>
      <c r="P776" s="24">
        <f t="shared" ca="1" si="134"/>
        <v>24.451000338288345</v>
      </c>
      <c r="Q776" s="59"/>
      <c r="R776" s="59" cm="1">
        <f t="array" aca="1" ref="R776" ca="1">INDEX($P$3:$P$1562,MATCH(MIN(ABS($L$3:$L$1562-O776)),ABS($L$3:$L$1562-O776),0))</f>
        <v>4.6905169112741065</v>
      </c>
      <c r="S776" s="69">
        <f t="shared" ca="1" si="130"/>
        <v>4.6905169112741065</v>
      </c>
      <c r="T776" s="72">
        <f t="shared" ca="1" si="135"/>
        <v>4.6905169112741065</v>
      </c>
      <c r="U776" s="13"/>
      <c r="AA776" s="52"/>
      <c r="AB776" s="44">
        <f t="shared" si="133"/>
        <v>33.276147078593475</v>
      </c>
      <c r="AC776" s="53" t="b">
        <f t="shared" si="136"/>
        <v>0</v>
      </c>
      <c r="AD776" s="53">
        <f t="shared" si="137"/>
        <v>33.276147078593475</v>
      </c>
      <c r="AE776" s="53">
        <f t="shared" ca="1" si="138"/>
        <v>24.451000338288345</v>
      </c>
      <c r="AF776" s="46">
        <v>1134</v>
      </c>
    </row>
    <row r="777" spans="1:32" x14ac:dyDescent="0.25">
      <c r="A777" s="4">
        <v>49491</v>
      </c>
      <c r="B777" s="34">
        <f t="shared" si="131"/>
        <v>2.8643198121006388</v>
      </c>
      <c r="C777" s="3">
        <v>40.558755115784692</v>
      </c>
      <c r="D777" s="10">
        <v>775</v>
      </c>
      <c r="I777" s="27"/>
      <c r="J777" s="8"/>
      <c r="K777" s="17">
        <v>1135</v>
      </c>
      <c r="L777" s="38">
        <f t="shared" si="132"/>
        <v>3.1470860314523592</v>
      </c>
      <c r="M777" s="29">
        <v>33.301440535694411</v>
      </c>
      <c r="N777" s="7"/>
      <c r="O777" s="14" cm="1">
        <f t="array" ref="O777">INDEX($L$3:$L$1203,MATCH(MIN(ABS($M$3:$M$1203-B1137)),ABS($M$3:$M$1203-B1137),0))</f>
        <v>1.3126734505087883</v>
      </c>
      <c r="P777" s="24">
        <f t="shared" ca="1" si="134"/>
        <v>24.452564247810614</v>
      </c>
      <c r="Q777" s="59"/>
      <c r="R777" s="59" cm="1">
        <f t="array" aca="1" ref="R777" ca="1">INDEX($P$3:$P$1562,MATCH(MIN(ABS($L$3:$L$1562-O777)),ABS($L$3:$L$1562-O777),0))</f>
        <v>1.2817508434954228</v>
      </c>
      <c r="S777" s="69">
        <f t="shared" ca="1" si="130"/>
        <v>1.2817508434954228</v>
      </c>
      <c r="T777" s="72">
        <f t="shared" ca="1" si="135"/>
        <v>1.2817508434954228</v>
      </c>
      <c r="U777" s="13"/>
      <c r="AA777" s="52"/>
      <c r="AB777" s="44">
        <f t="shared" si="133"/>
        <v>33.301440535694411</v>
      </c>
      <c r="AC777" s="53" t="b">
        <f t="shared" si="136"/>
        <v>0</v>
      </c>
      <c r="AD777" s="53">
        <f t="shared" si="137"/>
        <v>33.301440535694411</v>
      </c>
      <c r="AE777" s="53">
        <f t="shared" ca="1" si="138"/>
        <v>24.452564247810614</v>
      </c>
      <c r="AF777" s="46">
        <v>1135</v>
      </c>
    </row>
    <row r="778" spans="1:32" x14ac:dyDescent="0.25">
      <c r="A778" s="4">
        <v>49522</v>
      </c>
      <c r="B778" s="34">
        <f t="shared" si="131"/>
        <v>2.2529358948023348</v>
      </c>
      <c r="C778" s="3">
        <v>33.301440535694411</v>
      </c>
      <c r="D778" s="10">
        <v>776</v>
      </c>
      <c r="I778" s="27"/>
      <c r="J778" s="8"/>
      <c r="K778" s="17">
        <v>1136</v>
      </c>
      <c r="L778" s="38">
        <f t="shared" si="132"/>
        <v>3.1498612395929699</v>
      </c>
      <c r="M778" s="29">
        <v>33.314922745056009</v>
      </c>
      <c r="N778" s="7"/>
      <c r="O778" s="14" cm="1">
        <f t="array" ref="O778">INDEX($L$3:$L$1203,MATCH(MIN(ABS($M$3:$M$1203-B1138)),ABS($M$3:$M$1203-B1138),0))</f>
        <v>1.234967622571693</v>
      </c>
      <c r="P778" s="24">
        <f t="shared" ca="1" si="134"/>
        <v>24.453397860848074</v>
      </c>
      <c r="Q778" s="59"/>
      <c r="R778" s="59" cm="1">
        <f t="array" aca="1" ref="R778" ca="1">INDEX($P$3:$P$1562,MATCH(MIN(ABS($L$3:$L$1562-O778)),ABS($L$3:$L$1562-O778),0))</f>
        <v>1.0268605152603165</v>
      </c>
      <c r="S778" s="69">
        <f t="shared" ca="1" si="130"/>
        <v>1.0268605152603165</v>
      </c>
      <c r="T778" s="72">
        <f t="shared" ca="1" si="135"/>
        <v>1.0268605152603165</v>
      </c>
      <c r="U778" s="13"/>
      <c r="AA778" s="52"/>
      <c r="AB778" s="44">
        <f t="shared" si="133"/>
        <v>33.314922745056009</v>
      </c>
      <c r="AC778" s="53" t="b">
        <f t="shared" si="136"/>
        <v>0</v>
      </c>
      <c r="AD778" s="53">
        <f t="shared" si="137"/>
        <v>33.314922745056009</v>
      </c>
      <c r="AE778" s="53">
        <f t="shared" ca="1" si="138"/>
        <v>24.453397860848074</v>
      </c>
      <c r="AF778" s="46">
        <v>1136</v>
      </c>
    </row>
    <row r="779" spans="1:32" x14ac:dyDescent="0.25">
      <c r="A779" s="4">
        <v>49553</v>
      </c>
      <c r="B779" s="34">
        <f t="shared" si="131"/>
        <v>14.290898261811188</v>
      </c>
      <c r="C779" s="3">
        <v>2.4481177691617311</v>
      </c>
      <c r="D779" s="10">
        <v>777</v>
      </c>
      <c r="I779" s="27"/>
      <c r="J779" s="8"/>
      <c r="K779" s="17">
        <v>1137</v>
      </c>
      <c r="L779" s="38">
        <f t="shared" si="132"/>
        <v>3.1526364477335802</v>
      </c>
      <c r="M779" s="29">
        <v>33.323953415056366</v>
      </c>
      <c r="N779" s="7"/>
      <c r="O779" s="14" cm="1">
        <f t="array" ref="O779">INDEX($L$3:$L$1203,MATCH(MIN(ABS($M$3:$M$1203-B1139)),ABS($M$3:$M$1203-B1139),0))</f>
        <v>2.2173913043478262</v>
      </c>
      <c r="P779" s="24">
        <f t="shared" ca="1" si="134"/>
        <v>24.453956232554624</v>
      </c>
      <c r="Q779" s="59"/>
      <c r="R779" s="59" cm="1">
        <f t="array" aca="1" ref="R779" ca="1">INDEX($P$3:$P$1562,MATCH(MIN(ABS($L$3:$L$1562-O779)),ABS($L$3:$L$1562-O779),0))</f>
        <v>6.3383297506831662</v>
      </c>
      <c r="S779" s="69">
        <f t="shared" ca="1" si="130"/>
        <v>6.3383297506831662</v>
      </c>
      <c r="T779" s="72">
        <f t="shared" ca="1" si="135"/>
        <v>6.3383297506831662</v>
      </c>
      <c r="U779" s="13"/>
      <c r="AA779" s="52"/>
      <c r="AB779" s="44">
        <f t="shared" si="133"/>
        <v>33.323953415056366</v>
      </c>
      <c r="AC779" s="53" t="b">
        <f t="shared" si="136"/>
        <v>0</v>
      </c>
      <c r="AD779" s="53">
        <f t="shared" si="137"/>
        <v>33.323953415056366</v>
      </c>
      <c r="AE779" s="53">
        <f t="shared" ca="1" si="138"/>
        <v>24.453956232554624</v>
      </c>
      <c r="AF779" s="46">
        <v>1137</v>
      </c>
    </row>
    <row r="780" spans="1:32" x14ac:dyDescent="0.25">
      <c r="A780" s="4">
        <v>49583</v>
      </c>
      <c r="B780" s="34">
        <f t="shared" si="131"/>
        <v>3.5427765010015522</v>
      </c>
      <c r="C780" s="3">
        <v>33.276147078593475</v>
      </c>
      <c r="D780" s="10">
        <v>778</v>
      </c>
      <c r="I780" s="27"/>
      <c r="J780" s="8"/>
      <c r="K780" s="17">
        <v>1138</v>
      </c>
      <c r="L780" s="38">
        <f t="shared" si="132"/>
        <v>3.1554116558741909</v>
      </c>
      <c r="M780" s="29">
        <v>33.353503540085811</v>
      </c>
      <c r="N780" s="7"/>
      <c r="O780" s="14" cm="1">
        <f t="array" ref="O780">INDEX($L$3:$L$1203,MATCH(MIN(ABS($M$3:$M$1203-B1140)),ABS($M$3:$M$1203-B1140),0))</f>
        <v>1.3598519888991676</v>
      </c>
      <c r="P780" s="24">
        <f t="shared" ca="1" si="134"/>
        <v>24.63711225169402</v>
      </c>
      <c r="Q780" s="59"/>
      <c r="R780" s="59" cm="1">
        <f t="array" aca="1" ref="R780" ca="1">INDEX($P$3:$P$1562,MATCH(MIN(ABS($L$3:$L$1562-O780)),ABS($L$3:$L$1562-O780),0))</f>
        <v>1.5658714726160217</v>
      </c>
      <c r="S780" s="69">
        <f t="shared" ca="1" si="130"/>
        <v>1.5658714726160217</v>
      </c>
      <c r="T780" s="72">
        <f t="shared" ca="1" si="135"/>
        <v>1.5658714726160217</v>
      </c>
      <c r="U780" s="13"/>
      <c r="AA780" s="52"/>
      <c r="AB780" s="44">
        <f t="shared" si="133"/>
        <v>33.353503540085811</v>
      </c>
      <c r="AC780" s="53" t="b">
        <f t="shared" si="136"/>
        <v>0</v>
      </c>
      <c r="AD780" s="53">
        <f t="shared" si="137"/>
        <v>33.353503540085811</v>
      </c>
      <c r="AE780" s="53">
        <f t="shared" ca="1" si="138"/>
        <v>24.63711225169402</v>
      </c>
      <c r="AF780" s="46">
        <v>1138</v>
      </c>
    </row>
    <row r="781" spans="1:32" x14ac:dyDescent="0.25">
      <c r="A781" s="4">
        <v>49614</v>
      </c>
      <c r="B781" s="34">
        <f t="shared" si="131"/>
        <v>4.7017955947661729</v>
      </c>
      <c r="C781" s="3">
        <v>58.72751432489941</v>
      </c>
      <c r="D781" s="10">
        <v>779</v>
      </c>
      <c r="I781" s="27"/>
      <c r="J781" s="8"/>
      <c r="K781" s="17">
        <v>1139</v>
      </c>
      <c r="L781" s="38">
        <f t="shared" si="132"/>
        <v>3.1581868640148016</v>
      </c>
      <c r="M781" s="29">
        <v>33.562328807278021</v>
      </c>
      <c r="N781" s="7"/>
      <c r="O781" s="14" cm="1">
        <f t="array" ref="O781">INDEX($L$3:$L$1203,MATCH(MIN(ABS($M$3:$M$1203-B1141)),ABS($M$3:$M$1203-B1141),0))</f>
        <v>1.443108233117484</v>
      </c>
      <c r="P781" s="24">
        <f t="shared" ca="1" si="134"/>
        <v>25.18834104184279</v>
      </c>
      <c r="Q781" s="59"/>
      <c r="R781" s="59" cm="1">
        <f t="array" aca="1" ref="R781" ca="1">INDEX($P$3:$P$1562,MATCH(MIN(ABS($L$3:$L$1562-O781)),ABS($L$3:$L$1562-O781),0))</f>
        <v>1.9519232630161696</v>
      </c>
      <c r="S781" s="69">
        <f t="shared" ca="1" si="130"/>
        <v>1.9519232630161696</v>
      </c>
      <c r="T781" s="72">
        <f t="shared" ca="1" si="135"/>
        <v>1.9519232630161696</v>
      </c>
      <c r="U781" s="13"/>
      <c r="AA781" s="52"/>
      <c r="AB781" s="44">
        <f t="shared" si="133"/>
        <v>33.562328807278021</v>
      </c>
      <c r="AC781" s="53" t="b">
        <f t="shared" si="136"/>
        <v>0</v>
      </c>
      <c r="AD781" s="53">
        <f t="shared" si="137"/>
        <v>33.562328807278021</v>
      </c>
      <c r="AE781" s="53">
        <f t="shared" ca="1" si="138"/>
        <v>25.18834104184279</v>
      </c>
      <c r="AF781" s="46">
        <v>1139</v>
      </c>
    </row>
    <row r="782" spans="1:32" x14ac:dyDescent="0.25">
      <c r="A782" s="4">
        <v>49644</v>
      </c>
      <c r="B782" s="34">
        <f t="shared" si="131"/>
        <v>52.212418127652647</v>
      </c>
      <c r="C782" s="3">
        <v>7.6821237409814866</v>
      </c>
      <c r="D782" s="10">
        <v>780</v>
      </c>
      <c r="I782" s="27"/>
      <c r="J782" s="8"/>
      <c r="K782" s="17">
        <v>1140</v>
      </c>
      <c r="L782" s="38">
        <f t="shared" si="132"/>
        <v>3.1609620721554119</v>
      </c>
      <c r="M782" s="29">
        <v>33.670774321120582</v>
      </c>
      <c r="N782" s="7"/>
      <c r="O782" s="14" cm="1">
        <f t="array" ref="O782">INDEX($L$3:$L$1203,MATCH(MIN(ABS($M$3:$M$1203-B1142)),ABS($M$3:$M$1203-B1142),0))</f>
        <v>3.6965772432932473</v>
      </c>
      <c r="P782" s="24">
        <f t="shared" ca="1" si="134"/>
        <v>25.26468601984385</v>
      </c>
      <c r="Q782" s="59"/>
      <c r="R782" s="59" cm="1">
        <f t="array" aca="1" ref="R782" ca="1">INDEX($P$3:$P$1562,MATCH(MIN(ABS($L$3:$L$1562-O782)),ABS($L$3:$L$1562-O782),0))</f>
        <v>38.400856173929036</v>
      </c>
      <c r="S782" s="69">
        <f t="shared" ca="1" si="130"/>
        <v>38.400856173929036</v>
      </c>
      <c r="T782" s="72">
        <f t="shared" ca="1" si="135"/>
        <v>38.400856173929036</v>
      </c>
      <c r="U782" s="13"/>
      <c r="AA782" s="52"/>
      <c r="AB782" s="44">
        <f t="shared" si="133"/>
        <v>33.670774321120582</v>
      </c>
      <c r="AC782" s="53" t="b">
        <f t="shared" si="136"/>
        <v>0</v>
      </c>
      <c r="AD782" s="53">
        <f t="shared" si="137"/>
        <v>33.670774321120582</v>
      </c>
      <c r="AE782" s="53">
        <f t="shared" ca="1" si="138"/>
        <v>25.26468601984385</v>
      </c>
      <c r="AF782" s="46">
        <v>1140</v>
      </c>
    </row>
    <row r="783" spans="1:32" x14ac:dyDescent="0.25">
      <c r="A783" s="4">
        <v>49675</v>
      </c>
      <c r="B783" s="34">
        <f t="shared" si="131"/>
        <v>90.66955607985544</v>
      </c>
      <c r="C783" s="3">
        <v>9.7445736747173743</v>
      </c>
      <c r="D783" s="10">
        <v>781</v>
      </c>
      <c r="I783" s="27"/>
      <c r="J783" s="8"/>
      <c r="K783" s="17">
        <v>1141</v>
      </c>
      <c r="L783" s="38">
        <f t="shared" si="132"/>
        <v>3.1637372802960226</v>
      </c>
      <c r="M783" s="29">
        <v>33.783397769149708</v>
      </c>
      <c r="N783" s="7"/>
      <c r="O783" s="14" cm="1">
        <f t="array" ref="O783">INDEX($L$3:$L$1203,MATCH(MIN(ABS($M$3:$M$1203-B1143)),ABS($M$3:$M$1203-B1143),0))</f>
        <v>4.1628122109158188</v>
      </c>
      <c r="P783" s="24">
        <f t="shared" ca="1" si="134"/>
        <v>25.343972237941077</v>
      </c>
      <c r="Q783" s="59"/>
      <c r="R783" s="59" cm="1">
        <f t="array" aca="1" ref="R783" ca="1">INDEX($P$3:$P$1562,MATCH(MIN(ABS($L$3:$L$1562-O783)),ABS($L$3:$L$1562-O783),0))</f>
        <v>92.392149781194945</v>
      </c>
      <c r="S783" s="69">
        <f t="shared" ca="1" si="130"/>
        <v>92.392149781194945</v>
      </c>
      <c r="T783" s="72">
        <f t="shared" ca="1" si="135"/>
        <v>92.392149781194945</v>
      </c>
      <c r="U783" s="13"/>
      <c r="AA783" s="52"/>
      <c r="AB783" s="44">
        <f t="shared" si="133"/>
        <v>33.783397769149708</v>
      </c>
      <c r="AC783" s="53" t="b">
        <f t="shared" si="136"/>
        <v>0</v>
      </c>
      <c r="AD783" s="53">
        <f t="shared" si="137"/>
        <v>33.783397769149708</v>
      </c>
      <c r="AE783" s="53">
        <f t="shared" ca="1" si="138"/>
        <v>25.343972237941077</v>
      </c>
      <c r="AF783" s="46">
        <v>1141</v>
      </c>
    </row>
    <row r="784" spans="1:32" x14ac:dyDescent="0.25">
      <c r="A784" s="4">
        <v>49706</v>
      </c>
      <c r="B784" s="34">
        <f t="shared" si="131"/>
        <v>1.5734719996869142</v>
      </c>
      <c r="C784" s="3">
        <v>12.217825223924748</v>
      </c>
      <c r="D784" s="10">
        <v>782</v>
      </c>
      <c r="I784" s="27"/>
      <c r="J784" s="8"/>
      <c r="K784" s="17">
        <v>1142</v>
      </c>
      <c r="L784" s="38">
        <f t="shared" si="132"/>
        <v>3.1665124884366334</v>
      </c>
      <c r="M784" s="29">
        <v>33.900629132237555</v>
      </c>
      <c r="N784" s="7"/>
      <c r="O784" s="14" cm="1">
        <f t="array" ref="O784">INDEX($L$3:$L$1203,MATCH(MIN(ABS($M$3:$M$1203-B1144)),ABS($M$3:$M$1203-B1144),0))</f>
        <v>1.1655874190564295</v>
      </c>
      <c r="P784" s="24">
        <f t="shared" ca="1" si="134"/>
        <v>25.42650240003676</v>
      </c>
      <c r="Q784" s="59"/>
      <c r="R784" s="59" cm="1">
        <f t="array" aca="1" ref="R784" ca="1">INDEX($P$3:$P$1562,MATCH(MIN(ABS($L$3:$L$1562-O784)),ABS($L$3:$L$1562-O784),0))</f>
        <v>0.81981943706573479</v>
      </c>
      <c r="S784" s="69">
        <f t="shared" ca="1" si="130"/>
        <v>0.81981943706573479</v>
      </c>
      <c r="T784" s="72">
        <f t="shared" ca="1" si="135"/>
        <v>0.81981943706573479</v>
      </c>
      <c r="U784" s="13"/>
      <c r="AA784" s="52"/>
      <c r="AB784" s="44">
        <f t="shared" si="133"/>
        <v>33.900629132237555</v>
      </c>
      <c r="AC784" s="53" t="b">
        <f t="shared" si="136"/>
        <v>0</v>
      </c>
      <c r="AD784" s="53">
        <f t="shared" si="137"/>
        <v>33.900629132237555</v>
      </c>
      <c r="AE784" s="53">
        <f t="shared" ca="1" si="138"/>
        <v>25.42650240003676</v>
      </c>
      <c r="AF784" s="46">
        <v>1142</v>
      </c>
    </row>
    <row r="785" spans="1:32" x14ac:dyDescent="0.25">
      <c r="A785" s="4">
        <v>49735</v>
      </c>
      <c r="B785" s="34">
        <f t="shared" si="131"/>
        <v>40.385983083580136</v>
      </c>
      <c r="C785" s="3">
        <v>3.1334013956594117E-2</v>
      </c>
      <c r="D785" s="10">
        <v>783</v>
      </c>
      <c r="I785" s="27"/>
      <c r="J785" s="8"/>
      <c r="K785" s="17">
        <v>1143</v>
      </c>
      <c r="L785" s="38">
        <f t="shared" si="132"/>
        <v>3.1692876965772436</v>
      </c>
      <c r="M785" s="29">
        <v>33.936675599924591</v>
      </c>
      <c r="N785" s="7"/>
      <c r="O785" s="14" cm="1">
        <f t="array" ref="O785">INDEX($L$3:$L$1203,MATCH(MIN(ABS($M$3:$M$1203-B1145)),ABS($M$3:$M$1203-B1145),0))</f>
        <v>3.3496762257169292</v>
      </c>
      <c r="P785" s="24">
        <f t="shared" ca="1" si="134"/>
        <v>25.451878892664919</v>
      </c>
      <c r="Q785" s="59"/>
      <c r="R785" s="59" cm="1">
        <f t="array" aca="1" ref="R785" ca="1">INDEX($P$3:$P$1562,MATCH(MIN(ABS($L$3:$L$1562-O785)),ABS($L$3:$L$1562-O785),0))</f>
        <v>32.434490989099267</v>
      </c>
      <c r="S785" s="69">
        <f t="shared" ca="1" si="130"/>
        <v>32.434490989099267</v>
      </c>
      <c r="T785" s="72">
        <f t="shared" ca="1" si="135"/>
        <v>32.434490989099267</v>
      </c>
      <c r="U785" s="13"/>
      <c r="AA785" s="52"/>
      <c r="AB785" s="44">
        <f t="shared" si="133"/>
        <v>33.936675599924591</v>
      </c>
      <c r="AC785" s="53" t="b">
        <f t="shared" si="136"/>
        <v>0</v>
      </c>
      <c r="AD785" s="53">
        <f t="shared" si="137"/>
        <v>33.936675599924591</v>
      </c>
      <c r="AE785" s="53">
        <f t="shared" ca="1" si="138"/>
        <v>25.451878892664919</v>
      </c>
      <c r="AF785" s="46">
        <v>1143</v>
      </c>
    </row>
    <row r="786" spans="1:32" x14ac:dyDescent="0.25">
      <c r="A786" s="4">
        <v>49766</v>
      </c>
      <c r="B786" s="34">
        <f t="shared" si="131"/>
        <v>2.0941537736834546</v>
      </c>
      <c r="C786" s="3">
        <v>19.642950707615402</v>
      </c>
      <c r="D786" s="10">
        <v>784</v>
      </c>
      <c r="I786" s="27"/>
      <c r="J786" s="8"/>
      <c r="K786" s="17">
        <v>1144</v>
      </c>
      <c r="L786" s="38">
        <f t="shared" si="132"/>
        <v>3.1720629047178543</v>
      </c>
      <c r="M786" s="29">
        <v>34.004975651419748</v>
      </c>
      <c r="N786" s="7"/>
      <c r="O786" s="14" cm="1">
        <f t="array" ref="O786">INDEX($L$3:$L$1203,MATCH(MIN(ABS($M$3:$M$1203-B1146)),ABS($M$3:$M$1203-B1146),0))</f>
        <v>1.2210915818686403</v>
      </c>
      <c r="P786" s="24">
        <f t="shared" ca="1" si="134"/>
        <v>25.499961710884946</v>
      </c>
      <c r="Q786" s="59"/>
      <c r="R786" s="59" cm="1">
        <f t="array" aca="1" ref="R786" ca="1">INDEX($P$3:$P$1562,MATCH(MIN(ABS($L$3:$L$1562-O786)),ABS($L$3:$L$1562-O786),0))</f>
        <v>1.0267342802131305</v>
      </c>
      <c r="S786" s="69">
        <f t="shared" ca="1" si="130"/>
        <v>1.0267342802131305</v>
      </c>
      <c r="T786" s="72">
        <f t="shared" ca="1" si="135"/>
        <v>1.0267342802131305</v>
      </c>
      <c r="U786" s="13"/>
      <c r="AA786" s="52"/>
      <c r="AB786" s="44">
        <f t="shared" si="133"/>
        <v>34.004975651419748</v>
      </c>
      <c r="AC786" s="53" t="b">
        <f t="shared" si="136"/>
        <v>0</v>
      </c>
      <c r="AD786" s="53">
        <f t="shared" si="137"/>
        <v>34.004975651419748</v>
      </c>
      <c r="AE786" s="53">
        <f t="shared" ca="1" si="138"/>
        <v>25.499961710884946</v>
      </c>
      <c r="AF786" s="46">
        <v>1144</v>
      </c>
    </row>
    <row r="787" spans="1:32" x14ac:dyDescent="0.25">
      <c r="A787" s="4">
        <v>49796</v>
      </c>
      <c r="B787" s="34">
        <f t="shared" si="131"/>
        <v>20.722805290398412</v>
      </c>
      <c r="C787" s="3">
        <v>42.334010678528038</v>
      </c>
      <c r="D787" s="10">
        <v>785</v>
      </c>
      <c r="I787" s="27"/>
      <c r="J787" s="8"/>
      <c r="K787" s="17">
        <v>1145</v>
      </c>
      <c r="L787" s="38">
        <f t="shared" si="132"/>
        <v>3.1748381128584646</v>
      </c>
      <c r="M787" s="29">
        <v>34.154555414543076</v>
      </c>
      <c r="N787" s="7"/>
      <c r="O787" s="14" cm="1">
        <f t="array" ref="O787">INDEX($L$3:$L$1203,MATCH(MIN(ABS($M$3:$M$1203-B1147)),ABS($M$3:$M$1203-B1147),0))</f>
        <v>2.6364477335800189</v>
      </c>
      <c r="P787" s="24">
        <f t="shared" ca="1" si="134"/>
        <v>25.581895997214438</v>
      </c>
      <c r="Q787" s="59"/>
      <c r="R787" s="59" cm="1">
        <f t="array" aca="1" ref="R787" ca="1">INDEX($P$3:$P$1562,MATCH(MIN(ABS($L$3:$L$1562-O787)),ABS($L$3:$L$1562-O787),0))</f>
        <v>13.446846591362366</v>
      </c>
      <c r="S787" s="69">
        <f t="shared" ca="1" si="130"/>
        <v>13.446846591362366</v>
      </c>
      <c r="T787" s="72">
        <f t="shared" ca="1" si="135"/>
        <v>13.446846591362366</v>
      </c>
      <c r="U787" s="13"/>
      <c r="AA787" s="52"/>
      <c r="AB787" s="44">
        <f t="shared" si="133"/>
        <v>34.154555414543076</v>
      </c>
      <c r="AC787" s="53" t="b">
        <f t="shared" si="136"/>
        <v>0</v>
      </c>
      <c r="AD787" s="53">
        <f t="shared" si="137"/>
        <v>34.154555414543076</v>
      </c>
      <c r="AE787" s="53">
        <f t="shared" ca="1" si="138"/>
        <v>25.581895997214438</v>
      </c>
      <c r="AF787" s="46">
        <v>1145</v>
      </c>
    </row>
    <row r="788" spans="1:32" x14ac:dyDescent="0.25">
      <c r="A788" s="4">
        <v>49827</v>
      </c>
      <c r="B788" s="34">
        <f t="shared" si="131"/>
        <v>1.272452180653179</v>
      </c>
      <c r="C788" s="3">
        <v>59.374420203589942</v>
      </c>
      <c r="D788" s="10">
        <v>786</v>
      </c>
      <c r="I788" s="27"/>
      <c r="J788" s="8"/>
      <c r="K788" s="17">
        <v>1146</v>
      </c>
      <c r="L788" s="38">
        <f t="shared" si="132"/>
        <v>3.1776133209990753</v>
      </c>
      <c r="M788" s="29">
        <v>34.17288316128159</v>
      </c>
      <c r="N788" s="7"/>
      <c r="O788" s="14" cm="1">
        <f t="array" ref="O788">INDEX($L$3:$L$1203,MATCH(MIN(ABS($M$3:$M$1203-B1148)),ABS($M$3:$M$1203-B1148),0))</f>
        <v>1.1406105457909346</v>
      </c>
      <c r="P788" s="24">
        <f t="shared" ca="1" si="134"/>
        <v>25.586864482437761</v>
      </c>
      <c r="Q788" s="59"/>
      <c r="R788" s="59" cm="1">
        <f t="array" aca="1" ref="R788" ca="1">INDEX($P$3:$P$1562,MATCH(MIN(ABS($L$3:$L$1562-O788)),ABS($L$3:$L$1562-O788),0))</f>
        <v>0.68503833683743398</v>
      </c>
      <c r="S788" s="69">
        <f t="shared" ca="1" si="130"/>
        <v>0.68503833683743398</v>
      </c>
      <c r="T788" s="72">
        <f t="shared" ca="1" si="135"/>
        <v>0.68503833683743398</v>
      </c>
      <c r="U788" s="13"/>
      <c r="AA788" s="52"/>
      <c r="AB788" s="44">
        <f t="shared" si="133"/>
        <v>34.17288316128159</v>
      </c>
      <c r="AC788" s="53" t="b">
        <f t="shared" si="136"/>
        <v>0</v>
      </c>
      <c r="AD788" s="53">
        <f t="shared" si="137"/>
        <v>34.17288316128159</v>
      </c>
      <c r="AE788" s="53">
        <f t="shared" ca="1" si="138"/>
        <v>25.586864482437761</v>
      </c>
      <c r="AF788" s="46">
        <v>1146</v>
      </c>
    </row>
    <row r="789" spans="1:32" x14ac:dyDescent="0.25">
      <c r="A789" s="4">
        <v>49857</v>
      </c>
      <c r="B789" s="34">
        <f t="shared" si="131"/>
        <v>2.7178306005780999</v>
      </c>
      <c r="C789" s="3">
        <v>1.6761086853103206</v>
      </c>
      <c r="D789" s="10">
        <v>787</v>
      </c>
      <c r="I789" s="27"/>
      <c r="J789" s="8"/>
      <c r="K789" s="17">
        <v>1147</v>
      </c>
      <c r="L789" s="38">
        <f t="shared" si="132"/>
        <v>3.1803885291396861</v>
      </c>
      <c r="M789" s="29">
        <v>34.209807317733535</v>
      </c>
      <c r="N789" s="7"/>
      <c r="O789" s="14" cm="1">
        <f t="array" ref="O789">INDEX($L$3:$L$1203,MATCH(MIN(ABS($M$3:$M$1203-B1149)),ABS($M$3:$M$1203-B1149),0))</f>
        <v>1.301572617946346</v>
      </c>
      <c r="P789" s="24">
        <f t="shared" ca="1" si="134"/>
        <v>25.596874284970095</v>
      </c>
      <c r="Q789" s="59"/>
      <c r="R789" s="59" cm="1">
        <f t="array" aca="1" ref="R789" ca="1">INDEX($P$3:$P$1562,MATCH(MIN(ABS($L$3:$L$1562-O789)),ABS($L$3:$L$1562-O789),0))</f>
        <v>1.2287131168362915</v>
      </c>
      <c r="S789" s="69">
        <f t="shared" ca="1" si="130"/>
        <v>1.2287131168362915</v>
      </c>
      <c r="T789" s="72">
        <f t="shared" ca="1" si="135"/>
        <v>1.2287131168362915</v>
      </c>
      <c r="U789" s="13"/>
      <c r="AA789" s="52"/>
      <c r="AB789" s="44">
        <f t="shared" si="133"/>
        <v>34.209807317733535</v>
      </c>
      <c r="AC789" s="53" t="b">
        <f t="shared" si="136"/>
        <v>0</v>
      </c>
      <c r="AD789" s="53">
        <f t="shared" si="137"/>
        <v>34.209807317733535</v>
      </c>
      <c r="AE789" s="53">
        <f t="shared" ca="1" si="138"/>
        <v>25.596874284970095</v>
      </c>
      <c r="AF789" s="46">
        <v>1147</v>
      </c>
    </row>
    <row r="790" spans="1:32" x14ac:dyDescent="0.25">
      <c r="A790" s="4">
        <v>49888</v>
      </c>
      <c r="B790" s="34">
        <f t="shared" si="131"/>
        <v>8.0599739669938945E-3</v>
      </c>
      <c r="C790" s="3">
        <v>13.883511092151979</v>
      </c>
      <c r="D790" s="10">
        <v>788</v>
      </c>
      <c r="I790" s="27"/>
      <c r="J790" s="8"/>
      <c r="K790" s="17">
        <v>1148</v>
      </c>
      <c r="L790" s="38">
        <f t="shared" si="132"/>
        <v>3.1831637372802963</v>
      </c>
      <c r="M790" s="29">
        <v>34.259145914762307</v>
      </c>
      <c r="N790" s="7"/>
      <c r="O790" s="14" cm="1">
        <f t="array" ref="O790">INDEX($L$3:$L$1203,MATCH(MIN(ABS($M$3:$M$1203-B1150)),ABS($M$3:$M$1203-B1150),0))</f>
        <v>0</v>
      </c>
      <c r="P790" s="24">
        <f t="shared" ca="1" si="134"/>
        <v>25.610249529279958</v>
      </c>
      <c r="Q790" s="59"/>
      <c r="R790" s="59" cm="1">
        <f t="array" ref="R790">INDEX($P$3:$P$1562,MATCH(MIN(ABS($L$3:$L$1562-O790)),ABS($L$3:$L$1562-O790),0))</f>
        <v>0</v>
      </c>
      <c r="S790" s="69">
        <f t="shared" si="130"/>
        <v>0</v>
      </c>
      <c r="T790" s="72">
        <f t="shared" si="135"/>
        <v>0</v>
      </c>
      <c r="U790" s="13"/>
      <c r="AA790" s="52"/>
      <c r="AB790" s="44">
        <f t="shared" si="133"/>
        <v>34.259145914762307</v>
      </c>
      <c r="AC790" s="53" t="b">
        <f t="shared" si="136"/>
        <v>0</v>
      </c>
      <c r="AD790" s="53">
        <f t="shared" si="137"/>
        <v>34.259145914762307</v>
      </c>
      <c r="AE790" s="53">
        <f t="shared" ca="1" si="138"/>
        <v>25.610249529279958</v>
      </c>
      <c r="AF790" s="46">
        <v>1148</v>
      </c>
    </row>
    <row r="791" spans="1:32" x14ac:dyDescent="0.25">
      <c r="A791" s="4">
        <v>49919</v>
      </c>
      <c r="B791" s="34">
        <f t="shared" si="131"/>
        <v>14.233695127170819</v>
      </c>
      <c r="C791" s="3">
        <v>12.697978684780269</v>
      </c>
      <c r="D791" s="10">
        <v>789</v>
      </c>
      <c r="I791" s="27"/>
      <c r="J791" s="8"/>
      <c r="K791" s="17">
        <v>1149</v>
      </c>
      <c r="L791" s="38">
        <f t="shared" si="132"/>
        <v>3.1859389454209071</v>
      </c>
      <c r="M791" s="29">
        <v>34.352260335740382</v>
      </c>
      <c r="N791" s="7"/>
      <c r="O791" s="14" cm="1">
        <f t="array" ref="O791">INDEX($L$3:$L$1203,MATCH(MIN(ABS($M$3:$M$1203-B1151)),ABS($M$3:$M$1203-B1151),0))</f>
        <v>2.2146160962072159</v>
      </c>
      <c r="P791" s="24">
        <f t="shared" ca="1" si="134"/>
        <v>25.906973918251694</v>
      </c>
      <c r="Q791" s="59"/>
      <c r="R791" s="59" cm="1">
        <f t="array" aca="1" ref="R791" ca="1">INDEX($P$3:$P$1562,MATCH(MIN(ABS($L$3:$L$1562-O791)),ABS($L$3:$L$1562-O791),0))</f>
        <v>6.3285540084302401</v>
      </c>
      <c r="S791" s="69">
        <f t="shared" ca="1" si="130"/>
        <v>6.3285540084302401</v>
      </c>
      <c r="T791" s="72">
        <f t="shared" ca="1" si="135"/>
        <v>6.3285540084302401</v>
      </c>
      <c r="U791" s="13"/>
      <c r="AA791" s="52"/>
      <c r="AB791" s="44">
        <f t="shared" si="133"/>
        <v>34.352260335740382</v>
      </c>
      <c r="AC791" s="53" t="b">
        <f t="shared" si="136"/>
        <v>0</v>
      </c>
      <c r="AD791" s="53">
        <f t="shared" si="137"/>
        <v>34.352260335740382</v>
      </c>
      <c r="AE791" s="53">
        <f t="shared" ca="1" si="138"/>
        <v>25.906973918251694</v>
      </c>
      <c r="AF791" s="46">
        <v>1149</v>
      </c>
    </row>
    <row r="792" spans="1:32" x14ac:dyDescent="0.25">
      <c r="A792" s="4">
        <v>49949</v>
      </c>
      <c r="B792" s="34">
        <f t="shared" si="131"/>
        <v>81.749641625555469</v>
      </c>
      <c r="C792" s="3">
        <v>94.263008763098853</v>
      </c>
      <c r="D792" s="10">
        <v>790</v>
      </c>
      <c r="I792" s="27"/>
      <c r="J792" s="8"/>
      <c r="K792" s="17">
        <v>1150</v>
      </c>
      <c r="L792" s="38">
        <f t="shared" si="132"/>
        <v>3.1887141535615173</v>
      </c>
      <c r="M792" s="29">
        <v>34.411180776058082</v>
      </c>
      <c r="N792" s="7"/>
      <c r="O792" s="14" cm="1">
        <f t="array" ref="O792">INDEX($L$3:$L$1203,MATCH(MIN(ABS($M$3:$M$1203-B1152)),ABS($M$3:$M$1203-B1152),0))</f>
        <v>4.0878815911193342</v>
      </c>
      <c r="P792" s="24">
        <f t="shared" ca="1" si="134"/>
        <v>25.907565774574646</v>
      </c>
      <c r="Q792" s="59"/>
      <c r="R792" s="59" cm="1">
        <f t="array" aca="1" ref="R792" ca="1">INDEX($P$3:$P$1562,MATCH(MIN(ABS($L$3:$L$1562-O792)),ABS($L$3:$L$1562-O792),0))</f>
        <v>75.75305586696868</v>
      </c>
      <c r="S792" s="69">
        <f t="shared" ca="1" si="130"/>
        <v>75.75305586696868</v>
      </c>
      <c r="T792" s="72">
        <f t="shared" ca="1" si="135"/>
        <v>75.75305586696868</v>
      </c>
      <c r="U792" s="13"/>
      <c r="AA792" s="52"/>
      <c r="AB792" s="44">
        <f t="shared" si="133"/>
        <v>34.411180776058082</v>
      </c>
      <c r="AC792" s="53" t="b">
        <f t="shared" si="136"/>
        <v>0</v>
      </c>
      <c r="AD792" s="53">
        <f t="shared" si="137"/>
        <v>34.411180776058082</v>
      </c>
      <c r="AE792" s="53">
        <f t="shared" ca="1" si="138"/>
        <v>25.907565774574646</v>
      </c>
      <c r="AF792" s="46">
        <v>1150</v>
      </c>
    </row>
    <row r="793" spans="1:32" x14ac:dyDescent="0.25">
      <c r="A793" s="4">
        <v>49980</v>
      </c>
      <c r="B793" s="34">
        <f t="shared" si="131"/>
        <v>1.8780522531533062</v>
      </c>
      <c r="C793" s="3">
        <v>56.557401424956126</v>
      </c>
      <c r="D793" s="10">
        <v>791</v>
      </c>
      <c r="I793" s="27"/>
      <c r="J793" s="8"/>
      <c r="K793" s="17">
        <v>1151</v>
      </c>
      <c r="L793" s="38">
        <f t="shared" si="132"/>
        <v>3.191489361702128</v>
      </c>
      <c r="M793" s="29">
        <v>34.463372942585174</v>
      </c>
      <c r="N793" s="7"/>
      <c r="O793" s="14" cm="1">
        <f t="array" ref="O793">INDEX($L$3:$L$1203,MATCH(MIN(ABS($M$3:$M$1203-B1153)),ABS($M$3:$M$1203-B1153),0))</f>
        <v>1.1961147086031454</v>
      </c>
      <c r="P793" s="24">
        <f t="shared" ca="1" si="134"/>
        <v>25.908090045330283</v>
      </c>
      <c r="Q793" s="59"/>
      <c r="R793" s="59" cm="1">
        <f t="array" aca="1" ref="R793" ca="1">INDEX($P$3:$P$1562,MATCH(MIN(ABS($L$3:$L$1562-O793)),ABS($L$3:$L$1562-O793),0))</f>
        <v>1.0243507143873565</v>
      </c>
      <c r="S793" s="69">
        <f t="shared" ca="1" si="130"/>
        <v>1.0243507143873565</v>
      </c>
      <c r="T793" s="72">
        <f t="shared" ca="1" si="135"/>
        <v>1.0243507143873565</v>
      </c>
      <c r="U793" s="13"/>
      <c r="AA793" s="52"/>
      <c r="AB793" s="44">
        <f t="shared" si="133"/>
        <v>34.463372942585174</v>
      </c>
      <c r="AC793" s="53" t="b">
        <f t="shared" si="136"/>
        <v>0</v>
      </c>
      <c r="AD793" s="53">
        <f t="shared" si="137"/>
        <v>34.463372942585174</v>
      </c>
      <c r="AE793" s="53">
        <f t="shared" ca="1" si="138"/>
        <v>25.908090045330283</v>
      </c>
      <c r="AF793" s="46">
        <v>1151</v>
      </c>
    </row>
    <row r="794" spans="1:32" x14ac:dyDescent="0.25">
      <c r="A794" s="4">
        <v>50010</v>
      </c>
      <c r="B794" s="34">
        <f t="shared" si="131"/>
        <v>3.986122137838517</v>
      </c>
      <c r="C794" s="3">
        <v>17.055158094180904</v>
      </c>
      <c r="D794" s="10">
        <v>792</v>
      </c>
      <c r="I794" s="27"/>
      <c r="J794" s="8"/>
      <c r="K794" s="17">
        <v>1152</v>
      </c>
      <c r="L794" s="38">
        <f t="shared" si="132"/>
        <v>3.1942645698427388</v>
      </c>
      <c r="M794" s="29">
        <v>34.521363038982223</v>
      </c>
      <c r="N794" s="7"/>
      <c r="O794" s="14" cm="1">
        <f t="array" ref="O794">INDEX($L$3:$L$1203,MATCH(MIN(ABS($M$3:$M$1203-B1154)),ABS($M$3:$M$1203-B1154),0))</f>
        <v>1.382053654024052</v>
      </c>
      <c r="P794" s="24">
        <f t="shared" ca="1" si="134"/>
        <v>25.908672556340658</v>
      </c>
      <c r="Q794" s="59"/>
      <c r="R794" s="59" cm="1">
        <f t="array" aca="1" ref="R794" ca="1">INDEX($P$3:$P$1562,MATCH(MIN(ABS($L$3:$L$1562-O794)),ABS($L$3:$L$1562-O794),0))</f>
        <v>1.6755108915947758</v>
      </c>
      <c r="S794" s="69">
        <f t="shared" ca="1" si="130"/>
        <v>1.6755108915947758</v>
      </c>
      <c r="T794" s="72">
        <f t="shared" ca="1" si="135"/>
        <v>1.6755108915947758</v>
      </c>
      <c r="U794" s="13"/>
      <c r="AA794" s="52"/>
      <c r="AB794" s="44">
        <f t="shared" si="133"/>
        <v>34.521363038982223</v>
      </c>
      <c r="AC794" s="53" t="b">
        <f t="shared" si="136"/>
        <v>0</v>
      </c>
      <c r="AD794" s="53">
        <f t="shared" si="137"/>
        <v>34.521363038982223</v>
      </c>
      <c r="AE794" s="53">
        <f t="shared" ca="1" si="138"/>
        <v>25.908672556340658</v>
      </c>
      <c r="AF794" s="46">
        <v>1152</v>
      </c>
    </row>
    <row r="795" spans="1:32" x14ac:dyDescent="0.25">
      <c r="A795" s="4">
        <v>50041</v>
      </c>
      <c r="B795" s="34">
        <f t="shared" si="131"/>
        <v>39.859626983152431</v>
      </c>
      <c r="C795" s="3">
        <v>3.983430982652413</v>
      </c>
      <c r="D795" s="10">
        <v>793</v>
      </c>
      <c r="I795" s="27"/>
      <c r="J795" s="8"/>
      <c r="K795" s="17">
        <v>1153</v>
      </c>
      <c r="L795" s="38">
        <f t="shared" si="132"/>
        <v>3.197039777983349</v>
      </c>
      <c r="M795" s="29">
        <v>34.595818328783771</v>
      </c>
      <c r="N795" s="7"/>
      <c r="O795" s="14" cm="1">
        <f t="array" ref="O795">INDEX($L$3:$L$1203,MATCH(MIN(ABS($M$3:$M$1203-B1155)),ABS($M$3:$M$1203-B1155),0))</f>
        <v>3.3358001850138765</v>
      </c>
      <c r="P795" s="24">
        <f t="shared" ca="1" si="134"/>
        <v>25.909420460358497</v>
      </c>
      <c r="Q795" s="59"/>
      <c r="R795" s="59" cm="1">
        <f t="array" aca="1" ref="R795" ca="1">INDEX($P$3:$P$1562,MATCH(MIN(ABS($L$3:$L$1562-O795)),ABS($L$3:$L$1562-O795),0))</f>
        <v>32.242349484285903</v>
      </c>
      <c r="S795" s="69">
        <f t="shared" ca="1" si="130"/>
        <v>32.242349484285903</v>
      </c>
      <c r="T795" s="72">
        <f t="shared" ca="1" si="135"/>
        <v>32.242349484285903</v>
      </c>
      <c r="U795" s="13"/>
      <c r="AA795" s="52"/>
      <c r="AB795" s="44">
        <f t="shared" si="133"/>
        <v>34.595818328783771</v>
      </c>
      <c r="AC795" s="53" t="b">
        <f t="shared" si="136"/>
        <v>0</v>
      </c>
      <c r="AD795" s="53">
        <f t="shared" si="137"/>
        <v>34.595818328783771</v>
      </c>
      <c r="AE795" s="53">
        <f t="shared" ca="1" si="138"/>
        <v>25.909420460358497</v>
      </c>
      <c r="AF795" s="46">
        <v>1153</v>
      </c>
    </row>
    <row r="796" spans="1:32" x14ac:dyDescent="0.25">
      <c r="A796" s="4">
        <v>50072</v>
      </c>
      <c r="B796" s="34">
        <f t="shared" si="131"/>
        <v>17.681108144972193</v>
      </c>
      <c r="C796" s="3">
        <v>22.450742501622102</v>
      </c>
      <c r="D796" s="10">
        <v>794</v>
      </c>
      <c r="I796" s="27"/>
      <c r="J796" s="8"/>
      <c r="K796" s="17">
        <v>1154</v>
      </c>
      <c r="L796" s="38">
        <f t="shared" si="132"/>
        <v>3.1998149861239598</v>
      </c>
      <c r="M796" s="29">
        <v>34.685659439251999</v>
      </c>
      <c r="N796" s="7"/>
      <c r="O796" s="14" cm="1">
        <f t="array" ref="O796">INDEX($L$3:$L$1203,MATCH(MIN(ABS($M$3:$M$1203-B1156)),ABS($M$3:$M$1203-B1156),0))</f>
        <v>2.4560592044403333</v>
      </c>
      <c r="P796" s="24">
        <f t="shared" ca="1" si="134"/>
        <v>25.922489765949795</v>
      </c>
      <c r="Q796" s="59"/>
      <c r="R796" s="59" cm="1">
        <f t="array" aca="1" ref="R796" ca="1">INDEX($P$3:$P$1562,MATCH(MIN(ABS($L$3:$L$1562-O796)),ABS($L$3:$L$1562-O796),0))</f>
        <v>10.288346661137354</v>
      </c>
      <c r="S796" s="69">
        <f t="shared" ca="1" si="130"/>
        <v>10.288346661137354</v>
      </c>
      <c r="T796" s="72">
        <f t="shared" ca="1" si="135"/>
        <v>10.288346661137354</v>
      </c>
      <c r="U796" s="13"/>
      <c r="AA796" s="52"/>
      <c r="AB796" s="44">
        <f t="shared" si="133"/>
        <v>34.685659439251999</v>
      </c>
      <c r="AC796" s="53" t="b">
        <f t="shared" si="136"/>
        <v>0</v>
      </c>
      <c r="AD796" s="53">
        <f t="shared" si="137"/>
        <v>34.685659439251999</v>
      </c>
      <c r="AE796" s="53">
        <f t="shared" ca="1" si="138"/>
        <v>25.922489765949795</v>
      </c>
      <c r="AF796" s="46">
        <v>1154</v>
      </c>
    </row>
    <row r="797" spans="1:32" x14ac:dyDescent="0.25">
      <c r="A797" s="4">
        <v>50100</v>
      </c>
      <c r="B797" s="34">
        <f t="shared" si="131"/>
        <v>8.7041870327793998</v>
      </c>
      <c r="C797" s="3">
        <v>22.67254041177403</v>
      </c>
      <c r="D797" s="10">
        <v>795</v>
      </c>
      <c r="I797" s="27"/>
      <c r="J797" s="8"/>
      <c r="K797" s="17">
        <v>1155</v>
      </c>
      <c r="L797" s="38">
        <f t="shared" si="132"/>
        <v>3.20259019426457</v>
      </c>
      <c r="M797" s="29">
        <v>34.903040569103418</v>
      </c>
      <c r="N797" s="7"/>
      <c r="O797" s="14" cm="1">
        <f t="array" ref="O797">INDEX($L$3:$L$1203,MATCH(MIN(ABS($M$3:$M$1203-B1157)),ABS($M$3:$M$1203-B1157),0))</f>
        <v>1.8482886216466237</v>
      </c>
      <c r="P797" s="24">
        <f t="shared" ca="1" si="134"/>
        <v>26.317089118175289</v>
      </c>
      <c r="Q797" s="59"/>
      <c r="R797" s="59" cm="1">
        <f t="array" aca="1" ref="R797" ca="1">INDEX($P$3:$P$1562,MATCH(MIN(ABS($L$3:$L$1562-O797)),ABS($L$3:$L$1562-O797),0))</f>
        <v>3.4430062912880013</v>
      </c>
      <c r="S797" s="69">
        <f t="shared" ca="1" si="130"/>
        <v>3.4430062912880013</v>
      </c>
      <c r="T797" s="72">
        <f t="shared" ca="1" si="135"/>
        <v>3.4430062912880013</v>
      </c>
      <c r="U797" s="13"/>
      <c r="AA797" s="52"/>
      <c r="AB797" s="44">
        <f t="shared" si="133"/>
        <v>34.903040569103418</v>
      </c>
      <c r="AC797" s="53" t="b">
        <f t="shared" si="136"/>
        <v>0</v>
      </c>
      <c r="AD797" s="53">
        <f t="shared" si="137"/>
        <v>34.903040569103418</v>
      </c>
      <c r="AE797" s="53">
        <f t="shared" ca="1" si="138"/>
        <v>26.317089118175289</v>
      </c>
      <c r="AF797" s="46">
        <v>1155</v>
      </c>
    </row>
    <row r="798" spans="1:32" x14ac:dyDescent="0.25">
      <c r="A798" s="4">
        <v>50131</v>
      </c>
      <c r="B798" s="34">
        <f t="shared" si="131"/>
        <v>39.533209347042032</v>
      </c>
      <c r="C798" s="3">
        <v>3.8897984506454524</v>
      </c>
      <c r="D798" s="10">
        <v>796</v>
      </c>
      <c r="I798" s="27"/>
      <c r="J798" s="8"/>
      <c r="K798" s="17">
        <v>1156</v>
      </c>
      <c r="L798" s="38">
        <f t="shared" si="132"/>
        <v>3.2053654024051808</v>
      </c>
      <c r="M798" s="29">
        <v>34.912569292235894</v>
      </c>
      <c r="N798" s="7"/>
      <c r="O798" s="14" cm="1">
        <f t="array" ref="O798">INDEX($L$3:$L$1203,MATCH(MIN(ABS($M$3:$M$1203-B1158)),ABS($M$3:$M$1203-B1158),0))</f>
        <v>3.3302497687326555</v>
      </c>
      <c r="P798" s="24">
        <f t="shared" ca="1" si="134"/>
        <v>26.350582056817501</v>
      </c>
      <c r="Q798" s="59"/>
      <c r="R798" s="59" cm="1">
        <f t="array" aca="1" ref="R798" ca="1">INDEX($P$3:$P$1562,MATCH(MIN(ABS($L$3:$L$1562-O798)),ABS($L$3:$L$1562-O798),0))</f>
        <v>32.085604014972404</v>
      </c>
      <c r="S798" s="69">
        <f t="shared" ca="1" si="130"/>
        <v>32.085604014972404</v>
      </c>
      <c r="T798" s="72">
        <f t="shared" ca="1" si="135"/>
        <v>32.085604014972404</v>
      </c>
      <c r="U798" s="13"/>
      <c r="AA798" s="52"/>
      <c r="AB798" s="44">
        <f t="shared" si="133"/>
        <v>34.912569292235894</v>
      </c>
      <c r="AC798" s="53" t="b">
        <f t="shared" si="136"/>
        <v>0</v>
      </c>
      <c r="AD798" s="53">
        <f t="shared" si="137"/>
        <v>34.912569292235894</v>
      </c>
      <c r="AE798" s="53">
        <f t="shared" ca="1" si="138"/>
        <v>26.350582056817501</v>
      </c>
      <c r="AF798" s="46">
        <v>1156</v>
      </c>
    </row>
    <row r="799" spans="1:32" x14ac:dyDescent="0.25">
      <c r="A799" s="4">
        <v>50161</v>
      </c>
      <c r="B799" s="34">
        <f t="shared" si="131"/>
        <v>1.6153856539066647</v>
      </c>
      <c r="C799" s="3">
        <v>0.33895164840981079</v>
      </c>
      <c r="D799" s="10">
        <v>797</v>
      </c>
      <c r="I799" s="27"/>
      <c r="J799" s="8"/>
      <c r="K799" s="17">
        <v>1157</v>
      </c>
      <c r="L799" s="38">
        <f t="shared" si="132"/>
        <v>3.2081406105457915</v>
      </c>
      <c r="M799" s="29">
        <v>35.507164552623031</v>
      </c>
      <c r="N799" s="7"/>
      <c r="O799" s="14" cm="1">
        <f t="array" ref="O799">INDEX($L$3:$L$1203,MATCH(MIN(ABS($M$3:$M$1203-B1159)),ABS($M$3:$M$1203-B1159),0))</f>
        <v>1.1655874190564295</v>
      </c>
      <c r="P799" s="24">
        <f t="shared" ca="1" si="134"/>
        <v>28.405971224519064</v>
      </c>
      <c r="Q799" s="59"/>
      <c r="R799" s="59" cm="1">
        <f t="array" aca="1" ref="R799" ca="1">INDEX($P$3:$P$1562,MATCH(MIN(ABS($L$3:$L$1562-O799)),ABS($L$3:$L$1562-O799),0))</f>
        <v>0.81981943706573479</v>
      </c>
      <c r="S799" s="69">
        <f t="shared" ca="1" si="130"/>
        <v>0.81981943706573479</v>
      </c>
      <c r="T799" s="72">
        <f t="shared" ca="1" si="135"/>
        <v>0.81981943706573479</v>
      </c>
      <c r="U799" s="13"/>
      <c r="AA799" s="52"/>
      <c r="AB799" s="44">
        <f t="shared" si="133"/>
        <v>35.507164552623031</v>
      </c>
      <c r="AC799" s="53" t="b">
        <f t="shared" si="136"/>
        <v>0</v>
      </c>
      <c r="AD799" s="53">
        <f t="shared" si="137"/>
        <v>35.507164552623031</v>
      </c>
      <c r="AE799" s="53">
        <f t="shared" ca="1" si="138"/>
        <v>28.405971224519064</v>
      </c>
      <c r="AF799" s="46">
        <v>1157</v>
      </c>
    </row>
    <row r="800" spans="1:32" x14ac:dyDescent="0.25">
      <c r="A800" s="4">
        <v>50192</v>
      </c>
      <c r="B800" s="34">
        <f t="shared" si="131"/>
        <v>7.2832809072089644</v>
      </c>
      <c r="C800" s="3">
        <v>44.445010561498179</v>
      </c>
      <c r="D800" s="10">
        <v>798</v>
      </c>
      <c r="I800" s="27"/>
      <c r="J800" s="8"/>
      <c r="K800" s="17">
        <v>1158</v>
      </c>
      <c r="L800" s="38">
        <f t="shared" si="132"/>
        <v>3.2109158186864017</v>
      </c>
      <c r="M800" s="29">
        <v>35.523021494084716</v>
      </c>
      <c r="N800" s="7"/>
      <c r="O800" s="14" cm="1">
        <f t="array" ref="O800">INDEX($L$3:$L$1203,MATCH(MIN(ABS($M$3:$M$1203-B1160)),ABS($M$3:$M$1203-B1160),0))</f>
        <v>1.7012025901942647</v>
      </c>
      <c r="P800" s="24">
        <f t="shared" ca="1" si="134"/>
        <v>28.411537749263953</v>
      </c>
      <c r="Q800" s="59"/>
      <c r="R800" s="59" cm="1">
        <f t="array" aca="1" ref="R800" ca="1">INDEX($P$3:$P$1562,MATCH(MIN(ABS($L$3:$L$1562-O800)),ABS($L$3:$L$1562-O800),0))</f>
        <v>3.1749757739514748</v>
      </c>
      <c r="S800" s="69">
        <f t="shared" ca="1" si="130"/>
        <v>3.1749757739514748</v>
      </c>
      <c r="T800" s="72">
        <f t="shared" ca="1" si="135"/>
        <v>3.1749757739514748</v>
      </c>
      <c r="U800" s="13"/>
      <c r="AA800" s="52"/>
      <c r="AB800" s="44">
        <f t="shared" si="133"/>
        <v>35.523021494084716</v>
      </c>
      <c r="AC800" s="53" t="b">
        <f t="shared" si="136"/>
        <v>0</v>
      </c>
      <c r="AD800" s="53">
        <f t="shared" si="137"/>
        <v>35.523021494084716</v>
      </c>
      <c r="AE800" s="53">
        <f t="shared" ca="1" si="138"/>
        <v>28.411537749263953</v>
      </c>
      <c r="AF800" s="46">
        <v>1158</v>
      </c>
    </row>
    <row r="801" spans="1:32" x14ac:dyDescent="0.25">
      <c r="A801" s="4">
        <v>50222</v>
      </c>
      <c r="B801" s="34">
        <f t="shared" si="131"/>
        <v>1.0270017899446511</v>
      </c>
      <c r="C801" s="3">
        <v>21.079026274039261</v>
      </c>
      <c r="D801" s="10">
        <v>799</v>
      </c>
      <c r="I801" s="27"/>
      <c r="J801" s="8"/>
      <c r="K801" s="17">
        <v>1159</v>
      </c>
      <c r="L801" s="38">
        <f t="shared" si="132"/>
        <v>3.2136910268270125</v>
      </c>
      <c r="M801" s="29">
        <v>35.797892165298556</v>
      </c>
      <c r="N801" s="7"/>
      <c r="O801" s="14" cm="1">
        <f t="array" ref="O801">INDEX($L$3:$L$1203,MATCH(MIN(ABS($M$3:$M$1203-B1161)),ABS($M$3:$M$1203-B1161),0))</f>
        <v>1.1100832562442184</v>
      </c>
      <c r="P801" s="24">
        <f t="shared" ca="1" si="134"/>
        <v>30.229716529936837</v>
      </c>
      <c r="Q801" s="59"/>
      <c r="R801" s="59" cm="1">
        <f t="array" aca="1" ref="R801" ca="1">INDEX($P$3:$P$1562,MATCH(MIN(ABS($L$3:$L$1562-O801)),ABS($L$3:$L$1562-O801),0))</f>
        <v>0.55921061174878783</v>
      </c>
      <c r="S801" s="69">
        <f t="shared" ca="1" si="130"/>
        <v>0.55921061174878783</v>
      </c>
      <c r="T801" s="72">
        <f t="shared" ca="1" si="135"/>
        <v>0.55921061174878783</v>
      </c>
      <c r="U801" s="13"/>
      <c r="AA801" s="52"/>
      <c r="AB801" s="44">
        <f t="shared" si="133"/>
        <v>35.797892165298556</v>
      </c>
      <c r="AC801" s="53" t="b">
        <f t="shared" si="136"/>
        <v>0</v>
      </c>
      <c r="AD801" s="53">
        <f t="shared" si="137"/>
        <v>35.797892165298556</v>
      </c>
      <c r="AE801" s="53">
        <f t="shared" ca="1" si="138"/>
        <v>30.229716529936837</v>
      </c>
      <c r="AF801" s="46">
        <v>1159</v>
      </c>
    </row>
    <row r="802" spans="1:32" x14ac:dyDescent="0.25">
      <c r="A802" s="4">
        <v>50253</v>
      </c>
      <c r="B802" s="34">
        <f t="shared" si="131"/>
        <v>12.174154270000868</v>
      </c>
      <c r="C802" s="3">
        <v>41.735769826989518</v>
      </c>
      <c r="D802" s="10">
        <v>800</v>
      </c>
      <c r="I802" s="27"/>
      <c r="J802" s="8"/>
      <c r="K802" s="17">
        <v>1160</v>
      </c>
      <c r="L802" s="38">
        <f t="shared" si="132"/>
        <v>3.2164662349676232</v>
      </c>
      <c r="M802" s="29">
        <v>35.921919963524779</v>
      </c>
      <c r="N802" s="7"/>
      <c r="O802" s="14" cm="1">
        <f t="array" ref="O802">INDEX($L$3:$L$1203,MATCH(MIN(ABS($M$3:$M$1203-B1162)),ABS($M$3:$M$1203-B1162),0))</f>
        <v>2.0952821461609625</v>
      </c>
      <c r="P802" s="24">
        <f t="shared" ca="1" si="134"/>
        <v>30.236417269335071</v>
      </c>
      <c r="Q802" s="59"/>
      <c r="R802" s="59" cm="1">
        <f t="array" aca="1" ref="R802" ca="1">INDEX($P$3:$P$1562,MATCH(MIN(ABS($L$3:$L$1562-O802)),ABS($L$3:$L$1562-O802),0))</f>
        <v>4.7239580864798398</v>
      </c>
      <c r="S802" s="69">
        <f t="shared" ca="1" si="130"/>
        <v>4.7239580864798398</v>
      </c>
      <c r="T802" s="72">
        <f t="shared" ca="1" si="135"/>
        <v>4.7239580864798398</v>
      </c>
      <c r="U802" s="13"/>
      <c r="AA802" s="52"/>
      <c r="AB802" s="44">
        <f t="shared" si="133"/>
        <v>35.921919963524779</v>
      </c>
      <c r="AC802" s="53" t="b">
        <f t="shared" si="136"/>
        <v>0</v>
      </c>
      <c r="AD802" s="53">
        <f t="shared" si="137"/>
        <v>35.921919963524779</v>
      </c>
      <c r="AE802" s="53">
        <f t="shared" ca="1" si="138"/>
        <v>30.236417269335071</v>
      </c>
      <c r="AF802" s="46">
        <v>1160</v>
      </c>
    </row>
    <row r="803" spans="1:32" x14ac:dyDescent="0.25">
      <c r="A803" s="4">
        <v>50284</v>
      </c>
      <c r="B803" s="34">
        <f t="shared" si="131"/>
        <v>10.382649790101464</v>
      </c>
      <c r="C803" s="3">
        <v>21.034889927316875</v>
      </c>
      <c r="D803" s="10">
        <v>801</v>
      </c>
      <c r="I803" s="27"/>
      <c r="J803" s="8"/>
      <c r="K803" s="17">
        <v>1161</v>
      </c>
      <c r="L803" s="38">
        <f t="shared" si="132"/>
        <v>3.2192414431082335</v>
      </c>
      <c r="M803" s="29">
        <v>35.931305546433407</v>
      </c>
      <c r="N803" s="7"/>
      <c r="O803" s="14" cm="1">
        <f t="array" ref="O803">INDEX($L$3:$L$1203,MATCH(MIN(ABS($M$3:$M$1203-B1163)),ABS($M$3:$M$1203-B1163),0))</f>
        <v>1.9676225716928772</v>
      </c>
      <c r="P803" s="24">
        <f t="shared" ca="1" si="134"/>
        <v>30.236924335864277</v>
      </c>
      <c r="Q803" s="59"/>
      <c r="R803" s="59" cm="1">
        <f t="array" aca="1" ref="R803" ca="1">INDEX($P$3:$P$1562,MATCH(MIN(ABS($L$3:$L$1562-O803)),ABS($L$3:$L$1562-O803),0))</f>
        <v>3.7073212016434969</v>
      </c>
      <c r="S803" s="69">
        <f t="shared" ca="1" si="130"/>
        <v>3.7073212016434969</v>
      </c>
      <c r="T803" s="72">
        <f t="shared" ca="1" si="135"/>
        <v>3.7073212016434969</v>
      </c>
      <c r="U803" s="13"/>
      <c r="AA803" s="52"/>
      <c r="AB803" s="44">
        <f t="shared" si="133"/>
        <v>35.931305546433407</v>
      </c>
      <c r="AC803" s="53" t="b">
        <f t="shared" si="136"/>
        <v>0</v>
      </c>
      <c r="AD803" s="53">
        <f t="shared" si="137"/>
        <v>35.931305546433407</v>
      </c>
      <c r="AE803" s="53">
        <f t="shared" ca="1" si="138"/>
        <v>30.236924335864277</v>
      </c>
      <c r="AF803" s="46">
        <v>1161</v>
      </c>
    </row>
    <row r="804" spans="1:32" x14ac:dyDescent="0.25">
      <c r="A804" s="4">
        <v>50314</v>
      </c>
      <c r="B804" s="34">
        <f t="shared" si="131"/>
        <v>33.046030333828469</v>
      </c>
      <c r="C804" s="3">
        <v>49.117924801584671</v>
      </c>
      <c r="D804" s="10">
        <v>802</v>
      </c>
      <c r="I804" s="27"/>
      <c r="J804" s="8"/>
      <c r="K804" s="17">
        <v>1162</v>
      </c>
      <c r="L804" s="38">
        <f t="shared" si="132"/>
        <v>3.2220166512488442</v>
      </c>
      <c r="M804" s="29">
        <v>35.959729578569807</v>
      </c>
      <c r="N804" s="7"/>
      <c r="O804" s="14" cm="1">
        <f t="array" ref="O804">INDEX($L$3:$L$1203,MATCH(MIN(ABS($M$3:$M$1203-B1164)),ABS($M$3:$M$1203-B1164),0))</f>
        <v>3.1332099907493065</v>
      </c>
      <c r="P804" s="24">
        <f t="shared" ca="1" si="134"/>
        <v>30.238459975734667</v>
      </c>
      <c r="Q804" s="59"/>
      <c r="R804" s="59" cm="1">
        <f t="array" aca="1" ref="R804" ca="1">INDEX($P$3:$P$1562,MATCH(MIN(ABS($L$3:$L$1562-O804)),ABS($L$3:$L$1562-O804),0))</f>
        <v>24.434941237327241</v>
      </c>
      <c r="S804" s="69">
        <f t="shared" ca="1" si="130"/>
        <v>24.434941237327241</v>
      </c>
      <c r="T804" s="72">
        <f t="shared" ca="1" si="135"/>
        <v>24.434941237327241</v>
      </c>
      <c r="U804" s="13"/>
      <c r="AA804" s="52"/>
      <c r="AB804" s="44">
        <f t="shared" si="133"/>
        <v>35.959729578569807</v>
      </c>
      <c r="AC804" s="53" t="b">
        <f t="shared" si="136"/>
        <v>0</v>
      </c>
      <c r="AD804" s="53">
        <f t="shared" si="137"/>
        <v>35.959729578569807</v>
      </c>
      <c r="AE804" s="53">
        <f t="shared" ca="1" si="138"/>
        <v>30.238459975734667</v>
      </c>
      <c r="AF804" s="46">
        <v>1162</v>
      </c>
    </row>
    <row r="805" spans="1:32" x14ac:dyDescent="0.25">
      <c r="A805" s="4">
        <v>50345</v>
      </c>
      <c r="B805" s="34">
        <f t="shared" si="131"/>
        <v>32.895512356095985</v>
      </c>
      <c r="C805" s="3">
        <v>0.80231689126392747</v>
      </c>
      <c r="D805" s="10">
        <v>803</v>
      </c>
      <c r="I805" s="27"/>
      <c r="J805" s="8"/>
      <c r="K805" s="17">
        <v>1163</v>
      </c>
      <c r="L805" s="38">
        <f t="shared" si="132"/>
        <v>3.2247918593894545</v>
      </c>
      <c r="M805" s="29">
        <v>35.994065177350166</v>
      </c>
      <c r="N805" s="7"/>
      <c r="O805" s="14" cm="1">
        <f t="array" ref="O805">INDEX($L$3:$L$1203,MATCH(MIN(ABS($M$3:$M$1203-B1165)),ABS($M$3:$M$1203-B1165),0))</f>
        <v>3.1276595744680855</v>
      </c>
      <c r="P805" s="24">
        <f t="shared" ca="1" si="134"/>
        <v>30.240314994551419</v>
      </c>
      <c r="Q805" s="59"/>
      <c r="R805" s="59" cm="1">
        <f t="array" aca="1" ref="R805" ca="1">INDEX($P$3:$P$1562,MATCH(MIN(ABS($L$3:$L$1562-O805)),ABS($L$3:$L$1562-O805),0))</f>
        <v>24.4229009971958</v>
      </c>
      <c r="S805" s="69">
        <f t="shared" ca="1" si="130"/>
        <v>24.4229009971958</v>
      </c>
      <c r="T805" s="72">
        <f t="shared" ca="1" si="135"/>
        <v>24.4229009971958</v>
      </c>
      <c r="U805" s="13"/>
      <c r="AA805" s="52"/>
      <c r="AB805" s="44">
        <f t="shared" si="133"/>
        <v>35.994065177350166</v>
      </c>
      <c r="AC805" s="53" t="b">
        <f t="shared" si="136"/>
        <v>0</v>
      </c>
      <c r="AD805" s="53">
        <f t="shared" si="137"/>
        <v>35.994065177350166</v>
      </c>
      <c r="AE805" s="53">
        <f t="shared" ca="1" si="138"/>
        <v>30.240314994551419</v>
      </c>
      <c r="AF805" s="46">
        <v>1163</v>
      </c>
    </row>
    <row r="806" spans="1:32" x14ac:dyDescent="0.25">
      <c r="A806" s="4">
        <v>50375</v>
      </c>
      <c r="B806" s="34">
        <f t="shared" si="131"/>
        <v>4.5672338807611865</v>
      </c>
      <c r="C806" s="3">
        <v>17.420011207552278</v>
      </c>
      <c r="D806" s="10">
        <v>804</v>
      </c>
      <c r="I806" s="27"/>
      <c r="J806" s="8"/>
      <c r="K806" s="17">
        <v>1164</v>
      </c>
      <c r="L806" s="38">
        <f t="shared" si="132"/>
        <v>3.2275670675300652</v>
      </c>
      <c r="M806" s="29">
        <v>36.007414791959569</v>
      </c>
      <c r="N806" s="7"/>
      <c r="O806" s="14" cm="1">
        <f t="array" ref="O806">INDEX($L$3:$L$1203,MATCH(MIN(ABS($M$3:$M$1203-B1166)),ABS($M$3:$M$1203-B1166),0))</f>
        <v>1.4347826086956523</v>
      </c>
      <c r="P806" s="24">
        <f t="shared" ca="1" si="134"/>
        <v>30.241036222291036</v>
      </c>
      <c r="Q806" s="59"/>
      <c r="R806" s="59" cm="1">
        <f t="array" aca="1" ref="R806" ca="1">INDEX($P$3:$P$1562,MATCH(MIN(ABS($L$3:$L$1562-O806)),ABS($L$3:$L$1562-O806),0))</f>
        <v>1.8916104565639276</v>
      </c>
      <c r="S806" s="69">
        <f t="shared" ca="1" si="130"/>
        <v>1.8916104565639276</v>
      </c>
      <c r="T806" s="72">
        <f t="shared" ca="1" si="135"/>
        <v>1.8916104565639276</v>
      </c>
      <c r="U806" s="13"/>
      <c r="AA806" s="52"/>
      <c r="AB806" s="44">
        <f t="shared" si="133"/>
        <v>36.007414791959569</v>
      </c>
      <c r="AC806" s="53" t="b">
        <f t="shared" si="136"/>
        <v>0</v>
      </c>
      <c r="AD806" s="53">
        <f t="shared" si="137"/>
        <v>36.007414791959569</v>
      </c>
      <c r="AE806" s="53">
        <f t="shared" ca="1" si="138"/>
        <v>30.241036222291036</v>
      </c>
      <c r="AF806" s="46">
        <v>1164</v>
      </c>
    </row>
    <row r="807" spans="1:32" x14ac:dyDescent="0.25">
      <c r="A807" s="4">
        <v>50406</v>
      </c>
      <c r="B807" s="34">
        <f t="shared" si="131"/>
        <v>0.74003341986399751</v>
      </c>
      <c r="C807" s="3">
        <v>51.137643194878216</v>
      </c>
      <c r="D807" s="10">
        <v>805</v>
      </c>
      <c r="I807" s="27"/>
      <c r="J807" s="8"/>
      <c r="K807" s="17">
        <v>1165</v>
      </c>
      <c r="L807" s="38">
        <f t="shared" si="132"/>
        <v>3.2303422756706759</v>
      </c>
      <c r="M807" s="29">
        <v>36.00903266688259</v>
      </c>
      <c r="N807" s="7"/>
      <c r="O807" s="14" cm="1">
        <f t="array" ref="O807">INDEX($L$3:$L$1203,MATCH(MIN(ABS($M$3:$M$1203-B1167)),ABS($M$3:$M$1203-B1167),0))</f>
        <v>1.0934320074005552</v>
      </c>
      <c r="P807" s="24">
        <f t="shared" ca="1" si="134"/>
        <v>30.241123629778656</v>
      </c>
      <c r="Q807" s="59"/>
      <c r="R807" s="59" cm="1">
        <f t="array" aca="1" ref="R807" ca="1">INDEX($P$3:$P$1562,MATCH(MIN(ABS($L$3:$L$1562-O807)),ABS($L$3:$L$1562-O807),0))</f>
        <v>0.44284923028217821</v>
      </c>
      <c r="S807" s="69">
        <f t="shared" ca="1" si="130"/>
        <v>0.44284923028217821</v>
      </c>
      <c r="T807" s="72">
        <f t="shared" ca="1" si="135"/>
        <v>0.44284923028217821</v>
      </c>
      <c r="U807" s="13"/>
      <c r="AA807" s="52"/>
      <c r="AB807" s="44">
        <f t="shared" si="133"/>
        <v>36.00903266688259</v>
      </c>
      <c r="AC807" s="53" t="b">
        <f t="shared" si="136"/>
        <v>0</v>
      </c>
      <c r="AD807" s="53">
        <f t="shared" si="137"/>
        <v>36.00903266688259</v>
      </c>
      <c r="AE807" s="53">
        <f t="shared" ca="1" si="138"/>
        <v>30.241123629778656</v>
      </c>
      <c r="AF807" s="46">
        <v>1165</v>
      </c>
    </row>
    <row r="808" spans="1:32" x14ac:dyDescent="0.25">
      <c r="A808" s="4">
        <v>50437</v>
      </c>
      <c r="B808" s="34">
        <f t="shared" si="131"/>
        <v>39.285996930358614</v>
      </c>
      <c r="C808" s="3">
        <v>74.46086441934203</v>
      </c>
      <c r="D808" s="10">
        <v>806</v>
      </c>
      <c r="I808" s="27"/>
      <c r="J808" s="8"/>
      <c r="K808" s="17">
        <v>1166</v>
      </c>
      <c r="L808" s="38">
        <f t="shared" si="132"/>
        <v>3.2331174838112862</v>
      </c>
      <c r="M808" s="29">
        <v>36.120818773773379</v>
      </c>
      <c r="N808" s="7"/>
      <c r="O808" s="14" cm="1">
        <f t="array" ref="O808">INDEX($L$3:$L$1203,MATCH(MIN(ABS($M$3:$M$1203-B1168)),ABS($M$3:$M$1203-B1168),0))</f>
        <v>3.3246993524514341</v>
      </c>
      <c r="P808" s="24">
        <f t="shared" ca="1" si="134"/>
        <v>30.247162998221306</v>
      </c>
      <c r="Q808" s="59"/>
      <c r="R808" s="59" cm="1">
        <f t="array" aca="1" ref="R808" ca="1">INDEX($P$3:$P$1562,MATCH(MIN(ABS($L$3:$L$1562-O808)),ABS($L$3:$L$1562-O808),0))</f>
        <v>31.619726130259849</v>
      </c>
      <c r="S808" s="69">
        <f t="shared" ca="1" si="130"/>
        <v>31.619726130259849</v>
      </c>
      <c r="T808" s="72">
        <f t="shared" ca="1" si="135"/>
        <v>31.619726130259849</v>
      </c>
      <c r="U808" s="13"/>
      <c r="AA808" s="52"/>
      <c r="AB808" s="44">
        <f t="shared" si="133"/>
        <v>36.120818773773379</v>
      </c>
      <c r="AC808" s="53" t="b">
        <f t="shared" si="136"/>
        <v>0</v>
      </c>
      <c r="AD808" s="53">
        <f t="shared" si="137"/>
        <v>36.120818773773379</v>
      </c>
      <c r="AE808" s="53">
        <f t="shared" ca="1" si="138"/>
        <v>30.247162998221306</v>
      </c>
      <c r="AF808" s="46">
        <v>1166</v>
      </c>
    </row>
    <row r="809" spans="1:32" x14ac:dyDescent="0.25">
      <c r="A809" s="4">
        <v>50465</v>
      </c>
      <c r="B809" s="34">
        <f t="shared" si="131"/>
        <v>4.6966246766181277</v>
      </c>
      <c r="C809" s="3">
        <v>3.3180323526041997</v>
      </c>
      <c r="D809" s="10">
        <v>807</v>
      </c>
      <c r="I809" s="27"/>
      <c r="J809" s="8"/>
      <c r="K809" s="17">
        <v>1167</v>
      </c>
      <c r="L809" s="38">
        <f t="shared" si="132"/>
        <v>3.2358926919518969</v>
      </c>
      <c r="M809" s="29">
        <v>36.127776901728417</v>
      </c>
      <c r="N809" s="7"/>
      <c r="O809" s="14" cm="1">
        <f t="array" ref="O809">INDEX($L$3:$L$1203,MATCH(MIN(ABS($M$3:$M$1203-B1169)),ABS($M$3:$M$1203-B1169),0))</f>
        <v>1.443108233117484</v>
      </c>
      <c r="P809" s="24">
        <f t="shared" ca="1" si="134"/>
        <v>30.247538918803571</v>
      </c>
      <c r="Q809" s="59"/>
      <c r="R809" s="59" cm="1">
        <f t="array" aca="1" ref="R809" ca="1">INDEX($P$3:$P$1562,MATCH(MIN(ABS($L$3:$L$1562-O809)),ABS($L$3:$L$1562-O809),0))</f>
        <v>1.9519232630161696</v>
      </c>
      <c r="S809" s="69">
        <f t="shared" ca="1" si="130"/>
        <v>1.9519232630161696</v>
      </c>
      <c r="T809" s="72">
        <f t="shared" ca="1" si="135"/>
        <v>1.9519232630161696</v>
      </c>
      <c r="U809" s="13"/>
      <c r="AA809" s="52"/>
      <c r="AB809" s="44">
        <f t="shared" si="133"/>
        <v>36.127776901728417</v>
      </c>
      <c r="AC809" s="53" t="b">
        <f t="shared" si="136"/>
        <v>0</v>
      </c>
      <c r="AD809" s="53">
        <f t="shared" si="137"/>
        <v>36.127776901728417</v>
      </c>
      <c r="AE809" s="53">
        <f t="shared" ca="1" si="138"/>
        <v>30.247538918803571</v>
      </c>
      <c r="AF809" s="46">
        <v>1167</v>
      </c>
    </row>
    <row r="810" spans="1:32" x14ac:dyDescent="0.25">
      <c r="A810" s="4">
        <v>50496</v>
      </c>
      <c r="B810" s="34">
        <f t="shared" si="131"/>
        <v>4.9863855689493661</v>
      </c>
      <c r="C810" s="3">
        <v>119.22613411799642</v>
      </c>
      <c r="D810" s="10">
        <v>808</v>
      </c>
      <c r="I810" s="27"/>
      <c r="J810" s="8"/>
      <c r="K810" s="17">
        <v>1168</v>
      </c>
      <c r="L810" s="38">
        <f t="shared" si="132"/>
        <v>3.2386679000925072</v>
      </c>
      <c r="M810" s="29">
        <v>36.131046377100304</v>
      </c>
      <c r="N810" s="7"/>
      <c r="O810" s="14" cm="1">
        <f t="array" ref="O810">INDEX($L$3:$L$1203,MATCH(MIN(ABS($M$3:$M$1203-B1170)),ABS($M$3:$M$1203-B1170),0))</f>
        <v>1.4847363552266422</v>
      </c>
      <c r="P810" s="24">
        <f t="shared" ca="1" si="134"/>
        <v>30.247715555837761</v>
      </c>
      <c r="Q810" s="59"/>
      <c r="R810" s="59" cm="1">
        <f t="array" aca="1" ref="R810" ca="1">INDEX($P$3:$P$1562,MATCH(MIN(ABS($L$3:$L$1562-O810)),ABS($L$3:$L$1562-O810),0))</f>
        <v>2.0660248722828749</v>
      </c>
      <c r="S810" s="69">
        <f t="shared" ca="1" si="130"/>
        <v>2.0660248722828749</v>
      </c>
      <c r="T810" s="72">
        <f t="shared" ca="1" si="135"/>
        <v>2.0660248722828749</v>
      </c>
      <c r="U810" s="13"/>
      <c r="AA810" s="52"/>
      <c r="AB810" s="44">
        <f t="shared" si="133"/>
        <v>36.131046377100304</v>
      </c>
      <c r="AC810" s="53" t="b">
        <f t="shared" si="136"/>
        <v>0</v>
      </c>
      <c r="AD810" s="53">
        <f t="shared" si="137"/>
        <v>36.131046377100304</v>
      </c>
      <c r="AE810" s="53">
        <f t="shared" ca="1" si="138"/>
        <v>30.247715555837761</v>
      </c>
      <c r="AF810" s="46">
        <v>1168</v>
      </c>
    </row>
    <row r="811" spans="1:32" x14ac:dyDescent="0.25">
      <c r="A811" s="4">
        <v>50526</v>
      </c>
      <c r="B811" s="34">
        <f t="shared" si="131"/>
        <v>79.72137515291854</v>
      </c>
      <c r="C811" s="3">
        <v>54.516202699428042</v>
      </c>
      <c r="D811" s="10">
        <v>809</v>
      </c>
      <c r="I811" s="27"/>
      <c r="J811" s="8"/>
      <c r="K811" s="17">
        <v>1169</v>
      </c>
      <c r="L811" s="38">
        <f t="shared" si="132"/>
        <v>3.2414431082331179</v>
      </c>
      <c r="M811" s="29">
        <v>36.237282655948526</v>
      </c>
      <c r="N811" s="7"/>
      <c r="O811" s="14" cm="1">
        <f t="array" ref="O811">INDEX($L$3:$L$1203,MATCH(MIN(ABS($M$3:$M$1203-B1171)),ABS($M$3:$M$1203-B1171),0))</f>
        <v>4.0795559666975025</v>
      </c>
      <c r="P811" s="24">
        <f t="shared" ca="1" si="134"/>
        <v>30.253455088663316</v>
      </c>
      <c r="Q811" s="59"/>
      <c r="R811" s="59" cm="1">
        <f t="array" aca="1" ref="R811" ca="1">INDEX($P$3:$P$1562,MATCH(MIN(ABS($L$3:$L$1562-O811)),ABS($L$3:$L$1562-O811),0))</f>
        <v>67.178921692716699</v>
      </c>
      <c r="S811" s="69">
        <f t="shared" ca="1" si="130"/>
        <v>67.178921692716699</v>
      </c>
      <c r="T811" s="72">
        <f t="shared" ca="1" si="135"/>
        <v>67.178921692716699</v>
      </c>
      <c r="U811" s="13"/>
      <c r="AA811" s="52"/>
      <c r="AB811" s="44">
        <f t="shared" si="133"/>
        <v>36.237282655948526</v>
      </c>
      <c r="AC811" s="53" t="b">
        <f t="shared" si="136"/>
        <v>0</v>
      </c>
      <c r="AD811" s="53">
        <f t="shared" si="137"/>
        <v>36.237282655948526</v>
      </c>
      <c r="AE811" s="53">
        <f t="shared" ca="1" si="138"/>
        <v>30.253455088663316</v>
      </c>
      <c r="AF811" s="46">
        <v>1169</v>
      </c>
    </row>
    <row r="812" spans="1:32" x14ac:dyDescent="0.25">
      <c r="A812" s="4">
        <v>50557</v>
      </c>
      <c r="B812" s="34">
        <f t="shared" si="131"/>
        <v>1.894370602830342</v>
      </c>
      <c r="C812" s="3">
        <v>7.5430884629315154</v>
      </c>
      <c r="D812" s="10">
        <v>810</v>
      </c>
      <c r="I812" s="27"/>
      <c r="J812" s="8"/>
      <c r="K812" s="17">
        <v>1170</v>
      </c>
      <c r="L812" s="38">
        <f t="shared" si="132"/>
        <v>3.2442183163737286</v>
      </c>
      <c r="M812" s="29">
        <v>36.27282008122544</v>
      </c>
      <c r="N812" s="7"/>
      <c r="O812" s="14" cm="1">
        <f t="array" ref="O812">INDEX($L$3:$L$1203,MATCH(MIN(ABS($M$3:$M$1203-B1172)),ABS($M$3:$M$1203-B1172),0))</f>
        <v>1.2044403330249771</v>
      </c>
      <c r="P812" s="24">
        <f t="shared" ca="1" si="134"/>
        <v>30.255375037489873</v>
      </c>
      <c r="Q812" s="59"/>
      <c r="R812" s="59" cm="1">
        <f t="array" aca="1" ref="R812" ca="1">INDEX($P$3:$P$1562,MATCH(MIN(ABS($L$3:$L$1562-O812)),ABS($L$3:$L$1562-O812),0))</f>
        <v>1.024508200845327</v>
      </c>
      <c r="S812" s="69">
        <f t="shared" ref="S812:S875" ca="1" si="139">R452</f>
        <v>1.024508200845327</v>
      </c>
      <c r="T812" s="72">
        <f t="shared" ca="1" si="135"/>
        <v>1.024508200845327</v>
      </c>
      <c r="U812" s="13"/>
      <c r="AA812" s="52"/>
      <c r="AB812" s="44">
        <f t="shared" si="133"/>
        <v>36.27282008122544</v>
      </c>
      <c r="AC812" s="53" t="b">
        <f t="shared" si="136"/>
        <v>0</v>
      </c>
      <c r="AD812" s="53">
        <f t="shared" si="137"/>
        <v>36.27282008122544</v>
      </c>
      <c r="AE812" s="53">
        <f t="shared" ca="1" si="138"/>
        <v>30.255375037489873</v>
      </c>
      <c r="AF812" s="46">
        <v>1170</v>
      </c>
    </row>
    <row r="813" spans="1:32" x14ac:dyDescent="0.25">
      <c r="A813" s="4">
        <v>50587</v>
      </c>
      <c r="B813" s="34">
        <f t="shared" si="131"/>
        <v>1.2225330676139157</v>
      </c>
      <c r="C813" s="3">
        <v>11.475718174783129</v>
      </c>
      <c r="D813" s="10">
        <v>811</v>
      </c>
      <c r="I813" s="27"/>
      <c r="J813" s="8"/>
      <c r="K813" s="17">
        <v>1171</v>
      </c>
      <c r="L813" s="38">
        <f t="shared" si="132"/>
        <v>3.2469935245143389</v>
      </c>
      <c r="M813" s="29">
        <v>36.316398061867922</v>
      </c>
      <c r="N813" s="7"/>
      <c r="O813" s="14" cm="1">
        <f t="array" ref="O813">INDEX($L$3:$L$1203,MATCH(MIN(ABS($M$3:$M$1203-B1173)),ABS($M$3:$M$1203-B1173),0))</f>
        <v>1.1350601295097134</v>
      </c>
      <c r="P813" s="24">
        <f t="shared" ca="1" si="134"/>
        <v>30.257729386240417</v>
      </c>
      <c r="Q813" s="59"/>
      <c r="R813" s="59" cm="1">
        <f t="array" aca="1" ref="R813" ca="1">INDEX($P$3:$P$1562,MATCH(MIN(ABS($L$3:$L$1562-O813)),ABS($L$3:$L$1562-O813),0))</f>
        <v>0.66394882427168445</v>
      </c>
      <c r="S813" s="69">
        <f t="shared" ca="1" si="139"/>
        <v>0.66394882427168445</v>
      </c>
      <c r="T813" s="72">
        <f t="shared" ca="1" si="135"/>
        <v>0.66394882427168445</v>
      </c>
      <c r="U813" s="13"/>
      <c r="AA813" s="52"/>
      <c r="AB813" s="44">
        <f t="shared" si="133"/>
        <v>36.316398061867922</v>
      </c>
      <c r="AC813" s="53" t="b">
        <f t="shared" si="136"/>
        <v>0</v>
      </c>
      <c r="AD813" s="53">
        <f t="shared" si="137"/>
        <v>36.316398061867922</v>
      </c>
      <c r="AE813" s="53">
        <f t="shared" ca="1" si="138"/>
        <v>30.257729386240417</v>
      </c>
      <c r="AF813" s="46">
        <v>1171</v>
      </c>
    </row>
    <row r="814" spans="1:32" x14ac:dyDescent="0.25">
      <c r="A814" s="4">
        <v>50618</v>
      </c>
      <c r="B814" s="34">
        <f t="shared" si="131"/>
        <v>3.3335256571976717</v>
      </c>
      <c r="C814" s="3">
        <v>69.882827823486082</v>
      </c>
      <c r="D814" s="10">
        <v>812</v>
      </c>
      <c r="I814" s="27"/>
      <c r="J814" s="8"/>
      <c r="K814" s="17">
        <v>1172</v>
      </c>
      <c r="L814" s="38">
        <f t="shared" si="132"/>
        <v>3.2497687326549496</v>
      </c>
      <c r="M814" s="29">
        <v>36.456118970205637</v>
      </c>
      <c r="N814" s="7"/>
      <c r="O814" s="14" cm="1">
        <f t="array" ref="O814">INDEX($L$3:$L$1203,MATCH(MIN(ABS($M$3:$M$1203-B1174)),ABS($M$3:$M$1203-B1174),0))</f>
        <v>1.3515263644773359</v>
      </c>
      <c r="P814" s="24">
        <f t="shared" ca="1" si="134"/>
        <v>30.265277963322696</v>
      </c>
      <c r="Q814" s="59"/>
      <c r="R814" s="59" cm="1">
        <f t="array" aca="1" ref="R814" ca="1">INDEX($P$3:$P$1562,MATCH(MIN(ABS($L$3:$L$1562-O814)),ABS($L$3:$L$1562-O814),0))</f>
        <v>1.5463722279493726</v>
      </c>
      <c r="S814" s="69">
        <f t="shared" ca="1" si="139"/>
        <v>1.5463722279493726</v>
      </c>
      <c r="T814" s="72">
        <f t="shared" ca="1" si="135"/>
        <v>1.5463722279493726</v>
      </c>
      <c r="U814" s="13"/>
      <c r="AA814" s="52"/>
      <c r="AB814" s="44">
        <f t="shared" si="133"/>
        <v>36.456118970205637</v>
      </c>
      <c r="AC814" s="53" t="b">
        <f t="shared" si="136"/>
        <v>0</v>
      </c>
      <c r="AD814" s="53">
        <f t="shared" si="137"/>
        <v>36.456118970205637</v>
      </c>
      <c r="AE814" s="53">
        <f t="shared" ca="1" si="138"/>
        <v>30.265277963322696</v>
      </c>
      <c r="AF814" s="46">
        <v>1172</v>
      </c>
    </row>
    <row r="815" spans="1:32" x14ac:dyDescent="0.25">
      <c r="A815" s="4">
        <v>50649</v>
      </c>
      <c r="B815" s="34">
        <f t="shared" si="131"/>
        <v>4.7637174579926169</v>
      </c>
      <c r="C815" s="3">
        <v>7.3637485651323074</v>
      </c>
      <c r="D815" s="10">
        <v>813</v>
      </c>
      <c r="I815" s="27"/>
      <c r="J815" s="8"/>
      <c r="K815" s="17">
        <v>1173</v>
      </c>
      <c r="L815" s="38">
        <f t="shared" si="132"/>
        <v>3.2525439407955599</v>
      </c>
      <c r="M815" s="29">
        <v>36.485116732783993</v>
      </c>
      <c r="N815" s="7"/>
      <c r="O815" s="14" cm="1">
        <f t="array" ref="O815">INDEX($L$3:$L$1203,MATCH(MIN(ABS($M$3:$M$1203-B1175)),ABS($M$3:$M$1203-B1175),0))</f>
        <v>1.4458834412580945</v>
      </c>
      <c r="P815" s="24">
        <f t="shared" ca="1" si="134"/>
        <v>30.266844599616721</v>
      </c>
      <c r="Q815" s="59"/>
      <c r="R815" s="59" cm="1">
        <f t="array" aca="1" ref="R815" ca="1">INDEX($P$3:$P$1562,MATCH(MIN(ABS($L$3:$L$1562-O815)),ABS($L$3:$L$1562-O815),0))</f>
        <v>1.9600325239523668</v>
      </c>
      <c r="S815" s="69">
        <f t="shared" ca="1" si="139"/>
        <v>1.9600325239523668</v>
      </c>
      <c r="T815" s="72">
        <f t="shared" ca="1" si="135"/>
        <v>1.9600325239523668</v>
      </c>
      <c r="U815" s="13"/>
      <c r="AA815" s="52"/>
      <c r="AB815" s="44">
        <f t="shared" si="133"/>
        <v>36.485116732783993</v>
      </c>
      <c r="AC815" s="53" t="b">
        <f t="shared" si="136"/>
        <v>0</v>
      </c>
      <c r="AD815" s="53">
        <f t="shared" si="137"/>
        <v>36.485116732783993</v>
      </c>
      <c r="AE815" s="53">
        <f t="shared" ca="1" si="138"/>
        <v>30.266844599616721</v>
      </c>
      <c r="AF815" s="46">
        <v>1173</v>
      </c>
    </row>
    <row r="816" spans="1:32" x14ac:dyDescent="0.25">
      <c r="A816" s="4">
        <v>50679</v>
      </c>
      <c r="B816" s="34">
        <f t="shared" si="131"/>
        <v>1.1742796560812283</v>
      </c>
      <c r="C816" s="3">
        <v>40.375658440355132</v>
      </c>
      <c r="D816" s="10">
        <v>814</v>
      </c>
      <c r="I816" s="27"/>
      <c r="J816" s="8"/>
      <c r="K816" s="17">
        <v>1174</v>
      </c>
      <c r="L816" s="38">
        <f t="shared" si="132"/>
        <v>3.2553191489361706</v>
      </c>
      <c r="M816" s="29">
        <v>36.496356856008795</v>
      </c>
      <c r="N816" s="7"/>
      <c r="O816" s="14" cm="1">
        <f t="array" ref="O816">INDEX($L$3:$L$1203,MATCH(MIN(ABS($M$3:$M$1203-B1176)),ABS($M$3:$M$1203-B1176),0))</f>
        <v>1.1295097132284924</v>
      </c>
      <c r="P816" s="24">
        <f t="shared" ca="1" si="134"/>
        <v>30.267451859743975</v>
      </c>
      <c r="Q816" s="59"/>
      <c r="R816" s="59" cm="1">
        <f t="array" aca="1" ref="R816" ca="1">INDEX($P$3:$P$1562,MATCH(MIN(ABS($L$3:$L$1562-O816)),ABS($L$3:$L$1562-O816),0))</f>
        <v>0.65687467149221568</v>
      </c>
      <c r="S816" s="69">
        <f t="shared" ca="1" si="139"/>
        <v>0.65687467149221568</v>
      </c>
      <c r="T816" s="72">
        <f t="shared" ca="1" si="135"/>
        <v>0.65687467149221568</v>
      </c>
      <c r="U816" s="13"/>
      <c r="AA816" s="52"/>
      <c r="AB816" s="44">
        <f t="shared" si="133"/>
        <v>36.496356856008795</v>
      </c>
      <c r="AC816" s="53" t="b">
        <f t="shared" si="136"/>
        <v>0</v>
      </c>
      <c r="AD816" s="53">
        <f t="shared" si="137"/>
        <v>36.496356856008795</v>
      </c>
      <c r="AE816" s="53">
        <f t="shared" ca="1" si="138"/>
        <v>30.267451859743975</v>
      </c>
      <c r="AF816" s="46">
        <v>1174</v>
      </c>
    </row>
    <row r="817" spans="1:32" x14ac:dyDescent="0.25">
      <c r="A817" s="4">
        <v>50710</v>
      </c>
      <c r="B817" s="34">
        <f t="shared" si="131"/>
        <v>52.891457044697226</v>
      </c>
      <c r="C817" s="3">
        <v>1.737304642947076</v>
      </c>
      <c r="D817" s="10">
        <v>815</v>
      </c>
      <c r="I817" s="27"/>
      <c r="J817" s="8"/>
      <c r="K817" s="17">
        <v>1175</v>
      </c>
      <c r="L817" s="38">
        <f t="shared" si="132"/>
        <v>3.2580943570767813</v>
      </c>
      <c r="M817" s="29">
        <v>36.733227983388772</v>
      </c>
      <c r="N817" s="7"/>
      <c r="O817" s="14" cm="1">
        <f t="array" ref="O817">INDEX($L$3:$L$1203,MATCH(MIN(ABS($M$3:$M$1203-B1177)),ABS($M$3:$M$1203-B1177),0))</f>
        <v>3.7076780758556898</v>
      </c>
      <c r="P817" s="24">
        <f t="shared" ca="1" si="134"/>
        <v>30.280249085190523</v>
      </c>
      <c r="Q817" s="59"/>
      <c r="R817" s="59" cm="1">
        <f t="array" aca="1" ref="R817" ca="1">INDEX($P$3:$P$1562,MATCH(MIN(ABS($L$3:$L$1562-O817)),ABS($L$3:$L$1562-O817),0))</f>
        <v>39.330390903990619</v>
      </c>
      <c r="S817" s="69">
        <f t="shared" ca="1" si="139"/>
        <v>39.330390903990619</v>
      </c>
      <c r="T817" s="72">
        <f t="shared" ca="1" si="135"/>
        <v>39.330390903990619</v>
      </c>
      <c r="U817" s="13"/>
      <c r="AA817" s="52"/>
      <c r="AB817" s="44">
        <f t="shared" si="133"/>
        <v>36.733227983388772</v>
      </c>
      <c r="AC817" s="53" t="b">
        <f t="shared" si="136"/>
        <v>0</v>
      </c>
      <c r="AD817" s="53">
        <f t="shared" si="137"/>
        <v>36.733227983388772</v>
      </c>
      <c r="AE817" s="53">
        <f t="shared" ca="1" si="138"/>
        <v>30.280249085190523</v>
      </c>
      <c r="AF817" s="46">
        <v>1175</v>
      </c>
    </row>
    <row r="818" spans="1:32" x14ac:dyDescent="0.25">
      <c r="A818" s="4">
        <v>50740</v>
      </c>
      <c r="B818" s="34">
        <f t="shared" si="131"/>
        <v>57.901911198206321</v>
      </c>
      <c r="C818" s="3">
        <v>24.563049000251883</v>
      </c>
      <c r="D818" s="10">
        <v>816</v>
      </c>
      <c r="I818" s="27"/>
      <c r="J818" s="8"/>
      <c r="K818" s="17">
        <v>1176</v>
      </c>
      <c r="L818" s="38">
        <f t="shared" si="132"/>
        <v>3.2608695652173916</v>
      </c>
      <c r="M818" s="29">
        <v>36.789500313254194</v>
      </c>
      <c r="N818" s="7"/>
      <c r="O818" s="14" cm="1">
        <f t="array" ref="O818">INDEX($L$3:$L$1203,MATCH(MIN(ABS($M$3:$M$1203-B1178)),ABS($M$3:$M$1203-B1178),0))</f>
        <v>3.8048103607770587</v>
      </c>
      <c r="P818" s="24">
        <f t="shared" ca="1" si="134"/>
        <v>30.283289260241215</v>
      </c>
      <c r="Q818" s="59"/>
      <c r="R818" s="59" cm="1">
        <f t="array" aca="1" ref="R818" ca="1">INDEX($P$3:$P$1562,MATCH(MIN(ABS($L$3:$L$1562-O818)),ABS($L$3:$L$1562-O818),0))</f>
        <v>43.407652060868543</v>
      </c>
      <c r="S818" s="69">
        <f t="shared" ca="1" si="139"/>
        <v>43.407652060868543</v>
      </c>
      <c r="T818" s="72">
        <f t="shared" ca="1" si="135"/>
        <v>43.407652060868543</v>
      </c>
      <c r="U818" s="13"/>
      <c r="AA818" s="52"/>
      <c r="AB818" s="44">
        <f t="shared" si="133"/>
        <v>36.789500313254194</v>
      </c>
      <c r="AC818" s="53" t="b">
        <f t="shared" si="136"/>
        <v>0</v>
      </c>
      <c r="AD818" s="53">
        <f t="shared" si="137"/>
        <v>36.789500313254194</v>
      </c>
      <c r="AE818" s="53">
        <f t="shared" ca="1" si="138"/>
        <v>30.283289260241215</v>
      </c>
      <c r="AF818" s="46">
        <v>1176</v>
      </c>
    </row>
    <row r="819" spans="1:32" x14ac:dyDescent="0.25">
      <c r="A819" s="4">
        <v>50771</v>
      </c>
      <c r="B819" s="34">
        <f t="shared" si="131"/>
        <v>33.177096539030686</v>
      </c>
      <c r="C819" s="3">
        <v>0.29492072694859922</v>
      </c>
      <c r="D819" s="10">
        <v>817</v>
      </c>
      <c r="I819" s="27"/>
      <c r="J819" s="8"/>
      <c r="K819" s="17">
        <v>1177</v>
      </c>
      <c r="L819" s="38">
        <f t="shared" si="132"/>
        <v>3.2636447733580023</v>
      </c>
      <c r="M819" s="29">
        <v>36.837950898529009</v>
      </c>
      <c r="N819" s="7"/>
      <c r="O819" s="14" cm="1">
        <f t="array" ref="O819">INDEX($L$3:$L$1203,MATCH(MIN(ABS($M$3:$M$1203-B1179)),ABS($M$3:$M$1203-B1179),0))</f>
        <v>3.1415356151711382</v>
      </c>
      <c r="P819" s="24">
        <f t="shared" ca="1" si="134"/>
        <v>30.285906856862791</v>
      </c>
      <c r="Q819" s="59"/>
      <c r="R819" s="59" cm="1">
        <f t="array" aca="1" ref="R819" ca="1">INDEX($P$3:$P$1562,MATCH(MIN(ABS($L$3:$L$1562-O819)),ABS($L$3:$L$1562-O819),0))</f>
        <v>24.445297208982254</v>
      </c>
      <c r="S819" s="69">
        <f t="shared" ca="1" si="139"/>
        <v>24.445297208982254</v>
      </c>
      <c r="T819" s="72">
        <f t="shared" ca="1" si="135"/>
        <v>24.445297208982254</v>
      </c>
      <c r="U819" s="13"/>
      <c r="AA819" s="52"/>
      <c r="AB819" s="44">
        <f t="shared" si="133"/>
        <v>36.837950898529009</v>
      </c>
      <c r="AC819" s="53" t="b">
        <f t="shared" si="136"/>
        <v>0</v>
      </c>
      <c r="AD819" s="53">
        <f t="shared" si="137"/>
        <v>36.837950898529009</v>
      </c>
      <c r="AE819" s="53">
        <f t="shared" ca="1" si="138"/>
        <v>30.285906856862791</v>
      </c>
      <c r="AF819" s="46">
        <v>1177</v>
      </c>
    </row>
    <row r="820" spans="1:32" x14ac:dyDescent="0.25">
      <c r="A820" s="4">
        <v>50802</v>
      </c>
      <c r="B820" s="34">
        <f t="shared" si="131"/>
        <v>38.305853571146542</v>
      </c>
      <c r="C820" s="3">
        <v>123.26143775289061</v>
      </c>
      <c r="D820" s="10">
        <v>818</v>
      </c>
      <c r="I820" s="27"/>
      <c r="J820" s="8"/>
      <c r="K820" s="17">
        <v>1178</v>
      </c>
      <c r="L820" s="38">
        <f t="shared" si="132"/>
        <v>3.266419981498613</v>
      </c>
      <c r="M820" s="29">
        <v>36.878621689034574</v>
      </c>
      <c r="N820" s="7"/>
      <c r="O820" s="14" cm="1">
        <f t="array" ref="O820">INDEX($L$3:$L$1203,MATCH(MIN(ABS($M$3:$M$1203-B1180)),ABS($M$3:$M$1203-B1180),0))</f>
        <v>3.3052728954671604</v>
      </c>
      <c r="P820" s="24">
        <f t="shared" ca="1" si="134"/>
        <v>30.28810414144089</v>
      </c>
      <c r="Q820" s="59"/>
      <c r="R820" s="59" cm="1">
        <f t="array" aca="1" ref="R820" ca="1">INDEX($P$3:$P$1562,MATCH(MIN(ABS($L$3:$L$1562-O820)),ABS($L$3:$L$1562-O820),0))</f>
        <v>30.588885607470338</v>
      </c>
      <c r="S820" s="69">
        <f t="shared" ca="1" si="139"/>
        <v>30.588885607470338</v>
      </c>
      <c r="T820" s="72">
        <f t="shared" ca="1" si="135"/>
        <v>30.588885607470338</v>
      </c>
      <c r="U820" s="13"/>
      <c r="AA820" s="52"/>
      <c r="AB820" s="44">
        <f t="shared" si="133"/>
        <v>36.878621689034574</v>
      </c>
      <c r="AC820" s="53" t="b">
        <f t="shared" si="136"/>
        <v>0</v>
      </c>
      <c r="AD820" s="53">
        <f t="shared" si="137"/>
        <v>36.878621689034574</v>
      </c>
      <c r="AE820" s="53">
        <f t="shared" ca="1" si="138"/>
        <v>30.28810414144089</v>
      </c>
      <c r="AF820" s="46">
        <v>1178</v>
      </c>
    </row>
    <row r="821" spans="1:32" x14ac:dyDescent="0.25">
      <c r="A821" s="4">
        <v>50830</v>
      </c>
      <c r="B821" s="34">
        <f t="shared" si="131"/>
        <v>90.830083894152878</v>
      </c>
      <c r="C821" s="3">
        <v>77.152720010187139</v>
      </c>
      <c r="D821" s="10">
        <v>819</v>
      </c>
      <c r="I821" s="27"/>
      <c r="J821" s="8"/>
      <c r="K821" s="17">
        <v>1179</v>
      </c>
      <c r="L821" s="38">
        <f t="shared" si="132"/>
        <v>3.2691951896392233</v>
      </c>
      <c r="M821" s="29">
        <v>36.884496404347495</v>
      </c>
      <c r="N821" s="7"/>
      <c r="O821" s="14" cm="1">
        <f t="array" ref="O821">INDEX($L$3:$L$1203,MATCH(MIN(ABS($M$3:$M$1203-B1181)),ABS($M$3:$M$1203-B1181),0))</f>
        <v>4.1628122109158188</v>
      </c>
      <c r="P821" s="24">
        <f t="shared" ca="1" si="134"/>
        <v>30.288421529453206</v>
      </c>
      <c r="Q821" s="59"/>
      <c r="R821" s="59" cm="1">
        <f t="array" aca="1" ref="R821" ca="1">INDEX($P$3:$P$1562,MATCH(MIN(ABS($L$3:$L$1562-O821)),ABS($L$3:$L$1562-O821),0))</f>
        <v>92.392149781194945</v>
      </c>
      <c r="S821" s="69">
        <f t="shared" ca="1" si="139"/>
        <v>92.392149781194945</v>
      </c>
      <c r="T821" s="72">
        <f t="shared" ca="1" si="135"/>
        <v>92.392149781194945</v>
      </c>
      <c r="U821" s="13"/>
      <c r="AA821" s="52"/>
      <c r="AB821" s="44">
        <f t="shared" si="133"/>
        <v>36.884496404347495</v>
      </c>
      <c r="AC821" s="53" t="b">
        <f t="shared" si="136"/>
        <v>0</v>
      </c>
      <c r="AD821" s="53">
        <f t="shared" si="137"/>
        <v>36.884496404347495</v>
      </c>
      <c r="AE821" s="53">
        <f t="shared" ca="1" si="138"/>
        <v>30.288421529453206</v>
      </c>
      <c r="AF821" s="46">
        <v>1179</v>
      </c>
    </row>
    <row r="822" spans="1:32" x14ac:dyDescent="0.25">
      <c r="A822" s="4">
        <v>50861</v>
      </c>
      <c r="B822" s="34">
        <f t="shared" si="131"/>
        <v>15.200990498590672</v>
      </c>
      <c r="C822" s="3">
        <v>14.482117930096557</v>
      </c>
      <c r="D822" s="10">
        <v>820</v>
      </c>
      <c r="I822" s="27"/>
      <c r="J822" s="8"/>
      <c r="K822" s="17">
        <v>1180</v>
      </c>
      <c r="L822" s="38">
        <f t="shared" si="132"/>
        <v>3.271970397779834</v>
      </c>
      <c r="M822" s="29">
        <v>36.967147754107685</v>
      </c>
      <c r="N822" s="7"/>
      <c r="O822" s="14" cm="1">
        <f t="array" ref="O822">INDEX($L$3:$L$1203,MATCH(MIN(ABS($M$3:$M$1203-B1182)),ABS($M$3:$M$1203-B1182),0))</f>
        <v>2.2950971322849218</v>
      </c>
      <c r="P822" s="24">
        <f t="shared" ca="1" si="134"/>
        <v>30.292886860319157</v>
      </c>
      <c r="Q822" s="59"/>
      <c r="R822" s="59" cm="1">
        <f t="array" aca="1" ref="R822" ca="1">INDEX($P$3:$P$1562,MATCH(MIN(ABS($L$3:$L$1562-O822)),ABS($L$3:$L$1562-O822),0))</f>
        <v>7.480191221121621</v>
      </c>
      <c r="S822" s="69">
        <f t="shared" ca="1" si="139"/>
        <v>7.480191221121621</v>
      </c>
      <c r="T822" s="72">
        <f t="shared" ca="1" si="135"/>
        <v>7.480191221121621</v>
      </c>
      <c r="U822" s="13"/>
      <c r="AA822" s="52"/>
      <c r="AB822" s="44">
        <f t="shared" si="133"/>
        <v>36.967147754107685</v>
      </c>
      <c r="AC822" s="53" t="b">
        <f t="shared" si="136"/>
        <v>0</v>
      </c>
      <c r="AD822" s="53">
        <f t="shared" si="137"/>
        <v>36.967147754107685</v>
      </c>
      <c r="AE822" s="53">
        <f t="shared" ca="1" si="138"/>
        <v>30.292886860319157</v>
      </c>
      <c r="AF822" s="46">
        <v>1180</v>
      </c>
    </row>
    <row r="823" spans="1:32" x14ac:dyDescent="0.25">
      <c r="A823" s="4">
        <v>50891</v>
      </c>
      <c r="B823" s="34">
        <f t="shared" ref="B823:B886" si="140">B463</f>
        <v>4.9341473125116231</v>
      </c>
      <c r="C823" s="3">
        <v>27.467155973435887</v>
      </c>
      <c r="D823" s="10">
        <v>821</v>
      </c>
      <c r="I823" s="27"/>
      <c r="J823" s="8"/>
      <c r="K823" s="17">
        <v>1181</v>
      </c>
      <c r="L823" s="38">
        <f t="shared" si="132"/>
        <v>3.2747456059204443</v>
      </c>
      <c r="M823" s="29">
        <v>37.006405410469235</v>
      </c>
      <c r="N823" s="7"/>
      <c r="O823" s="14" cm="1">
        <f t="array" ref="O823">INDEX($L$3:$L$1203,MATCH(MIN(ABS($M$3:$M$1203-B1183)),ABS($M$3:$M$1203-B1183),0))</f>
        <v>1.4791859389454212</v>
      </c>
      <c r="P823" s="24">
        <f t="shared" ca="1" si="134"/>
        <v>30.295007798757364</v>
      </c>
      <c r="Q823" s="59"/>
      <c r="R823" s="59" cm="1">
        <f t="array" aca="1" ref="R823" ca="1">INDEX($P$3:$P$1562,MATCH(MIN(ABS($L$3:$L$1562-O823)),ABS($L$3:$L$1562-O823),0))</f>
        <v>2.0571483794270176</v>
      </c>
      <c r="S823" s="69">
        <f t="shared" ca="1" si="139"/>
        <v>2.0571483794270176</v>
      </c>
      <c r="T823" s="72">
        <f t="shared" ca="1" si="135"/>
        <v>2.0571483794270176</v>
      </c>
      <c r="U823" s="13"/>
      <c r="AA823" s="52"/>
      <c r="AB823" s="44">
        <f t="shared" si="133"/>
        <v>37.006405410469235</v>
      </c>
      <c r="AC823" s="53" t="b">
        <f t="shared" si="136"/>
        <v>0</v>
      </c>
      <c r="AD823" s="53">
        <f t="shared" si="137"/>
        <v>37.006405410469235</v>
      </c>
      <c r="AE823" s="53">
        <f t="shared" ca="1" si="138"/>
        <v>30.295007798757364</v>
      </c>
      <c r="AF823" s="46">
        <v>1181</v>
      </c>
    </row>
    <row r="824" spans="1:32" x14ac:dyDescent="0.25">
      <c r="A824" s="4">
        <v>50922</v>
      </c>
      <c r="B824" s="34">
        <f t="shared" si="140"/>
        <v>2.1985930743230666</v>
      </c>
      <c r="C824" s="3">
        <v>41.412412653785857</v>
      </c>
      <c r="D824" s="10">
        <v>822</v>
      </c>
      <c r="I824" s="27"/>
      <c r="J824" s="8"/>
      <c r="K824" s="17">
        <v>1182</v>
      </c>
      <c r="L824" s="38">
        <f t="shared" si="132"/>
        <v>3.277520814061055</v>
      </c>
      <c r="M824" s="29">
        <v>37.223433213210185</v>
      </c>
      <c r="N824" s="7"/>
      <c r="O824" s="14" cm="1">
        <f t="array" ref="O824">INDEX($L$3:$L$1203,MATCH(MIN(ABS($M$3:$M$1203-B1184)),ABS($M$3:$M$1203-B1184),0))</f>
        <v>1.229417206290472</v>
      </c>
      <c r="P824" s="24">
        <f t="shared" ca="1" si="134"/>
        <v>30.306732966575684</v>
      </c>
      <c r="Q824" s="59"/>
      <c r="R824" s="59" cm="1">
        <f t="array" aca="1" ref="R824" ca="1">INDEX($P$3:$P$1562,MATCH(MIN(ABS($L$3:$L$1562-O824)),ABS($L$3:$L$1562-O824),0))</f>
        <v>1.0268021817729867</v>
      </c>
      <c r="S824" s="69">
        <f t="shared" ca="1" si="139"/>
        <v>1.0268021817729867</v>
      </c>
      <c r="T824" s="72">
        <f t="shared" ca="1" si="135"/>
        <v>1.0268021817729867</v>
      </c>
      <c r="U824" s="13"/>
      <c r="AA824" s="52"/>
      <c r="AB824" s="44">
        <f t="shared" si="133"/>
        <v>37.223433213210185</v>
      </c>
      <c r="AC824" s="53" t="b">
        <f t="shared" si="136"/>
        <v>0</v>
      </c>
      <c r="AD824" s="53">
        <f t="shared" si="137"/>
        <v>37.223433213210185</v>
      </c>
      <c r="AE824" s="53">
        <f t="shared" ca="1" si="138"/>
        <v>30.306732966575684</v>
      </c>
      <c r="AF824" s="46">
        <v>1182</v>
      </c>
    </row>
    <row r="825" spans="1:32" x14ac:dyDescent="0.25">
      <c r="A825" s="4">
        <v>50952</v>
      </c>
      <c r="B825" s="34">
        <f t="shared" si="140"/>
        <v>32.455917411374401</v>
      </c>
      <c r="C825" s="3">
        <v>221.2350429599849</v>
      </c>
      <c r="D825" s="10">
        <v>823</v>
      </c>
      <c r="I825" s="27"/>
      <c r="J825" s="8"/>
      <c r="K825" s="17">
        <v>1183</v>
      </c>
      <c r="L825" s="38">
        <f t="shared" si="132"/>
        <v>3.2802960222016657</v>
      </c>
      <c r="M825" s="29">
        <v>37.290399357272584</v>
      </c>
      <c r="N825" s="7"/>
      <c r="O825" s="14" cm="1">
        <f t="array" ref="O825">INDEX($L$3:$L$1203,MATCH(MIN(ABS($M$3:$M$1203-B1185)),ABS($M$3:$M$1203-B1185),0))</f>
        <v>3.1082331174838118</v>
      </c>
      <c r="P825" s="24">
        <f t="shared" ca="1" si="134"/>
        <v>30.319184097587744</v>
      </c>
      <c r="Q825" s="59"/>
      <c r="R825" s="59" cm="1">
        <f t="array" aca="1" ref="R825" ca="1">INDEX($P$3:$P$1562,MATCH(MIN(ABS($L$3:$L$1562-O825)),ABS($L$3:$L$1562-O825),0))</f>
        <v>24.014260227984881</v>
      </c>
      <c r="S825" s="69">
        <f t="shared" ca="1" si="139"/>
        <v>24.014260227984881</v>
      </c>
      <c r="T825" s="72">
        <f t="shared" ca="1" si="135"/>
        <v>24.014260227984881</v>
      </c>
      <c r="U825" s="13"/>
      <c r="AA825" s="52"/>
      <c r="AB825" s="44">
        <f t="shared" si="133"/>
        <v>37.290399357272584</v>
      </c>
      <c r="AC825" s="53" t="b">
        <f t="shared" si="136"/>
        <v>0</v>
      </c>
      <c r="AD825" s="53">
        <f t="shared" si="137"/>
        <v>37.290399357272584</v>
      </c>
      <c r="AE825" s="53">
        <f t="shared" ca="1" si="138"/>
        <v>30.319184097587744</v>
      </c>
      <c r="AF825" s="46">
        <v>1183</v>
      </c>
    </row>
    <row r="826" spans="1:32" x14ac:dyDescent="0.25">
      <c r="A826" s="4">
        <v>50983</v>
      </c>
      <c r="B826" s="34">
        <f t="shared" si="140"/>
        <v>27.081123971304159</v>
      </c>
      <c r="C826" s="3">
        <v>20.083214828767371</v>
      </c>
      <c r="D826" s="10">
        <v>824</v>
      </c>
      <c r="I826" s="27"/>
      <c r="J826" s="8"/>
      <c r="K826" s="17">
        <v>1184</v>
      </c>
      <c r="L826" s="38">
        <f t="shared" si="132"/>
        <v>3.283071230342276</v>
      </c>
      <c r="M826" s="29">
        <v>37.541727706660808</v>
      </c>
      <c r="N826" s="7"/>
      <c r="O826" s="14" cm="1">
        <f t="array" ref="O826">INDEX($L$3:$L$1203,MATCH(MIN(ABS($M$3:$M$1203-B1186)),ABS($M$3:$M$1203-B1186),0))</f>
        <v>2.9084181313598525</v>
      </c>
      <c r="P826" s="24">
        <f t="shared" ca="1" si="134"/>
        <v>30.391297797720284</v>
      </c>
      <c r="Q826" s="59"/>
      <c r="R826" s="59" cm="1">
        <f t="array" aca="1" ref="R826" ca="1">INDEX($P$3:$P$1562,MATCH(MIN(ABS($L$3:$L$1562-O826)),ABS($L$3:$L$1562-O826),0))</f>
        <v>19.627050578313948</v>
      </c>
      <c r="S826" s="69">
        <f t="shared" ca="1" si="139"/>
        <v>19.627050578313948</v>
      </c>
      <c r="T826" s="72">
        <f t="shared" ca="1" si="135"/>
        <v>19.627050578313948</v>
      </c>
      <c r="U826" s="13"/>
      <c r="AA826" s="52"/>
      <c r="AB826" s="44">
        <f t="shared" si="133"/>
        <v>37.541727706660808</v>
      </c>
      <c r="AC826" s="53" t="b">
        <f t="shared" si="136"/>
        <v>0</v>
      </c>
      <c r="AD826" s="53">
        <f t="shared" si="137"/>
        <v>37.541727706660808</v>
      </c>
      <c r="AE826" s="53">
        <f t="shared" ca="1" si="138"/>
        <v>30.391297797720284</v>
      </c>
      <c r="AF826" s="46">
        <v>1184</v>
      </c>
    </row>
    <row r="827" spans="1:32" x14ac:dyDescent="0.25">
      <c r="A827" s="4">
        <v>51014</v>
      </c>
      <c r="B827" s="34">
        <f t="shared" si="140"/>
        <v>3.4416560812075732</v>
      </c>
      <c r="C827" s="3">
        <v>1.3322167219769898</v>
      </c>
      <c r="D827" s="10">
        <v>825</v>
      </c>
      <c r="I827" s="27"/>
      <c r="J827" s="8"/>
      <c r="K827" s="17">
        <v>1185</v>
      </c>
      <c r="L827" s="38">
        <f t="shared" si="132"/>
        <v>3.2858464384828867</v>
      </c>
      <c r="M827" s="29">
        <v>37.581830915127725</v>
      </c>
      <c r="N827" s="7"/>
      <c r="O827" s="14" cm="1">
        <f t="array" ref="O827">INDEX($L$3:$L$1203,MATCH(MIN(ABS($M$3:$M$1203-B1187)),ABS($M$3:$M$1203-B1187),0))</f>
        <v>1.3570767807585571</v>
      </c>
      <c r="P827" s="24">
        <f t="shared" ca="1" si="134"/>
        <v>30.402804620395784</v>
      </c>
      <c r="Q827" s="59"/>
      <c r="R827" s="59" cm="1">
        <f t="array" aca="1" ref="R827" ca="1">INDEX($P$3:$P$1562,MATCH(MIN(ABS($L$3:$L$1562-O827)),ABS($L$3:$L$1562-O827),0))</f>
        <v>1.5511165992991529</v>
      </c>
      <c r="S827" s="69">
        <f t="shared" ca="1" si="139"/>
        <v>1.5511165992991529</v>
      </c>
      <c r="T827" s="72">
        <f t="shared" ca="1" si="135"/>
        <v>1.5511165992991529</v>
      </c>
      <c r="U827" s="13"/>
      <c r="AA827" s="52"/>
      <c r="AB827" s="44">
        <f t="shared" si="133"/>
        <v>37.581830915127725</v>
      </c>
      <c r="AC827" s="53" t="b">
        <f t="shared" si="136"/>
        <v>0</v>
      </c>
      <c r="AD827" s="53">
        <f t="shared" si="137"/>
        <v>37.581830915127725</v>
      </c>
      <c r="AE827" s="53">
        <f t="shared" ca="1" si="138"/>
        <v>30.402804620395784</v>
      </c>
      <c r="AF827" s="46">
        <v>1185</v>
      </c>
    </row>
    <row r="828" spans="1:32" x14ac:dyDescent="0.25">
      <c r="A828" s="4">
        <v>51044</v>
      </c>
      <c r="B828" s="34">
        <f t="shared" si="140"/>
        <v>30.454703070604527</v>
      </c>
      <c r="C828" s="3">
        <v>16.732780158942955</v>
      </c>
      <c r="D828" s="10">
        <v>826</v>
      </c>
      <c r="I828" s="27"/>
      <c r="J828" s="8"/>
      <c r="K828" s="17">
        <v>1186</v>
      </c>
      <c r="L828" s="38">
        <f t="shared" si="132"/>
        <v>3.288621646623497</v>
      </c>
      <c r="M828" s="29">
        <v>37.612220507055319</v>
      </c>
      <c r="N828" s="7"/>
      <c r="O828" s="14" cm="1">
        <f t="array" ref="O828">INDEX($L$3:$L$1203,MATCH(MIN(ABS($M$3:$M$1203-B1188)),ABS($M$3:$M$1203-B1188),0))</f>
        <v>3.0499537465309903</v>
      </c>
      <c r="P828" s="24">
        <f t="shared" ca="1" si="134"/>
        <v>30.411524312880744</v>
      </c>
      <c r="Q828" s="59"/>
      <c r="R828" s="59" cm="1">
        <f t="array" aca="1" ref="R828" ca="1">INDEX($P$3:$P$1562,MATCH(MIN(ABS($L$3:$L$1562-O828)),ABS($L$3:$L$1562-O828),0))</f>
        <v>22.870231985507409</v>
      </c>
      <c r="S828" s="69">
        <f t="shared" ca="1" si="139"/>
        <v>22.870231985507409</v>
      </c>
      <c r="T828" s="72">
        <f t="shared" ca="1" si="135"/>
        <v>22.870231985507409</v>
      </c>
      <c r="U828" s="13"/>
      <c r="AA828" s="52"/>
      <c r="AB828" s="44">
        <f t="shared" si="133"/>
        <v>37.612220507055319</v>
      </c>
      <c r="AC828" s="53" t="b">
        <f t="shared" si="136"/>
        <v>0</v>
      </c>
      <c r="AD828" s="53">
        <f t="shared" si="137"/>
        <v>37.612220507055319</v>
      </c>
      <c r="AE828" s="53">
        <f t="shared" ca="1" si="138"/>
        <v>30.411524312880744</v>
      </c>
      <c r="AF828" s="46">
        <v>1186</v>
      </c>
    </row>
    <row r="829" spans="1:32" x14ac:dyDescent="0.25">
      <c r="A829" s="4">
        <v>51075</v>
      </c>
      <c r="B829" s="34">
        <f t="shared" si="140"/>
        <v>32.438150993196032</v>
      </c>
      <c r="C829" s="3">
        <v>7.1343596884837313</v>
      </c>
      <c r="D829" s="10">
        <v>827</v>
      </c>
      <c r="I829" s="27"/>
      <c r="J829" s="8"/>
      <c r="K829" s="17">
        <v>1187</v>
      </c>
      <c r="L829" s="38">
        <f t="shared" si="132"/>
        <v>3.2913968547641077</v>
      </c>
      <c r="M829" s="29">
        <v>37.626178680090533</v>
      </c>
      <c r="N829" s="7"/>
      <c r="O829" s="14" cm="1">
        <f t="array" ref="O829">INDEX($L$3:$L$1203,MATCH(MIN(ABS($M$3:$M$1203-B1189)),ABS($M$3:$M$1203-B1189),0))</f>
        <v>3.1082331174838118</v>
      </c>
      <c r="P829" s="24">
        <f t="shared" ca="1" si="134"/>
        <v>30.415529334626633</v>
      </c>
      <c r="Q829" s="59"/>
      <c r="R829" s="59" cm="1">
        <f t="array" aca="1" ref="R829" ca="1">INDEX($P$3:$P$1562,MATCH(MIN(ABS($L$3:$L$1562-O829)),ABS($L$3:$L$1562-O829),0))</f>
        <v>24.014260227984881</v>
      </c>
      <c r="S829" s="69">
        <f t="shared" ca="1" si="139"/>
        <v>24.014260227984881</v>
      </c>
      <c r="T829" s="72">
        <f t="shared" ca="1" si="135"/>
        <v>24.014260227984881</v>
      </c>
      <c r="U829" s="13"/>
      <c r="AA829" s="52"/>
      <c r="AB829" s="44">
        <f t="shared" si="133"/>
        <v>37.626178680090533</v>
      </c>
      <c r="AC829" s="53" t="b">
        <f t="shared" si="136"/>
        <v>0</v>
      </c>
      <c r="AD829" s="53">
        <f t="shared" si="137"/>
        <v>37.626178680090533</v>
      </c>
      <c r="AE829" s="53">
        <f t="shared" ca="1" si="138"/>
        <v>30.415529334626633</v>
      </c>
      <c r="AF829" s="46">
        <v>1187</v>
      </c>
    </row>
    <row r="830" spans="1:32" x14ac:dyDescent="0.25">
      <c r="A830" s="4">
        <v>51105</v>
      </c>
      <c r="B830" s="34">
        <f t="shared" si="140"/>
        <v>32.264853463097474</v>
      </c>
      <c r="C830" s="3">
        <v>17.667581381972536</v>
      </c>
      <c r="D830" s="10">
        <v>828</v>
      </c>
      <c r="I830" s="27"/>
      <c r="J830" s="8"/>
      <c r="K830" s="17">
        <v>1188</v>
      </c>
      <c r="L830" s="38">
        <f t="shared" si="132"/>
        <v>3.2941720629047184</v>
      </c>
      <c r="M830" s="29">
        <v>37.7893365998954</v>
      </c>
      <c r="N830" s="7"/>
      <c r="O830" s="14" cm="1">
        <f t="array" ref="O830">INDEX($L$3:$L$1203,MATCH(MIN(ABS($M$3:$M$1203-B1190)),ABS($M$3:$M$1203-B1190),0))</f>
        <v>3.1026827012025904</v>
      </c>
      <c r="P830" s="24">
        <f t="shared" ca="1" si="134"/>
        <v>30.460065255304677</v>
      </c>
      <c r="Q830" s="59"/>
      <c r="R830" s="59" cm="1">
        <f t="array" aca="1" ref="R830" ca="1">INDEX($P$3:$P$1562,MATCH(MIN(ABS($L$3:$L$1562-O830)),ABS($L$3:$L$1562-O830),0))</f>
        <v>23.676048166441401</v>
      </c>
      <c r="S830" s="69">
        <f t="shared" ca="1" si="139"/>
        <v>23.676048166441401</v>
      </c>
      <c r="T830" s="72">
        <f t="shared" ca="1" si="135"/>
        <v>23.676048166441401</v>
      </c>
      <c r="U830" s="13"/>
      <c r="AA830" s="52"/>
      <c r="AB830" s="44">
        <f t="shared" si="133"/>
        <v>37.7893365998954</v>
      </c>
      <c r="AC830" s="53" t="b">
        <f t="shared" si="136"/>
        <v>0</v>
      </c>
      <c r="AD830" s="53">
        <f t="shared" si="137"/>
        <v>37.7893365998954</v>
      </c>
      <c r="AE830" s="53">
        <f t="shared" ca="1" si="138"/>
        <v>30.460065255304677</v>
      </c>
      <c r="AF830" s="46">
        <v>1188</v>
      </c>
    </row>
    <row r="831" spans="1:32" x14ac:dyDescent="0.25">
      <c r="A831" s="4">
        <v>51136</v>
      </c>
      <c r="B831" s="34">
        <f t="shared" si="140"/>
        <v>62.335303490321422</v>
      </c>
      <c r="C831" s="3">
        <v>12.791158903633704</v>
      </c>
      <c r="D831" s="10">
        <v>829</v>
      </c>
      <c r="I831" s="27"/>
      <c r="J831" s="8"/>
      <c r="K831" s="17">
        <v>1189</v>
      </c>
      <c r="L831" s="38">
        <f t="shared" si="132"/>
        <v>3.2969472710453287</v>
      </c>
      <c r="M831" s="29">
        <v>37.792966385398017</v>
      </c>
      <c r="N831" s="7"/>
      <c r="O831" s="14" cm="1">
        <f t="array" ref="O831">INDEX($L$3:$L$1203,MATCH(MIN(ABS($M$3:$M$1203-B1191)),ABS($M$3:$M$1203-B1191),0))</f>
        <v>3.8825161887141539</v>
      </c>
      <c r="P831" s="24">
        <f t="shared" ca="1" si="134"/>
        <v>30.460796120536404</v>
      </c>
      <c r="Q831" s="59"/>
      <c r="R831" s="59" cm="1">
        <f t="array" aca="1" ref="R831" ca="1">INDEX($P$3:$P$1562,MATCH(MIN(ABS($L$3:$L$1562-O831)),ABS($L$3:$L$1562-O831),0))</f>
        <v>45.960957704194342</v>
      </c>
      <c r="S831" s="69">
        <f t="shared" ca="1" si="139"/>
        <v>45.960957704194342</v>
      </c>
      <c r="T831" s="72">
        <f t="shared" ca="1" si="135"/>
        <v>45.960957704194342</v>
      </c>
      <c r="U831" s="13"/>
      <c r="AA831" s="52"/>
      <c r="AB831" s="44">
        <f t="shared" si="133"/>
        <v>37.792966385398017</v>
      </c>
      <c r="AC831" s="53" t="b">
        <f t="shared" si="136"/>
        <v>0</v>
      </c>
      <c r="AD831" s="53">
        <f t="shared" si="137"/>
        <v>37.792966385398017</v>
      </c>
      <c r="AE831" s="53">
        <f t="shared" ca="1" si="138"/>
        <v>30.460796120536404</v>
      </c>
      <c r="AF831" s="46">
        <v>1189</v>
      </c>
    </row>
    <row r="832" spans="1:32" x14ac:dyDescent="0.25">
      <c r="A832" s="4">
        <v>51167</v>
      </c>
      <c r="B832" s="34">
        <f t="shared" si="140"/>
        <v>15.761708897440274</v>
      </c>
      <c r="C832" s="3">
        <v>15.042721501523671</v>
      </c>
      <c r="D832" s="10">
        <v>830</v>
      </c>
      <c r="I832" s="27"/>
      <c r="J832" s="8"/>
      <c r="K832" s="17">
        <v>1190</v>
      </c>
      <c r="L832" s="38">
        <f t="shared" si="132"/>
        <v>3.2997224791859394</v>
      </c>
      <c r="M832" s="29">
        <v>38.143922830567092</v>
      </c>
      <c r="N832" s="7"/>
      <c r="O832" s="14" cm="1">
        <f t="array" ref="O832">INDEX($L$3:$L$1203,MATCH(MIN(ABS($M$3:$M$1203-B1192)),ABS($M$3:$M$1203-B1192),0))</f>
        <v>2.3256244218316375</v>
      </c>
      <c r="P832" s="24">
        <f t="shared" ca="1" si="134"/>
        <v>30.53146196661471</v>
      </c>
      <c r="Q832" s="59"/>
      <c r="R832" s="59" cm="1">
        <f t="array" aca="1" ref="R832" ca="1">INDEX($P$3:$P$1562,MATCH(MIN(ABS($L$3:$L$1562-O832)),ABS($L$3:$L$1562-O832),0))</f>
        <v>7.6921818001270363</v>
      </c>
      <c r="S832" s="69">
        <f t="shared" ca="1" si="139"/>
        <v>7.6921818001270363</v>
      </c>
      <c r="T832" s="72">
        <f t="shared" ca="1" si="135"/>
        <v>7.6921818001270363</v>
      </c>
      <c r="U832" s="13"/>
      <c r="AA832" s="52"/>
      <c r="AB832" s="44">
        <f t="shared" si="133"/>
        <v>38.143922830567092</v>
      </c>
      <c r="AC832" s="53" t="b">
        <f t="shared" si="136"/>
        <v>0</v>
      </c>
      <c r="AD832" s="53">
        <f t="shared" si="137"/>
        <v>38.143922830567092</v>
      </c>
      <c r="AE832" s="53">
        <f t="shared" ca="1" si="138"/>
        <v>30.53146196661471</v>
      </c>
      <c r="AF832" s="46">
        <v>1190</v>
      </c>
    </row>
    <row r="833" spans="1:32" x14ac:dyDescent="0.25">
      <c r="A833" s="4">
        <v>51196</v>
      </c>
      <c r="B833" s="34">
        <f t="shared" si="140"/>
        <v>30.308301871872484</v>
      </c>
      <c r="C833" s="3">
        <v>25.334286115347922</v>
      </c>
      <c r="D833" s="10">
        <v>831</v>
      </c>
      <c r="I833" s="27"/>
      <c r="J833" s="8"/>
      <c r="K833" s="17">
        <v>1191</v>
      </c>
      <c r="L833" s="38">
        <f t="shared" si="132"/>
        <v>3.3024976873265497</v>
      </c>
      <c r="M833" s="29">
        <v>38.155460703754144</v>
      </c>
      <c r="N833" s="7"/>
      <c r="O833" s="14" cm="1">
        <f t="array" ref="O833">INDEX($L$3:$L$1203,MATCH(MIN(ABS($M$3:$M$1203-B1193)),ABS($M$3:$M$1203-B1193),0))</f>
        <v>3.0444033302497693</v>
      </c>
      <c r="P833" s="24">
        <f t="shared" ca="1" si="134"/>
        <v>30.533785142558422</v>
      </c>
      <c r="Q833" s="59"/>
      <c r="R833" s="59" cm="1">
        <f t="array" aca="1" ref="R833" ca="1">INDEX($P$3:$P$1562,MATCH(MIN(ABS($L$3:$L$1562-O833)),ABS($L$3:$L$1562-O833),0))</f>
        <v>22.842147909091629</v>
      </c>
      <c r="S833" s="69">
        <f t="shared" ca="1" si="139"/>
        <v>22.842147909091629</v>
      </c>
      <c r="T833" s="72">
        <f t="shared" ca="1" si="135"/>
        <v>22.842147909091629</v>
      </c>
      <c r="U833" s="13"/>
      <c r="AA833" s="52"/>
      <c r="AB833" s="44">
        <f t="shared" si="133"/>
        <v>38.155460703754144</v>
      </c>
      <c r="AC833" s="53" t="b">
        <f t="shared" si="136"/>
        <v>0</v>
      </c>
      <c r="AD833" s="53">
        <f t="shared" si="137"/>
        <v>38.155460703754144</v>
      </c>
      <c r="AE833" s="53">
        <f t="shared" ca="1" si="138"/>
        <v>30.533785142558422</v>
      </c>
      <c r="AF833" s="46">
        <v>1191</v>
      </c>
    </row>
    <row r="834" spans="1:32" x14ac:dyDescent="0.25">
      <c r="A834" s="4">
        <v>51227</v>
      </c>
      <c r="B834" s="34">
        <f t="shared" si="140"/>
        <v>65.991676417631467</v>
      </c>
      <c r="C834" s="3">
        <v>3.1197932607846206</v>
      </c>
      <c r="D834" s="10">
        <v>832</v>
      </c>
      <c r="I834" s="27"/>
      <c r="J834" s="8"/>
      <c r="K834" s="17">
        <v>1192</v>
      </c>
      <c r="L834" s="38">
        <f t="shared" si="132"/>
        <v>3.3052728954671604</v>
      </c>
      <c r="M834" s="29">
        <v>38.246852844608775</v>
      </c>
      <c r="N834" s="7"/>
      <c r="O834" s="14" cm="1">
        <f t="array" ref="O834">INDEX($L$3:$L$1203,MATCH(MIN(ABS($M$3:$M$1203-B1194)),ABS($M$3:$M$1203-B1194),0))</f>
        <v>3.9241443108233121</v>
      </c>
      <c r="P834" s="24">
        <f t="shared" ca="1" si="134"/>
        <v>30.588885607470338</v>
      </c>
      <c r="Q834" s="59"/>
      <c r="R834" s="59" cm="1">
        <f t="array" aca="1" ref="R834" ca="1">INDEX($P$3:$P$1562,MATCH(MIN(ABS($L$3:$L$1562-O834)),ABS($L$3:$L$1562-O834),0))</f>
        <v>52.972387103683651</v>
      </c>
      <c r="S834" s="69">
        <f t="shared" ca="1" si="139"/>
        <v>52.972387103683651</v>
      </c>
      <c r="T834" s="72">
        <f t="shared" ca="1" si="135"/>
        <v>52.972387103683651</v>
      </c>
      <c r="U834" s="13"/>
      <c r="AA834" s="52"/>
      <c r="AB834" s="44">
        <f t="shared" si="133"/>
        <v>38.246852844608775</v>
      </c>
      <c r="AC834" s="53" t="b">
        <f t="shared" si="136"/>
        <v>0</v>
      </c>
      <c r="AD834" s="53">
        <f t="shared" si="137"/>
        <v>38.246852844608775</v>
      </c>
      <c r="AE834" s="53">
        <f t="shared" ca="1" si="138"/>
        <v>30.588885607470338</v>
      </c>
      <c r="AF834" s="46">
        <v>1192</v>
      </c>
    </row>
    <row r="835" spans="1:32" x14ac:dyDescent="0.25">
      <c r="A835" s="4">
        <v>51257</v>
      </c>
      <c r="B835" s="34">
        <f t="shared" si="140"/>
        <v>22.812913256667208</v>
      </c>
      <c r="C835" s="3">
        <v>20.744878203885957</v>
      </c>
      <c r="D835" s="10">
        <v>833</v>
      </c>
      <c r="I835" s="27"/>
      <c r="J835" s="8"/>
      <c r="K835" s="17">
        <v>1193</v>
      </c>
      <c r="L835" s="38">
        <f t="shared" ref="L835:L898" si="141">(K835-1)*$E$11</f>
        <v>3.3080481036077711</v>
      </c>
      <c r="M835" s="29">
        <v>38.406842789072478</v>
      </c>
      <c r="N835" s="7"/>
      <c r="O835" s="14" cm="1">
        <f t="array" ref="O835">INDEX($L$3:$L$1203,MATCH(MIN(ABS($M$3:$M$1203-B1195)),ABS($M$3:$M$1203-B1195),0))</f>
        <v>2.7197039777983352</v>
      </c>
      <c r="P835" s="24">
        <f t="shared" ca="1" si="134"/>
        <v>30.721959758091472</v>
      </c>
      <c r="Q835" s="59"/>
      <c r="R835" s="59" cm="1">
        <f t="array" aca="1" ref="R835" ca="1">INDEX($P$3:$P$1562,MATCH(MIN(ABS($L$3:$L$1562-O835)),ABS($L$3:$L$1562-O835),0))</f>
        <v>14.568850287089084</v>
      </c>
      <c r="S835" s="69">
        <f t="shared" ca="1" si="139"/>
        <v>14.568850287089084</v>
      </c>
      <c r="T835" s="72">
        <f t="shared" ca="1" si="135"/>
        <v>14.568850287089084</v>
      </c>
      <c r="U835" s="13"/>
      <c r="AA835" s="52"/>
      <c r="AB835" s="44">
        <f t="shared" ref="AB835:AB898" si="142">M835</f>
        <v>38.406842789072478</v>
      </c>
      <c r="AC835" s="53" t="b">
        <f t="shared" si="136"/>
        <v>0</v>
      </c>
      <c r="AD835" s="53">
        <f t="shared" si="137"/>
        <v>38.406842789072478</v>
      </c>
      <c r="AE835" s="53">
        <f t="shared" ca="1" si="138"/>
        <v>30.721959758091472</v>
      </c>
      <c r="AF835" s="46">
        <v>1193</v>
      </c>
    </row>
    <row r="836" spans="1:32" x14ac:dyDescent="0.25">
      <c r="A836" s="4">
        <v>51288</v>
      </c>
      <c r="B836" s="34">
        <f t="shared" si="140"/>
        <v>6.9828956703569904</v>
      </c>
      <c r="C836" s="3">
        <v>9.3037839870347501</v>
      </c>
      <c r="D836" s="10">
        <v>834</v>
      </c>
      <c r="I836" s="27"/>
      <c r="J836" s="8"/>
      <c r="K836" s="17">
        <v>1194</v>
      </c>
      <c r="L836" s="38">
        <f t="shared" si="141"/>
        <v>3.3108233117483814</v>
      </c>
      <c r="M836" s="29">
        <v>38.470089008858423</v>
      </c>
      <c r="N836" s="7"/>
      <c r="O836" s="14" cm="1">
        <f t="array" ref="O836">INDEX($L$3:$L$1203,MATCH(MIN(ABS($M$3:$M$1203-B1196)),ABS($M$3:$M$1203-B1196),0))</f>
        <v>1.6651248843663278</v>
      </c>
      <c r="P836" s="24">
        <f t="shared" ref="P836:P899" ca="1" si="143">AE836</f>
        <v>30.774565795341029</v>
      </c>
      <c r="Q836" s="59"/>
      <c r="R836" s="59" cm="1">
        <f t="array" aca="1" ref="R836" ca="1">INDEX($P$3:$P$1562,MATCH(MIN(ABS($L$3:$L$1562-O836)),ABS($L$3:$L$1562-O836),0))</f>
        <v>2.8605937406091524</v>
      </c>
      <c r="S836" s="69">
        <f t="shared" ca="1" si="139"/>
        <v>2.8605937406091524</v>
      </c>
      <c r="T836" s="72">
        <f t="shared" ref="T836:T899" ca="1" si="144">S836</f>
        <v>2.8605937406091524</v>
      </c>
      <c r="U836" s="13"/>
      <c r="AA836" s="52"/>
      <c r="AB836" s="44">
        <f t="shared" si="142"/>
        <v>38.470089008858423</v>
      </c>
      <c r="AC836" s="53" t="b">
        <f t="shared" ref="AC836:AC899" si="145">IF(AB836&gt;$AC$1,TRUE,FALSE)</f>
        <v>0</v>
      </c>
      <c r="AD836" s="53">
        <f t="shared" ref="AD836:AD899" si="146">IF(AC836=TRUE,AB836-$AA$1,AB836)</f>
        <v>38.470089008858423</v>
      </c>
      <c r="AE836" s="53">
        <f t="shared" ref="AE836:AE899" ca="1" si="147">IF(AC836=FALSE,FORECAST(AB836,OFFSET($Y$3,MATCH(AB836,$Z$3:$Z$377,1)-1,0,2),OFFSET($Z$3,MATCH(AB836,$Z$3:$Z$377,1)-1,0,2)),AB836-$AA$1)</f>
        <v>30.774565795341029</v>
      </c>
      <c r="AF836" s="46">
        <v>1194</v>
      </c>
    </row>
    <row r="837" spans="1:32" x14ac:dyDescent="0.25">
      <c r="A837" s="4">
        <v>51318</v>
      </c>
      <c r="B837" s="34">
        <f t="shared" si="140"/>
        <v>13.608362013894553</v>
      </c>
      <c r="C837" s="3">
        <v>1.88117006087826</v>
      </c>
      <c r="D837" s="10">
        <v>835</v>
      </c>
      <c r="I837" s="27"/>
      <c r="J837" s="8"/>
      <c r="K837" s="17">
        <v>1195</v>
      </c>
      <c r="L837" s="38">
        <f t="shared" si="141"/>
        <v>3.3135985198889921</v>
      </c>
      <c r="M837" s="29">
        <v>38.749711848612115</v>
      </c>
      <c r="N837" s="7"/>
      <c r="O837" s="14" cm="1">
        <f t="array" ref="O837">INDEX($L$3:$L$1203,MATCH(MIN(ABS($M$3:$M$1203-B1197)),ABS($M$3:$M$1203-B1197),0))</f>
        <v>2.1674375578168363</v>
      </c>
      <c r="P837" s="24">
        <f t="shared" ca="1" si="143"/>
        <v>31.109514665242671</v>
      </c>
      <c r="Q837" s="59"/>
      <c r="R837" s="59" cm="1">
        <f t="array" aca="1" ref="R837" ca="1">INDEX($P$3:$P$1562,MATCH(MIN(ABS($L$3:$L$1562-O837)),ABS($L$3:$L$1562-O837),0))</f>
        <v>5.9820255082372285</v>
      </c>
      <c r="S837" s="69">
        <f t="shared" ca="1" si="139"/>
        <v>5.9820255082372285</v>
      </c>
      <c r="T837" s="72">
        <f t="shared" ca="1" si="144"/>
        <v>5.9820255082372285</v>
      </c>
      <c r="U837" s="13"/>
      <c r="AA837" s="52"/>
      <c r="AB837" s="44">
        <f t="shared" si="142"/>
        <v>38.749711848612115</v>
      </c>
      <c r="AC837" s="53" t="b">
        <f t="shared" si="145"/>
        <v>0</v>
      </c>
      <c r="AD837" s="53">
        <f t="shared" si="146"/>
        <v>38.749711848612115</v>
      </c>
      <c r="AE837" s="53">
        <f t="shared" ca="1" si="147"/>
        <v>31.109514665242671</v>
      </c>
      <c r="AF837" s="46">
        <v>1195</v>
      </c>
    </row>
    <row r="838" spans="1:32" x14ac:dyDescent="0.25">
      <c r="A838" s="4">
        <v>51349</v>
      </c>
      <c r="B838" s="34">
        <f t="shared" si="140"/>
        <v>5.6630867584900084</v>
      </c>
      <c r="C838" s="3">
        <v>24.612902241374101</v>
      </c>
      <c r="D838" s="10">
        <v>836</v>
      </c>
      <c r="I838" s="27"/>
      <c r="J838" s="8"/>
      <c r="K838" s="17">
        <v>1196</v>
      </c>
      <c r="L838" s="38">
        <f t="shared" si="141"/>
        <v>3.3163737280296028</v>
      </c>
      <c r="M838" s="29">
        <v>38.833900621488198</v>
      </c>
      <c r="N838" s="7"/>
      <c r="O838" s="14" cm="1">
        <f t="array" ref="O838">INDEX($L$3:$L$1203,MATCH(MIN(ABS($M$3:$M$1203-B1198)),ABS($M$3:$M$1203-B1198),0))</f>
        <v>1.5485661424606847</v>
      </c>
      <c r="P838" s="24">
        <f t="shared" ca="1" si="143"/>
        <v>31.179488906803215</v>
      </c>
      <c r="Q838" s="59"/>
      <c r="R838" s="59" cm="1">
        <f t="array" aca="1" ref="R838" ca="1">INDEX($P$3:$P$1562,MATCH(MIN(ABS($L$3:$L$1562-O838)),ABS($L$3:$L$1562-O838),0))</f>
        <v>2.1961766065507367</v>
      </c>
      <c r="S838" s="69">
        <f t="shared" ca="1" si="139"/>
        <v>2.1961766065507367</v>
      </c>
      <c r="T838" s="72">
        <f t="shared" ca="1" si="144"/>
        <v>2.1961766065507367</v>
      </c>
      <c r="U838" s="13"/>
      <c r="AA838" s="52"/>
      <c r="AB838" s="44">
        <f t="shared" si="142"/>
        <v>38.833900621488198</v>
      </c>
      <c r="AC838" s="53" t="b">
        <f t="shared" si="145"/>
        <v>0</v>
      </c>
      <c r="AD838" s="53">
        <f t="shared" si="146"/>
        <v>38.833900621488198</v>
      </c>
      <c r="AE838" s="53">
        <f t="shared" ca="1" si="147"/>
        <v>31.179488906803215</v>
      </c>
      <c r="AF838" s="46">
        <v>1196</v>
      </c>
    </row>
    <row r="839" spans="1:32" x14ac:dyDescent="0.25">
      <c r="A839" s="4">
        <v>51380</v>
      </c>
      <c r="B839" s="34">
        <f t="shared" si="140"/>
        <v>15.118089928792671</v>
      </c>
      <c r="C839" s="3">
        <v>1.0529331810082005</v>
      </c>
      <c r="D839" s="10">
        <v>837</v>
      </c>
      <c r="I839" s="27"/>
      <c r="J839" s="8"/>
      <c r="K839" s="17">
        <v>1197</v>
      </c>
      <c r="L839" s="38">
        <f t="shared" si="141"/>
        <v>3.3191489361702131</v>
      </c>
      <c r="M839" s="29">
        <v>38.923869650692026</v>
      </c>
      <c r="N839" s="7"/>
      <c r="O839" s="14" cm="1">
        <f t="array" ref="O839">INDEX($L$3:$L$1203,MATCH(MIN(ABS($M$3:$M$1203-B1199)),ABS($M$3:$M$1203-B1199),0))</f>
        <v>2.2895467160037004</v>
      </c>
      <c r="P839" s="24">
        <f t="shared" ca="1" si="143"/>
        <v>31.254267459422614</v>
      </c>
      <c r="Q839" s="59"/>
      <c r="R839" s="59" cm="1">
        <f t="array" aca="1" ref="R839" ca="1">INDEX($P$3:$P$1562,MATCH(MIN(ABS($L$3:$L$1562-O839)),ABS($L$3:$L$1562-O839),0))</f>
        <v>7.3586975616908541</v>
      </c>
      <c r="S839" s="69">
        <f t="shared" ca="1" si="139"/>
        <v>7.3586975616908541</v>
      </c>
      <c r="T839" s="72">
        <f t="shared" ca="1" si="144"/>
        <v>7.3586975616908541</v>
      </c>
      <c r="U839" s="13"/>
      <c r="AA839" s="52"/>
      <c r="AB839" s="44">
        <f t="shared" si="142"/>
        <v>38.923869650692026</v>
      </c>
      <c r="AC839" s="53" t="b">
        <f t="shared" si="145"/>
        <v>0</v>
      </c>
      <c r="AD839" s="53">
        <f t="shared" si="146"/>
        <v>38.923869650692026</v>
      </c>
      <c r="AE839" s="53">
        <f t="shared" ca="1" si="147"/>
        <v>31.254267459422614</v>
      </c>
      <c r="AF839" s="46">
        <v>1197</v>
      </c>
    </row>
    <row r="840" spans="1:32" x14ac:dyDescent="0.25">
      <c r="A840" s="4">
        <v>51410</v>
      </c>
      <c r="B840" s="34">
        <f t="shared" si="140"/>
        <v>25.910179693472049</v>
      </c>
      <c r="C840" s="3">
        <v>11.752504822214258</v>
      </c>
      <c r="D840" s="10">
        <v>838</v>
      </c>
      <c r="I840" s="27"/>
      <c r="J840" s="8"/>
      <c r="K840" s="17">
        <v>1198</v>
      </c>
      <c r="L840" s="38">
        <f t="shared" si="141"/>
        <v>3.3219241443108238</v>
      </c>
      <c r="M840" s="29">
        <v>39.192278717975874</v>
      </c>
      <c r="N840" s="7"/>
      <c r="O840" s="14" cm="1">
        <f t="array" ref="O840">INDEX($L$3:$L$1203,MATCH(MIN(ABS($M$3:$M$1203-B1200)),ABS($M$3:$M$1203-B1200),0))</f>
        <v>2.8778908418131364</v>
      </c>
      <c r="P840" s="24">
        <f t="shared" ca="1" si="143"/>
        <v>31.477358024465133</v>
      </c>
      <c r="Q840" s="59"/>
      <c r="R840" s="59" cm="1">
        <f t="array" aca="1" ref="R840" ca="1">INDEX($P$3:$P$1562,MATCH(MIN(ABS($L$3:$L$1562-O840)),ABS($L$3:$L$1562-O840),0))</f>
        <v>17.75850013840439</v>
      </c>
      <c r="S840" s="69">
        <f t="shared" ca="1" si="139"/>
        <v>17.75850013840439</v>
      </c>
      <c r="T840" s="72">
        <f t="shared" ca="1" si="144"/>
        <v>17.75850013840439</v>
      </c>
      <c r="U840" s="13"/>
      <c r="AA840" s="52"/>
      <c r="AB840" s="44">
        <f t="shared" si="142"/>
        <v>39.192278717975874</v>
      </c>
      <c r="AC840" s="53" t="b">
        <f t="shared" si="145"/>
        <v>0</v>
      </c>
      <c r="AD840" s="53">
        <f t="shared" si="146"/>
        <v>39.192278717975874</v>
      </c>
      <c r="AE840" s="53">
        <f t="shared" ca="1" si="147"/>
        <v>31.477358024465133</v>
      </c>
      <c r="AF840" s="46">
        <v>1198</v>
      </c>
    </row>
    <row r="841" spans="1:32" x14ac:dyDescent="0.25">
      <c r="A841" s="4">
        <v>51441</v>
      </c>
      <c r="B841" s="34">
        <f t="shared" si="140"/>
        <v>49.427450765984148</v>
      </c>
      <c r="C841" s="3">
        <v>88.887976058302812</v>
      </c>
      <c r="D841" s="10">
        <v>839</v>
      </c>
      <c r="I841" s="27"/>
      <c r="J841" s="8"/>
      <c r="K841" s="17">
        <v>1199</v>
      </c>
      <c r="L841" s="38">
        <f t="shared" si="141"/>
        <v>3.3246993524514341</v>
      </c>
      <c r="M841" s="29">
        <v>39.268599915935148</v>
      </c>
      <c r="N841" s="7"/>
      <c r="O841" s="14" cm="1">
        <f t="array" ref="O841">INDEX($L$3:$L$1203,MATCH(MIN(ABS($M$3:$M$1203-B1201)),ABS($M$3:$M$1203-B1201),0))</f>
        <v>3.6382978723404258</v>
      </c>
      <c r="P841" s="24">
        <f t="shared" ca="1" si="143"/>
        <v>31.619726130259849</v>
      </c>
      <c r="Q841" s="59"/>
      <c r="R841" s="59" cm="1">
        <f t="array" aca="1" ref="R841" ca="1">INDEX($P$3:$P$1562,MATCH(MIN(ABS($L$3:$L$1562-O841)),ABS($L$3:$L$1562-O841),0))</f>
        <v>37.274794560670699</v>
      </c>
      <c r="S841" s="69">
        <f t="shared" ca="1" si="139"/>
        <v>37.274794560670699</v>
      </c>
      <c r="T841" s="72">
        <f t="shared" ca="1" si="144"/>
        <v>37.274794560670699</v>
      </c>
      <c r="U841" s="13"/>
      <c r="AA841" s="52"/>
      <c r="AB841" s="44">
        <f t="shared" si="142"/>
        <v>39.268599915935148</v>
      </c>
      <c r="AC841" s="53" t="b">
        <f t="shared" si="145"/>
        <v>0</v>
      </c>
      <c r="AD841" s="53">
        <f t="shared" si="146"/>
        <v>39.268599915935148</v>
      </c>
      <c r="AE841" s="53">
        <f t="shared" ca="1" si="147"/>
        <v>31.619726130259849</v>
      </c>
      <c r="AF841" s="46">
        <v>1199</v>
      </c>
    </row>
    <row r="842" spans="1:32" x14ac:dyDescent="0.25">
      <c r="A842" s="4">
        <v>51471</v>
      </c>
      <c r="B842" s="34">
        <f t="shared" si="140"/>
        <v>2.2636432273096636</v>
      </c>
      <c r="C842" s="3">
        <v>25.867524072981876</v>
      </c>
      <c r="D842" s="10">
        <v>840</v>
      </c>
      <c r="I842" s="27"/>
      <c r="J842" s="8"/>
      <c r="K842" s="17">
        <v>1200</v>
      </c>
      <c r="L842" s="38">
        <f t="shared" si="141"/>
        <v>3.3274745605920448</v>
      </c>
      <c r="M842" s="29">
        <v>39.361344317008808</v>
      </c>
      <c r="N842" s="7"/>
      <c r="O842" s="14" cm="1">
        <f t="array" ref="O842">INDEX($L$3:$L$1203,MATCH(MIN(ABS($M$3:$M$1203-B1202)),ABS($M$3:$M$1203-B1202),0))</f>
        <v>1.234967622571693</v>
      </c>
      <c r="P842" s="24">
        <f t="shared" ca="1" si="143"/>
        <v>31.714644343274038</v>
      </c>
      <c r="Q842" s="59"/>
      <c r="R842" s="59" cm="1">
        <f t="array" aca="1" ref="R842" ca="1">INDEX($P$3:$P$1562,MATCH(MIN(ABS($L$3:$L$1562-O842)),ABS($L$3:$L$1562-O842),0))</f>
        <v>1.0268605152603165</v>
      </c>
      <c r="S842" s="69">
        <f t="shared" ca="1" si="139"/>
        <v>1.0268605152603165</v>
      </c>
      <c r="T842" s="72">
        <f t="shared" ca="1" si="144"/>
        <v>1.0268605152603165</v>
      </c>
      <c r="U842" s="13"/>
      <c r="AA842" s="52"/>
      <c r="AB842" s="44">
        <f t="shared" si="142"/>
        <v>39.361344317008808</v>
      </c>
      <c r="AC842" s="53" t="b">
        <f t="shared" si="145"/>
        <v>0</v>
      </c>
      <c r="AD842" s="53">
        <f t="shared" si="146"/>
        <v>39.361344317008808</v>
      </c>
      <c r="AE842" s="53">
        <f t="shared" ca="1" si="147"/>
        <v>31.714644343274038</v>
      </c>
      <c r="AF842" s="46">
        <v>1200</v>
      </c>
    </row>
    <row r="843" spans="1:32" x14ac:dyDescent="0.25">
      <c r="A843" s="4">
        <v>51502</v>
      </c>
      <c r="B843" s="34">
        <f t="shared" si="140"/>
        <v>8.2172130785869921</v>
      </c>
      <c r="C843" s="3">
        <v>0.40182052271646779</v>
      </c>
      <c r="D843" s="10">
        <v>841</v>
      </c>
      <c r="I843" s="27"/>
      <c r="J843" s="8"/>
      <c r="K843" s="17">
        <v>1201</v>
      </c>
      <c r="L843" s="38">
        <f t="shared" si="141"/>
        <v>3.3302497687326555</v>
      </c>
      <c r="M843" s="29">
        <v>39.539416988861177</v>
      </c>
      <c r="N843" s="7"/>
      <c r="O843" s="14" cm="1">
        <f t="array" ref="O843">INDEX($L$3:$L$1203,MATCH(MIN(ABS($M$3:$M$1203-B1203)),ABS($M$3:$M$1203-B1203),0))</f>
        <v>1.8011100832562446</v>
      </c>
      <c r="P843" s="24">
        <f t="shared" ca="1" si="143"/>
        <v>32.085604014972404</v>
      </c>
      <c r="Q843" s="59"/>
      <c r="R843" s="59" cm="1">
        <f t="array" aca="1" ref="R843" ca="1">INDEX($P$3:$P$1562,MATCH(MIN(ABS($L$3:$L$1562-O843)),ABS($L$3:$L$1562-O843),0))</f>
        <v>3.4230032132068002</v>
      </c>
      <c r="S843" s="69">
        <f t="shared" ca="1" si="139"/>
        <v>3.4230032132068002</v>
      </c>
      <c r="T843" s="72">
        <f t="shared" ca="1" si="144"/>
        <v>3.4230032132068002</v>
      </c>
      <c r="U843" s="13"/>
      <c r="AA843" s="52"/>
      <c r="AB843" s="44">
        <f t="shared" si="142"/>
        <v>39.539416988861177</v>
      </c>
      <c r="AC843" s="53" t="b">
        <f t="shared" si="145"/>
        <v>0</v>
      </c>
      <c r="AD843" s="53">
        <f t="shared" si="146"/>
        <v>39.539416988861177</v>
      </c>
      <c r="AE843" s="53">
        <f t="shared" ca="1" si="147"/>
        <v>32.085604014972404</v>
      </c>
      <c r="AF843" s="46">
        <v>1201</v>
      </c>
    </row>
    <row r="844" spans="1:32" x14ac:dyDescent="0.25">
      <c r="A844" s="4">
        <v>51533</v>
      </c>
      <c r="B844" s="34">
        <f t="shared" si="140"/>
        <v>5.6053413128777425</v>
      </c>
      <c r="C844" s="3">
        <v>29.025201762283427</v>
      </c>
      <c r="D844" s="10">
        <v>842</v>
      </c>
      <c r="I844" s="27"/>
      <c r="J844" s="8"/>
      <c r="K844" s="17">
        <v>1202</v>
      </c>
      <c r="L844" s="38">
        <f t="shared" si="141"/>
        <v>3.3330249768732658</v>
      </c>
      <c r="M844" s="29">
        <v>39.555455818546214</v>
      </c>
      <c r="N844" s="7"/>
      <c r="O844" s="14" cm="1">
        <f t="array" ref="O844">INDEX($L$3:$L$1203,MATCH(MIN(ABS($M$3:$M$1203-B1204)),ABS($M$3:$M$1203-B1204),0))</f>
        <v>1.5457909343200742</v>
      </c>
      <c r="P844" s="24">
        <f t="shared" ca="1" si="143"/>
        <v>32.090182209808177</v>
      </c>
      <c r="Q844" s="59"/>
      <c r="R844" s="59" cm="1">
        <f t="array" aca="1" ref="R844" ca="1">INDEX($P$3:$P$1562,MATCH(MIN(ABS($L$3:$L$1562-O844)),ABS($L$3:$L$1562-O844),0))</f>
        <v>2.1917749969732792</v>
      </c>
      <c r="S844" s="69">
        <f t="shared" ca="1" si="139"/>
        <v>2.1917749969732792</v>
      </c>
      <c r="T844" s="72">
        <f t="shared" ca="1" si="144"/>
        <v>2.1917749969732792</v>
      </c>
      <c r="U844" s="13"/>
      <c r="AA844" s="52"/>
      <c r="AB844" s="44">
        <f t="shared" si="142"/>
        <v>39.555455818546214</v>
      </c>
      <c r="AC844" s="53" t="b">
        <f t="shared" si="145"/>
        <v>0</v>
      </c>
      <c r="AD844" s="53">
        <f t="shared" si="146"/>
        <v>39.555455818546214</v>
      </c>
      <c r="AE844" s="53">
        <f t="shared" ca="1" si="147"/>
        <v>32.090182209808177</v>
      </c>
      <c r="AF844" s="46">
        <v>1202</v>
      </c>
    </row>
    <row r="845" spans="1:32" x14ac:dyDescent="0.25">
      <c r="A845" s="4">
        <v>51561</v>
      </c>
      <c r="B845" s="34">
        <f t="shared" si="140"/>
        <v>2.655017498049228</v>
      </c>
      <c r="C845" s="3">
        <v>14.479542563765236</v>
      </c>
      <c r="D845" s="10">
        <v>843</v>
      </c>
      <c r="I845" s="27"/>
      <c r="J845" s="8"/>
      <c r="K845" s="17">
        <v>1203</v>
      </c>
      <c r="L845" s="38">
        <f t="shared" si="141"/>
        <v>3.3358001850138765</v>
      </c>
      <c r="M845" s="29">
        <v>40.088544751309357</v>
      </c>
      <c r="N845" s="7"/>
      <c r="O845" s="14" cm="1">
        <f t="array" ref="O845">INDEX($L$3:$L$1203,MATCH(MIN(ABS($M$3:$M$1203-B1205)),ABS($M$3:$M$1203-B1205),0))</f>
        <v>1.2960222016651251</v>
      </c>
      <c r="P845" s="24">
        <f t="shared" ca="1" si="143"/>
        <v>32.242349484285903</v>
      </c>
      <c r="Q845" s="59"/>
      <c r="R845" s="59" cm="1">
        <f t="array" aca="1" ref="R845" ca="1">INDEX($P$3:$P$1562,MATCH(MIN(ABS($L$3:$L$1562-O845)),ABS($L$3:$L$1562-O845),0))</f>
        <v>1.2085280182090377</v>
      </c>
      <c r="S845" s="69">
        <f t="shared" ca="1" si="139"/>
        <v>1.2085280182090377</v>
      </c>
      <c r="T845" s="72">
        <f t="shared" ca="1" si="144"/>
        <v>1.2085280182090377</v>
      </c>
      <c r="U845" s="13"/>
      <c r="AA845" s="52"/>
      <c r="AB845" s="44">
        <f t="shared" si="142"/>
        <v>40.088544751309357</v>
      </c>
      <c r="AC845" s="53" t="b">
        <f t="shared" si="145"/>
        <v>0</v>
      </c>
      <c r="AD845" s="53">
        <f t="shared" si="146"/>
        <v>40.088544751309357</v>
      </c>
      <c r="AE845" s="53">
        <f t="shared" ca="1" si="147"/>
        <v>32.242349484285903</v>
      </c>
      <c r="AF845" s="46">
        <v>1203</v>
      </c>
    </row>
    <row r="846" spans="1:32" x14ac:dyDescent="0.25">
      <c r="A846" s="4">
        <v>51592</v>
      </c>
      <c r="B846" s="34">
        <f t="shared" si="140"/>
        <v>32.071317944996963</v>
      </c>
      <c r="C846" s="3">
        <v>5.9136438880244002</v>
      </c>
      <c r="D846" s="10">
        <v>844</v>
      </c>
      <c r="I846" s="27"/>
      <c r="J846" s="8"/>
      <c r="K846" s="17">
        <v>1204</v>
      </c>
      <c r="L846" s="38">
        <f t="shared" si="141"/>
        <v>3.3385753931544868</v>
      </c>
      <c r="M846" s="29">
        <v>40.105680251195558</v>
      </c>
      <c r="N846" s="7"/>
      <c r="O846" s="14" cm="1">
        <f t="array" ref="O846">INDEX($L$3:$L$1203,MATCH(MIN(ABS($M$3:$M$1203-B1206)),ABS($M$3:$M$1203-B1206),0))</f>
        <v>3.0915818686401484</v>
      </c>
      <c r="P846" s="24">
        <f t="shared" ca="1" si="143"/>
        <v>32.247240717538446</v>
      </c>
      <c r="Q846" s="59"/>
      <c r="R846" s="59" cm="1">
        <f t="array" aca="1" ref="R846" ca="1">INDEX($P$3:$P$1562,MATCH(MIN(ABS($L$3:$L$1562-O846)),ABS($L$3:$L$1562-O846),0))</f>
        <v>23.47615483199635</v>
      </c>
      <c r="S846" s="69">
        <f t="shared" ca="1" si="139"/>
        <v>23.47615483199635</v>
      </c>
      <c r="T846" s="72">
        <f t="shared" ca="1" si="144"/>
        <v>23.47615483199635</v>
      </c>
      <c r="U846" s="13"/>
      <c r="AA846" s="52"/>
      <c r="AB846" s="44">
        <f t="shared" si="142"/>
        <v>40.105680251195558</v>
      </c>
      <c r="AC846" s="53" t="b">
        <f t="shared" si="145"/>
        <v>0</v>
      </c>
      <c r="AD846" s="53">
        <f t="shared" si="146"/>
        <v>40.105680251195558</v>
      </c>
      <c r="AE846" s="53">
        <f t="shared" ca="1" si="147"/>
        <v>32.247240717538446</v>
      </c>
      <c r="AF846" s="46">
        <v>1204</v>
      </c>
    </row>
    <row r="847" spans="1:32" x14ac:dyDescent="0.25">
      <c r="A847" s="4">
        <v>51622</v>
      </c>
      <c r="B847" s="34">
        <f t="shared" si="140"/>
        <v>14.715111406222</v>
      </c>
      <c r="C847" s="3">
        <v>26.305269332751049</v>
      </c>
      <c r="D847" s="10">
        <v>845</v>
      </c>
      <c r="I847" s="27"/>
      <c r="J847" s="8"/>
      <c r="K847" s="17">
        <v>1205</v>
      </c>
      <c r="L847" s="38">
        <f t="shared" si="141"/>
        <v>3.3413506012950975</v>
      </c>
      <c r="M847" s="29">
        <v>40.108450045484751</v>
      </c>
      <c r="N847" s="7"/>
      <c r="O847" s="14" cm="1">
        <f t="array" ref="O847">INDEX($L$3:$L$1203,MATCH(MIN(ABS($M$3:$M$1203-B1207)),ABS($M$3:$M$1203-B1207),0))</f>
        <v>2.250693802035153</v>
      </c>
      <c r="P847" s="24">
        <f t="shared" ca="1" si="143"/>
        <v>32.248031339931728</v>
      </c>
      <c r="Q847" s="59"/>
      <c r="R847" s="59" cm="1">
        <f t="array" aca="1" ref="R847" ca="1">INDEX($P$3:$P$1562,MATCH(MIN(ABS($L$3:$L$1562-O847)),ABS($L$3:$L$1562-O847),0))</f>
        <v>7.0675402625423089</v>
      </c>
      <c r="S847" s="69">
        <f t="shared" ca="1" si="139"/>
        <v>7.0675402625423089</v>
      </c>
      <c r="T847" s="72">
        <f t="shared" ca="1" si="144"/>
        <v>7.0675402625423089</v>
      </c>
      <c r="U847" s="13"/>
      <c r="AA847" s="52"/>
      <c r="AB847" s="44">
        <f t="shared" si="142"/>
        <v>40.108450045484751</v>
      </c>
      <c r="AC847" s="53" t="b">
        <f t="shared" si="145"/>
        <v>0</v>
      </c>
      <c r="AD847" s="53">
        <f t="shared" si="146"/>
        <v>40.108450045484751</v>
      </c>
      <c r="AE847" s="53">
        <f t="shared" ca="1" si="147"/>
        <v>32.248031339931728</v>
      </c>
      <c r="AF847" s="46">
        <v>1205</v>
      </c>
    </row>
    <row r="848" spans="1:32" x14ac:dyDescent="0.25">
      <c r="A848" s="4">
        <v>51653</v>
      </c>
      <c r="B848" s="34">
        <f t="shared" si="140"/>
        <v>36.004730467755088</v>
      </c>
      <c r="C848" s="3">
        <v>6.7882622519823199</v>
      </c>
      <c r="D848" s="10">
        <v>846</v>
      </c>
      <c r="I848" s="27"/>
      <c r="J848" s="8"/>
      <c r="K848" s="17">
        <v>1206</v>
      </c>
      <c r="L848" s="38">
        <f t="shared" si="141"/>
        <v>3.3441258094357083</v>
      </c>
      <c r="M848" s="29">
        <v>40.210181007279701</v>
      </c>
      <c r="N848" s="7"/>
      <c r="O848" s="14" cm="1">
        <f t="array" ref="O848">INDEX($L$3:$L$1203,MATCH(MIN(ABS($M$3:$M$1203-B1208)),ABS($M$3:$M$1203-B1208),0))</f>
        <v>3.2275670675300652</v>
      </c>
      <c r="P848" s="24">
        <f t="shared" ca="1" si="143"/>
        <v>32.323829905495586</v>
      </c>
      <c r="Q848" s="59"/>
      <c r="R848" s="59" cm="1">
        <f t="array" aca="1" ref="R848" ca="1">INDEX($P$3:$P$1562,MATCH(MIN(ABS($L$3:$L$1562-O848)),ABS($L$3:$L$1562-O848),0))</f>
        <v>30.241036222291036</v>
      </c>
      <c r="S848" s="69">
        <f t="shared" ca="1" si="139"/>
        <v>30.241036222291036</v>
      </c>
      <c r="T848" s="72">
        <f t="shared" ca="1" si="144"/>
        <v>30.241036222291036</v>
      </c>
      <c r="U848" s="13"/>
      <c r="AA848" s="52"/>
      <c r="AB848" s="44">
        <f t="shared" si="142"/>
        <v>40.210181007279701</v>
      </c>
      <c r="AC848" s="53" t="b">
        <f t="shared" si="145"/>
        <v>0</v>
      </c>
      <c r="AD848" s="53">
        <f t="shared" si="146"/>
        <v>40.210181007279701</v>
      </c>
      <c r="AE848" s="53">
        <f t="shared" ca="1" si="147"/>
        <v>32.323829905495586</v>
      </c>
      <c r="AF848" s="46">
        <v>1206</v>
      </c>
    </row>
    <row r="849" spans="1:32" x14ac:dyDescent="0.25">
      <c r="A849" s="4">
        <v>51683</v>
      </c>
      <c r="B849" s="34">
        <f t="shared" si="140"/>
        <v>12.872141894983253</v>
      </c>
      <c r="C849" s="3">
        <v>27.584830971628222</v>
      </c>
      <c r="D849" s="10">
        <v>847</v>
      </c>
      <c r="I849" s="27"/>
      <c r="J849" s="8"/>
      <c r="K849" s="17">
        <v>1207</v>
      </c>
      <c r="L849" s="38">
        <f t="shared" si="141"/>
        <v>3.3469010175763185</v>
      </c>
      <c r="M849" s="29">
        <v>40.340780929681358</v>
      </c>
      <c r="N849" s="7"/>
      <c r="O849" s="14" cm="1">
        <f t="array" ref="O849">INDEX($L$3:$L$1203,MATCH(MIN(ABS($M$3:$M$1203-B1209)),ABS($M$3:$M$1203-B1209),0))</f>
        <v>2.1396854764107309</v>
      </c>
      <c r="P849" s="24">
        <f t="shared" ca="1" si="143"/>
        <v>32.4343509734829</v>
      </c>
      <c r="Q849" s="59"/>
      <c r="R849" s="59" cm="1">
        <f t="array" aca="1" ref="R849" ca="1">INDEX($P$3:$P$1562,MATCH(MIN(ABS($L$3:$L$1562-O849)),ABS($L$3:$L$1562-O849),0))</f>
        <v>5.3308542724160368</v>
      </c>
      <c r="S849" s="69">
        <f t="shared" ca="1" si="139"/>
        <v>5.3308542724160368</v>
      </c>
      <c r="T849" s="72">
        <f t="shared" ca="1" si="144"/>
        <v>5.3308542724160368</v>
      </c>
      <c r="U849" s="13"/>
      <c r="AA849" s="52"/>
      <c r="AB849" s="44">
        <f t="shared" si="142"/>
        <v>40.340780929681358</v>
      </c>
      <c r="AC849" s="53" t="b">
        <f t="shared" si="145"/>
        <v>0</v>
      </c>
      <c r="AD849" s="53">
        <f t="shared" si="146"/>
        <v>40.340780929681358</v>
      </c>
      <c r="AE849" s="53">
        <f t="shared" ca="1" si="147"/>
        <v>32.4343509734829</v>
      </c>
      <c r="AF849" s="46">
        <v>1207</v>
      </c>
    </row>
    <row r="850" spans="1:32" x14ac:dyDescent="0.25">
      <c r="A850" s="4">
        <v>51714</v>
      </c>
      <c r="B850" s="34">
        <f t="shared" si="140"/>
        <v>0.94955865039374499</v>
      </c>
      <c r="C850" s="3">
        <v>1.1423176244966757</v>
      </c>
      <c r="D850" s="10">
        <v>848</v>
      </c>
      <c r="I850" s="27"/>
      <c r="J850" s="8"/>
      <c r="K850" s="17">
        <v>1208</v>
      </c>
      <c r="L850" s="38">
        <f t="shared" si="141"/>
        <v>3.3496762257169292</v>
      </c>
      <c r="M850" s="29">
        <v>40.375658440355132</v>
      </c>
      <c r="N850" s="7"/>
      <c r="O850" s="14" cm="1">
        <f t="array" ref="O850">INDEX($L$3:$L$1203,MATCH(MIN(ABS($M$3:$M$1203-B1210)),ABS($M$3:$M$1203-B1210),0))</f>
        <v>1.0989824236817762</v>
      </c>
      <c r="P850" s="24">
        <f t="shared" ca="1" si="143"/>
        <v>32.434490989099267</v>
      </c>
      <c r="Q850" s="59"/>
      <c r="R850" s="59" cm="1">
        <f t="array" aca="1" ref="R850" ca="1">INDEX($P$3:$P$1562,MATCH(MIN(ABS($L$3:$L$1562-O850)),ABS($L$3:$L$1562-O850),0))</f>
        <v>0.51879637966071401</v>
      </c>
      <c r="S850" s="69">
        <f t="shared" ca="1" si="139"/>
        <v>0.51879637966071401</v>
      </c>
      <c r="T850" s="72">
        <f t="shared" ca="1" si="144"/>
        <v>0.51879637966071401</v>
      </c>
      <c r="U850" s="13"/>
      <c r="AA850" s="52"/>
      <c r="AB850" s="44">
        <f t="shared" si="142"/>
        <v>40.375658440355132</v>
      </c>
      <c r="AC850" s="53" t="b">
        <f t="shared" si="145"/>
        <v>0</v>
      </c>
      <c r="AD850" s="53">
        <f t="shared" si="146"/>
        <v>40.375658440355132</v>
      </c>
      <c r="AE850" s="53">
        <f t="shared" ca="1" si="147"/>
        <v>32.434490989099267</v>
      </c>
      <c r="AF850" s="46">
        <v>1208</v>
      </c>
    </row>
    <row r="851" spans="1:32" x14ac:dyDescent="0.25">
      <c r="A851" s="4">
        <v>51745</v>
      </c>
      <c r="B851" s="34">
        <f t="shared" si="140"/>
        <v>0.52395768148549593</v>
      </c>
      <c r="C851" s="3">
        <v>13.029954041760037</v>
      </c>
      <c r="D851" s="10">
        <v>849</v>
      </c>
      <c r="I851" s="27"/>
      <c r="J851" s="8"/>
      <c r="K851" s="17">
        <v>1209</v>
      </c>
      <c r="L851" s="38">
        <f t="shared" si="141"/>
        <v>3.3524514338575395</v>
      </c>
      <c r="M851" s="29">
        <v>40.417935864813707</v>
      </c>
      <c r="N851" s="7"/>
      <c r="O851" s="14" cm="1">
        <f t="array" ref="O851">INDEX($L$3:$L$1203,MATCH(MIN(ABS($M$3:$M$1203-B1211)),ABS($M$3:$M$1203-B1211),0))</f>
        <v>1.0795559666975025</v>
      </c>
      <c r="P851" s="24">
        <f t="shared" ca="1" si="143"/>
        <v>32.43466071163764</v>
      </c>
      <c r="Q851" s="59"/>
      <c r="R851" s="59" cm="1">
        <f t="array" aca="1" ref="R851" ca="1">INDEX($P$3:$P$1562,MATCH(MIN(ABS($L$3:$L$1562-O851)),ABS($L$3:$L$1562-O851),0))</f>
        <v>0.20600242712222458</v>
      </c>
      <c r="S851" s="69">
        <f t="shared" ca="1" si="139"/>
        <v>0.20600242712222458</v>
      </c>
      <c r="T851" s="72">
        <f t="shared" ca="1" si="144"/>
        <v>0.20600242712222458</v>
      </c>
      <c r="U851" s="13"/>
      <c r="AA851" s="52"/>
      <c r="AB851" s="44">
        <f t="shared" si="142"/>
        <v>40.417935864813707</v>
      </c>
      <c r="AC851" s="53" t="b">
        <f t="shared" si="145"/>
        <v>0</v>
      </c>
      <c r="AD851" s="53">
        <f t="shared" si="146"/>
        <v>40.417935864813707</v>
      </c>
      <c r="AE851" s="53">
        <f t="shared" ca="1" si="147"/>
        <v>32.43466071163764</v>
      </c>
      <c r="AF851" s="46">
        <v>1209</v>
      </c>
    </row>
    <row r="852" spans="1:32" x14ac:dyDescent="0.25">
      <c r="A852" s="4">
        <v>51775</v>
      </c>
      <c r="B852" s="34">
        <f t="shared" si="140"/>
        <v>19.376426171466477</v>
      </c>
      <c r="C852" s="3">
        <v>59.508421813705795</v>
      </c>
      <c r="D852" s="10">
        <v>850</v>
      </c>
      <c r="I852" s="27"/>
      <c r="J852" s="8"/>
      <c r="K852" s="17">
        <v>1210</v>
      </c>
      <c r="L852" s="38">
        <f t="shared" si="141"/>
        <v>3.3552266419981502</v>
      </c>
      <c r="M852" s="29">
        <v>40.426626506105094</v>
      </c>
      <c r="N852" s="7"/>
      <c r="O852" s="14" cm="1">
        <f t="array" ref="O852">INDEX($L$3:$L$1203,MATCH(MIN(ABS($M$3:$M$1203-B1212)),ABS($M$3:$M$1203-B1212),0))</f>
        <v>2.5642923219241447</v>
      </c>
      <c r="P852" s="24">
        <f t="shared" ca="1" si="143"/>
        <v>32.434695600179673</v>
      </c>
      <c r="Q852" s="59"/>
      <c r="R852" s="59" cm="1">
        <f t="array" aca="1" ref="R852" ca="1">INDEX($P$3:$P$1562,MATCH(MIN(ABS($L$3:$L$1562-O852)),ABS($L$3:$L$1562-O852),0))</f>
        <v>12.168904115835035</v>
      </c>
      <c r="S852" s="69">
        <f t="shared" ca="1" si="139"/>
        <v>12.168904115835035</v>
      </c>
      <c r="T852" s="72">
        <f t="shared" ca="1" si="144"/>
        <v>12.168904115835035</v>
      </c>
      <c r="U852" s="13"/>
      <c r="AA852" s="52"/>
      <c r="AB852" s="44">
        <f t="shared" si="142"/>
        <v>40.426626506105094</v>
      </c>
      <c r="AC852" s="53" t="b">
        <f t="shared" si="145"/>
        <v>0</v>
      </c>
      <c r="AD852" s="53">
        <f t="shared" si="146"/>
        <v>40.426626506105094</v>
      </c>
      <c r="AE852" s="53">
        <f t="shared" ca="1" si="147"/>
        <v>32.434695600179673</v>
      </c>
      <c r="AF852" s="46">
        <v>1210</v>
      </c>
    </row>
    <row r="853" spans="1:32" x14ac:dyDescent="0.25">
      <c r="A853" s="4">
        <v>51806</v>
      </c>
      <c r="B853" s="34">
        <f t="shared" si="140"/>
        <v>21.492191681794814</v>
      </c>
      <c r="C853" s="3">
        <v>7.510980121082901</v>
      </c>
      <c r="D853" s="10">
        <v>851</v>
      </c>
      <c r="I853" s="27"/>
      <c r="J853" s="8"/>
      <c r="K853" s="17">
        <v>1211</v>
      </c>
      <c r="L853" s="38">
        <f t="shared" si="141"/>
        <v>3.358001850138761</v>
      </c>
      <c r="M853" s="29">
        <v>40.558755115784692</v>
      </c>
      <c r="N853" s="7"/>
      <c r="O853" s="14" cm="1">
        <f t="array" ref="O853">INDEX($L$3:$L$1203,MATCH(MIN(ABS($M$3:$M$1203-B1213)),ABS($M$3:$M$1203-B1213),0))</f>
        <v>2.6697502312673453</v>
      </c>
      <c r="P853" s="24">
        <f t="shared" ca="1" si="143"/>
        <v>32.435226029914077</v>
      </c>
      <c r="Q853" s="59"/>
      <c r="R853" s="59" cm="1">
        <f t="array" aca="1" ref="R853" ca="1">INDEX($P$3:$P$1562,MATCH(MIN(ABS($L$3:$L$1562-O853)),ABS($L$3:$L$1562-O853),0))</f>
        <v>14.277410991025882</v>
      </c>
      <c r="S853" s="69">
        <f t="shared" ca="1" si="139"/>
        <v>14.277410991025882</v>
      </c>
      <c r="T853" s="72">
        <f t="shared" ca="1" si="144"/>
        <v>14.277410991025882</v>
      </c>
      <c r="U853" s="13"/>
      <c r="AA853" s="52"/>
      <c r="AB853" s="44">
        <f t="shared" si="142"/>
        <v>40.558755115784692</v>
      </c>
      <c r="AC853" s="53" t="b">
        <f t="shared" si="145"/>
        <v>0</v>
      </c>
      <c r="AD853" s="53">
        <f t="shared" si="146"/>
        <v>40.558755115784692</v>
      </c>
      <c r="AE853" s="53">
        <f t="shared" ca="1" si="147"/>
        <v>32.435226029914077</v>
      </c>
      <c r="AF853" s="46">
        <v>1211</v>
      </c>
    </row>
    <row r="854" spans="1:32" x14ac:dyDescent="0.25">
      <c r="A854" s="4">
        <v>51836</v>
      </c>
      <c r="B854" s="34">
        <f t="shared" si="140"/>
        <v>0.60694617503460591</v>
      </c>
      <c r="C854" s="3">
        <v>4.7081547840846296</v>
      </c>
      <c r="D854" s="10">
        <v>852</v>
      </c>
      <c r="I854" s="27"/>
      <c r="J854" s="8"/>
      <c r="K854" s="17">
        <v>1212</v>
      </c>
      <c r="L854" s="38">
        <f t="shared" si="141"/>
        <v>3.3607770582793712</v>
      </c>
      <c r="M854" s="29">
        <v>40.612214460186564</v>
      </c>
      <c r="N854" s="7"/>
      <c r="O854" s="14" cm="1">
        <f t="array" ref="O854">INDEX($L$3:$L$1203,MATCH(MIN(ABS($M$3:$M$1203-B1214)),ABS($M$3:$M$1203-B1214),0))</f>
        <v>1.087881591119334</v>
      </c>
      <c r="P854" s="24">
        <f t="shared" ca="1" si="143"/>
        <v>32.435440642221899</v>
      </c>
      <c r="Q854" s="59"/>
      <c r="R854" s="59" cm="1">
        <f t="array" aca="1" ref="R854" ca="1">INDEX($P$3:$P$1562,MATCH(MIN(ABS($L$3:$L$1562-O854)),ABS($L$3:$L$1562-O854),0))</f>
        <v>0.26152202047739292</v>
      </c>
      <c r="S854" s="69">
        <f t="shared" ca="1" si="139"/>
        <v>0.26152202047739292</v>
      </c>
      <c r="T854" s="72">
        <f t="shared" ca="1" si="144"/>
        <v>0.26152202047739292</v>
      </c>
      <c r="U854" s="13"/>
      <c r="AA854" s="52"/>
      <c r="AB854" s="44">
        <f t="shared" si="142"/>
        <v>40.612214460186564</v>
      </c>
      <c r="AC854" s="53" t="b">
        <f t="shared" si="145"/>
        <v>0</v>
      </c>
      <c r="AD854" s="53">
        <f t="shared" si="146"/>
        <v>40.612214460186564</v>
      </c>
      <c r="AE854" s="53">
        <f t="shared" ca="1" si="147"/>
        <v>32.435440642221899</v>
      </c>
      <c r="AF854" s="46">
        <v>1212</v>
      </c>
    </row>
    <row r="855" spans="1:32" x14ac:dyDescent="0.25">
      <c r="A855" s="4">
        <v>51867</v>
      </c>
      <c r="B855" s="34">
        <f t="shared" si="140"/>
        <v>25.906528645724837</v>
      </c>
      <c r="C855" s="3">
        <v>9.9042330607149847</v>
      </c>
      <c r="D855" s="10">
        <v>853</v>
      </c>
      <c r="I855" s="27"/>
      <c r="J855" s="8"/>
      <c r="K855" s="17">
        <v>1213</v>
      </c>
      <c r="L855" s="38">
        <f t="shared" si="141"/>
        <v>3.363552266419982</v>
      </c>
      <c r="M855" s="29">
        <v>40.63165422003857</v>
      </c>
      <c r="N855" s="7"/>
      <c r="O855" s="14" cm="1">
        <f t="array" ref="O855">INDEX($L$3:$L$1203,MATCH(MIN(ABS($M$3:$M$1203-B1215)),ABS($M$3:$M$1203-B1215),0))</f>
        <v>2.8778908418131364</v>
      </c>
      <c r="P855" s="24">
        <f t="shared" ca="1" si="143"/>
        <v>32.435518683054092</v>
      </c>
      <c r="Q855" s="59"/>
      <c r="R855" s="59" cm="1">
        <f t="array" aca="1" ref="R855" ca="1">INDEX($P$3:$P$1562,MATCH(MIN(ABS($L$3:$L$1562-O855)),ABS($L$3:$L$1562-O855),0))</f>
        <v>17.75850013840439</v>
      </c>
      <c r="S855" s="69">
        <f t="shared" ca="1" si="139"/>
        <v>17.75850013840439</v>
      </c>
      <c r="T855" s="72">
        <f t="shared" ca="1" si="144"/>
        <v>17.75850013840439</v>
      </c>
      <c r="U855" s="13"/>
      <c r="AA855" s="52"/>
      <c r="AB855" s="44">
        <f t="shared" si="142"/>
        <v>40.63165422003857</v>
      </c>
      <c r="AC855" s="53" t="b">
        <f t="shared" si="145"/>
        <v>0</v>
      </c>
      <c r="AD855" s="53">
        <f t="shared" si="146"/>
        <v>40.63165422003857</v>
      </c>
      <c r="AE855" s="53">
        <f t="shared" ca="1" si="147"/>
        <v>32.435518683054092</v>
      </c>
      <c r="AF855" s="46">
        <v>1213</v>
      </c>
    </row>
    <row r="856" spans="1:32" x14ac:dyDescent="0.25">
      <c r="A856" s="4">
        <v>51898</v>
      </c>
      <c r="B856" s="34">
        <f t="shared" si="140"/>
        <v>0.51666044077333639</v>
      </c>
      <c r="C856" s="3">
        <v>28.404630478290827</v>
      </c>
      <c r="D856" s="10">
        <v>854</v>
      </c>
      <c r="I856" s="27"/>
      <c r="J856" s="8"/>
      <c r="K856" s="17">
        <v>1214</v>
      </c>
      <c r="L856" s="38">
        <f t="shared" si="141"/>
        <v>3.3663274745605927</v>
      </c>
      <c r="M856" s="29">
        <v>40.789450548088602</v>
      </c>
      <c r="N856" s="7"/>
      <c r="O856" s="14" cm="1">
        <f t="array" ref="O856">INDEX($L$3:$L$1203,MATCH(MIN(ABS($M$3:$M$1203-B1216)),ABS($M$3:$M$1203-B1216),0))</f>
        <v>1.0795559666975025</v>
      </c>
      <c r="P856" s="24">
        <f t="shared" ca="1" si="143"/>
        <v>32.436152155733332</v>
      </c>
      <c r="Q856" s="59"/>
      <c r="R856" s="59" cm="1">
        <f t="array" aca="1" ref="R856" ca="1">INDEX($P$3:$P$1562,MATCH(MIN(ABS($L$3:$L$1562-O856)),ABS($L$3:$L$1562-O856),0))</f>
        <v>0.20600242712222458</v>
      </c>
      <c r="S856" s="69">
        <f t="shared" ca="1" si="139"/>
        <v>0.20600242712222458</v>
      </c>
      <c r="T856" s="72">
        <f t="shared" ca="1" si="144"/>
        <v>0.20600242712222458</v>
      </c>
      <c r="U856" s="13"/>
      <c r="AA856" s="52"/>
      <c r="AB856" s="44">
        <f t="shared" si="142"/>
        <v>40.789450548088602</v>
      </c>
      <c r="AC856" s="53" t="b">
        <f t="shared" si="145"/>
        <v>0</v>
      </c>
      <c r="AD856" s="53">
        <f t="shared" si="146"/>
        <v>40.789450548088602</v>
      </c>
      <c r="AE856" s="53">
        <f t="shared" ca="1" si="147"/>
        <v>32.436152155733332</v>
      </c>
      <c r="AF856" s="46">
        <v>1214</v>
      </c>
    </row>
    <row r="857" spans="1:32" x14ac:dyDescent="0.25">
      <c r="A857" s="4">
        <v>51926</v>
      </c>
      <c r="B857" s="34">
        <f t="shared" si="140"/>
        <v>5.9833735399377002</v>
      </c>
      <c r="C857" s="3">
        <v>7.0895538160907012</v>
      </c>
      <c r="D857" s="10">
        <v>855</v>
      </c>
      <c r="I857" s="27"/>
      <c r="J857" s="8"/>
      <c r="K857" s="17">
        <v>1215</v>
      </c>
      <c r="L857" s="38">
        <f t="shared" si="141"/>
        <v>3.3691026827012029</v>
      </c>
      <c r="M857" s="29">
        <v>40.927724409910759</v>
      </c>
      <c r="N857" s="7"/>
      <c r="O857" s="14" cm="1">
        <f t="array" ref="O857">INDEX($L$3:$L$1203,MATCH(MIN(ABS($M$3:$M$1203-B1217)),ABS($M$3:$M$1203-B1217),0))</f>
        <v>1.5735430157261796</v>
      </c>
      <c r="P857" s="24">
        <f t="shared" ca="1" si="143"/>
        <v>32.436707255555994</v>
      </c>
      <c r="Q857" s="59"/>
      <c r="R857" s="59" cm="1">
        <f t="array" aca="1" ref="R857" ca="1">INDEX($P$3:$P$1562,MATCH(MIN(ABS($L$3:$L$1562-O857)),ABS($L$3:$L$1562-O857),0))</f>
        <v>2.2474035642684109</v>
      </c>
      <c r="S857" s="69">
        <f t="shared" ca="1" si="139"/>
        <v>2.2474035642684109</v>
      </c>
      <c r="T857" s="72">
        <f t="shared" ca="1" si="144"/>
        <v>2.2474035642684109</v>
      </c>
      <c r="U857" s="13"/>
      <c r="AA857" s="52"/>
      <c r="AB857" s="44">
        <f t="shared" si="142"/>
        <v>40.927724409910759</v>
      </c>
      <c r="AC857" s="53" t="b">
        <f t="shared" si="145"/>
        <v>0</v>
      </c>
      <c r="AD857" s="53">
        <f t="shared" si="146"/>
        <v>40.927724409910759</v>
      </c>
      <c r="AE857" s="53">
        <f t="shared" ca="1" si="147"/>
        <v>32.436707255555994</v>
      </c>
      <c r="AF857" s="46">
        <v>1215</v>
      </c>
    </row>
    <row r="858" spans="1:32" x14ac:dyDescent="0.25">
      <c r="A858" s="4">
        <v>51957</v>
      </c>
      <c r="B858" s="34">
        <f t="shared" si="140"/>
        <v>21.563677713186671</v>
      </c>
      <c r="C858" s="3">
        <v>43.801317658366315</v>
      </c>
      <c r="D858" s="10">
        <v>856</v>
      </c>
      <c r="I858" s="27"/>
      <c r="J858" s="8"/>
      <c r="K858" s="17">
        <v>1216</v>
      </c>
      <c r="L858" s="38">
        <f t="shared" si="141"/>
        <v>3.3718778908418137</v>
      </c>
      <c r="M858" s="29">
        <v>40.974684183538443</v>
      </c>
      <c r="N858" s="7"/>
      <c r="O858" s="14" cm="1">
        <f t="array" ref="O858">INDEX($L$3:$L$1203,MATCH(MIN(ABS($M$3:$M$1203-B1218)),ABS($M$3:$M$1203-B1218),0))</f>
        <v>2.6725254394079561</v>
      </c>
      <c r="P858" s="24">
        <f t="shared" ca="1" si="143"/>
        <v>32.436895775364938</v>
      </c>
      <c r="Q858" s="59"/>
      <c r="R858" s="59" cm="1">
        <f t="array" aca="1" ref="R858" ca="1">INDEX($P$3:$P$1562,MATCH(MIN(ABS($L$3:$L$1562-O858)),ABS($L$3:$L$1562-O858),0))</f>
        <v>14.278508447953939</v>
      </c>
      <c r="S858" s="69">
        <f t="shared" ca="1" si="139"/>
        <v>14.278508447953939</v>
      </c>
      <c r="T858" s="72">
        <f t="shared" ca="1" si="144"/>
        <v>14.278508447953939</v>
      </c>
      <c r="U858" s="13"/>
      <c r="AA858" s="52"/>
      <c r="AB858" s="44">
        <f t="shared" si="142"/>
        <v>40.974684183538443</v>
      </c>
      <c r="AC858" s="53" t="b">
        <f t="shared" si="145"/>
        <v>0</v>
      </c>
      <c r="AD858" s="53">
        <f t="shared" si="146"/>
        <v>40.974684183538443</v>
      </c>
      <c r="AE858" s="53">
        <f t="shared" ca="1" si="147"/>
        <v>32.436895775364938</v>
      </c>
      <c r="AF858" s="46">
        <v>1216</v>
      </c>
    </row>
    <row r="859" spans="1:32" x14ac:dyDescent="0.25">
      <c r="A859" s="4">
        <v>51987</v>
      </c>
      <c r="B859" s="34">
        <f t="shared" si="140"/>
        <v>26.042797940263913</v>
      </c>
      <c r="C859" s="3">
        <v>53.508383859602972</v>
      </c>
      <c r="D859" s="10">
        <v>857</v>
      </c>
      <c r="I859" s="27"/>
      <c r="J859" s="8"/>
      <c r="K859" s="17">
        <v>1217</v>
      </c>
      <c r="L859" s="38">
        <f t="shared" si="141"/>
        <v>3.3746530989824239</v>
      </c>
      <c r="M859" s="29">
        <v>40.983586227204064</v>
      </c>
      <c r="N859" s="7"/>
      <c r="O859" s="14" cm="1">
        <f t="array" ref="O859">INDEX($L$3:$L$1203,MATCH(MIN(ABS($M$3:$M$1203-B1219)),ABS($M$3:$M$1203-B1219),0))</f>
        <v>2.8806660499537471</v>
      </c>
      <c r="P859" s="24">
        <f t="shared" ca="1" si="143"/>
        <v>32.436931512580891</v>
      </c>
      <c r="Q859" s="59"/>
      <c r="R859" s="59" cm="1">
        <f t="array" aca="1" ref="R859" ca="1">INDEX($P$3:$P$1562,MATCH(MIN(ABS($L$3:$L$1562-O859)),ABS($L$3:$L$1562-O859),0))</f>
        <v>17.855261920320629</v>
      </c>
      <c r="S859" s="69">
        <f t="shared" ca="1" si="139"/>
        <v>17.855261920320629</v>
      </c>
      <c r="T859" s="72">
        <f t="shared" ca="1" si="144"/>
        <v>17.855261920320629</v>
      </c>
      <c r="U859" s="13"/>
      <c r="AA859" s="52"/>
      <c r="AB859" s="44">
        <f t="shared" si="142"/>
        <v>40.983586227204064</v>
      </c>
      <c r="AC859" s="53" t="b">
        <f t="shared" si="145"/>
        <v>0</v>
      </c>
      <c r="AD859" s="53">
        <f t="shared" si="146"/>
        <v>40.983586227204064</v>
      </c>
      <c r="AE859" s="53">
        <f t="shared" ca="1" si="147"/>
        <v>32.436931512580891</v>
      </c>
      <c r="AF859" s="46">
        <v>1217</v>
      </c>
    </row>
    <row r="860" spans="1:32" x14ac:dyDescent="0.25">
      <c r="A860" s="4">
        <v>52018</v>
      </c>
      <c r="B860" s="34">
        <f t="shared" si="140"/>
        <v>0.17893382693136875</v>
      </c>
      <c r="C860" s="3">
        <v>78.766051724960676</v>
      </c>
      <c r="D860" s="10">
        <v>858</v>
      </c>
      <c r="I860" s="27"/>
      <c r="J860" s="8"/>
      <c r="K860" s="17">
        <v>1218</v>
      </c>
      <c r="L860" s="38">
        <f t="shared" si="141"/>
        <v>3.3774283071230347</v>
      </c>
      <c r="M860" s="29">
        <v>41.224807014643723</v>
      </c>
      <c r="N860" s="7"/>
      <c r="O860" s="14" cm="1">
        <f t="array" ref="O860">INDEX($L$3:$L$1203,MATCH(MIN(ABS($M$3:$M$1203-B1220)),ABS($M$3:$M$1203-B1220),0))</f>
        <v>1.0323774283071232</v>
      </c>
      <c r="P860" s="24">
        <f t="shared" ca="1" si="143"/>
        <v>32.437899892392998</v>
      </c>
      <c r="Q860" s="59"/>
      <c r="R860" s="59" cm="1">
        <f t="array" aca="1" ref="R860" ca="1">INDEX($P$3:$P$1562,MATCH(MIN(ABS($L$3:$L$1562-O860)),ABS($L$3:$L$1562-O860),0))</f>
        <v>3.7675513632634043E-2</v>
      </c>
      <c r="S860" s="69">
        <f t="shared" ca="1" si="139"/>
        <v>3.7675513632634043E-2</v>
      </c>
      <c r="T860" s="72">
        <f t="shared" ca="1" si="144"/>
        <v>3.7675513632634043E-2</v>
      </c>
      <c r="U860" s="13"/>
      <c r="AA860" s="52"/>
      <c r="AB860" s="44">
        <f t="shared" si="142"/>
        <v>41.224807014643723</v>
      </c>
      <c r="AC860" s="53" t="b">
        <f t="shared" si="145"/>
        <v>0</v>
      </c>
      <c r="AD860" s="53">
        <f t="shared" si="146"/>
        <v>41.224807014643723</v>
      </c>
      <c r="AE860" s="53">
        <f t="shared" ca="1" si="147"/>
        <v>32.437899892392998</v>
      </c>
      <c r="AF860" s="46">
        <v>1218</v>
      </c>
    </row>
    <row r="861" spans="1:32" x14ac:dyDescent="0.25">
      <c r="A861" s="4">
        <v>52048</v>
      </c>
      <c r="B861" s="34">
        <f t="shared" si="140"/>
        <v>1.2450389448365087</v>
      </c>
      <c r="C861" s="3">
        <v>47.041824853340842</v>
      </c>
      <c r="D861" s="10">
        <v>859</v>
      </c>
      <c r="I861" s="27"/>
      <c r="J861" s="8"/>
      <c r="K861" s="17">
        <v>1219</v>
      </c>
      <c r="L861" s="38">
        <f t="shared" si="141"/>
        <v>3.3802035152636454</v>
      </c>
      <c r="M861" s="29">
        <v>41.242402598139464</v>
      </c>
      <c r="N861" s="7"/>
      <c r="O861" s="14" cm="1">
        <f t="array" ref="O861">INDEX($L$3:$L$1203,MATCH(MIN(ABS($M$3:$M$1203-B1221)),ABS($M$3:$M$1203-B1221),0))</f>
        <v>1.1378353376503239</v>
      </c>
      <c r="P861" s="24">
        <f t="shared" ca="1" si="143"/>
        <v>32.437970529787144</v>
      </c>
      <c r="Q861" s="59"/>
      <c r="R861" s="59" cm="1">
        <f t="array" aca="1" ref="R861" ca="1">INDEX($P$3:$P$1562,MATCH(MIN(ABS($L$3:$L$1562-O861)),ABS($L$3:$L$1562-O861),0))</f>
        <v>0.67217886525224479</v>
      </c>
      <c r="S861" s="69">
        <f t="shared" ca="1" si="139"/>
        <v>0.67217886525224479</v>
      </c>
      <c r="T861" s="72">
        <f t="shared" ca="1" si="144"/>
        <v>0.67217886525224479</v>
      </c>
      <c r="U861" s="13"/>
      <c r="AA861" s="52"/>
      <c r="AB861" s="44">
        <f t="shared" si="142"/>
        <v>41.242402598139464</v>
      </c>
      <c r="AC861" s="53" t="b">
        <f t="shared" si="145"/>
        <v>0</v>
      </c>
      <c r="AD861" s="53">
        <f t="shared" si="146"/>
        <v>41.242402598139464</v>
      </c>
      <c r="AE861" s="53">
        <f t="shared" ca="1" si="147"/>
        <v>32.437970529787144</v>
      </c>
      <c r="AF861" s="46">
        <v>1219</v>
      </c>
    </row>
    <row r="862" spans="1:32" x14ac:dyDescent="0.25">
      <c r="A862" s="4">
        <v>52079</v>
      </c>
      <c r="B862" s="34">
        <f t="shared" si="140"/>
        <v>7.8451487028854894</v>
      </c>
      <c r="C862" s="3">
        <v>62.285226502556604</v>
      </c>
      <c r="D862" s="10">
        <v>860</v>
      </c>
      <c r="I862" s="27"/>
      <c r="J862" s="8"/>
      <c r="K862" s="17">
        <v>1220</v>
      </c>
      <c r="L862" s="38">
        <f t="shared" si="141"/>
        <v>3.3829787234042556</v>
      </c>
      <c r="M862" s="29">
        <v>41.267148895735112</v>
      </c>
      <c r="N862" s="7"/>
      <c r="O862" s="14" cm="1">
        <f t="array" ref="O862">INDEX($L$3:$L$1203,MATCH(MIN(ABS($M$3:$M$1203-B1222)),ABS($M$3:$M$1203-B1222),0))</f>
        <v>1.7622571692876967</v>
      </c>
      <c r="P862" s="24">
        <f t="shared" ca="1" si="143"/>
        <v>32.43806987369225</v>
      </c>
      <c r="Q862" s="59"/>
      <c r="R862" s="59" cm="1">
        <f t="array" aca="1" ref="R862" ca="1">INDEX($P$3:$P$1562,MATCH(MIN(ABS($L$3:$L$1562-O862)),ABS($L$3:$L$1562-O862),0))</f>
        <v>3.3338092440224232</v>
      </c>
      <c r="S862" s="69">
        <f t="shared" ca="1" si="139"/>
        <v>3.3338092440224232</v>
      </c>
      <c r="T862" s="72">
        <f t="shared" ca="1" si="144"/>
        <v>3.3338092440224232</v>
      </c>
      <c r="U862" s="13"/>
      <c r="AA862" s="52"/>
      <c r="AB862" s="44">
        <f t="shared" si="142"/>
        <v>41.267148895735112</v>
      </c>
      <c r="AC862" s="53" t="b">
        <f t="shared" si="145"/>
        <v>0</v>
      </c>
      <c r="AD862" s="53">
        <f t="shared" si="146"/>
        <v>41.267148895735112</v>
      </c>
      <c r="AE862" s="53">
        <f t="shared" ca="1" si="147"/>
        <v>32.43806987369225</v>
      </c>
      <c r="AF862" s="46">
        <v>1220</v>
      </c>
    </row>
    <row r="863" spans="1:32" x14ac:dyDescent="0.25">
      <c r="A863" s="4">
        <v>52110</v>
      </c>
      <c r="B863" s="34">
        <f t="shared" si="140"/>
        <v>6.2602580847925957E-2</v>
      </c>
      <c r="C863" s="3">
        <v>29.853863017541904</v>
      </c>
      <c r="D863" s="10">
        <v>861</v>
      </c>
      <c r="I863" s="27"/>
      <c r="J863" s="8"/>
      <c r="K863" s="17">
        <v>1221</v>
      </c>
      <c r="L863" s="38">
        <f t="shared" si="141"/>
        <v>3.3857539315448664</v>
      </c>
      <c r="M863" s="29">
        <v>41.412412653785857</v>
      </c>
      <c r="N863" s="7"/>
      <c r="O863" s="14" cm="1">
        <f t="array" ref="O863">INDEX($L$3:$L$1203,MATCH(MIN(ABS($M$3:$M$1203-B1223)),ABS($M$3:$M$1203-B1223),0))</f>
        <v>1.0074005550416283</v>
      </c>
      <c r="P863" s="24">
        <f t="shared" ca="1" si="143"/>
        <v>32.455679191960471</v>
      </c>
      <c r="Q863" s="59"/>
      <c r="R863" s="59" cm="1">
        <f t="array" aca="1" ref="R863" ca="1">INDEX($P$3:$P$1562,MATCH(MIN(ABS($L$3:$L$1562-O863)),ABS($L$3:$L$1562-O863),0))</f>
        <v>1.5890179063706551E-2</v>
      </c>
      <c r="S863" s="69">
        <f t="shared" ca="1" si="139"/>
        <v>1.5890179063706551E-2</v>
      </c>
      <c r="T863" s="72">
        <f t="shared" ca="1" si="144"/>
        <v>1.5890179063706551E-2</v>
      </c>
      <c r="U863" s="13"/>
      <c r="AA863" s="52"/>
      <c r="AB863" s="44">
        <f t="shared" si="142"/>
        <v>41.412412653785857</v>
      </c>
      <c r="AC863" s="53" t="b">
        <f t="shared" si="145"/>
        <v>0</v>
      </c>
      <c r="AD863" s="53">
        <f t="shared" si="146"/>
        <v>41.412412653785857</v>
      </c>
      <c r="AE863" s="53">
        <f t="shared" ca="1" si="147"/>
        <v>32.455679191960471</v>
      </c>
      <c r="AF863" s="46">
        <v>1221</v>
      </c>
    </row>
    <row r="864" spans="1:32" x14ac:dyDescent="0.25">
      <c r="A864" s="4">
        <v>52140</v>
      </c>
      <c r="B864" s="34">
        <f t="shared" si="140"/>
        <v>3.5227161627451609</v>
      </c>
      <c r="C864" s="3">
        <v>19.350662200373986</v>
      </c>
      <c r="D864" s="10">
        <v>862</v>
      </c>
      <c r="I864" s="27"/>
      <c r="J864" s="8"/>
      <c r="K864" s="17">
        <v>1222</v>
      </c>
      <c r="L864" s="38">
        <f t="shared" si="141"/>
        <v>3.3885291396854766</v>
      </c>
      <c r="M864" s="29">
        <v>41.589060769364174</v>
      </c>
      <c r="N864" s="7"/>
      <c r="O864" s="14" cm="1">
        <f t="array" ref="O864">INDEX($L$3:$L$1203,MATCH(MIN(ABS($M$3:$M$1203-B1224)),ABS($M$3:$M$1203-B1224),0))</f>
        <v>1.3598519888991676</v>
      </c>
      <c r="P864" s="24">
        <f t="shared" ca="1" si="143"/>
        <v>32.535439174324708</v>
      </c>
      <c r="Q864" s="59"/>
      <c r="R864" s="59" cm="1">
        <f t="array" aca="1" ref="R864" ca="1">INDEX($P$3:$P$1562,MATCH(MIN(ABS($L$3:$L$1562-O864)),ABS($L$3:$L$1562-O864),0))</f>
        <v>1.5658714726160217</v>
      </c>
      <c r="S864" s="69">
        <f t="shared" ca="1" si="139"/>
        <v>1.5658714726160217</v>
      </c>
      <c r="T864" s="72">
        <f t="shared" ca="1" si="144"/>
        <v>1.5658714726160217</v>
      </c>
      <c r="U864" s="13"/>
      <c r="AA864" s="52"/>
      <c r="AB864" s="44">
        <f t="shared" si="142"/>
        <v>41.589060769364174</v>
      </c>
      <c r="AC864" s="53" t="b">
        <f t="shared" si="145"/>
        <v>0</v>
      </c>
      <c r="AD864" s="53">
        <f t="shared" si="146"/>
        <v>41.589060769364174</v>
      </c>
      <c r="AE864" s="53">
        <f t="shared" ca="1" si="147"/>
        <v>32.535439174324708</v>
      </c>
      <c r="AF864" s="46">
        <v>1222</v>
      </c>
    </row>
    <row r="865" spans="1:32" x14ac:dyDescent="0.25">
      <c r="A865" s="4">
        <v>52171</v>
      </c>
      <c r="B865" s="34">
        <f t="shared" si="140"/>
        <v>130.44738509310162</v>
      </c>
      <c r="C865" s="3">
        <v>38.246852844608775</v>
      </c>
      <c r="D865" s="10">
        <v>863</v>
      </c>
      <c r="I865" s="27"/>
      <c r="J865" s="8"/>
      <c r="K865" s="17">
        <v>1223</v>
      </c>
      <c r="L865" s="38">
        <f t="shared" si="141"/>
        <v>3.3913043478260874</v>
      </c>
      <c r="M865" s="29">
        <v>41.735769826989518</v>
      </c>
      <c r="N865" s="7"/>
      <c r="O865" s="14" cm="1">
        <f t="array" ref="O865">INDEX($L$3:$L$1203,MATCH(MIN(ABS($M$3:$M$1203-B1225)),ABS($M$3:$M$1203-B1225),0))</f>
        <v>4.2876965772432936</v>
      </c>
      <c r="P865" s="24">
        <f t="shared" ca="1" si="143"/>
        <v>32.60212486904414</v>
      </c>
      <c r="Q865" s="59"/>
      <c r="R865" s="59" cm="1">
        <f t="array" aca="1" ref="R865" ca="1">INDEX($P$3:$P$1562,MATCH(MIN(ABS($L$3:$L$1562-O865)),ABS($L$3:$L$1562-O865),0))</f>
        <v>138.49910166177642</v>
      </c>
      <c r="S865" s="69">
        <f t="shared" ca="1" si="139"/>
        <v>138.49910166177642</v>
      </c>
      <c r="T865" s="72">
        <f t="shared" ca="1" si="144"/>
        <v>138.49910166177642</v>
      </c>
      <c r="U865" s="13"/>
      <c r="AA865" s="52"/>
      <c r="AB865" s="44">
        <f t="shared" si="142"/>
        <v>41.735769826989518</v>
      </c>
      <c r="AC865" s="53" t="b">
        <f t="shared" si="145"/>
        <v>0</v>
      </c>
      <c r="AD865" s="53">
        <f t="shared" si="146"/>
        <v>41.735769826989518</v>
      </c>
      <c r="AE865" s="53">
        <f t="shared" ca="1" si="147"/>
        <v>32.60212486904414</v>
      </c>
      <c r="AF865" s="46">
        <v>1223</v>
      </c>
    </row>
    <row r="866" spans="1:32" x14ac:dyDescent="0.25">
      <c r="A866" s="4">
        <v>52201</v>
      </c>
      <c r="B866" s="34">
        <f t="shared" si="140"/>
        <v>3.3340634974936081</v>
      </c>
      <c r="C866" s="3">
        <v>4.834885743269874</v>
      </c>
      <c r="D866" s="10">
        <v>864</v>
      </c>
      <c r="I866" s="27"/>
      <c r="J866" s="8"/>
      <c r="K866" s="17">
        <v>1224</v>
      </c>
      <c r="L866" s="38">
        <f t="shared" si="141"/>
        <v>3.3940795559666981</v>
      </c>
      <c r="M866" s="29">
        <v>41.928747609664924</v>
      </c>
      <c r="N866" s="7"/>
      <c r="O866" s="14" cm="1">
        <f t="array" ref="O866">INDEX($L$3:$L$1203,MATCH(MIN(ABS($M$3:$M$1203-B1226)),ABS($M$3:$M$1203-B1226),0))</f>
        <v>1.3515263644773359</v>
      </c>
      <c r="P866" s="24">
        <f t="shared" ca="1" si="143"/>
        <v>32.743712782823941</v>
      </c>
      <c r="Q866" s="59"/>
      <c r="R866" s="59" cm="1">
        <f t="array" aca="1" ref="R866" ca="1">INDEX($P$3:$P$1562,MATCH(MIN(ABS($L$3:$L$1562-O866)),ABS($L$3:$L$1562-O866),0))</f>
        <v>1.5463722279493726</v>
      </c>
      <c r="S866" s="69">
        <f t="shared" ca="1" si="139"/>
        <v>1.5463722279493726</v>
      </c>
      <c r="T866" s="72">
        <f t="shared" ca="1" si="144"/>
        <v>1.5463722279493726</v>
      </c>
      <c r="U866" s="13"/>
      <c r="AA866" s="52"/>
      <c r="AB866" s="44">
        <f t="shared" si="142"/>
        <v>41.928747609664924</v>
      </c>
      <c r="AC866" s="53" t="b">
        <f t="shared" si="145"/>
        <v>0</v>
      </c>
      <c r="AD866" s="53">
        <f t="shared" si="146"/>
        <v>41.928747609664924</v>
      </c>
      <c r="AE866" s="53">
        <f t="shared" ca="1" si="147"/>
        <v>32.743712782823941</v>
      </c>
      <c r="AF866" s="46">
        <v>1224</v>
      </c>
    </row>
    <row r="867" spans="1:32" x14ac:dyDescent="0.25">
      <c r="A867" s="4">
        <v>52232</v>
      </c>
      <c r="B867" s="34">
        <f t="shared" si="140"/>
        <v>44.909722659107253</v>
      </c>
      <c r="C867" s="3">
        <v>5.4300687548313213</v>
      </c>
      <c r="D867" s="10">
        <v>865</v>
      </c>
      <c r="I867" s="27"/>
      <c r="J867" s="8"/>
      <c r="K867" s="17">
        <v>1225</v>
      </c>
      <c r="L867" s="38">
        <f t="shared" si="141"/>
        <v>3.3968547641073084</v>
      </c>
      <c r="M867" s="29">
        <v>41.94461938737205</v>
      </c>
      <c r="N867" s="7"/>
      <c r="O867" s="14" cm="1">
        <f t="array" ref="O867">INDEX($L$3:$L$1203,MATCH(MIN(ABS($M$3:$M$1203-B1227)),ABS($M$3:$M$1203-B1227),0))</f>
        <v>3.4773358001850143</v>
      </c>
      <c r="P867" s="24">
        <f t="shared" ca="1" si="143"/>
        <v>32.746616629524716</v>
      </c>
      <c r="Q867" s="59"/>
      <c r="R867" s="59" cm="1">
        <f t="array" aca="1" ref="R867" ca="1">INDEX($P$3:$P$1562,MATCH(MIN(ABS($L$3:$L$1562-O867)),ABS($L$3:$L$1562-O867),0))</f>
        <v>33.455668258512212</v>
      </c>
      <c r="S867" s="69">
        <f t="shared" ca="1" si="139"/>
        <v>33.455668258512212</v>
      </c>
      <c r="T867" s="72">
        <f t="shared" ca="1" si="144"/>
        <v>33.455668258512212</v>
      </c>
      <c r="U867" s="13"/>
      <c r="AA867" s="52"/>
      <c r="AB867" s="44">
        <f t="shared" si="142"/>
        <v>41.94461938737205</v>
      </c>
      <c r="AC867" s="53" t="b">
        <f t="shared" si="145"/>
        <v>0</v>
      </c>
      <c r="AD867" s="53">
        <f t="shared" si="146"/>
        <v>41.94461938737205</v>
      </c>
      <c r="AE867" s="53">
        <f t="shared" ca="1" si="147"/>
        <v>32.746616629524716</v>
      </c>
      <c r="AF867" s="46">
        <v>1225</v>
      </c>
    </row>
    <row r="868" spans="1:32" x14ac:dyDescent="0.25">
      <c r="A868" s="4">
        <v>52263</v>
      </c>
      <c r="B868" s="34">
        <f t="shared" si="140"/>
        <v>37.557194408612929</v>
      </c>
      <c r="C868" s="3">
        <v>5.4983216266055235E-2</v>
      </c>
      <c r="D868" s="10">
        <v>866</v>
      </c>
      <c r="I868" s="27"/>
      <c r="J868" s="8"/>
      <c r="K868" s="17">
        <v>1226</v>
      </c>
      <c r="L868" s="38">
        <f t="shared" si="141"/>
        <v>3.3996299722479191</v>
      </c>
      <c r="M868" s="29">
        <v>42.159838106260011</v>
      </c>
      <c r="N868" s="7"/>
      <c r="O868" s="14" cm="1">
        <f t="array" ref="O868">INDEX($L$3:$L$1203,MATCH(MIN(ABS($M$3:$M$1203-B1228)),ABS($M$3:$M$1203-B1228),0))</f>
        <v>3.283071230342276</v>
      </c>
      <c r="P868" s="24">
        <f t="shared" ca="1" si="143"/>
        <v>32.979619179365862</v>
      </c>
      <c r="Q868" s="59"/>
      <c r="R868" s="59" cm="1">
        <f t="array" aca="1" ref="R868" ca="1">INDEX($P$3:$P$1562,MATCH(MIN(ABS($L$3:$L$1562-O868)),ABS($L$3:$L$1562-O868),0))</f>
        <v>30.391297797720284</v>
      </c>
      <c r="S868" s="69">
        <f t="shared" ca="1" si="139"/>
        <v>30.391297797720284</v>
      </c>
      <c r="T868" s="72">
        <f t="shared" ca="1" si="144"/>
        <v>30.391297797720284</v>
      </c>
      <c r="U868" s="13"/>
      <c r="AA868" s="52"/>
      <c r="AB868" s="44">
        <f t="shared" si="142"/>
        <v>42.159838106260011</v>
      </c>
      <c r="AC868" s="53" t="b">
        <f t="shared" si="145"/>
        <v>0</v>
      </c>
      <c r="AD868" s="53">
        <f t="shared" si="146"/>
        <v>42.159838106260011</v>
      </c>
      <c r="AE868" s="53">
        <f t="shared" ca="1" si="147"/>
        <v>32.979619179365862</v>
      </c>
      <c r="AF868" s="46">
        <v>1226</v>
      </c>
    </row>
    <row r="869" spans="1:32" x14ac:dyDescent="0.25">
      <c r="A869" s="4">
        <v>52291</v>
      </c>
      <c r="B869" s="34">
        <f t="shared" si="140"/>
        <v>17.612794862014237</v>
      </c>
      <c r="C869" s="3">
        <v>71.508306562387403</v>
      </c>
      <c r="D869" s="10">
        <v>867</v>
      </c>
      <c r="I869" s="27"/>
      <c r="J869" s="8"/>
      <c r="K869" s="17">
        <v>1227</v>
      </c>
      <c r="L869" s="38">
        <f t="shared" si="141"/>
        <v>3.4024051803885293</v>
      </c>
      <c r="M869" s="29">
        <v>42.168979154733528</v>
      </c>
      <c r="N869" s="7"/>
      <c r="O869" s="14" cm="1">
        <f t="array" ref="O869">INDEX($L$3:$L$1203,MATCH(MIN(ABS($M$3:$M$1203-B1229)),ABS($M$3:$M$1203-B1229),0))</f>
        <v>2.4505087881591123</v>
      </c>
      <c r="P869" s="24">
        <f t="shared" ca="1" si="143"/>
        <v>32.985663584258063</v>
      </c>
      <c r="Q869" s="59"/>
      <c r="R869" s="59" cm="1">
        <f t="array" aca="1" ref="R869" ca="1">INDEX($P$3:$P$1562,MATCH(MIN(ABS($L$3:$L$1562-O869)),ABS($L$3:$L$1562-O869),0))</f>
        <v>10.171069343308801</v>
      </c>
      <c r="S869" s="69">
        <f t="shared" ca="1" si="139"/>
        <v>10.171069343308801</v>
      </c>
      <c r="T869" s="72">
        <f t="shared" ca="1" si="144"/>
        <v>10.171069343308801</v>
      </c>
      <c r="U869" s="13"/>
      <c r="AA869" s="52"/>
      <c r="AB869" s="44">
        <f t="shared" si="142"/>
        <v>42.168979154733528</v>
      </c>
      <c r="AC869" s="53" t="b">
        <f t="shared" si="145"/>
        <v>0</v>
      </c>
      <c r="AD869" s="53">
        <f t="shared" si="146"/>
        <v>42.168979154733528</v>
      </c>
      <c r="AE869" s="53">
        <f t="shared" ca="1" si="147"/>
        <v>32.985663584258063</v>
      </c>
      <c r="AF869" s="46">
        <v>1227</v>
      </c>
    </row>
    <row r="870" spans="1:32" x14ac:dyDescent="0.25">
      <c r="A870" s="4">
        <v>52322</v>
      </c>
      <c r="B870" s="34">
        <f t="shared" si="140"/>
        <v>22.569256687663852</v>
      </c>
      <c r="C870" s="3">
        <v>67.13657949146959</v>
      </c>
      <c r="D870" s="10">
        <v>868</v>
      </c>
      <c r="I870" s="27"/>
      <c r="J870" s="8"/>
      <c r="K870" s="17">
        <v>1228</v>
      </c>
      <c r="L870" s="38">
        <f t="shared" si="141"/>
        <v>3.4051803885291401</v>
      </c>
      <c r="M870" s="29">
        <v>42.198434738857841</v>
      </c>
      <c r="N870" s="7"/>
      <c r="O870" s="14" cm="1">
        <f t="array" ref="O870">INDEX($L$3:$L$1203,MATCH(MIN(ABS($M$3:$M$1203-B1230)),ABS($M$3:$M$1203-B1230),0))</f>
        <v>2.7058279370952825</v>
      </c>
      <c r="P870" s="24">
        <f t="shared" ca="1" si="143"/>
        <v>32.992197446356663</v>
      </c>
      <c r="Q870" s="59"/>
      <c r="R870" s="59" cm="1">
        <f t="array" aca="1" ref="R870" ca="1">INDEX($P$3:$P$1562,MATCH(MIN(ABS($L$3:$L$1562-O870)),ABS($L$3:$L$1562-O870),0))</f>
        <v>14.435774534484214</v>
      </c>
      <c r="S870" s="69">
        <f t="shared" ca="1" si="139"/>
        <v>14.435774534484214</v>
      </c>
      <c r="T870" s="72">
        <f t="shared" ca="1" si="144"/>
        <v>14.435774534484214</v>
      </c>
      <c r="U870" s="13"/>
      <c r="AA870" s="52"/>
      <c r="AB870" s="44">
        <f t="shared" si="142"/>
        <v>42.198434738857841</v>
      </c>
      <c r="AC870" s="53" t="b">
        <f t="shared" si="145"/>
        <v>0</v>
      </c>
      <c r="AD870" s="53">
        <f t="shared" si="146"/>
        <v>42.198434738857841</v>
      </c>
      <c r="AE870" s="53">
        <f t="shared" ca="1" si="147"/>
        <v>32.992197446356663</v>
      </c>
      <c r="AF870" s="46">
        <v>1228</v>
      </c>
    </row>
    <row r="871" spans="1:32" x14ac:dyDescent="0.25">
      <c r="A871" s="4">
        <v>52352</v>
      </c>
      <c r="B871" s="34">
        <f t="shared" si="140"/>
        <v>15.234197104587158</v>
      </c>
      <c r="C871" s="3">
        <v>18.247209367715737</v>
      </c>
      <c r="D871" s="10">
        <v>869</v>
      </c>
      <c r="I871" s="27"/>
      <c r="J871" s="8"/>
      <c r="K871" s="17">
        <v>1229</v>
      </c>
      <c r="L871" s="38">
        <f t="shared" si="141"/>
        <v>3.4079555966697508</v>
      </c>
      <c r="M871" s="29">
        <v>42.334010678528038</v>
      </c>
      <c r="N871" s="7"/>
      <c r="O871" s="14" cm="1">
        <f t="array" ref="O871">INDEX($L$3:$L$1203,MATCH(MIN(ABS($M$3:$M$1203-B1231)),ABS($M$3:$M$1203-B1231),0))</f>
        <v>2.2950971322849218</v>
      </c>
      <c r="P871" s="24">
        <f t="shared" ca="1" si="143"/>
        <v>32.992221987779594</v>
      </c>
      <c r="Q871" s="59"/>
      <c r="R871" s="59" cm="1">
        <f t="array" aca="1" ref="R871" ca="1">INDEX($P$3:$P$1562,MATCH(MIN(ABS($L$3:$L$1562-O871)),ABS($L$3:$L$1562-O871),0))</f>
        <v>7.480191221121621</v>
      </c>
      <c r="S871" s="69">
        <f t="shared" ca="1" si="139"/>
        <v>7.480191221121621</v>
      </c>
      <c r="T871" s="72">
        <f t="shared" ca="1" si="144"/>
        <v>7.480191221121621</v>
      </c>
      <c r="U871" s="13"/>
      <c r="AA871" s="52"/>
      <c r="AB871" s="44">
        <f t="shared" si="142"/>
        <v>42.334010678528038</v>
      </c>
      <c r="AC871" s="53" t="b">
        <f t="shared" si="145"/>
        <v>0</v>
      </c>
      <c r="AD871" s="53">
        <f t="shared" si="146"/>
        <v>42.334010678528038</v>
      </c>
      <c r="AE871" s="53">
        <f t="shared" ca="1" si="147"/>
        <v>32.992221987779594</v>
      </c>
      <c r="AF871" s="46">
        <v>1229</v>
      </c>
    </row>
    <row r="872" spans="1:32" x14ac:dyDescent="0.25">
      <c r="A872" s="4">
        <v>52383</v>
      </c>
      <c r="B872" s="34">
        <f t="shared" si="140"/>
        <v>5.4893824492895744</v>
      </c>
      <c r="C872" s="3">
        <v>30.216718842002955</v>
      </c>
      <c r="D872" s="10">
        <v>870</v>
      </c>
      <c r="I872" s="27"/>
      <c r="J872" s="8"/>
      <c r="K872" s="17">
        <v>1230</v>
      </c>
      <c r="L872" s="38">
        <f t="shared" si="141"/>
        <v>3.4107308048103611</v>
      </c>
      <c r="M872" s="29">
        <v>42.418557409142267</v>
      </c>
      <c r="N872" s="7"/>
      <c r="O872" s="14" cm="1">
        <f t="array" ref="O872">INDEX($L$3:$L$1203,MATCH(MIN(ABS($M$3:$M$1203-B1232)),ABS($M$3:$M$1203-B1232),0))</f>
        <v>1.5402405180388532</v>
      </c>
      <c r="P872" s="24">
        <f t="shared" ca="1" si="143"/>
        <v>32.993647511598283</v>
      </c>
      <c r="Q872" s="59"/>
      <c r="R872" s="59" cm="1">
        <f t="array" aca="1" ref="R872" ca="1">INDEX($P$3:$P$1562,MATCH(MIN(ABS($L$3:$L$1562-O872)),ABS($L$3:$L$1562-O872),0))</f>
        <v>2.1864744059264134</v>
      </c>
      <c r="S872" s="69">
        <f t="shared" ca="1" si="139"/>
        <v>2.1864744059264134</v>
      </c>
      <c r="T872" s="72">
        <f t="shared" ca="1" si="144"/>
        <v>2.1864744059264134</v>
      </c>
      <c r="U872" s="13"/>
      <c r="AA872" s="52"/>
      <c r="AB872" s="44">
        <f t="shared" si="142"/>
        <v>42.418557409142267</v>
      </c>
      <c r="AC872" s="53" t="b">
        <f t="shared" si="145"/>
        <v>0</v>
      </c>
      <c r="AD872" s="53">
        <f t="shared" si="146"/>
        <v>42.418557409142267</v>
      </c>
      <c r="AE872" s="53">
        <f t="shared" ca="1" si="147"/>
        <v>32.993647511598283</v>
      </c>
      <c r="AF872" s="46">
        <v>1230</v>
      </c>
    </row>
    <row r="873" spans="1:32" x14ac:dyDescent="0.25">
      <c r="A873" s="4">
        <v>52413</v>
      </c>
      <c r="B873" s="34">
        <f t="shared" si="140"/>
        <v>27.266095036813624</v>
      </c>
      <c r="C873" s="3">
        <v>34.411180776058082</v>
      </c>
      <c r="D873" s="10">
        <v>871</v>
      </c>
      <c r="I873" s="27"/>
      <c r="J873" s="8"/>
      <c r="K873" s="17">
        <v>1231</v>
      </c>
      <c r="L873" s="38">
        <f t="shared" si="141"/>
        <v>3.4135060129509718</v>
      </c>
      <c r="M873" s="29">
        <v>42.493737833555926</v>
      </c>
      <c r="N873" s="7"/>
      <c r="O873" s="14" cm="1">
        <f t="array" ref="O873">INDEX($L$3:$L$1203,MATCH(MIN(ABS($M$3:$M$1203-B1233)),ABS($M$3:$M$1203-B1233),0))</f>
        <v>2.9111933395004628</v>
      </c>
      <c r="P873" s="24">
        <f t="shared" ca="1" si="143"/>
        <v>32.998534919637606</v>
      </c>
      <c r="Q873" s="59"/>
      <c r="R873" s="59" cm="1">
        <f t="array" aca="1" ref="R873" ca="1">INDEX($P$3:$P$1562,MATCH(MIN(ABS($L$3:$L$1562-O873)),ABS($L$3:$L$1562-O873),0))</f>
        <v>19.627345209739143</v>
      </c>
      <c r="S873" s="69">
        <f t="shared" ca="1" si="139"/>
        <v>19.627345209739143</v>
      </c>
      <c r="T873" s="72">
        <f t="shared" ca="1" si="144"/>
        <v>19.627345209739143</v>
      </c>
      <c r="U873" s="13"/>
      <c r="AA873" s="52"/>
      <c r="AB873" s="44">
        <f t="shared" si="142"/>
        <v>42.493737833555926</v>
      </c>
      <c r="AC873" s="53" t="b">
        <f t="shared" si="145"/>
        <v>0</v>
      </c>
      <c r="AD873" s="53">
        <f t="shared" si="146"/>
        <v>42.493737833555926</v>
      </c>
      <c r="AE873" s="53">
        <f t="shared" ca="1" si="147"/>
        <v>32.998534919637606</v>
      </c>
      <c r="AF873" s="46">
        <v>1231</v>
      </c>
    </row>
    <row r="874" spans="1:32" x14ac:dyDescent="0.25">
      <c r="A874" s="4">
        <v>52444</v>
      </c>
      <c r="B874" s="34">
        <f t="shared" si="140"/>
        <v>3.5025859010035636</v>
      </c>
      <c r="C874" s="3">
        <v>14.830473530018075</v>
      </c>
      <c r="D874" s="10">
        <v>872</v>
      </c>
      <c r="I874" s="27"/>
      <c r="J874" s="8"/>
      <c r="K874" s="17">
        <v>1232</v>
      </c>
      <c r="L874" s="38">
        <f t="shared" si="141"/>
        <v>3.4162812210915825</v>
      </c>
      <c r="M874" s="29">
        <v>42.585216878891408</v>
      </c>
      <c r="N874" s="7"/>
      <c r="O874" s="14" cm="1">
        <f t="array" ref="O874">INDEX($L$3:$L$1203,MATCH(MIN(ABS($M$3:$M$1203-B1234)),ABS($M$3:$M$1203-B1234),0))</f>
        <v>1.3570767807585571</v>
      </c>
      <c r="P874" s="24">
        <f t="shared" ca="1" si="143"/>
        <v>33.004481885554462</v>
      </c>
      <c r="Q874" s="59"/>
      <c r="R874" s="59" cm="1">
        <f t="array" aca="1" ref="R874" ca="1">INDEX($P$3:$P$1562,MATCH(MIN(ABS($L$3:$L$1562-O874)),ABS($L$3:$L$1562-O874),0))</f>
        <v>1.5511165992991529</v>
      </c>
      <c r="S874" s="69">
        <f t="shared" ca="1" si="139"/>
        <v>1.5511165992991529</v>
      </c>
      <c r="T874" s="72">
        <f t="shared" ca="1" si="144"/>
        <v>1.5511165992991529</v>
      </c>
      <c r="U874" s="13"/>
      <c r="AA874" s="52"/>
      <c r="AB874" s="44">
        <f t="shared" si="142"/>
        <v>42.585216878891408</v>
      </c>
      <c r="AC874" s="53" t="b">
        <f t="shared" si="145"/>
        <v>0</v>
      </c>
      <c r="AD874" s="53">
        <f t="shared" si="146"/>
        <v>42.585216878891408</v>
      </c>
      <c r="AE874" s="53">
        <f t="shared" ca="1" si="147"/>
        <v>33.004481885554462</v>
      </c>
      <c r="AF874" s="46">
        <v>1232</v>
      </c>
    </row>
    <row r="875" spans="1:32" x14ac:dyDescent="0.25">
      <c r="A875" s="4">
        <v>52475</v>
      </c>
      <c r="B875" s="34">
        <f t="shared" si="140"/>
        <v>0.51224347403159209</v>
      </c>
      <c r="C875" s="3">
        <v>16.064452675369505</v>
      </c>
      <c r="D875" s="10">
        <v>873</v>
      </c>
      <c r="I875" s="27"/>
      <c r="J875" s="8"/>
      <c r="K875" s="17">
        <v>1233</v>
      </c>
      <c r="L875" s="38">
        <f t="shared" si="141"/>
        <v>3.4190564292321928</v>
      </c>
      <c r="M875" s="29">
        <v>42.688382097395355</v>
      </c>
      <c r="N875" s="7"/>
      <c r="O875" s="14" cm="1">
        <f t="array" ref="O875">INDEX($L$3:$L$1203,MATCH(MIN(ABS($M$3:$M$1203-B1235)),ABS($M$3:$M$1203-B1235),0))</f>
        <v>1.0795559666975025</v>
      </c>
      <c r="P875" s="24">
        <f t="shared" ca="1" si="143"/>
        <v>33.011188558497949</v>
      </c>
      <c r="Q875" s="59"/>
      <c r="R875" s="59" cm="1">
        <f t="array" aca="1" ref="R875" ca="1">INDEX($P$3:$P$1562,MATCH(MIN(ABS($L$3:$L$1562-O875)),ABS($L$3:$L$1562-O875),0))</f>
        <v>0.20600242712222458</v>
      </c>
      <c r="S875" s="69">
        <f t="shared" ca="1" si="139"/>
        <v>0.20600242712222458</v>
      </c>
      <c r="T875" s="72">
        <f t="shared" ca="1" si="144"/>
        <v>0.20600242712222458</v>
      </c>
      <c r="U875" s="13"/>
      <c r="AA875" s="52"/>
      <c r="AB875" s="44">
        <f t="shared" si="142"/>
        <v>42.688382097395355</v>
      </c>
      <c r="AC875" s="53" t="b">
        <f t="shared" si="145"/>
        <v>0</v>
      </c>
      <c r="AD875" s="53">
        <f t="shared" si="146"/>
        <v>42.688382097395355</v>
      </c>
      <c r="AE875" s="53">
        <f t="shared" ca="1" si="147"/>
        <v>33.011188558497949</v>
      </c>
      <c r="AF875" s="46">
        <v>1233</v>
      </c>
    </row>
    <row r="876" spans="1:32" x14ac:dyDescent="0.25">
      <c r="A876" s="4">
        <v>52505</v>
      </c>
      <c r="B876" s="34">
        <f t="shared" si="140"/>
        <v>36.89000336663635</v>
      </c>
      <c r="C876" s="3">
        <v>52.624999379047985</v>
      </c>
      <c r="D876" s="10">
        <v>874</v>
      </c>
      <c r="I876" s="27"/>
      <c r="J876" s="8"/>
      <c r="K876" s="17">
        <v>1234</v>
      </c>
      <c r="L876" s="38">
        <f t="shared" si="141"/>
        <v>3.4218316373728035</v>
      </c>
      <c r="M876" s="29">
        <v>43.071518057630549</v>
      </c>
      <c r="N876" s="7"/>
      <c r="O876" s="14" cm="1">
        <f t="array" ref="O876">INDEX($L$3:$L$1203,MATCH(MIN(ABS($M$3:$M$1203-B1236)),ABS($M$3:$M$1203-B1236),0))</f>
        <v>3.2691951896392233</v>
      </c>
      <c r="P876" s="24">
        <f t="shared" ca="1" si="143"/>
        <v>33.036095863648349</v>
      </c>
      <c r="Q876" s="59"/>
      <c r="R876" s="59" cm="1">
        <f t="array" aca="1" ref="R876" ca="1">INDEX($P$3:$P$1562,MATCH(MIN(ABS($L$3:$L$1562-O876)),ABS($L$3:$L$1562-O876),0))</f>
        <v>30.288421529453206</v>
      </c>
      <c r="S876" s="69">
        <f t="shared" ref="S876:S939" ca="1" si="148">R516</f>
        <v>30.288421529453206</v>
      </c>
      <c r="T876" s="72">
        <f t="shared" ca="1" si="144"/>
        <v>30.288421529453206</v>
      </c>
      <c r="U876" s="13"/>
      <c r="AA876" s="52"/>
      <c r="AB876" s="44">
        <f t="shared" si="142"/>
        <v>43.071518057630549</v>
      </c>
      <c r="AC876" s="53" t="b">
        <f t="shared" si="145"/>
        <v>0</v>
      </c>
      <c r="AD876" s="53">
        <f t="shared" si="146"/>
        <v>43.071518057630549</v>
      </c>
      <c r="AE876" s="53">
        <f t="shared" ca="1" si="147"/>
        <v>33.036095863648349</v>
      </c>
      <c r="AF876" s="46">
        <v>1234</v>
      </c>
    </row>
    <row r="877" spans="1:32" x14ac:dyDescent="0.25">
      <c r="A877" s="4">
        <v>52536</v>
      </c>
      <c r="B877" s="34">
        <f t="shared" si="140"/>
        <v>2.2334866293989823</v>
      </c>
      <c r="C877" s="3">
        <v>14.253841761255215</v>
      </c>
      <c r="D877" s="10">
        <v>875</v>
      </c>
      <c r="I877" s="27"/>
      <c r="J877" s="8"/>
      <c r="K877" s="17">
        <v>1235</v>
      </c>
      <c r="L877" s="38">
        <f t="shared" si="141"/>
        <v>3.4246068455134138</v>
      </c>
      <c r="M877" s="29">
        <v>43.079175080334494</v>
      </c>
      <c r="N877" s="7"/>
      <c r="O877" s="14" cm="1">
        <f t="array" ref="O877">INDEX($L$3:$L$1203,MATCH(MIN(ABS($M$3:$M$1203-B1237)),ABS($M$3:$M$1203-B1237),0))</f>
        <v>1.234967622571693</v>
      </c>
      <c r="P877" s="24">
        <f t="shared" ca="1" si="143"/>
        <v>33.036593639427245</v>
      </c>
      <c r="Q877" s="59"/>
      <c r="R877" s="59" cm="1">
        <f t="array" aca="1" ref="R877" ca="1">INDEX($P$3:$P$1562,MATCH(MIN(ABS($L$3:$L$1562-O877)),ABS($L$3:$L$1562-O877),0))</f>
        <v>1.0268605152603165</v>
      </c>
      <c r="S877" s="69">
        <f t="shared" ca="1" si="148"/>
        <v>1.0268605152603165</v>
      </c>
      <c r="T877" s="72">
        <f t="shared" ca="1" si="144"/>
        <v>1.0268605152603165</v>
      </c>
      <c r="U877" s="13"/>
      <c r="AA877" s="52"/>
      <c r="AB877" s="44">
        <f t="shared" si="142"/>
        <v>43.079175080334494</v>
      </c>
      <c r="AC877" s="53" t="b">
        <f t="shared" si="145"/>
        <v>0</v>
      </c>
      <c r="AD877" s="53">
        <f t="shared" si="146"/>
        <v>43.079175080334494</v>
      </c>
      <c r="AE877" s="53">
        <f t="shared" ca="1" si="147"/>
        <v>33.036593639427245</v>
      </c>
      <c r="AF877" s="46">
        <v>1235</v>
      </c>
    </row>
    <row r="878" spans="1:32" x14ac:dyDescent="0.25">
      <c r="A878" s="4">
        <v>52566</v>
      </c>
      <c r="B878" s="34">
        <f t="shared" si="140"/>
        <v>1.4029602426800245</v>
      </c>
      <c r="C878" s="3">
        <v>28.262764556800217</v>
      </c>
      <c r="D878" s="10">
        <v>876</v>
      </c>
      <c r="I878" s="27"/>
      <c r="J878" s="8"/>
      <c r="K878" s="17">
        <v>1236</v>
      </c>
      <c r="L878" s="38">
        <f t="shared" si="141"/>
        <v>3.4273820536540245</v>
      </c>
      <c r="M878" s="29">
        <v>43.097179500283971</v>
      </c>
      <c r="N878" s="7"/>
      <c r="O878" s="14" cm="1">
        <f t="array" ref="O878">INDEX($L$3:$L$1203,MATCH(MIN(ABS($M$3:$M$1203-B1238)),ABS($M$3:$M$1203-B1238),0))</f>
        <v>1.1517113783533766</v>
      </c>
      <c r="P878" s="24">
        <f t="shared" ca="1" si="143"/>
        <v>33.037764089680628</v>
      </c>
      <c r="Q878" s="59"/>
      <c r="R878" s="59" cm="1">
        <f t="array" aca="1" ref="R878" ca="1">INDEX($P$3:$P$1562,MATCH(MIN(ABS($L$3:$L$1562-O878)),ABS($L$3:$L$1562-O878),0))</f>
        <v>0.73557307022591345</v>
      </c>
      <c r="S878" s="69">
        <f t="shared" ca="1" si="148"/>
        <v>0.73557307022591345</v>
      </c>
      <c r="T878" s="72">
        <f t="shared" ca="1" si="144"/>
        <v>0.73557307022591345</v>
      </c>
      <c r="U878" s="13"/>
      <c r="AA878" s="52"/>
      <c r="AB878" s="44">
        <f t="shared" si="142"/>
        <v>43.097179500283971</v>
      </c>
      <c r="AC878" s="53" t="b">
        <f t="shared" si="145"/>
        <v>0</v>
      </c>
      <c r="AD878" s="53">
        <f t="shared" si="146"/>
        <v>43.097179500283971</v>
      </c>
      <c r="AE878" s="53">
        <f t="shared" ca="1" si="147"/>
        <v>33.037764089680628</v>
      </c>
      <c r="AF878" s="46">
        <v>1236</v>
      </c>
    </row>
    <row r="879" spans="1:32" x14ac:dyDescent="0.25">
      <c r="A879" s="4">
        <v>52597</v>
      </c>
      <c r="B879" s="34">
        <f t="shared" si="140"/>
        <v>1.2818760250345396</v>
      </c>
      <c r="C879" s="3">
        <v>0.44088269277510872</v>
      </c>
      <c r="D879" s="10">
        <v>877</v>
      </c>
      <c r="I879" s="27"/>
      <c r="J879" s="8"/>
      <c r="K879" s="17">
        <v>1237</v>
      </c>
      <c r="L879" s="38">
        <f t="shared" si="141"/>
        <v>3.4301572617946352</v>
      </c>
      <c r="M879" s="29">
        <v>43.208941166588112</v>
      </c>
      <c r="N879" s="7"/>
      <c r="O879" s="14" cm="1">
        <f t="array" ref="O879">INDEX($L$3:$L$1203,MATCH(MIN(ABS($M$3:$M$1203-B1239)),ABS($M$3:$M$1203-B1239),0))</f>
        <v>1.1433857539315451</v>
      </c>
      <c r="P879" s="24">
        <f t="shared" ca="1" si="143"/>
        <v>33.04502960953694</v>
      </c>
      <c r="Q879" s="59"/>
      <c r="R879" s="59" cm="1">
        <f t="array" aca="1" ref="R879" ca="1">INDEX($P$3:$P$1562,MATCH(MIN(ABS($L$3:$L$1562-O879)),ABS($L$3:$L$1562-O879),0))</f>
        <v>0.68678393451218867</v>
      </c>
      <c r="S879" s="69">
        <f t="shared" ca="1" si="148"/>
        <v>0.68678393451218867</v>
      </c>
      <c r="T879" s="72">
        <f t="shared" ca="1" si="144"/>
        <v>0.68678393451218867</v>
      </c>
      <c r="U879" s="13"/>
      <c r="AA879" s="52"/>
      <c r="AB879" s="44">
        <f t="shared" si="142"/>
        <v>43.208941166588112</v>
      </c>
      <c r="AC879" s="53" t="b">
        <f t="shared" si="145"/>
        <v>0</v>
      </c>
      <c r="AD879" s="53">
        <f t="shared" si="146"/>
        <v>43.208941166588112</v>
      </c>
      <c r="AE879" s="53">
        <f t="shared" ca="1" si="147"/>
        <v>33.04502960953694</v>
      </c>
      <c r="AF879" s="46">
        <v>1237</v>
      </c>
    </row>
    <row r="880" spans="1:32" x14ac:dyDescent="0.25">
      <c r="A880" s="4">
        <v>52628</v>
      </c>
      <c r="B880" s="34">
        <f t="shared" si="140"/>
        <v>1.6041271218456905</v>
      </c>
      <c r="C880" s="3">
        <v>38.470089008858423</v>
      </c>
      <c r="D880" s="10">
        <v>878</v>
      </c>
      <c r="I880" s="27"/>
      <c r="J880" s="8"/>
      <c r="K880" s="17">
        <v>1238</v>
      </c>
      <c r="L880" s="38">
        <f t="shared" si="141"/>
        <v>3.4329324699352455</v>
      </c>
      <c r="M880" s="29">
        <v>43.673767406974811</v>
      </c>
      <c r="N880" s="7"/>
      <c r="O880" s="14" cm="1">
        <f t="array" ref="O880">INDEX($L$3:$L$1203,MATCH(MIN(ABS($M$3:$M$1203-B1240)),ABS($M$3:$M$1203-B1240),0))</f>
        <v>1.1655874190564295</v>
      </c>
      <c r="P880" s="24">
        <f t="shared" ca="1" si="143"/>
        <v>33.119381410388044</v>
      </c>
      <c r="Q880" s="59"/>
      <c r="R880" s="59" cm="1">
        <f t="array" aca="1" ref="R880" ca="1">INDEX($P$3:$P$1562,MATCH(MIN(ABS($L$3:$L$1562-O880)),ABS($L$3:$L$1562-O880),0))</f>
        <v>0.81981943706573479</v>
      </c>
      <c r="S880" s="69">
        <f t="shared" ca="1" si="148"/>
        <v>0.81981943706573479</v>
      </c>
      <c r="T880" s="72">
        <f t="shared" ca="1" si="144"/>
        <v>0.81981943706573479</v>
      </c>
      <c r="U880" s="13"/>
      <c r="AA880" s="52"/>
      <c r="AB880" s="44">
        <f t="shared" si="142"/>
        <v>43.673767406974811</v>
      </c>
      <c r="AC880" s="53" t="b">
        <f t="shared" si="145"/>
        <v>0</v>
      </c>
      <c r="AD880" s="53">
        <f t="shared" si="146"/>
        <v>43.673767406974811</v>
      </c>
      <c r="AE880" s="53">
        <f t="shared" ca="1" si="147"/>
        <v>33.119381410388044</v>
      </c>
      <c r="AF880" s="46">
        <v>1238</v>
      </c>
    </row>
    <row r="881" spans="1:32" x14ac:dyDescent="0.25">
      <c r="A881" s="4">
        <v>52657</v>
      </c>
      <c r="B881" s="34">
        <f t="shared" si="140"/>
        <v>43.36726050493926</v>
      </c>
      <c r="C881" s="3">
        <v>31.500609381991669</v>
      </c>
      <c r="D881" s="10">
        <v>879</v>
      </c>
      <c r="I881" s="27"/>
      <c r="J881" s="8"/>
      <c r="K881" s="17">
        <v>1239</v>
      </c>
      <c r="L881" s="38">
        <f t="shared" si="141"/>
        <v>3.4357076780758562</v>
      </c>
      <c r="M881" s="29">
        <v>43.801317658366315</v>
      </c>
      <c r="N881" s="7"/>
      <c r="O881" s="14" cm="1">
        <f t="array" ref="O881">INDEX($L$3:$L$1203,MATCH(MIN(ABS($M$3:$M$1203-B1241)),ABS($M$3:$M$1203-B1241),0))</f>
        <v>3.4301572617946352</v>
      </c>
      <c r="P881" s="24">
        <f t="shared" ca="1" si="143"/>
        <v>33.14019865355943</v>
      </c>
      <c r="Q881" s="59"/>
      <c r="R881" s="59" cm="1">
        <f t="array" aca="1" ref="R881" ca="1">INDEX($P$3:$P$1562,MATCH(MIN(ABS($L$3:$L$1562-O881)),ABS($L$3:$L$1562-O881),0))</f>
        <v>33.04502960953694</v>
      </c>
      <c r="S881" s="69">
        <f t="shared" ca="1" si="148"/>
        <v>33.04502960953694</v>
      </c>
      <c r="T881" s="72">
        <f t="shared" ca="1" si="144"/>
        <v>33.04502960953694</v>
      </c>
      <c r="U881" s="13"/>
      <c r="AA881" s="52"/>
      <c r="AB881" s="44">
        <f t="shared" si="142"/>
        <v>43.801317658366315</v>
      </c>
      <c r="AC881" s="53" t="b">
        <f t="shared" si="145"/>
        <v>0</v>
      </c>
      <c r="AD881" s="53">
        <f t="shared" si="146"/>
        <v>43.801317658366315</v>
      </c>
      <c r="AE881" s="53">
        <f t="shared" ca="1" si="147"/>
        <v>33.14019865355943</v>
      </c>
      <c r="AF881" s="46">
        <v>1239</v>
      </c>
    </row>
    <row r="882" spans="1:32" x14ac:dyDescent="0.25">
      <c r="A882" s="4">
        <v>52688</v>
      </c>
      <c r="B882" s="34">
        <f t="shared" si="140"/>
        <v>11.255419218884224</v>
      </c>
      <c r="C882" s="3">
        <v>5.7839178945234986</v>
      </c>
      <c r="D882" s="10">
        <v>880</v>
      </c>
      <c r="I882" s="27"/>
      <c r="J882" s="8"/>
      <c r="K882" s="17">
        <v>1240</v>
      </c>
      <c r="L882" s="38">
        <f t="shared" si="141"/>
        <v>3.4384828862164665</v>
      </c>
      <c r="M882" s="29">
        <v>43.902135869284841</v>
      </c>
      <c r="N882" s="7"/>
      <c r="O882" s="14" cm="1">
        <f t="array" ref="O882">INDEX($L$3:$L$1203,MATCH(MIN(ABS($M$3:$M$1203-B1242)),ABS($M$3:$M$1203-B1242),0))</f>
        <v>2.0342275670675303</v>
      </c>
      <c r="P882" s="24">
        <f t="shared" ca="1" si="143"/>
        <v>33.156653009312542</v>
      </c>
      <c r="Q882" s="59"/>
      <c r="R882" s="59" cm="1">
        <f t="array" aca="1" ref="R882" ca="1">INDEX($P$3:$P$1562,MATCH(MIN(ABS($L$3:$L$1562-O882)),ABS($L$3:$L$1562-O882),0))</f>
        <v>4.3117037435086871</v>
      </c>
      <c r="S882" s="69">
        <f t="shared" ca="1" si="148"/>
        <v>4.3117037435086871</v>
      </c>
      <c r="T882" s="72">
        <f t="shared" ca="1" si="144"/>
        <v>4.3117037435086871</v>
      </c>
      <c r="U882" s="13"/>
      <c r="AA882" s="52"/>
      <c r="AB882" s="44">
        <f t="shared" si="142"/>
        <v>43.902135869284841</v>
      </c>
      <c r="AC882" s="53" t="b">
        <f t="shared" si="145"/>
        <v>0</v>
      </c>
      <c r="AD882" s="53">
        <f t="shared" si="146"/>
        <v>43.902135869284841</v>
      </c>
      <c r="AE882" s="53">
        <f t="shared" ca="1" si="147"/>
        <v>33.156653009312542</v>
      </c>
      <c r="AF882" s="46">
        <v>1240</v>
      </c>
    </row>
    <row r="883" spans="1:32" x14ac:dyDescent="0.25">
      <c r="A883" s="4">
        <v>52718</v>
      </c>
      <c r="B883" s="34">
        <f t="shared" si="140"/>
        <v>4.3974094129076127</v>
      </c>
      <c r="C883" s="3">
        <v>28.150751999959347</v>
      </c>
      <c r="D883" s="10">
        <v>881</v>
      </c>
      <c r="I883" s="27"/>
      <c r="J883" s="8"/>
      <c r="K883" s="17">
        <v>1241</v>
      </c>
      <c r="L883" s="38">
        <f t="shared" si="141"/>
        <v>3.4412580943570772</v>
      </c>
      <c r="M883" s="29">
        <v>43.951279395094538</v>
      </c>
      <c r="N883" s="7"/>
      <c r="O883" s="14" cm="1">
        <f t="array" ref="O883">INDEX($L$3:$L$1203,MATCH(MIN(ABS($M$3:$M$1203-B1243)),ABS($M$3:$M$1203-B1243),0))</f>
        <v>1.4181313598519891</v>
      </c>
      <c r="P883" s="24">
        <f t="shared" ca="1" si="143"/>
        <v>33.164673634249922</v>
      </c>
      <c r="Q883" s="59"/>
      <c r="R883" s="59" cm="1">
        <f t="array" aca="1" ref="R883" ca="1">INDEX($P$3:$P$1562,MATCH(MIN(ABS($L$3:$L$1562-O883)),ABS($L$3:$L$1562-O883),0))</f>
        <v>1.8827891919542394</v>
      </c>
      <c r="S883" s="69">
        <f t="shared" ca="1" si="148"/>
        <v>1.8827891919542394</v>
      </c>
      <c r="T883" s="72">
        <f t="shared" ca="1" si="144"/>
        <v>1.8827891919542394</v>
      </c>
      <c r="U883" s="13"/>
      <c r="AA883" s="52"/>
      <c r="AB883" s="44">
        <f t="shared" si="142"/>
        <v>43.951279395094538</v>
      </c>
      <c r="AC883" s="53" t="b">
        <f t="shared" si="145"/>
        <v>0</v>
      </c>
      <c r="AD883" s="53">
        <f t="shared" si="146"/>
        <v>43.951279395094538</v>
      </c>
      <c r="AE883" s="53">
        <f t="shared" ca="1" si="147"/>
        <v>33.164673634249922</v>
      </c>
      <c r="AF883" s="46">
        <v>1241</v>
      </c>
    </row>
    <row r="884" spans="1:32" x14ac:dyDescent="0.25">
      <c r="A884" s="4">
        <v>52749</v>
      </c>
      <c r="B884" s="34">
        <f t="shared" si="140"/>
        <v>11.822362127352164</v>
      </c>
      <c r="C884" s="3">
        <v>29.130203189930942</v>
      </c>
      <c r="D884" s="10">
        <v>882</v>
      </c>
      <c r="I884" s="27"/>
      <c r="J884" s="8"/>
      <c r="K884" s="17">
        <v>1242</v>
      </c>
      <c r="L884" s="38">
        <f t="shared" si="141"/>
        <v>3.4440333024976879</v>
      </c>
      <c r="M884" s="29">
        <v>44.115546190365905</v>
      </c>
      <c r="N884" s="7"/>
      <c r="O884" s="14" cm="1">
        <f t="array" ref="O884">INDEX($L$3:$L$1203,MATCH(MIN(ABS($M$3:$M$1203-B1244)),ABS($M$3:$M$1203-B1244),0))</f>
        <v>2.0703052728954674</v>
      </c>
      <c r="P884" s="24">
        <f t="shared" ca="1" si="143"/>
        <v>33.199884081046847</v>
      </c>
      <c r="Q884" s="59"/>
      <c r="R884" s="59" cm="1">
        <f t="array" aca="1" ref="R884" ca="1">INDEX($P$3:$P$1562,MATCH(MIN(ABS($L$3:$L$1562-O884)),ABS($L$3:$L$1562-O884),0))</f>
        <v>4.6905169112741065</v>
      </c>
      <c r="S884" s="69">
        <f t="shared" ca="1" si="148"/>
        <v>4.6905169112741065</v>
      </c>
      <c r="T884" s="72">
        <f t="shared" ca="1" si="144"/>
        <v>4.6905169112741065</v>
      </c>
      <c r="U884" s="13"/>
      <c r="AA884" s="52"/>
      <c r="AB884" s="44">
        <f t="shared" si="142"/>
        <v>44.115546190365905</v>
      </c>
      <c r="AC884" s="53" t="b">
        <f t="shared" si="145"/>
        <v>0</v>
      </c>
      <c r="AD884" s="53">
        <f t="shared" si="146"/>
        <v>44.115546190365905</v>
      </c>
      <c r="AE884" s="53">
        <f t="shared" ca="1" si="147"/>
        <v>33.199884081046847</v>
      </c>
      <c r="AF884" s="46">
        <v>1242</v>
      </c>
    </row>
    <row r="885" spans="1:32" x14ac:dyDescent="0.25">
      <c r="A885" s="4">
        <v>52779</v>
      </c>
      <c r="B885" s="34">
        <f t="shared" si="140"/>
        <v>2.8643198121006388</v>
      </c>
      <c r="C885" s="3">
        <v>96.736347438674628</v>
      </c>
      <c r="D885" s="10">
        <v>883</v>
      </c>
      <c r="I885" s="27"/>
      <c r="J885" s="8"/>
      <c r="K885" s="17">
        <v>1243</v>
      </c>
      <c r="L885" s="38">
        <f t="shared" si="141"/>
        <v>3.4468085106382982</v>
      </c>
      <c r="M885" s="29">
        <v>44.188680962610825</v>
      </c>
      <c r="N885" s="7"/>
      <c r="O885" s="14" cm="1">
        <f t="array" ref="O885">INDEX($L$3:$L$1203,MATCH(MIN(ABS($M$3:$M$1203-B1245)),ABS($M$3:$M$1203-B1245),0))</f>
        <v>1.3126734505087883</v>
      </c>
      <c r="P885" s="24">
        <f t="shared" ca="1" si="143"/>
        <v>33.218790084794087</v>
      </c>
      <c r="Q885" s="59"/>
      <c r="R885" s="59" cm="1">
        <f t="array" aca="1" ref="R885" ca="1">INDEX($P$3:$P$1562,MATCH(MIN(ABS($L$3:$L$1562-O885)),ABS($L$3:$L$1562-O885),0))</f>
        <v>1.2817508434954228</v>
      </c>
      <c r="S885" s="69">
        <f t="shared" ca="1" si="148"/>
        <v>1.2817508434954228</v>
      </c>
      <c r="T885" s="72">
        <f t="shared" ca="1" si="144"/>
        <v>1.2817508434954228</v>
      </c>
      <c r="U885" s="13"/>
      <c r="AA885" s="52"/>
      <c r="AB885" s="44">
        <f t="shared" si="142"/>
        <v>44.188680962610825</v>
      </c>
      <c r="AC885" s="53" t="b">
        <f t="shared" si="145"/>
        <v>0</v>
      </c>
      <c r="AD885" s="53">
        <f t="shared" si="146"/>
        <v>44.188680962610825</v>
      </c>
      <c r="AE885" s="53">
        <f t="shared" ca="1" si="147"/>
        <v>33.218790084794087</v>
      </c>
      <c r="AF885" s="46">
        <v>1243</v>
      </c>
    </row>
    <row r="886" spans="1:32" x14ac:dyDescent="0.25">
      <c r="A886" s="4">
        <v>52810</v>
      </c>
      <c r="B886" s="34">
        <f t="shared" si="140"/>
        <v>2.2529358948023348</v>
      </c>
      <c r="C886" s="3">
        <v>19.722409879431567</v>
      </c>
      <c r="D886" s="10">
        <v>884</v>
      </c>
      <c r="I886" s="27"/>
      <c r="J886" s="8"/>
      <c r="K886" s="17">
        <v>1244</v>
      </c>
      <c r="L886" s="38">
        <f t="shared" si="141"/>
        <v>3.4495837187789089</v>
      </c>
      <c r="M886" s="29">
        <v>44.223349266303984</v>
      </c>
      <c r="N886" s="7"/>
      <c r="O886" s="14" cm="1">
        <f t="array" ref="O886">INDEX($L$3:$L$1203,MATCH(MIN(ABS($M$3:$M$1203-B1246)),ABS($M$3:$M$1203-B1246),0))</f>
        <v>1.234967622571693</v>
      </c>
      <c r="P886" s="24">
        <f t="shared" ca="1" si="143"/>
        <v>33.227752156588593</v>
      </c>
      <c r="Q886" s="59"/>
      <c r="R886" s="59" cm="1">
        <f t="array" aca="1" ref="R886" ca="1">INDEX($P$3:$P$1562,MATCH(MIN(ABS($L$3:$L$1562-O886)),ABS($L$3:$L$1562-O886),0))</f>
        <v>1.0268605152603165</v>
      </c>
      <c r="S886" s="69">
        <f t="shared" ca="1" si="148"/>
        <v>1.0268605152603165</v>
      </c>
      <c r="T886" s="72">
        <f t="shared" ca="1" si="144"/>
        <v>1.0268605152603165</v>
      </c>
      <c r="U886" s="13"/>
      <c r="AA886" s="52"/>
      <c r="AB886" s="44">
        <f t="shared" si="142"/>
        <v>44.223349266303984</v>
      </c>
      <c r="AC886" s="53" t="b">
        <f t="shared" si="145"/>
        <v>0</v>
      </c>
      <c r="AD886" s="53">
        <f t="shared" si="146"/>
        <v>44.223349266303984</v>
      </c>
      <c r="AE886" s="53">
        <f t="shared" ca="1" si="147"/>
        <v>33.227752156588593</v>
      </c>
      <c r="AF886" s="46">
        <v>1244</v>
      </c>
    </row>
    <row r="887" spans="1:32" x14ac:dyDescent="0.25">
      <c r="A887" s="4">
        <v>52841</v>
      </c>
      <c r="B887" s="34">
        <f t="shared" ref="B887:B950" si="149">B527</f>
        <v>14.290898261811188</v>
      </c>
      <c r="C887" s="3">
        <v>40.105680251195558</v>
      </c>
      <c r="D887" s="10">
        <v>885</v>
      </c>
      <c r="I887" s="27"/>
      <c r="J887" s="8"/>
      <c r="K887" s="17">
        <v>1245</v>
      </c>
      <c r="L887" s="38">
        <f t="shared" si="141"/>
        <v>3.4523589269195192</v>
      </c>
      <c r="M887" s="29">
        <v>44.335977163119885</v>
      </c>
      <c r="N887" s="7"/>
      <c r="O887" s="14" cm="1">
        <f t="array" ref="O887">INDEX($L$3:$L$1203,MATCH(MIN(ABS($M$3:$M$1203-B1247)),ABS($M$3:$M$1203-B1247),0))</f>
        <v>2.2173913043478262</v>
      </c>
      <c r="P887" s="24">
        <f t="shared" ca="1" si="143"/>
        <v>33.256867492206439</v>
      </c>
      <c r="Q887" s="59"/>
      <c r="R887" s="59" cm="1">
        <f t="array" aca="1" ref="R887" ca="1">INDEX($P$3:$P$1562,MATCH(MIN(ABS($L$3:$L$1562-O887)),ABS($L$3:$L$1562-O887),0))</f>
        <v>6.3383297506831662</v>
      </c>
      <c r="S887" s="69">
        <f t="shared" ca="1" si="148"/>
        <v>6.3383297506831662</v>
      </c>
      <c r="T887" s="72">
        <f t="shared" ca="1" si="144"/>
        <v>6.3383297506831662</v>
      </c>
      <c r="U887" s="13"/>
      <c r="AA887" s="52"/>
      <c r="AB887" s="44">
        <f t="shared" si="142"/>
        <v>44.335977163119885</v>
      </c>
      <c r="AC887" s="53" t="b">
        <f t="shared" si="145"/>
        <v>0</v>
      </c>
      <c r="AD887" s="53">
        <f t="shared" si="146"/>
        <v>44.335977163119885</v>
      </c>
      <c r="AE887" s="53">
        <f t="shared" ca="1" si="147"/>
        <v>33.256867492206439</v>
      </c>
      <c r="AF887" s="46">
        <v>1245</v>
      </c>
    </row>
    <row r="888" spans="1:32" x14ac:dyDescent="0.25">
      <c r="A888" s="4">
        <v>52871</v>
      </c>
      <c r="B888" s="34">
        <f t="shared" si="149"/>
        <v>3.5427765010015522</v>
      </c>
      <c r="C888" s="3">
        <v>79.090636485782284</v>
      </c>
      <c r="D888" s="10">
        <v>886</v>
      </c>
      <c r="I888" s="27"/>
      <c r="J888" s="8"/>
      <c r="K888" s="17">
        <v>1246</v>
      </c>
      <c r="L888" s="38">
        <f t="shared" si="141"/>
        <v>3.4551341350601299</v>
      </c>
      <c r="M888" s="29">
        <v>44.378383813531919</v>
      </c>
      <c r="N888" s="7"/>
      <c r="O888" s="14" cm="1">
        <f t="array" ref="O888">INDEX($L$3:$L$1203,MATCH(MIN(ABS($M$3:$M$1203-B1248)),ABS($M$3:$M$1203-B1248),0))</f>
        <v>1.3598519888991676</v>
      </c>
      <c r="P888" s="24">
        <f t="shared" ca="1" si="143"/>
        <v>33.267829997003929</v>
      </c>
      <c r="Q888" s="59"/>
      <c r="R888" s="59" cm="1">
        <f t="array" aca="1" ref="R888" ca="1">INDEX($P$3:$P$1562,MATCH(MIN(ABS($L$3:$L$1562-O888)),ABS($L$3:$L$1562-O888),0))</f>
        <v>1.5658714726160217</v>
      </c>
      <c r="S888" s="69">
        <f t="shared" ca="1" si="148"/>
        <v>1.5658714726160217</v>
      </c>
      <c r="T888" s="72">
        <f t="shared" ca="1" si="144"/>
        <v>1.5658714726160217</v>
      </c>
      <c r="U888" s="13"/>
      <c r="AA888" s="52"/>
      <c r="AB888" s="44">
        <f t="shared" si="142"/>
        <v>44.378383813531919</v>
      </c>
      <c r="AC888" s="53" t="b">
        <f t="shared" si="145"/>
        <v>0</v>
      </c>
      <c r="AD888" s="53">
        <f t="shared" si="146"/>
        <v>44.378383813531919</v>
      </c>
      <c r="AE888" s="53">
        <f t="shared" ca="1" si="147"/>
        <v>33.267829997003929</v>
      </c>
      <c r="AF888" s="46">
        <v>1246</v>
      </c>
    </row>
    <row r="889" spans="1:32" x14ac:dyDescent="0.25">
      <c r="A889" s="4">
        <v>52902</v>
      </c>
      <c r="B889" s="34">
        <f t="shared" si="149"/>
        <v>4.7017955947661729</v>
      </c>
      <c r="C889" s="3">
        <v>30.313208188144287</v>
      </c>
      <c r="D889" s="10">
        <v>887</v>
      </c>
      <c r="I889" s="27"/>
      <c r="J889" s="8"/>
      <c r="K889" s="17">
        <v>1247</v>
      </c>
      <c r="L889" s="38">
        <f t="shared" si="141"/>
        <v>3.4579093432007406</v>
      </c>
      <c r="M889" s="29">
        <v>44.445010561498179</v>
      </c>
      <c r="N889" s="7"/>
      <c r="O889" s="14" cm="1">
        <f t="array" ref="O889">INDEX($L$3:$L$1203,MATCH(MIN(ABS($M$3:$M$1203-B1249)),ABS($M$3:$M$1203-B1249),0))</f>
        <v>1.443108233117484</v>
      </c>
      <c r="P889" s="24">
        <f t="shared" ca="1" si="143"/>
        <v>33.285053617288114</v>
      </c>
      <c r="Q889" s="59"/>
      <c r="R889" s="59" cm="1">
        <f t="array" aca="1" ref="R889" ca="1">INDEX($P$3:$P$1562,MATCH(MIN(ABS($L$3:$L$1562-O889)),ABS($L$3:$L$1562-O889),0))</f>
        <v>1.9519232630161696</v>
      </c>
      <c r="S889" s="69">
        <f t="shared" ca="1" si="148"/>
        <v>1.9519232630161696</v>
      </c>
      <c r="T889" s="72">
        <f t="shared" ca="1" si="144"/>
        <v>1.9519232630161696</v>
      </c>
      <c r="U889" s="13"/>
      <c r="AA889" s="52"/>
      <c r="AB889" s="44">
        <f t="shared" si="142"/>
        <v>44.445010561498179</v>
      </c>
      <c r="AC889" s="53" t="b">
        <f t="shared" si="145"/>
        <v>0</v>
      </c>
      <c r="AD889" s="53">
        <f t="shared" si="146"/>
        <v>44.445010561498179</v>
      </c>
      <c r="AE889" s="53">
        <f t="shared" ca="1" si="147"/>
        <v>33.285053617288114</v>
      </c>
      <c r="AF889" s="46">
        <v>1247</v>
      </c>
    </row>
    <row r="890" spans="1:32" x14ac:dyDescent="0.25">
      <c r="A890" s="4">
        <v>52932</v>
      </c>
      <c r="B890" s="34">
        <f t="shared" si="149"/>
        <v>52.212418127652647</v>
      </c>
      <c r="C890" s="3">
        <v>10.123785058451656</v>
      </c>
      <c r="D890" s="10">
        <v>888</v>
      </c>
      <c r="I890" s="27"/>
      <c r="J890" s="8"/>
      <c r="K890" s="17">
        <v>1248</v>
      </c>
      <c r="L890" s="38">
        <f t="shared" si="141"/>
        <v>3.4606845513413509</v>
      </c>
      <c r="M890" s="29">
        <v>44.482773983929647</v>
      </c>
      <c r="N890" s="7"/>
      <c r="O890" s="14" cm="1">
        <f t="array" ref="O890">INDEX($L$3:$L$1203,MATCH(MIN(ABS($M$3:$M$1203-B1250)),ABS($M$3:$M$1203-B1250),0))</f>
        <v>3.6965772432932473</v>
      </c>
      <c r="P890" s="24">
        <f t="shared" ca="1" si="143"/>
        <v>33.294815805424932</v>
      </c>
      <c r="Q890" s="59"/>
      <c r="R890" s="59" cm="1">
        <f t="array" aca="1" ref="R890" ca="1">INDEX($P$3:$P$1562,MATCH(MIN(ABS($L$3:$L$1562-O890)),ABS($L$3:$L$1562-O890),0))</f>
        <v>38.400856173929036</v>
      </c>
      <c r="S890" s="69">
        <f t="shared" ca="1" si="148"/>
        <v>38.400856173929036</v>
      </c>
      <c r="T890" s="72">
        <f t="shared" ca="1" si="144"/>
        <v>38.400856173929036</v>
      </c>
      <c r="U890" s="13"/>
      <c r="AA890" s="52"/>
      <c r="AB890" s="44">
        <f t="shared" si="142"/>
        <v>44.482773983929647</v>
      </c>
      <c r="AC890" s="53" t="b">
        <f t="shared" si="145"/>
        <v>0</v>
      </c>
      <c r="AD890" s="53">
        <f t="shared" si="146"/>
        <v>44.482773983929647</v>
      </c>
      <c r="AE890" s="53">
        <f t="shared" ca="1" si="147"/>
        <v>33.294815805424932</v>
      </c>
      <c r="AF890" s="46">
        <v>1248</v>
      </c>
    </row>
    <row r="891" spans="1:32" x14ac:dyDescent="0.25">
      <c r="A891" s="4">
        <v>52963</v>
      </c>
      <c r="B891" s="34">
        <f t="shared" si="149"/>
        <v>90.66955607985544</v>
      </c>
      <c r="C891" s="3">
        <v>124.3529697930587</v>
      </c>
      <c r="D891" s="10">
        <v>889</v>
      </c>
      <c r="I891" s="27"/>
      <c r="J891" s="8"/>
      <c r="K891" s="17">
        <v>1249</v>
      </c>
      <c r="L891" s="38">
        <f t="shared" si="141"/>
        <v>3.4634597594819616</v>
      </c>
      <c r="M891" s="29">
        <v>44.523711379454987</v>
      </c>
      <c r="N891" s="7"/>
      <c r="O891" s="14" cm="1">
        <f t="array" ref="O891">INDEX($L$3:$L$1203,MATCH(MIN(ABS($M$3:$M$1203-B1251)),ABS($M$3:$M$1203-B1251),0))</f>
        <v>4.1628122109158188</v>
      </c>
      <c r="P891" s="24">
        <f t="shared" ca="1" si="143"/>
        <v>33.305398494472115</v>
      </c>
      <c r="Q891" s="59"/>
      <c r="R891" s="59" cm="1">
        <f t="array" aca="1" ref="R891" ca="1">INDEX($P$3:$P$1562,MATCH(MIN(ABS($L$3:$L$1562-O891)),ABS($L$3:$L$1562-O891),0))</f>
        <v>92.392149781194945</v>
      </c>
      <c r="S891" s="69">
        <f t="shared" ca="1" si="148"/>
        <v>92.392149781194945</v>
      </c>
      <c r="T891" s="72">
        <f t="shared" ca="1" si="144"/>
        <v>92.392149781194945</v>
      </c>
      <c r="U891" s="13"/>
      <c r="AA891" s="52"/>
      <c r="AB891" s="44">
        <f t="shared" si="142"/>
        <v>44.523711379454987</v>
      </c>
      <c r="AC891" s="53" t="b">
        <f t="shared" si="145"/>
        <v>0</v>
      </c>
      <c r="AD891" s="53">
        <f t="shared" si="146"/>
        <v>44.523711379454987</v>
      </c>
      <c r="AE891" s="53">
        <f t="shared" ca="1" si="147"/>
        <v>33.305398494472115</v>
      </c>
      <c r="AF891" s="46">
        <v>1249</v>
      </c>
    </row>
    <row r="892" spans="1:32" x14ac:dyDescent="0.25">
      <c r="A892" s="4">
        <v>52994</v>
      </c>
      <c r="B892" s="34">
        <f t="shared" si="149"/>
        <v>1.5734719996869142</v>
      </c>
      <c r="C892" s="3">
        <v>13.344686387809153</v>
      </c>
      <c r="D892" s="10">
        <v>890</v>
      </c>
      <c r="I892" s="27"/>
      <c r="J892" s="8"/>
      <c r="K892" s="17">
        <v>1250</v>
      </c>
      <c r="L892" s="38">
        <f t="shared" si="141"/>
        <v>3.4662349676225723</v>
      </c>
      <c r="M892" s="29">
        <v>44.584875746053889</v>
      </c>
      <c r="N892" s="7"/>
      <c r="O892" s="14" cm="1">
        <f t="array" ref="O892">INDEX($L$3:$L$1203,MATCH(MIN(ABS($M$3:$M$1203-B1252)),ABS($M$3:$M$1203-B1252),0))</f>
        <v>1.1655874190564295</v>
      </c>
      <c r="P892" s="24">
        <f t="shared" ca="1" si="143"/>
        <v>33.321210039495384</v>
      </c>
      <c r="Q892" s="59"/>
      <c r="R892" s="59" cm="1">
        <f t="array" aca="1" ref="R892" ca="1">INDEX($P$3:$P$1562,MATCH(MIN(ABS($L$3:$L$1562-O892)),ABS($L$3:$L$1562-O892),0))</f>
        <v>0.81981943706573479</v>
      </c>
      <c r="S892" s="69">
        <f t="shared" ca="1" si="148"/>
        <v>0.81981943706573479</v>
      </c>
      <c r="T892" s="72">
        <f t="shared" ca="1" si="144"/>
        <v>0.81981943706573479</v>
      </c>
      <c r="U892" s="13"/>
      <c r="AA892" s="52"/>
      <c r="AB892" s="44">
        <f t="shared" si="142"/>
        <v>44.584875746053889</v>
      </c>
      <c r="AC892" s="53" t="b">
        <f t="shared" si="145"/>
        <v>0</v>
      </c>
      <c r="AD892" s="53">
        <f t="shared" si="146"/>
        <v>44.584875746053889</v>
      </c>
      <c r="AE892" s="53">
        <f t="shared" ca="1" si="147"/>
        <v>33.321210039495384</v>
      </c>
      <c r="AF892" s="46">
        <v>1250</v>
      </c>
    </row>
    <row r="893" spans="1:32" x14ac:dyDescent="0.25">
      <c r="A893" s="4">
        <v>53022</v>
      </c>
      <c r="B893" s="34">
        <f t="shared" si="149"/>
        <v>40.385983083580136</v>
      </c>
      <c r="C893" s="3">
        <v>18.30143947633761</v>
      </c>
      <c r="D893" s="10">
        <v>891</v>
      </c>
      <c r="I893" s="27"/>
      <c r="J893" s="8"/>
      <c r="K893" s="17">
        <v>1251</v>
      </c>
      <c r="L893" s="38">
        <f t="shared" si="141"/>
        <v>3.4690101757631826</v>
      </c>
      <c r="M893" s="29">
        <v>44.584887680061058</v>
      </c>
      <c r="N893" s="7"/>
      <c r="O893" s="14" cm="1">
        <f t="array" ref="O893">INDEX($L$3:$L$1203,MATCH(MIN(ABS($M$3:$M$1203-B1253)),ABS($M$3:$M$1203-B1253),0))</f>
        <v>3.3496762257169292</v>
      </c>
      <c r="P893" s="24">
        <f t="shared" ca="1" si="143"/>
        <v>33.321213124544769</v>
      </c>
      <c r="Q893" s="59"/>
      <c r="R893" s="59" cm="1">
        <f t="array" aca="1" ref="R893" ca="1">INDEX($P$3:$P$1562,MATCH(MIN(ABS($L$3:$L$1562-O893)),ABS($L$3:$L$1562-O893),0))</f>
        <v>32.434490989099267</v>
      </c>
      <c r="S893" s="69">
        <f t="shared" ca="1" si="148"/>
        <v>32.434490989099267</v>
      </c>
      <c r="T893" s="72">
        <f t="shared" ca="1" si="144"/>
        <v>32.434490989099267</v>
      </c>
      <c r="U893" s="13"/>
      <c r="AA893" s="52"/>
      <c r="AB893" s="44">
        <f t="shared" si="142"/>
        <v>44.584887680061058</v>
      </c>
      <c r="AC893" s="53" t="b">
        <f t="shared" si="145"/>
        <v>0</v>
      </c>
      <c r="AD893" s="53">
        <f t="shared" si="146"/>
        <v>44.584887680061058</v>
      </c>
      <c r="AE893" s="53">
        <f t="shared" ca="1" si="147"/>
        <v>33.321213124544769</v>
      </c>
      <c r="AF893" s="46">
        <v>1251</v>
      </c>
    </row>
    <row r="894" spans="1:32" x14ac:dyDescent="0.25">
      <c r="A894" s="4">
        <v>53053</v>
      </c>
      <c r="B894" s="34">
        <f t="shared" si="149"/>
        <v>2.0941537736834546</v>
      </c>
      <c r="C894" s="3">
        <v>39.539416988861177</v>
      </c>
      <c r="D894" s="10">
        <v>892</v>
      </c>
      <c r="I894" s="27"/>
      <c r="J894" s="8"/>
      <c r="K894" s="17">
        <v>1252</v>
      </c>
      <c r="L894" s="38">
        <f t="shared" si="141"/>
        <v>3.4717853839037933</v>
      </c>
      <c r="M894" s="29">
        <v>44.791878972787899</v>
      </c>
      <c r="N894" s="7"/>
      <c r="O894" s="14" cm="1">
        <f t="array" ref="O894">INDEX($L$3:$L$1203,MATCH(MIN(ABS($M$3:$M$1203-B1254)),ABS($M$3:$M$1203-B1254),0))</f>
        <v>1.2210915818686403</v>
      </c>
      <c r="P894" s="24">
        <f t="shared" ca="1" si="143"/>
        <v>33.399017559370421</v>
      </c>
      <c r="Q894" s="59"/>
      <c r="R894" s="59" cm="1">
        <f t="array" aca="1" ref="R894" ca="1">INDEX($P$3:$P$1562,MATCH(MIN(ABS($L$3:$L$1562-O894)),ABS($L$3:$L$1562-O894),0))</f>
        <v>1.0267342802131305</v>
      </c>
      <c r="S894" s="69">
        <f t="shared" ca="1" si="148"/>
        <v>1.0267342802131305</v>
      </c>
      <c r="T894" s="72">
        <f t="shared" ca="1" si="144"/>
        <v>1.0267342802131305</v>
      </c>
      <c r="U894" s="13"/>
      <c r="AA894" s="52"/>
      <c r="AB894" s="44">
        <f t="shared" si="142"/>
        <v>44.791878972787899</v>
      </c>
      <c r="AC894" s="53" t="b">
        <f t="shared" si="145"/>
        <v>0</v>
      </c>
      <c r="AD894" s="53">
        <f t="shared" si="146"/>
        <v>44.791878972787899</v>
      </c>
      <c r="AE894" s="53">
        <f t="shared" ca="1" si="147"/>
        <v>33.399017559370421</v>
      </c>
      <c r="AF894" s="46">
        <v>1252</v>
      </c>
    </row>
    <row r="895" spans="1:32" x14ac:dyDescent="0.25">
      <c r="A895" s="4">
        <v>53083</v>
      </c>
      <c r="B895" s="34">
        <f t="shared" si="149"/>
        <v>20.722805290398412</v>
      </c>
      <c r="C895" s="3">
        <v>16.076178822773056</v>
      </c>
      <c r="D895" s="10">
        <v>893</v>
      </c>
      <c r="I895" s="27"/>
      <c r="J895" s="8"/>
      <c r="K895" s="17">
        <v>1253</v>
      </c>
      <c r="L895" s="38">
        <f t="shared" si="141"/>
        <v>3.4745605920444036</v>
      </c>
      <c r="M895" s="29">
        <v>44.897302294250203</v>
      </c>
      <c r="N895" s="7"/>
      <c r="O895" s="14" cm="1">
        <f t="array" ref="O895">INDEX($L$3:$L$1203,MATCH(MIN(ABS($M$3:$M$1203-B1255)),ABS($M$3:$M$1203-B1255),0))</f>
        <v>2.6364477335800189</v>
      </c>
      <c r="P895" s="24">
        <f t="shared" ca="1" si="143"/>
        <v>33.451686165794072</v>
      </c>
      <c r="Q895" s="59"/>
      <c r="R895" s="59" cm="1">
        <f t="array" aca="1" ref="R895" ca="1">INDEX($P$3:$P$1562,MATCH(MIN(ABS($L$3:$L$1562-O895)),ABS($L$3:$L$1562-O895),0))</f>
        <v>13.446846591362366</v>
      </c>
      <c r="S895" s="69">
        <f t="shared" ca="1" si="148"/>
        <v>13.446846591362366</v>
      </c>
      <c r="T895" s="72">
        <f t="shared" ca="1" si="144"/>
        <v>13.446846591362366</v>
      </c>
      <c r="U895" s="13"/>
      <c r="AA895" s="52"/>
      <c r="AB895" s="44">
        <f t="shared" si="142"/>
        <v>44.897302294250203</v>
      </c>
      <c r="AC895" s="53" t="b">
        <f t="shared" si="145"/>
        <v>0</v>
      </c>
      <c r="AD895" s="53">
        <f t="shared" si="146"/>
        <v>44.897302294250203</v>
      </c>
      <c r="AE895" s="53">
        <f t="shared" ca="1" si="147"/>
        <v>33.451686165794072</v>
      </c>
      <c r="AF895" s="46">
        <v>1253</v>
      </c>
    </row>
    <row r="896" spans="1:32" x14ac:dyDescent="0.25">
      <c r="A896" s="4">
        <v>53114</v>
      </c>
      <c r="B896" s="34">
        <f t="shared" si="149"/>
        <v>1.272452180653179</v>
      </c>
      <c r="C896" s="3">
        <v>29.230919310902497</v>
      </c>
      <c r="D896" s="10">
        <v>894</v>
      </c>
      <c r="I896" s="27"/>
      <c r="J896" s="8"/>
      <c r="K896" s="17">
        <v>1254</v>
      </c>
      <c r="L896" s="38">
        <f t="shared" si="141"/>
        <v>3.4773358001850143</v>
      </c>
      <c r="M896" s="29">
        <v>44.905272990063573</v>
      </c>
      <c r="N896" s="7"/>
      <c r="O896" s="14" cm="1">
        <f t="array" ref="O896">INDEX($L$3:$L$1203,MATCH(MIN(ABS($M$3:$M$1203-B1256)),ABS($M$3:$M$1203-B1256),0))</f>
        <v>1.1406105457909346</v>
      </c>
      <c r="P896" s="24">
        <f t="shared" ca="1" si="143"/>
        <v>33.455668258512212</v>
      </c>
      <c r="Q896" s="59"/>
      <c r="R896" s="59" cm="1">
        <f t="array" aca="1" ref="R896" ca="1">INDEX($P$3:$P$1562,MATCH(MIN(ABS($L$3:$L$1562-O896)),ABS($L$3:$L$1562-O896),0))</f>
        <v>0.68503833683743398</v>
      </c>
      <c r="S896" s="69">
        <f t="shared" ca="1" si="148"/>
        <v>0.68503833683743398</v>
      </c>
      <c r="T896" s="72">
        <f t="shared" ca="1" si="144"/>
        <v>0.68503833683743398</v>
      </c>
      <c r="U896" s="13"/>
      <c r="AA896" s="52"/>
      <c r="AB896" s="44">
        <f t="shared" si="142"/>
        <v>44.905272990063573</v>
      </c>
      <c r="AC896" s="53" t="b">
        <f t="shared" si="145"/>
        <v>0</v>
      </c>
      <c r="AD896" s="53">
        <f t="shared" si="146"/>
        <v>44.905272990063573</v>
      </c>
      <c r="AE896" s="53">
        <f t="shared" ca="1" si="147"/>
        <v>33.455668258512212</v>
      </c>
      <c r="AF896" s="46">
        <v>1254</v>
      </c>
    </row>
    <row r="897" spans="1:32" x14ac:dyDescent="0.25">
      <c r="A897" s="4">
        <v>53144</v>
      </c>
      <c r="B897" s="34">
        <f t="shared" si="149"/>
        <v>2.7178306005780999</v>
      </c>
      <c r="C897" s="3">
        <v>47.73400411843555</v>
      </c>
      <c r="D897" s="10">
        <v>895</v>
      </c>
      <c r="I897" s="27"/>
      <c r="J897" s="8"/>
      <c r="K897" s="17">
        <v>1255</v>
      </c>
      <c r="L897" s="38">
        <f t="shared" si="141"/>
        <v>3.480111008325625</v>
      </c>
      <c r="M897" s="29">
        <v>44.939017627655545</v>
      </c>
      <c r="N897" s="7"/>
      <c r="O897" s="14" cm="1">
        <f t="array" ref="O897">INDEX($L$3:$L$1203,MATCH(MIN(ABS($M$3:$M$1203-B1257)),ABS($M$3:$M$1203-B1257),0))</f>
        <v>1.301572617946346</v>
      </c>
      <c r="P897" s="24">
        <f t="shared" ca="1" si="143"/>
        <v>33.472526796182891</v>
      </c>
      <c r="Q897" s="59"/>
      <c r="R897" s="59" cm="1">
        <f t="array" aca="1" ref="R897" ca="1">INDEX($P$3:$P$1562,MATCH(MIN(ABS($L$3:$L$1562-O897)),ABS($L$3:$L$1562-O897),0))</f>
        <v>1.2287131168362915</v>
      </c>
      <c r="S897" s="69">
        <f t="shared" ca="1" si="148"/>
        <v>1.2287131168362915</v>
      </c>
      <c r="T897" s="72">
        <f t="shared" ca="1" si="144"/>
        <v>1.2287131168362915</v>
      </c>
      <c r="U897" s="13"/>
      <c r="AA897" s="52"/>
      <c r="AB897" s="44">
        <f t="shared" si="142"/>
        <v>44.939017627655545</v>
      </c>
      <c r="AC897" s="53" t="b">
        <f t="shared" si="145"/>
        <v>0</v>
      </c>
      <c r="AD897" s="53">
        <f t="shared" si="146"/>
        <v>44.939017627655545</v>
      </c>
      <c r="AE897" s="53">
        <f t="shared" ca="1" si="147"/>
        <v>33.472526796182891</v>
      </c>
      <c r="AF897" s="46">
        <v>1255</v>
      </c>
    </row>
    <row r="898" spans="1:32" x14ac:dyDescent="0.25">
      <c r="A898" s="4">
        <v>53175</v>
      </c>
      <c r="B898" s="34">
        <f t="shared" si="149"/>
        <v>8.0599739669938945E-3</v>
      </c>
      <c r="C898" s="3">
        <v>17.84671291534773</v>
      </c>
      <c r="D898" s="10">
        <v>896</v>
      </c>
      <c r="I898" s="27"/>
      <c r="J898" s="8"/>
      <c r="K898" s="17">
        <v>1256</v>
      </c>
      <c r="L898" s="38">
        <f t="shared" si="141"/>
        <v>3.4828862164662353</v>
      </c>
      <c r="M898" s="29">
        <v>44.980019605512595</v>
      </c>
      <c r="N898" s="7"/>
      <c r="O898" s="14" cm="1">
        <f t="array" ref="O898">INDEX($L$3:$L$1203,MATCH(MIN(ABS($M$3:$M$1203-B1258)),ABS($M$3:$M$1203-B1258),0))</f>
        <v>0</v>
      </c>
      <c r="P898" s="24">
        <f t="shared" ca="1" si="143"/>
        <v>33.493011040128067</v>
      </c>
      <c r="Q898" s="59"/>
      <c r="R898" s="59" cm="1">
        <f t="array" ref="R898">INDEX($P$3:$P$1562,MATCH(MIN(ABS($L$3:$L$1562-O898)),ABS($L$3:$L$1562-O898),0))</f>
        <v>0</v>
      </c>
      <c r="S898" s="69">
        <f t="shared" si="148"/>
        <v>0</v>
      </c>
      <c r="T898" s="72">
        <f t="shared" si="144"/>
        <v>0</v>
      </c>
      <c r="U898" s="13"/>
      <c r="AA898" s="52"/>
      <c r="AB898" s="44">
        <f t="shared" si="142"/>
        <v>44.980019605512595</v>
      </c>
      <c r="AC898" s="53" t="b">
        <f t="shared" si="145"/>
        <v>0</v>
      </c>
      <c r="AD898" s="53">
        <f t="shared" si="146"/>
        <v>44.980019605512595</v>
      </c>
      <c r="AE898" s="53">
        <f t="shared" ca="1" si="147"/>
        <v>33.493011040128067</v>
      </c>
      <c r="AF898" s="46">
        <v>1256</v>
      </c>
    </row>
    <row r="899" spans="1:32" x14ac:dyDescent="0.25">
      <c r="A899" s="4">
        <v>53206</v>
      </c>
      <c r="B899" s="34">
        <f t="shared" si="149"/>
        <v>14.233695127170819</v>
      </c>
      <c r="C899" s="3">
        <v>14.814935784566163</v>
      </c>
      <c r="D899" s="10">
        <v>897</v>
      </c>
      <c r="I899" s="27"/>
      <c r="J899" s="8"/>
      <c r="K899" s="17">
        <v>1257</v>
      </c>
      <c r="L899" s="38">
        <f t="shared" ref="L899:L962" si="150">(K899-1)*$E$11</f>
        <v>3.485661424606846</v>
      </c>
      <c r="M899" s="29">
        <v>45.033367329507911</v>
      </c>
      <c r="N899" s="7"/>
      <c r="O899" s="14" cm="1">
        <f t="array" ref="O899">INDEX($L$3:$L$1203,MATCH(MIN(ABS($M$3:$M$1203-B1259)),ABS($M$3:$M$1203-B1259),0))</f>
        <v>2.2146160962072159</v>
      </c>
      <c r="P899" s="24">
        <f t="shared" ca="1" si="143"/>
        <v>33.519663115207223</v>
      </c>
      <c r="Q899" s="59"/>
      <c r="R899" s="59" cm="1">
        <f t="array" aca="1" ref="R899" ca="1">INDEX($P$3:$P$1562,MATCH(MIN(ABS($L$3:$L$1562-O899)),ABS($L$3:$L$1562-O899),0))</f>
        <v>6.3285540084302401</v>
      </c>
      <c r="S899" s="69">
        <f t="shared" ca="1" si="148"/>
        <v>6.3285540084302401</v>
      </c>
      <c r="T899" s="72">
        <f t="shared" ca="1" si="144"/>
        <v>6.3285540084302401</v>
      </c>
      <c r="U899" s="13"/>
      <c r="AA899" s="52"/>
      <c r="AB899" s="44">
        <f t="shared" ref="AB899:AB962" si="151">M899</f>
        <v>45.033367329507911</v>
      </c>
      <c r="AC899" s="53" t="b">
        <f t="shared" si="145"/>
        <v>0</v>
      </c>
      <c r="AD899" s="53">
        <f t="shared" si="146"/>
        <v>45.033367329507911</v>
      </c>
      <c r="AE899" s="53">
        <f t="shared" ca="1" si="147"/>
        <v>33.519663115207223</v>
      </c>
      <c r="AF899" s="46">
        <v>1257</v>
      </c>
    </row>
    <row r="900" spans="1:32" x14ac:dyDescent="0.25">
      <c r="A900" s="4">
        <v>53236</v>
      </c>
      <c r="B900" s="34">
        <f t="shared" si="149"/>
        <v>81.749641625555469</v>
      </c>
      <c r="C900" s="3">
        <v>26.778047371188364</v>
      </c>
      <c r="D900" s="10">
        <v>898</v>
      </c>
      <c r="I900" s="27"/>
      <c r="J900" s="8"/>
      <c r="K900" s="17">
        <v>1258</v>
      </c>
      <c r="L900" s="38">
        <f t="shared" si="150"/>
        <v>3.4884366327474563</v>
      </c>
      <c r="M900" s="29">
        <v>45.128667244992549</v>
      </c>
      <c r="N900" s="7"/>
      <c r="O900" s="14" cm="1">
        <f t="array" ref="O900">INDEX($L$3:$L$1203,MATCH(MIN(ABS($M$3:$M$1203-B1260)),ABS($M$3:$M$1203-B1260),0))</f>
        <v>4.0878815911193342</v>
      </c>
      <c r="P900" s="24">
        <f t="shared" ref="P900:P963" ca="1" si="152">AE900</f>
        <v>33.567274152985632</v>
      </c>
      <c r="Q900" s="59"/>
      <c r="R900" s="59" cm="1">
        <f t="array" aca="1" ref="R900" ca="1">INDEX($P$3:$P$1562,MATCH(MIN(ABS($L$3:$L$1562-O900)),ABS($L$3:$L$1562-O900),0))</f>
        <v>75.75305586696868</v>
      </c>
      <c r="S900" s="69">
        <f t="shared" ca="1" si="148"/>
        <v>75.75305586696868</v>
      </c>
      <c r="T900" s="72">
        <f t="shared" ref="T900:T963" ca="1" si="153">S900</f>
        <v>75.75305586696868</v>
      </c>
      <c r="U900" s="13"/>
      <c r="AA900" s="52"/>
      <c r="AB900" s="44">
        <f t="shared" si="151"/>
        <v>45.128667244992549</v>
      </c>
      <c r="AC900" s="53" t="b">
        <f t="shared" ref="AC900:AC963" si="154">IF(AB900&gt;$AC$1,TRUE,FALSE)</f>
        <v>0</v>
      </c>
      <c r="AD900" s="53">
        <f t="shared" ref="AD900:AD963" si="155">IF(AC900=TRUE,AB900-$AA$1,AB900)</f>
        <v>45.128667244992549</v>
      </c>
      <c r="AE900" s="53">
        <f t="shared" ref="AE900:AE963" ca="1" si="156">IF(AC900=FALSE,FORECAST(AB900,OFFSET($Y$3,MATCH(AB900,$Z$3:$Z$377,1)-1,0,2),OFFSET($Z$3,MATCH(AB900,$Z$3:$Z$377,1)-1,0,2)),AB900-$AA$1)</f>
        <v>33.567274152985632</v>
      </c>
      <c r="AF900" s="46">
        <v>1258</v>
      </c>
    </row>
    <row r="901" spans="1:32" x14ac:dyDescent="0.25">
      <c r="A901" s="4">
        <v>53267</v>
      </c>
      <c r="B901" s="34">
        <f t="shared" si="149"/>
        <v>1.8780522531533062</v>
      </c>
      <c r="C901" s="3">
        <v>0.15540729209668272</v>
      </c>
      <c r="D901" s="10">
        <v>899</v>
      </c>
      <c r="I901" s="27"/>
      <c r="J901" s="8"/>
      <c r="K901" s="17">
        <v>1259</v>
      </c>
      <c r="L901" s="38">
        <f t="shared" si="150"/>
        <v>3.491211840888067</v>
      </c>
      <c r="M901" s="29">
        <v>45.131496217634677</v>
      </c>
      <c r="N901" s="7"/>
      <c r="O901" s="14" cm="1">
        <f t="array" ref="O901">INDEX($L$3:$L$1203,MATCH(MIN(ABS($M$3:$M$1203-B1261)),ABS($M$3:$M$1203-B1261),0))</f>
        <v>1.1961147086031454</v>
      </c>
      <c r="P901" s="24">
        <f t="shared" ca="1" si="152"/>
        <v>33.568687483969754</v>
      </c>
      <c r="Q901" s="59"/>
      <c r="R901" s="59" cm="1">
        <f t="array" aca="1" ref="R901" ca="1">INDEX($P$3:$P$1562,MATCH(MIN(ABS($L$3:$L$1562-O901)),ABS($L$3:$L$1562-O901),0))</f>
        <v>1.0243507143873565</v>
      </c>
      <c r="S901" s="69">
        <f t="shared" ca="1" si="148"/>
        <v>1.0243507143873565</v>
      </c>
      <c r="T901" s="72">
        <f t="shared" ca="1" si="153"/>
        <v>1.0243507143873565</v>
      </c>
      <c r="U901" s="13"/>
      <c r="AA901" s="52"/>
      <c r="AB901" s="44">
        <f t="shared" si="151"/>
        <v>45.131496217634677</v>
      </c>
      <c r="AC901" s="53" t="b">
        <f t="shared" si="154"/>
        <v>0</v>
      </c>
      <c r="AD901" s="53">
        <f t="shared" si="155"/>
        <v>45.131496217634677</v>
      </c>
      <c r="AE901" s="53">
        <f t="shared" ca="1" si="156"/>
        <v>33.568687483969754</v>
      </c>
      <c r="AF901" s="46">
        <v>1259</v>
      </c>
    </row>
    <row r="902" spans="1:32" x14ac:dyDescent="0.25">
      <c r="A902" s="4">
        <v>53297</v>
      </c>
      <c r="B902" s="34">
        <f t="shared" si="149"/>
        <v>3.986122137838517</v>
      </c>
      <c r="C902" s="3">
        <v>5.939482014333028</v>
      </c>
      <c r="D902" s="10">
        <v>900</v>
      </c>
      <c r="I902" s="27"/>
      <c r="J902" s="8"/>
      <c r="K902" s="17">
        <v>1260</v>
      </c>
      <c r="L902" s="38">
        <f t="shared" si="150"/>
        <v>3.4939870490286777</v>
      </c>
      <c r="M902" s="29">
        <v>45.223625542931913</v>
      </c>
      <c r="N902" s="7"/>
      <c r="O902" s="14" cm="1">
        <f t="array" ref="O902">INDEX($L$3:$L$1203,MATCH(MIN(ABS($M$3:$M$1203-B1262)),ABS($M$3:$M$1203-B1262),0))</f>
        <v>1.382053654024052</v>
      </c>
      <c r="P902" s="24">
        <f t="shared" ca="1" si="152"/>
        <v>33.648132307361742</v>
      </c>
      <c r="Q902" s="59"/>
      <c r="R902" s="59" cm="1">
        <f t="array" aca="1" ref="R902" ca="1">INDEX($P$3:$P$1562,MATCH(MIN(ABS($L$3:$L$1562-O902)),ABS($L$3:$L$1562-O902),0))</f>
        <v>1.6755108915947758</v>
      </c>
      <c r="S902" s="69">
        <f t="shared" ca="1" si="148"/>
        <v>1.6755108915947758</v>
      </c>
      <c r="T902" s="72">
        <f t="shared" ca="1" si="153"/>
        <v>1.6755108915947758</v>
      </c>
      <c r="U902" s="13"/>
      <c r="AA902" s="52"/>
      <c r="AB902" s="44">
        <f t="shared" si="151"/>
        <v>45.223625542931913</v>
      </c>
      <c r="AC902" s="53" t="b">
        <f t="shared" si="154"/>
        <v>0</v>
      </c>
      <c r="AD902" s="53">
        <f t="shared" si="155"/>
        <v>45.223625542931913</v>
      </c>
      <c r="AE902" s="53">
        <f t="shared" ca="1" si="156"/>
        <v>33.648132307361742</v>
      </c>
      <c r="AF902" s="46">
        <v>1260</v>
      </c>
    </row>
    <row r="903" spans="1:32" x14ac:dyDescent="0.25">
      <c r="A903" s="4">
        <v>53328</v>
      </c>
      <c r="B903" s="34">
        <f t="shared" si="149"/>
        <v>39.859626983152431</v>
      </c>
      <c r="C903" s="3">
        <v>12.113764950668035</v>
      </c>
      <c r="D903" s="10">
        <v>901</v>
      </c>
      <c r="I903" s="27"/>
      <c r="J903" s="8"/>
      <c r="K903" s="17">
        <v>1261</v>
      </c>
      <c r="L903" s="38">
        <f t="shared" si="150"/>
        <v>3.496762257169288</v>
      </c>
      <c r="M903" s="29">
        <v>45.298968241611867</v>
      </c>
      <c r="N903" s="7"/>
      <c r="O903" s="14" cm="1">
        <f t="array" ref="O903">INDEX($L$3:$L$1203,MATCH(MIN(ABS($M$3:$M$1203-B1263)),ABS($M$3:$M$1203-B1263),0))</f>
        <v>3.3358001850138765</v>
      </c>
      <c r="P903" s="24">
        <f t="shared" ca="1" si="152"/>
        <v>33.720847125212984</v>
      </c>
      <c r="Q903" s="59"/>
      <c r="R903" s="59" cm="1">
        <f t="array" aca="1" ref="R903" ca="1">INDEX($P$3:$P$1562,MATCH(MIN(ABS($L$3:$L$1562-O903)),ABS($L$3:$L$1562-O903),0))</f>
        <v>32.242349484285903</v>
      </c>
      <c r="S903" s="69">
        <f t="shared" ca="1" si="148"/>
        <v>32.242349484285903</v>
      </c>
      <c r="T903" s="72">
        <f t="shared" ca="1" si="153"/>
        <v>32.242349484285903</v>
      </c>
      <c r="U903" s="13"/>
      <c r="AA903" s="52"/>
      <c r="AB903" s="44">
        <f t="shared" si="151"/>
        <v>45.298968241611867</v>
      </c>
      <c r="AC903" s="53" t="b">
        <f t="shared" si="154"/>
        <v>0</v>
      </c>
      <c r="AD903" s="53">
        <f t="shared" si="155"/>
        <v>45.298968241611867</v>
      </c>
      <c r="AE903" s="53">
        <f t="shared" ca="1" si="156"/>
        <v>33.720847125212984</v>
      </c>
      <c r="AF903" s="46">
        <v>1261</v>
      </c>
    </row>
    <row r="904" spans="1:32" x14ac:dyDescent="0.25">
      <c r="A904" s="4">
        <v>53359</v>
      </c>
      <c r="B904" s="34">
        <f t="shared" si="149"/>
        <v>17.681108144972193</v>
      </c>
      <c r="C904" s="3">
        <v>38.749711848612115</v>
      </c>
      <c r="D904" s="10">
        <v>902</v>
      </c>
      <c r="I904" s="27"/>
      <c r="J904" s="8"/>
      <c r="K904" s="17">
        <v>1262</v>
      </c>
      <c r="L904" s="38">
        <f t="shared" si="150"/>
        <v>3.4995374653098987</v>
      </c>
      <c r="M904" s="29">
        <v>45.410905818040504</v>
      </c>
      <c r="N904" s="7"/>
      <c r="O904" s="14" cm="1">
        <f t="array" ref="O904">INDEX($L$3:$L$1203,MATCH(MIN(ABS($M$3:$M$1203-B1264)),ABS($M$3:$M$1203-B1264),0))</f>
        <v>2.4560592044403333</v>
      </c>
      <c r="P904" s="24">
        <f t="shared" ca="1" si="152"/>
        <v>33.828880426691782</v>
      </c>
      <c r="Q904" s="59"/>
      <c r="R904" s="59" cm="1">
        <f t="array" aca="1" ref="R904" ca="1">INDEX($P$3:$P$1562,MATCH(MIN(ABS($L$3:$L$1562-O904)),ABS($L$3:$L$1562-O904),0))</f>
        <v>10.288346661137354</v>
      </c>
      <c r="S904" s="69">
        <f t="shared" ca="1" si="148"/>
        <v>10.288346661137354</v>
      </c>
      <c r="T904" s="72">
        <f t="shared" ca="1" si="153"/>
        <v>10.288346661137354</v>
      </c>
      <c r="U904" s="13"/>
      <c r="AA904" s="52"/>
      <c r="AB904" s="44">
        <f t="shared" si="151"/>
        <v>45.410905818040504</v>
      </c>
      <c r="AC904" s="53" t="b">
        <f t="shared" si="154"/>
        <v>0</v>
      </c>
      <c r="AD904" s="53">
        <f t="shared" si="155"/>
        <v>45.410905818040504</v>
      </c>
      <c r="AE904" s="53">
        <f t="shared" ca="1" si="156"/>
        <v>33.828880426691782</v>
      </c>
      <c r="AF904" s="46">
        <v>1262</v>
      </c>
    </row>
    <row r="905" spans="1:32" x14ac:dyDescent="0.25">
      <c r="A905" s="4">
        <v>53387</v>
      </c>
      <c r="B905" s="34">
        <f t="shared" si="149"/>
        <v>8.7041870327793998</v>
      </c>
      <c r="C905" s="3">
        <v>47.831135828668053</v>
      </c>
      <c r="D905" s="10">
        <v>903</v>
      </c>
      <c r="I905" s="27"/>
      <c r="J905" s="8"/>
      <c r="K905" s="17">
        <v>1263</v>
      </c>
      <c r="L905" s="38">
        <f t="shared" si="150"/>
        <v>3.502312673450509</v>
      </c>
      <c r="M905" s="29">
        <v>45.541891867287916</v>
      </c>
      <c r="N905" s="7"/>
      <c r="O905" s="14" cm="1">
        <f t="array" ref="O905">INDEX($L$3:$L$1203,MATCH(MIN(ABS($M$3:$M$1203-B1265)),ABS($M$3:$M$1203-B1265),0))</f>
        <v>1.8482886216466237</v>
      </c>
      <c r="P905" s="24">
        <f t="shared" ca="1" si="152"/>
        <v>33.955297808587524</v>
      </c>
      <c r="Q905" s="59"/>
      <c r="R905" s="59" cm="1">
        <f t="array" aca="1" ref="R905" ca="1">INDEX($P$3:$P$1562,MATCH(MIN(ABS($L$3:$L$1562-O905)),ABS($L$3:$L$1562-O905),0))</f>
        <v>3.4430062912880013</v>
      </c>
      <c r="S905" s="69">
        <f t="shared" ca="1" si="148"/>
        <v>3.4430062912880013</v>
      </c>
      <c r="T905" s="72">
        <f t="shared" ca="1" si="153"/>
        <v>3.4430062912880013</v>
      </c>
      <c r="U905" s="13"/>
      <c r="AA905" s="52"/>
      <c r="AB905" s="44">
        <f t="shared" si="151"/>
        <v>45.541891867287916</v>
      </c>
      <c r="AC905" s="53" t="b">
        <f t="shared" si="154"/>
        <v>0</v>
      </c>
      <c r="AD905" s="53">
        <f t="shared" si="155"/>
        <v>45.541891867287916</v>
      </c>
      <c r="AE905" s="53">
        <f t="shared" ca="1" si="156"/>
        <v>33.955297808587524</v>
      </c>
      <c r="AF905" s="46">
        <v>1263</v>
      </c>
    </row>
    <row r="906" spans="1:32" x14ac:dyDescent="0.25">
      <c r="A906" s="4">
        <v>53418</v>
      </c>
      <c r="B906" s="34">
        <f t="shared" si="149"/>
        <v>39.533209347042032</v>
      </c>
      <c r="C906" s="3">
        <v>1.3639680903528479</v>
      </c>
      <c r="D906" s="10">
        <v>904</v>
      </c>
      <c r="I906" s="27"/>
      <c r="J906" s="8"/>
      <c r="K906" s="17">
        <v>1264</v>
      </c>
      <c r="L906" s="38">
        <f t="shared" si="150"/>
        <v>3.5050878815911197</v>
      </c>
      <c r="M906" s="29">
        <v>45.718648693836805</v>
      </c>
      <c r="N906" s="7"/>
      <c r="O906" s="14" cm="1">
        <f t="array" ref="O906">INDEX($L$3:$L$1203,MATCH(MIN(ABS($M$3:$M$1203-B1266)),ABS($M$3:$M$1203-B1266),0))</f>
        <v>3.3302497687326555</v>
      </c>
      <c r="P906" s="24">
        <f t="shared" ca="1" si="152"/>
        <v>34.12588952711706</v>
      </c>
      <c r="Q906" s="59"/>
      <c r="R906" s="59" cm="1">
        <f t="array" aca="1" ref="R906" ca="1">INDEX($P$3:$P$1562,MATCH(MIN(ABS($L$3:$L$1562-O906)),ABS($L$3:$L$1562-O906),0))</f>
        <v>32.085604014972404</v>
      </c>
      <c r="S906" s="69">
        <f t="shared" ca="1" si="148"/>
        <v>32.085604014972404</v>
      </c>
      <c r="T906" s="72">
        <f t="shared" ca="1" si="153"/>
        <v>32.085604014972404</v>
      </c>
      <c r="U906" s="13"/>
      <c r="AA906" s="52"/>
      <c r="AB906" s="44">
        <f t="shared" si="151"/>
        <v>45.718648693836805</v>
      </c>
      <c r="AC906" s="53" t="b">
        <f t="shared" si="154"/>
        <v>0</v>
      </c>
      <c r="AD906" s="53">
        <f t="shared" si="155"/>
        <v>45.718648693836805</v>
      </c>
      <c r="AE906" s="53">
        <f t="shared" ca="1" si="156"/>
        <v>34.12588952711706</v>
      </c>
      <c r="AF906" s="46">
        <v>1264</v>
      </c>
    </row>
    <row r="907" spans="1:32" x14ac:dyDescent="0.25">
      <c r="A907" s="4">
        <v>53448</v>
      </c>
      <c r="B907" s="34">
        <f t="shared" si="149"/>
        <v>1.6153856539066647</v>
      </c>
      <c r="C907" s="3">
        <v>9.1362931679522568</v>
      </c>
      <c r="D907" s="10">
        <v>905</v>
      </c>
      <c r="I907" s="27"/>
      <c r="J907" s="8"/>
      <c r="K907" s="17">
        <v>1265</v>
      </c>
      <c r="L907" s="38">
        <f t="shared" si="150"/>
        <v>3.5078630897317304</v>
      </c>
      <c r="M907" s="29">
        <v>45.74198747192208</v>
      </c>
      <c r="N907" s="7"/>
      <c r="O907" s="14" cm="1">
        <f t="array" ref="O907">INDEX($L$3:$L$1203,MATCH(MIN(ABS($M$3:$M$1203-B1267)),ABS($M$3:$M$1203-B1267),0))</f>
        <v>1.1655874190564295</v>
      </c>
      <c r="P907" s="24">
        <f t="shared" ca="1" si="152"/>
        <v>34.148414271081307</v>
      </c>
      <c r="Q907" s="59"/>
      <c r="R907" s="59" cm="1">
        <f t="array" aca="1" ref="R907" ca="1">INDEX($P$3:$P$1562,MATCH(MIN(ABS($L$3:$L$1562-O907)),ABS($L$3:$L$1562-O907),0))</f>
        <v>0.81981943706573479</v>
      </c>
      <c r="S907" s="69">
        <f t="shared" ca="1" si="148"/>
        <v>0.81981943706573479</v>
      </c>
      <c r="T907" s="72">
        <f t="shared" ca="1" si="153"/>
        <v>0.81981943706573479</v>
      </c>
      <c r="U907" s="13"/>
      <c r="AA907" s="52"/>
      <c r="AB907" s="44">
        <f t="shared" si="151"/>
        <v>45.74198747192208</v>
      </c>
      <c r="AC907" s="53" t="b">
        <f t="shared" si="154"/>
        <v>0</v>
      </c>
      <c r="AD907" s="53">
        <f t="shared" si="155"/>
        <v>45.74198747192208</v>
      </c>
      <c r="AE907" s="53">
        <f t="shared" ca="1" si="156"/>
        <v>34.148414271081307</v>
      </c>
      <c r="AF907" s="46">
        <v>1265</v>
      </c>
    </row>
    <row r="908" spans="1:32" x14ac:dyDescent="0.25">
      <c r="A908" s="4">
        <v>53479</v>
      </c>
      <c r="B908" s="34">
        <f t="shared" si="149"/>
        <v>7.2832809072089644</v>
      </c>
      <c r="C908" s="3">
        <v>47.845467042799861</v>
      </c>
      <c r="D908" s="10">
        <v>906</v>
      </c>
      <c r="I908" s="27"/>
      <c r="J908" s="8"/>
      <c r="K908" s="17">
        <v>1266</v>
      </c>
      <c r="L908" s="38">
        <f t="shared" si="150"/>
        <v>3.5106382978723407</v>
      </c>
      <c r="M908" s="29">
        <v>45.81176018937726</v>
      </c>
      <c r="N908" s="7"/>
      <c r="O908" s="14" cm="1">
        <f t="array" ref="O908">INDEX($L$3:$L$1203,MATCH(MIN(ABS($M$3:$M$1203-B1268)),ABS($M$3:$M$1203-B1268),0))</f>
        <v>1.7012025901942647</v>
      </c>
      <c r="P908" s="24">
        <f t="shared" ca="1" si="152"/>
        <v>34.215753383292984</v>
      </c>
      <c r="Q908" s="59"/>
      <c r="R908" s="59" cm="1">
        <f t="array" aca="1" ref="R908" ca="1">INDEX($P$3:$P$1562,MATCH(MIN(ABS($L$3:$L$1562-O908)),ABS($L$3:$L$1562-O908),0))</f>
        <v>3.1749757739514748</v>
      </c>
      <c r="S908" s="69">
        <f t="shared" ca="1" si="148"/>
        <v>3.1749757739514748</v>
      </c>
      <c r="T908" s="72">
        <f t="shared" ca="1" si="153"/>
        <v>3.1749757739514748</v>
      </c>
      <c r="U908" s="13"/>
      <c r="AA908" s="52"/>
      <c r="AB908" s="44">
        <f t="shared" si="151"/>
        <v>45.81176018937726</v>
      </c>
      <c r="AC908" s="53" t="b">
        <f t="shared" si="154"/>
        <v>0</v>
      </c>
      <c r="AD908" s="53">
        <f t="shared" si="155"/>
        <v>45.81176018937726</v>
      </c>
      <c r="AE908" s="53">
        <f t="shared" ca="1" si="156"/>
        <v>34.215753383292984</v>
      </c>
      <c r="AF908" s="46">
        <v>1266</v>
      </c>
    </row>
    <row r="909" spans="1:32" x14ac:dyDescent="0.25">
      <c r="A909" s="4">
        <v>53509</v>
      </c>
      <c r="B909" s="34">
        <f t="shared" si="149"/>
        <v>1.0270017899446511</v>
      </c>
      <c r="C909" s="3">
        <v>59.737735880896714</v>
      </c>
      <c r="D909" s="10">
        <v>907</v>
      </c>
      <c r="I909" s="27"/>
      <c r="J909" s="8"/>
      <c r="K909" s="17">
        <v>1267</v>
      </c>
      <c r="L909" s="38">
        <f t="shared" si="150"/>
        <v>3.5134135060129514</v>
      </c>
      <c r="M909" s="29">
        <v>45.846788931096768</v>
      </c>
      <c r="N909" s="7"/>
      <c r="O909" s="14" cm="1">
        <f t="array" ref="O909">INDEX($L$3:$L$1203,MATCH(MIN(ABS($M$3:$M$1203-B1269)),ABS($M$3:$M$1203-B1269),0))</f>
        <v>1.1100832562442184</v>
      </c>
      <c r="P909" s="24">
        <f t="shared" ca="1" si="152"/>
        <v>34.249560356208988</v>
      </c>
      <c r="Q909" s="59"/>
      <c r="R909" s="59" cm="1">
        <f t="array" aca="1" ref="R909" ca="1">INDEX($P$3:$P$1562,MATCH(MIN(ABS($L$3:$L$1562-O909)),ABS($L$3:$L$1562-O909),0))</f>
        <v>0.55921061174878783</v>
      </c>
      <c r="S909" s="69">
        <f t="shared" ca="1" si="148"/>
        <v>0.55921061174878783</v>
      </c>
      <c r="T909" s="72">
        <f t="shared" ca="1" si="153"/>
        <v>0.55921061174878783</v>
      </c>
      <c r="U909" s="13"/>
      <c r="AA909" s="52"/>
      <c r="AB909" s="44">
        <f t="shared" si="151"/>
        <v>45.846788931096768</v>
      </c>
      <c r="AC909" s="53" t="b">
        <f t="shared" si="154"/>
        <v>0</v>
      </c>
      <c r="AD909" s="53">
        <f t="shared" si="155"/>
        <v>45.846788931096768</v>
      </c>
      <c r="AE909" s="53">
        <f t="shared" ca="1" si="156"/>
        <v>34.249560356208988</v>
      </c>
      <c r="AF909" s="46">
        <v>1267</v>
      </c>
    </row>
    <row r="910" spans="1:32" x14ac:dyDescent="0.25">
      <c r="A910" s="4">
        <v>53540</v>
      </c>
      <c r="B910" s="34">
        <f t="shared" si="149"/>
        <v>12.174154270000868</v>
      </c>
      <c r="C910" s="3">
        <v>5.3985111307163676</v>
      </c>
      <c r="D910" s="10">
        <v>908</v>
      </c>
      <c r="I910" s="27"/>
      <c r="J910" s="8"/>
      <c r="K910" s="17">
        <v>1268</v>
      </c>
      <c r="L910" s="38">
        <f t="shared" si="150"/>
        <v>3.5161887141535622</v>
      </c>
      <c r="M910" s="29">
        <v>45.860085590141452</v>
      </c>
      <c r="N910" s="7"/>
      <c r="O910" s="14" cm="1">
        <f t="array" ref="O910">INDEX($L$3:$L$1203,MATCH(MIN(ABS($M$3:$M$1203-B1270)),ABS($M$3:$M$1203-B1270),0))</f>
        <v>2.0952821461609625</v>
      </c>
      <c r="P910" s="24">
        <f t="shared" ca="1" si="152"/>
        <v>34.262393240581389</v>
      </c>
      <c r="Q910" s="59"/>
      <c r="R910" s="59" cm="1">
        <f t="array" aca="1" ref="R910" ca="1">INDEX($P$3:$P$1562,MATCH(MIN(ABS($L$3:$L$1562-O910)),ABS($L$3:$L$1562-O910),0))</f>
        <v>4.7239580864798398</v>
      </c>
      <c r="S910" s="69">
        <f t="shared" ca="1" si="148"/>
        <v>4.7239580864798398</v>
      </c>
      <c r="T910" s="72">
        <f t="shared" ca="1" si="153"/>
        <v>4.7239580864798398</v>
      </c>
      <c r="U910" s="13"/>
      <c r="AA910" s="52"/>
      <c r="AB910" s="44">
        <f t="shared" si="151"/>
        <v>45.860085590141452</v>
      </c>
      <c r="AC910" s="53" t="b">
        <f t="shared" si="154"/>
        <v>0</v>
      </c>
      <c r="AD910" s="53">
        <f t="shared" si="155"/>
        <v>45.860085590141452</v>
      </c>
      <c r="AE910" s="53">
        <f t="shared" ca="1" si="156"/>
        <v>34.262393240581389</v>
      </c>
      <c r="AF910" s="46">
        <v>1268</v>
      </c>
    </row>
    <row r="911" spans="1:32" x14ac:dyDescent="0.25">
      <c r="A911" s="4">
        <v>53571</v>
      </c>
      <c r="B911" s="34">
        <f t="shared" si="149"/>
        <v>10.382649790101464</v>
      </c>
      <c r="C911" s="3">
        <v>13.91040101997892</v>
      </c>
      <c r="D911" s="10">
        <v>909</v>
      </c>
      <c r="I911" s="27"/>
      <c r="J911" s="8"/>
      <c r="K911" s="17">
        <v>1269</v>
      </c>
      <c r="L911" s="38">
        <f t="shared" si="150"/>
        <v>3.5189639222941724</v>
      </c>
      <c r="M911" s="29">
        <v>45.987875081703571</v>
      </c>
      <c r="N911" s="7"/>
      <c r="O911" s="14" cm="1">
        <f t="array" ref="O911">INDEX($L$3:$L$1203,MATCH(MIN(ABS($M$3:$M$1203-B1271)),ABS($M$3:$M$1203-B1271),0))</f>
        <v>1.9676225716928772</v>
      </c>
      <c r="P911" s="24">
        <f t="shared" ca="1" si="152"/>
        <v>34.385725557647895</v>
      </c>
      <c r="Q911" s="59"/>
      <c r="R911" s="59" cm="1">
        <f t="array" aca="1" ref="R911" ca="1">INDEX($P$3:$P$1562,MATCH(MIN(ABS($L$3:$L$1562-O911)),ABS($L$3:$L$1562-O911),0))</f>
        <v>3.7073212016434969</v>
      </c>
      <c r="S911" s="69">
        <f t="shared" ca="1" si="148"/>
        <v>3.7073212016434969</v>
      </c>
      <c r="T911" s="72">
        <f t="shared" ca="1" si="153"/>
        <v>3.7073212016434969</v>
      </c>
      <c r="U911" s="13"/>
      <c r="AA911" s="52"/>
      <c r="AB911" s="44">
        <f t="shared" si="151"/>
        <v>45.987875081703571</v>
      </c>
      <c r="AC911" s="53" t="b">
        <f t="shared" si="154"/>
        <v>0</v>
      </c>
      <c r="AD911" s="53">
        <f t="shared" si="155"/>
        <v>45.987875081703571</v>
      </c>
      <c r="AE911" s="53">
        <f t="shared" ca="1" si="156"/>
        <v>34.385725557647895</v>
      </c>
      <c r="AF911" s="46">
        <v>1269</v>
      </c>
    </row>
    <row r="912" spans="1:32" x14ac:dyDescent="0.25">
      <c r="A912" s="4">
        <v>53601</v>
      </c>
      <c r="B912" s="34">
        <f t="shared" si="149"/>
        <v>33.046030333828469</v>
      </c>
      <c r="C912" s="3">
        <v>4.1033316397339528</v>
      </c>
      <c r="D912" s="10">
        <v>910</v>
      </c>
      <c r="I912" s="27"/>
      <c r="J912" s="8"/>
      <c r="K912" s="17">
        <v>1270</v>
      </c>
      <c r="L912" s="38">
        <f t="shared" si="150"/>
        <v>3.5217391304347831</v>
      </c>
      <c r="M912" s="29">
        <v>46.229972058922947</v>
      </c>
      <c r="N912" s="7"/>
      <c r="O912" s="14" cm="1">
        <f t="array" ref="O912">INDEX($L$3:$L$1203,MATCH(MIN(ABS($M$3:$M$1203-B1272)),ABS($M$3:$M$1203-B1272),0))</f>
        <v>3.1332099907493065</v>
      </c>
      <c r="P912" s="24">
        <f t="shared" ca="1" si="152"/>
        <v>34.619378425268465</v>
      </c>
      <c r="Q912" s="59"/>
      <c r="R912" s="59" cm="1">
        <f t="array" aca="1" ref="R912" ca="1">INDEX($P$3:$P$1562,MATCH(MIN(ABS($L$3:$L$1562-O912)),ABS($L$3:$L$1562-O912),0))</f>
        <v>24.434941237327241</v>
      </c>
      <c r="S912" s="69">
        <f t="shared" ca="1" si="148"/>
        <v>24.434941237327241</v>
      </c>
      <c r="T912" s="72">
        <f t="shared" ca="1" si="153"/>
        <v>24.434941237327241</v>
      </c>
      <c r="U912" s="13"/>
      <c r="AA912" s="52"/>
      <c r="AB912" s="44">
        <f t="shared" si="151"/>
        <v>46.229972058922947</v>
      </c>
      <c r="AC912" s="53" t="b">
        <f t="shared" si="154"/>
        <v>0</v>
      </c>
      <c r="AD912" s="53">
        <f t="shared" si="155"/>
        <v>46.229972058922947</v>
      </c>
      <c r="AE912" s="53">
        <f t="shared" ca="1" si="156"/>
        <v>34.619378425268465</v>
      </c>
      <c r="AF912" s="46">
        <v>1270</v>
      </c>
    </row>
    <row r="913" spans="1:32" x14ac:dyDescent="0.25">
      <c r="A913" s="4">
        <v>53632</v>
      </c>
      <c r="B913" s="34">
        <f t="shared" si="149"/>
        <v>32.895512356095985</v>
      </c>
      <c r="C913" s="3">
        <v>6.6788060110066834</v>
      </c>
      <c r="D913" s="10">
        <v>911</v>
      </c>
      <c r="I913" s="27"/>
      <c r="J913" s="8"/>
      <c r="K913" s="17">
        <v>1271</v>
      </c>
      <c r="L913" s="38">
        <f t="shared" si="150"/>
        <v>3.5245143385753934</v>
      </c>
      <c r="M913" s="29">
        <v>46.326881287949668</v>
      </c>
      <c r="N913" s="7"/>
      <c r="O913" s="14" cm="1">
        <f t="array" ref="O913">INDEX($L$3:$L$1203,MATCH(MIN(ABS($M$3:$M$1203-B1273)),ABS($M$3:$M$1203-B1273),0))</f>
        <v>3.1276595744680855</v>
      </c>
      <c r="P913" s="24">
        <f t="shared" ca="1" si="152"/>
        <v>34.712907553641159</v>
      </c>
      <c r="Q913" s="59"/>
      <c r="R913" s="59" cm="1">
        <f t="array" aca="1" ref="R913" ca="1">INDEX($P$3:$P$1562,MATCH(MIN(ABS($L$3:$L$1562-O913)),ABS($L$3:$L$1562-O913),0))</f>
        <v>24.4229009971958</v>
      </c>
      <c r="S913" s="69">
        <f t="shared" ca="1" si="148"/>
        <v>24.4229009971958</v>
      </c>
      <c r="T913" s="72">
        <f t="shared" ca="1" si="153"/>
        <v>24.4229009971958</v>
      </c>
      <c r="U913" s="13"/>
      <c r="AA913" s="52"/>
      <c r="AB913" s="44">
        <f t="shared" si="151"/>
        <v>46.326881287949668</v>
      </c>
      <c r="AC913" s="53" t="b">
        <f t="shared" si="154"/>
        <v>0</v>
      </c>
      <c r="AD913" s="53">
        <f t="shared" si="155"/>
        <v>46.326881287949668</v>
      </c>
      <c r="AE913" s="53">
        <f t="shared" ca="1" si="156"/>
        <v>34.712907553641159</v>
      </c>
      <c r="AF913" s="46">
        <v>1271</v>
      </c>
    </row>
    <row r="914" spans="1:32" x14ac:dyDescent="0.25">
      <c r="A914" s="4">
        <v>53662</v>
      </c>
      <c r="B914" s="34">
        <f t="shared" si="149"/>
        <v>4.5672338807611865</v>
      </c>
      <c r="C914" s="3">
        <v>43.673767406974811</v>
      </c>
      <c r="D914" s="10">
        <v>912</v>
      </c>
      <c r="I914" s="27"/>
      <c r="J914" s="8"/>
      <c r="K914" s="17">
        <v>1272</v>
      </c>
      <c r="L914" s="38">
        <f t="shared" si="150"/>
        <v>3.5272895467160041</v>
      </c>
      <c r="M914" s="29">
        <v>46.353260093575209</v>
      </c>
      <c r="N914" s="7"/>
      <c r="O914" s="14" cm="1">
        <f t="array" ref="O914">INDEX($L$3:$L$1203,MATCH(MIN(ABS($M$3:$M$1203-B1274)),ABS($M$3:$M$1203-B1274),0))</f>
        <v>1.4347826086956523</v>
      </c>
      <c r="P914" s="24">
        <f t="shared" ca="1" si="152"/>
        <v>34.738366291910438</v>
      </c>
      <c r="Q914" s="59"/>
      <c r="R914" s="59" cm="1">
        <f t="array" aca="1" ref="R914" ca="1">INDEX($P$3:$P$1562,MATCH(MIN(ABS($L$3:$L$1562-O914)),ABS($L$3:$L$1562-O914),0))</f>
        <v>1.8916104565639276</v>
      </c>
      <c r="S914" s="69">
        <f t="shared" ca="1" si="148"/>
        <v>1.8916104565639276</v>
      </c>
      <c r="T914" s="72">
        <f t="shared" ca="1" si="153"/>
        <v>1.8916104565639276</v>
      </c>
      <c r="U914" s="13"/>
      <c r="AA914" s="52"/>
      <c r="AB914" s="44">
        <f t="shared" si="151"/>
        <v>46.353260093575209</v>
      </c>
      <c r="AC914" s="53" t="b">
        <f t="shared" si="154"/>
        <v>0</v>
      </c>
      <c r="AD914" s="53">
        <f t="shared" si="155"/>
        <v>46.353260093575209</v>
      </c>
      <c r="AE914" s="53">
        <f t="shared" ca="1" si="156"/>
        <v>34.738366291910438</v>
      </c>
      <c r="AF914" s="46">
        <v>1272</v>
      </c>
    </row>
    <row r="915" spans="1:32" x14ac:dyDescent="0.25">
      <c r="A915" s="4">
        <v>53693</v>
      </c>
      <c r="B915" s="34">
        <f t="shared" si="149"/>
        <v>0.74003341986399751</v>
      </c>
      <c r="C915" s="3">
        <v>16.102308208179476</v>
      </c>
      <c r="D915" s="10">
        <v>913</v>
      </c>
      <c r="I915" s="27"/>
      <c r="J915" s="8"/>
      <c r="K915" s="17">
        <v>1273</v>
      </c>
      <c r="L915" s="38">
        <f t="shared" si="150"/>
        <v>3.5300647548566149</v>
      </c>
      <c r="M915" s="29">
        <v>46.386240060694995</v>
      </c>
      <c r="N915" s="7"/>
      <c r="O915" s="14" cm="1">
        <f t="array" ref="O915">INDEX($L$3:$L$1203,MATCH(MIN(ABS($M$3:$M$1203-B1275)),ABS($M$3:$M$1203-B1275),0))</f>
        <v>1.0934320074005552</v>
      </c>
      <c r="P915" s="24">
        <f t="shared" ca="1" si="152"/>
        <v>34.770195949513258</v>
      </c>
      <c r="Q915" s="59"/>
      <c r="R915" s="59" cm="1">
        <f t="array" aca="1" ref="R915" ca="1">INDEX($P$3:$P$1562,MATCH(MIN(ABS($L$3:$L$1562-O915)),ABS($L$3:$L$1562-O915),0))</f>
        <v>0.44284923028217821</v>
      </c>
      <c r="S915" s="69">
        <f t="shared" ca="1" si="148"/>
        <v>0.44284923028217821</v>
      </c>
      <c r="T915" s="72">
        <f t="shared" ca="1" si="153"/>
        <v>0.44284923028217821</v>
      </c>
      <c r="U915" s="13"/>
      <c r="AA915" s="52"/>
      <c r="AB915" s="44">
        <f t="shared" si="151"/>
        <v>46.386240060694995</v>
      </c>
      <c r="AC915" s="53" t="b">
        <f t="shared" si="154"/>
        <v>0</v>
      </c>
      <c r="AD915" s="53">
        <f t="shared" si="155"/>
        <v>46.386240060694995</v>
      </c>
      <c r="AE915" s="53">
        <f t="shared" ca="1" si="156"/>
        <v>34.770195949513258</v>
      </c>
      <c r="AF915" s="46">
        <v>1273</v>
      </c>
    </row>
    <row r="916" spans="1:32" x14ac:dyDescent="0.25">
      <c r="A916" s="4">
        <v>53724</v>
      </c>
      <c r="B916" s="34">
        <f t="shared" si="149"/>
        <v>39.285996930358614</v>
      </c>
      <c r="C916" s="3">
        <v>18.282373850117882</v>
      </c>
      <c r="D916" s="10">
        <v>914</v>
      </c>
      <c r="I916" s="27"/>
      <c r="J916" s="8"/>
      <c r="K916" s="17">
        <v>1274</v>
      </c>
      <c r="L916" s="38">
        <f t="shared" si="150"/>
        <v>3.5328399629972251</v>
      </c>
      <c r="M916" s="29">
        <v>46.527881869745059</v>
      </c>
      <c r="N916" s="7"/>
      <c r="O916" s="14" cm="1">
        <f t="array" ref="O916">INDEX($L$3:$L$1203,MATCH(MIN(ABS($M$3:$M$1203-B1276)),ABS($M$3:$M$1203-B1276),0))</f>
        <v>3.3246993524514341</v>
      </c>
      <c r="P916" s="24">
        <f t="shared" ca="1" si="152"/>
        <v>34.906897428563632</v>
      </c>
      <c r="Q916" s="59"/>
      <c r="R916" s="59" cm="1">
        <f t="array" aca="1" ref="R916" ca="1">INDEX($P$3:$P$1562,MATCH(MIN(ABS($L$3:$L$1562-O916)),ABS($L$3:$L$1562-O916),0))</f>
        <v>31.619726130259849</v>
      </c>
      <c r="S916" s="69">
        <f t="shared" ca="1" si="148"/>
        <v>31.619726130259849</v>
      </c>
      <c r="T916" s="72">
        <f t="shared" ca="1" si="153"/>
        <v>31.619726130259849</v>
      </c>
      <c r="U916" s="13"/>
      <c r="AA916" s="52"/>
      <c r="AB916" s="44">
        <f t="shared" si="151"/>
        <v>46.527881869745059</v>
      </c>
      <c r="AC916" s="53" t="b">
        <f t="shared" si="154"/>
        <v>0</v>
      </c>
      <c r="AD916" s="53">
        <f t="shared" si="155"/>
        <v>46.527881869745059</v>
      </c>
      <c r="AE916" s="53">
        <f t="shared" ca="1" si="156"/>
        <v>34.906897428563632</v>
      </c>
      <c r="AF916" s="46">
        <v>1274</v>
      </c>
    </row>
    <row r="917" spans="1:32" x14ac:dyDescent="0.25">
      <c r="A917" s="4">
        <v>53752</v>
      </c>
      <c r="B917" s="34">
        <f t="shared" si="149"/>
        <v>4.6966246766181277</v>
      </c>
      <c r="C917" s="3">
        <v>22.417328148369961</v>
      </c>
      <c r="D917" s="10">
        <v>915</v>
      </c>
      <c r="I917" s="27"/>
      <c r="J917" s="8"/>
      <c r="K917" s="17">
        <v>1275</v>
      </c>
      <c r="L917" s="38">
        <f t="shared" si="150"/>
        <v>3.5356151711378359</v>
      </c>
      <c r="M917" s="29">
        <v>46.623196156090756</v>
      </c>
      <c r="N917" s="7"/>
      <c r="O917" s="14" cm="1">
        <f t="array" ref="O917">INDEX($L$3:$L$1203,MATCH(MIN(ABS($M$3:$M$1203-B1277)),ABS($M$3:$M$1203-B1277),0))</f>
        <v>1.443108233117484</v>
      </c>
      <c r="P917" s="24">
        <f t="shared" ca="1" si="152"/>
        <v>34.998887244321217</v>
      </c>
      <c r="Q917" s="59"/>
      <c r="R917" s="59" cm="1">
        <f t="array" aca="1" ref="R917" ca="1">INDEX($P$3:$P$1562,MATCH(MIN(ABS($L$3:$L$1562-O917)),ABS($L$3:$L$1562-O917),0))</f>
        <v>1.9519232630161696</v>
      </c>
      <c r="S917" s="69">
        <f t="shared" ca="1" si="148"/>
        <v>1.9519232630161696</v>
      </c>
      <c r="T917" s="72">
        <f t="shared" ca="1" si="153"/>
        <v>1.9519232630161696</v>
      </c>
      <c r="U917" s="13"/>
      <c r="AA917" s="52"/>
      <c r="AB917" s="44">
        <f t="shared" si="151"/>
        <v>46.623196156090756</v>
      </c>
      <c r="AC917" s="53" t="b">
        <f t="shared" si="154"/>
        <v>0</v>
      </c>
      <c r="AD917" s="53">
        <f t="shared" si="155"/>
        <v>46.623196156090756</v>
      </c>
      <c r="AE917" s="53">
        <f t="shared" ca="1" si="156"/>
        <v>34.998887244321217</v>
      </c>
      <c r="AF917" s="46">
        <v>1275</v>
      </c>
    </row>
    <row r="918" spans="1:32" x14ac:dyDescent="0.25">
      <c r="A918" s="4">
        <v>53783</v>
      </c>
      <c r="B918" s="34">
        <f t="shared" si="149"/>
        <v>4.9863855689493661</v>
      </c>
      <c r="C918" s="3">
        <v>4.3717689874629189</v>
      </c>
      <c r="D918" s="10">
        <v>916</v>
      </c>
      <c r="I918" s="27"/>
      <c r="J918" s="8"/>
      <c r="K918" s="17">
        <v>1276</v>
      </c>
      <c r="L918" s="38">
        <f t="shared" si="150"/>
        <v>3.5383903792784461</v>
      </c>
      <c r="M918" s="29">
        <v>46.626082693743847</v>
      </c>
      <c r="N918" s="7"/>
      <c r="O918" s="14" cm="1">
        <f t="array" ref="O918">INDEX($L$3:$L$1203,MATCH(MIN(ABS($M$3:$M$1203-B1278)),ABS($M$3:$M$1203-B1278),0))</f>
        <v>1.4847363552266422</v>
      </c>
      <c r="P918" s="24">
        <f t="shared" ca="1" si="152"/>
        <v>35.001673102318648</v>
      </c>
      <c r="Q918" s="59"/>
      <c r="R918" s="59" cm="1">
        <f t="array" aca="1" ref="R918" ca="1">INDEX($P$3:$P$1562,MATCH(MIN(ABS($L$3:$L$1562-O918)),ABS($L$3:$L$1562-O918),0))</f>
        <v>2.0660248722828749</v>
      </c>
      <c r="S918" s="69">
        <f t="shared" ca="1" si="148"/>
        <v>2.0660248722828749</v>
      </c>
      <c r="T918" s="72">
        <f t="shared" ca="1" si="153"/>
        <v>2.0660248722828749</v>
      </c>
      <c r="U918" s="13"/>
      <c r="AA918" s="52"/>
      <c r="AB918" s="44">
        <f t="shared" si="151"/>
        <v>46.626082693743847</v>
      </c>
      <c r="AC918" s="53" t="b">
        <f t="shared" si="154"/>
        <v>0</v>
      </c>
      <c r="AD918" s="53">
        <f t="shared" si="155"/>
        <v>46.626082693743847</v>
      </c>
      <c r="AE918" s="53">
        <f t="shared" ca="1" si="156"/>
        <v>35.001673102318648</v>
      </c>
      <c r="AF918" s="46">
        <v>1276</v>
      </c>
    </row>
    <row r="919" spans="1:32" x14ac:dyDescent="0.25">
      <c r="A919" s="4">
        <v>53813</v>
      </c>
      <c r="B919" s="34">
        <f t="shared" si="149"/>
        <v>79.72137515291854</v>
      </c>
      <c r="C919" s="3">
        <v>1.235429215979718</v>
      </c>
      <c r="D919" s="10">
        <v>917</v>
      </c>
      <c r="I919" s="27"/>
      <c r="J919" s="8"/>
      <c r="K919" s="17">
        <v>1277</v>
      </c>
      <c r="L919" s="38">
        <f t="shared" si="150"/>
        <v>3.5411655874190568</v>
      </c>
      <c r="M919" s="29">
        <v>46.641725990823907</v>
      </c>
      <c r="N919" s="7"/>
      <c r="O919" s="14" cm="1">
        <f t="array" ref="O919">INDEX($L$3:$L$1203,MATCH(MIN(ABS($M$3:$M$1203-B1279)),ABS($M$3:$M$1203-B1279),0))</f>
        <v>4.0795559666975025</v>
      </c>
      <c r="P919" s="24">
        <f t="shared" ca="1" si="152"/>
        <v>35.016770776249885</v>
      </c>
      <c r="Q919" s="59"/>
      <c r="R919" s="59" cm="1">
        <f t="array" aca="1" ref="R919" ca="1">INDEX($P$3:$P$1562,MATCH(MIN(ABS($L$3:$L$1562-O919)),ABS($L$3:$L$1562-O919),0))</f>
        <v>67.178921692716699</v>
      </c>
      <c r="S919" s="69">
        <f t="shared" ca="1" si="148"/>
        <v>67.178921692716699</v>
      </c>
      <c r="T919" s="72">
        <f t="shared" ca="1" si="153"/>
        <v>67.178921692716699</v>
      </c>
      <c r="U919" s="13"/>
      <c r="AA919" s="52"/>
      <c r="AB919" s="44">
        <f t="shared" si="151"/>
        <v>46.641725990823907</v>
      </c>
      <c r="AC919" s="53" t="b">
        <f t="shared" si="154"/>
        <v>0</v>
      </c>
      <c r="AD919" s="53">
        <f t="shared" si="155"/>
        <v>46.641725990823907</v>
      </c>
      <c r="AE919" s="53">
        <f t="shared" ca="1" si="156"/>
        <v>35.016770776249885</v>
      </c>
      <c r="AF919" s="46">
        <v>1277</v>
      </c>
    </row>
    <row r="920" spans="1:32" x14ac:dyDescent="0.25">
      <c r="A920" s="4">
        <v>53844</v>
      </c>
      <c r="B920" s="34">
        <f t="shared" si="149"/>
        <v>1.894370602830342</v>
      </c>
      <c r="C920" s="3">
        <v>82.357781103892052</v>
      </c>
      <c r="D920" s="10">
        <v>918</v>
      </c>
      <c r="I920" s="27"/>
      <c r="J920" s="8"/>
      <c r="K920" s="17">
        <v>1278</v>
      </c>
      <c r="L920" s="38">
        <f t="shared" si="150"/>
        <v>3.5439407955596676</v>
      </c>
      <c r="M920" s="29">
        <v>46.660615208220314</v>
      </c>
      <c r="N920" s="7"/>
      <c r="O920" s="14" cm="1">
        <f t="array" ref="O920">INDEX($L$3:$L$1203,MATCH(MIN(ABS($M$3:$M$1203-B1280)),ABS($M$3:$M$1203-B1280),0))</f>
        <v>1.2044403330249771</v>
      </c>
      <c r="P920" s="24">
        <f t="shared" ca="1" si="152"/>
        <v>35.035001155920341</v>
      </c>
      <c r="Q920" s="59"/>
      <c r="R920" s="59" cm="1">
        <f t="array" aca="1" ref="R920" ca="1">INDEX($P$3:$P$1562,MATCH(MIN(ABS($L$3:$L$1562-O920)),ABS($L$3:$L$1562-O920),0))</f>
        <v>1.024508200845327</v>
      </c>
      <c r="S920" s="69">
        <f t="shared" ca="1" si="148"/>
        <v>1.024508200845327</v>
      </c>
      <c r="T920" s="72">
        <f t="shared" ca="1" si="153"/>
        <v>1.024508200845327</v>
      </c>
      <c r="U920" s="13"/>
      <c r="AA920" s="52"/>
      <c r="AB920" s="44">
        <f t="shared" si="151"/>
        <v>46.660615208220314</v>
      </c>
      <c r="AC920" s="53" t="b">
        <f t="shared" si="154"/>
        <v>0</v>
      </c>
      <c r="AD920" s="53">
        <f t="shared" si="155"/>
        <v>46.660615208220314</v>
      </c>
      <c r="AE920" s="53">
        <f t="shared" ca="1" si="156"/>
        <v>35.035001155920341</v>
      </c>
      <c r="AF920" s="46">
        <v>1278</v>
      </c>
    </row>
    <row r="921" spans="1:32" x14ac:dyDescent="0.25">
      <c r="A921" s="4">
        <v>53874</v>
      </c>
      <c r="B921" s="34">
        <f t="shared" si="149"/>
        <v>1.2225330676139157</v>
      </c>
      <c r="C921" s="3">
        <v>105.28452598350151</v>
      </c>
      <c r="D921" s="10">
        <v>919</v>
      </c>
      <c r="I921" s="27"/>
      <c r="J921" s="8"/>
      <c r="K921" s="17">
        <v>1279</v>
      </c>
      <c r="L921" s="38">
        <f t="shared" si="150"/>
        <v>3.5467160037002778</v>
      </c>
      <c r="M921" s="29">
        <v>46.667146121119252</v>
      </c>
      <c r="N921" s="7"/>
      <c r="O921" s="14" cm="1">
        <f t="array" ref="O921">INDEX($L$3:$L$1203,MATCH(MIN(ABS($M$3:$M$1203-B1281)),ABS($M$3:$M$1203-B1281),0))</f>
        <v>1.1350601295097134</v>
      </c>
      <c r="P921" s="24">
        <f t="shared" ca="1" si="152"/>
        <v>35.041304276861972</v>
      </c>
      <c r="Q921" s="59"/>
      <c r="R921" s="59" cm="1">
        <f t="array" aca="1" ref="R921" ca="1">INDEX($P$3:$P$1562,MATCH(MIN(ABS($L$3:$L$1562-O921)),ABS($L$3:$L$1562-O921),0))</f>
        <v>0.66394882427168445</v>
      </c>
      <c r="S921" s="69">
        <f t="shared" ca="1" si="148"/>
        <v>0.66394882427168445</v>
      </c>
      <c r="T921" s="72">
        <f t="shared" ca="1" si="153"/>
        <v>0.66394882427168445</v>
      </c>
      <c r="U921" s="13"/>
      <c r="AA921" s="52"/>
      <c r="AB921" s="44">
        <f t="shared" si="151"/>
        <v>46.667146121119252</v>
      </c>
      <c r="AC921" s="53" t="b">
        <f t="shared" si="154"/>
        <v>0</v>
      </c>
      <c r="AD921" s="53">
        <f t="shared" si="155"/>
        <v>46.667146121119252</v>
      </c>
      <c r="AE921" s="53">
        <f t="shared" ca="1" si="156"/>
        <v>35.041304276861972</v>
      </c>
      <c r="AF921" s="46">
        <v>1279</v>
      </c>
    </row>
    <row r="922" spans="1:32" x14ac:dyDescent="0.25">
      <c r="A922" s="4">
        <v>53905</v>
      </c>
      <c r="B922" s="34">
        <f t="shared" si="149"/>
        <v>3.3335256571976717</v>
      </c>
      <c r="C922" s="3">
        <v>33.00268590002274</v>
      </c>
      <c r="D922" s="10">
        <v>920</v>
      </c>
      <c r="I922" s="27"/>
      <c r="J922" s="8"/>
      <c r="K922" s="17">
        <v>1280</v>
      </c>
      <c r="L922" s="38">
        <f t="shared" si="150"/>
        <v>3.5494912118408886</v>
      </c>
      <c r="M922" s="29">
        <v>46.691388105856689</v>
      </c>
      <c r="N922" s="7"/>
      <c r="O922" s="14" cm="1">
        <f t="array" ref="O922">INDEX($L$3:$L$1203,MATCH(MIN(ABS($M$3:$M$1203-B1282)),ABS($M$3:$M$1203-B1282),0))</f>
        <v>1.3515263644773359</v>
      </c>
      <c r="P922" s="24">
        <f t="shared" ca="1" si="152"/>
        <v>35.064700724499495</v>
      </c>
      <c r="Q922" s="59"/>
      <c r="R922" s="59" cm="1">
        <f t="array" aca="1" ref="R922" ca="1">INDEX($P$3:$P$1562,MATCH(MIN(ABS($L$3:$L$1562-O922)),ABS($L$3:$L$1562-O922),0))</f>
        <v>1.5463722279493726</v>
      </c>
      <c r="S922" s="69">
        <f t="shared" ca="1" si="148"/>
        <v>1.5463722279493726</v>
      </c>
      <c r="T922" s="72">
        <f t="shared" ca="1" si="153"/>
        <v>1.5463722279493726</v>
      </c>
      <c r="U922" s="13"/>
      <c r="AA922" s="52"/>
      <c r="AB922" s="44">
        <f t="shared" si="151"/>
        <v>46.691388105856689</v>
      </c>
      <c r="AC922" s="53" t="b">
        <f t="shared" si="154"/>
        <v>0</v>
      </c>
      <c r="AD922" s="53">
        <f t="shared" si="155"/>
        <v>46.691388105856689</v>
      </c>
      <c r="AE922" s="53">
        <f t="shared" ca="1" si="156"/>
        <v>35.064700724499495</v>
      </c>
      <c r="AF922" s="46">
        <v>1280</v>
      </c>
    </row>
    <row r="923" spans="1:32" x14ac:dyDescent="0.25">
      <c r="A923" s="4">
        <v>53936</v>
      </c>
      <c r="B923" s="34">
        <f t="shared" si="149"/>
        <v>4.7637174579926169</v>
      </c>
      <c r="C923" s="3">
        <v>9.3280064622806176</v>
      </c>
      <c r="D923" s="10">
        <v>921</v>
      </c>
      <c r="I923" s="27"/>
      <c r="J923" s="8"/>
      <c r="K923" s="17">
        <v>1281</v>
      </c>
      <c r="L923" s="38">
        <f t="shared" si="150"/>
        <v>3.5522664199814988</v>
      </c>
      <c r="M923" s="29">
        <v>46.709943077977648</v>
      </c>
      <c r="N923" s="7"/>
      <c r="O923" s="14" cm="1">
        <f t="array" ref="O923">INDEX($L$3:$L$1203,MATCH(MIN(ABS($M$3:$M$1203-B1283)),ABS($M$3:$M$1203-B1283),0))</f>
        <v>1.4458834412580945</v>
      </c>
      <c r="P923" s="24">
        <f t="shared" ca="1" si="152"/>
        <v>35.082608517048072</v>
      </c>
      <c r="Q923" s="59"/>
      <c r="R923" s="59" cm="1">
        <f t="array" aca="1" ref="R923" ca="1">INDEX($P$3:$P$1562,MATCH(MIN(ABS($L$3:$L$1562-O923)),ABS($L$3:$L$1562-O923),0))</f>
        <v>1.9600325239523668</v>
      </c>
      <c r="S923" s="69">
        <f t="shared" ca="1" si="148"/>
        <v>1.9600325239523668</v>
      </c>
      <c r="T923" s="72">
        <f t="shared" ca="1" si="153"/>
        <v>1.9600325239523668</v>
      </c>
      <c r="U923" s="13"/>
      <c r="AA923" s="52"/>
      <c r="AB923" s="44">
        <f t="shared" si="151"/>
        <v>46.709943077977648</v>
      </c>
      <c r="AC923" s="53" t="b">
        <f t="shared" si="154"/>
        <v>0</v>
      </c>
      <c r="AD923" s="53">
        <f t="shared" si="155"/>
        <v>46.709943077977648</v>
      </c>
      <c r="AE923" s="53">
        <f t="shared" ca="1" si="156"/>
        <v>35.082608517048072</v>
      </c>
      <c r="AF923" s="46">
        <v>1281</v>
      </c>
    </row>
    <row r="924" spans="1:32" x14ac:dyDescent="0.25">
      <c r="A924" s="4">
        <v>53966</v>
      </c>
      <c r="B924" s="34">
        <f t="shared" si="149"/>
        <v>1.1742796560812283</v>
      </c>
      <c r="C924" s="3">
        <v>13.680315837978426</v>
      </c>
      <c r="D924" s="10">
        <v>922</v>
      </c>
      <c r="I924" s="27"/>
      <c r="J924" s="8"/>
      <c r="K924" s="17">
        <v>1282</v>
      </c>
      <c r="L924" s="38">
        <f t="shared" si="150"/>
        <v>3.5550416281221096</v>
      </c>
      <c r="M924" s="29">
        <v>46.75513164119603</v>
      </c>
      <c r="N924" s="7"/>
      <c r="O924" s="14" cm="1">
        <f t="array" ref="O924">INDEX($L$3:$L$1203,MATCH(MIN(ABS($M$3:$M$1203-B1284)),ABS($M$3:$M$1203-B1284),0))</f>
        <v>1.1295097132284924</v>
      </c>
      <c r="P924" s="24">
        <f t="shared" ca="1" si="152"/>
        <v>35.126220946665732</v>
      </c>
      <c r="Q924" s="59"/>
      <c r="R924" s="59" cm="1">
        <f t="array" aca="1" ref="R924" ca="1">INDEX($P$3:$P$1562,MATCH(MIN(ABS($L$3:$L$1562-O924)),ABS($L$3:$L$1562-O924),0))</f>
        <v>0.65687467149221568</v>
      </c>
      <c r="S924" s="69">
        <f t="shared" ca="1" si="148"/>
        <v>0.65687467149221568</v>
      </c>
      <c r="T924" s="72">
        <f t="shared" ca="1" si="153"/>
        <v>0.65687467149221568</v>
      </c>
      <c r="U924" s="13"/>
      <c r="AA924" s="52"/>
      <c r="AB924" s="44">
        <f t="shared" si="151"/>
        <v>46.75513164119603</v>
      </c>
      <c r="AC924" s="53" t="b">
        <f t="shared" si="154"/>
        <v>0</v>
      </c>
      <c r="AD924" s="53">
        <f t="shared" si="155"/>
        <v>46.75513164119603</v>
      </c>
      <c r="AE924" s="53">
        <f t="shared" ca="1" si="156"/>
        <v>35.126220946665732</v>
      </c>
      <c r="AF924" s="46">
        <v>1282</v>
      </c>
    </row>
    <row r="925" spans="1:32" x14ac:dyDescent="0.25">
      <c r="A925" s="4">
        <v>53997</v>
      </c>
      <c r="B925" s="34">
        <f t="shared" si="149"/>
        <v>52.891457044697226</v>
      </c>
      <c r="C925" s="3">
        <v>44.523711379454987</v>
      </c>
      <c r="D925" s="10">
        <v>923</v>
      </c>
      <c r="I925" s="27"/>
      <c r="J925" s="8"/>
      <c r="K925" s="17">
        <v>1283</v>
      </c>
      <c r="L925" s="38">
        <f t="shared" si="150"/>
        <v>3.5578168362627203</v>
      </c>
      <c r="M925" s="29">
        <v>46.806668729676993</v>
      </c>
      <c r="N925" s="7"/>
      <c r="O925" s="14" cm="1">
        <f t="array" ref="O925">INDEX($L$3:$L$1203,MATCH(MIN(ABS($M$3:$M$1203-B1285)),ABS($M$3:$M$1203-B1285),0))</f>
        <v>3.7076780758556898</v>
      </c>
      <c r="P925" s="24">
        <f t="shared" ca="1" si="152"/>
        <v>35.175960471093909</v>
      </c>
      <c r="Q925" s="59"/>
      <c r="R925" s="59" cm="1">
        <f t="array" aca="1" ref="R925" ca="1">INDEX($P$3:$P$1562,MATCH(MIN(ABS($L$3:$L$1562-O925)),ABS($L$3:$L$1562-O925),0))</f>
        <v>39.330390903990619</v>
      </c>
      <c r="S925" s="69">
        <f t="shared" ca="1" si="148"/>
        <v>39.330390903990619</v>
      </c>
      <c r="T925" s="72">
        <f t="shared" ca="1" si="153"/>
        <v>39.330390903990619</v>
      </c>
      <c r="U925" s="13"/>
      <c r="AA925" s="52"/>
      <c r="AB925" s="44">
        <f t="shared" si="151"/>
        <v>46.806668729676993</v>
      </c>
      <c r="AC925" s="53" t="b">
        <f t="shared" si="154"/>
        <v>0</v>
      </c>
      <c r="AD925" s="53">
        <f t="shared" si="155"/>
        <v>46.806668729676993</v>
      </c>
      <c r="AE925" s="53">
        <f t="shared" ca="1" si="156"/>
        <v>35.175960471093909</v>
      </c>
      <c r="AF925" s="46">
        <v>1283</v>
      </c>
    </row>
    <row r="926" spans="1:32" x14ac:dyDescent="0.25">
      <c r="A926" s="4">
        <v>54027</v>
      </c>
      <c r="B926" s="34">
        <f t="shared" si="149"/>
        <v>57.901911198206321</v>
      </c>
      <c r="C926" s="3">
        <v>12.153006667788537</v>
      </c>
      <c r="D926" s="10">
        <v>924</v>
      </c>
      <c r="I926" s="27"/>
      <c r="J926" s="8"/>
      <c r="K926" s="17">
        <v>1284</v>
      </c>
      <c r="L926" s="38">
        <f t="shared" si="150"/>
        <v>3.5605920444033305</v>
      </c>
      <c r="M926" s="29">
        <v>46.923374833400565</v>
      </c>
      <c r="N926" s="7"/>
      <c r="O926" s="14" cm="1">
        <f t="array" ref="O926">INDEX($L$3:$L$1203,MATCH(MIN(ABS($M$3:$M$1203-B1286)),ABS($M$3:$M$1203-B1286),0))</f>
        <v>3.8048103607770587</v>
      </c>
      <c r="P926" s="24">
        <f t="shared" ca="1" si="152"/>
        <v>35.515210240200503</v>
      </c>
      <c r="Q926" s="59"/>
      <c r="R926" s="59" cm="1">
        <f t="array" aca="1" ref="R926" ca="1">INDEX($P$3:$P$1562,MATCH(MIN(ABS($L$3:$L$1562-O926)),ABS($L$3:$L$1562-O926),0))</f>
        <v>43.407652060868543</v>
      </c>
      <c r="S926" s="69">
        <f t="shared" ca="1" si="148"/>
        <v>43.407652060868543</v>
      </c>
      <c r="T926" s="72">
        <f t="shared" ca="1" si="153"/>
        <v>43.407652060868543</v>
      </c>
      <c r="U926" s="13"/>
      <c r="AA926" s="52"/>
      <c r="AB926" s="44">
        <f t="shared" si="151"/>
        <v>46.923374833400565</v>
      </c>
      <c r="AC926" s="53" t="b">
        <f t="shared" si="154"/>
        <v>0</v>
      </c>
      <c r="AD926" s="53">
        <f t="shared" si="155"/>
        <v>46.923374833400565</v>
      </c>
      <c r="AE926" s="53">
        <f t="shared" ca="1" si="156"/>
        <v>35.515210240200503</v>
      </c>
      <c r="AF926" s="46">
        <v>1284</v>
      </c>
    </row>
    <row r="927" spans="1:32" x14ac:dyDescent="0.25">
      <c r="A927" s="4">
        <v>54058</v>
      </c>
      <c r="B927" s="34">
        <f t="shared" si="149"/>
        <v>33.177096539030686</v>
      </c>
      <c r="C927" s="3">
        <v>9.2624865068895303</v>
      </c>
      <c r="D927" s="10">
        <v>925</v>
      </c>
      <c r="I927" s="27"/>
      <c r="J927" s="8"/>
      <c r="K927" s="17">
        <v>1285</v>
      </c>
      <c r="L927" s="38">
        <f t="shared" si="150"/>
        <v>3.5633672525439413</v>
      </c>
      <c r="M927" s="29">
        <v>47.020866988384071</v>
      </c>
      <c r="N927" s="7"/>
      <c r="O927" s="14" cm="1">
        <f t="array" ref="O927">INDEX($L$3:$L$1203,MATCH(MIN(ABS($M$3:$M$1203-B1287)),ABS($M$3:$M$1203-B1287),0))</f>
        <v>3.1415356151711382</v>
      </c>
      <c r="P927" s="24">
        <f t="shared" ca="1" si="152"/>
        <v>35.611829569932901</v>
      </c>
      <c r="Q927" s="59"/>
      <c r="R927" s="59" cm="1">
        <f t="array" aca="1" ref="R927" ca="1">INDEX($P$3:$P$1562,MATCH(MIN(ABS($L$3:$L$1562-O927)),ABS($L$3:$L$1562-O927),0))</f>
        <v>24.445297208982254</v>
      </c>
      <c r="S927" s="69">
        <f t="shared" ca="1" si="148"/>
        <v>24.445297208982254</v>
      </c>
      <c r="T927" s="72">
        <f t="shared" ca="1" si="153"/>
        <v>24.445297208982254</v>
      </c>
      <c r="U927" s="13"/>
      <c r="AA927" s="52"/>
      <c r="AB927" s="44">
        <f t="shared" si="151"/>
        <v>47.020866988384071</v>
      </c>
      <c r="AC927" s="53" t="b">
        <f t="shared" si="154"/>
        <v>0</v>
      </c>
      <c r="AD927" s="53">
        <f t="shared" si="155"/>
        <v>47.020866988384071</v>
      </c>
      <c r="AE927" s="53">
        <f t="shared" ca="1" si="156"/>
        <v>35.611829569932901</v>
      </c>
      <c r="AF927" s="46">
        <v>1285</v>
      </c>
    </row>
    <row r="928" spans="1:32" x14ac:dyDescent="0.25">
      <c r="A928" s="4">
        <v>54089</v>
      </c>
      <c r="B928" s="34">
        <f t="shared" si="149"/>
        <v>38.305853571146542</v>
      </c>
      <c r="C928" s="3">
        <v>15.259994456362239</v>
      </c>
      <c r="D928" s="10">
        <v>926</v>
      </c>
      <c r="I928" s="27"/>
      <c r="J928" s="8"/>
      <c r="K928" s="17">
        <v>1286</v>
      </c>
      <c r="L928" s="38">
        <f t="shared" si="150"/>
        <v>3.566142460684552</v>
      </c>
      <c r="M928" s="29">
        <v>47.041824853340842</v>
      </c>
      <c r="N928" s="7"/>
      <c r="O928" s="14" cm="1">
        <f t="array" ref="O928">INDEX($L$3:$L$1203,MATCH(MIN(ABS($M$3:$M$1203-B1288)),ABS($M$3:$M$1203-B1288),0))</f>
        <v>3.3052728954671604</v>
      </c>
      <c r="P928" s="24">
        <f t="shared" ca="1" si="152"/>
        <v>35.629127510097504</v>
      </c>
      <c r="Q928" s="59"/>
      <c r="R928" s="59" cm="1">
        <f t="array" aca="1" ref="R928" ca="1">INDEX($P$3:$P$1562,MATCH(MIN(ABS($L$3:$L$1562-O928)),ABS($L$3:$L$1562-O928),0))</f>
        <v>30.588885607470338</v>
      </c>
      <c r="S928" s="69">
        <f t="shared" ca="1" si="148"/>
        <v>30.588885607470338</v>
      </c>
      <c r="T928" s="72">
        <f t="shared" ca="1" si="153"/>
        <v>30.588885607470338</v>
      </c>
      <c r="U928" s="13"/>
      <c r="AA928" s="52"/>
      <c r="AB928" s="44">
        <f t="shared" si="151"/>
        <v>47.041824853340842</v>
      </c>
      <c r="AC928" s="53" t="b">
        <f t="shared" si="154"/>
        <v>0</v>
      </c>
      <c r="AD928" s="53">
        <f t="shared" si="155"/>
        <v>47.041824853340842</v>
      </c>
      <c r="AE928" s="53">
        <f t="shared" ca="1" si="156"/>
        <v>35.629127510097504</v>
      </c>
      <c r="AF928" s="46">
        <v>1286</v>
      </c>
    </row>
    <row r="929" spans="1:32" x14ac:dyDescent="0.25">
      <c r="A929" s="4">
        <v>54118</v>
      </c>
      <c r="B929" s="34">
        <f t="shared" si="149"/>
        <v>90.830083894152878</v>
      </c>
      <c r="C929" s="3">
        <v>10.89188711114779</v>
      </c>
      <c r="D929" s="10">
        <v>927</v>
      </c>
      <c r="I929" s="27"/>
      <c r="J929" s="8"/>
      <c r="K929" s="17">
        <v>1287</v>
      </c>
      <c r="L929" s="38">
        <f t="shared" si="150"/>
        <v>3.5689176688251623</v>
      </c>
      <c r="M929" s="29">
        <v>47.054503292700367</v>
      </c>
      <c r="N929" s="7"/>
      <c r="O929" s="14" cm="1">
        <f t="array" ref="O929">INDEX($L$3:$L$1203,MATCH(MIN(ABS($M$3:$M$1203-B1289)),ABS($M$3:$M$1203-B1289),0))</f>
        <v>4.1628122109158188</v>
      </c>
      <c r="P929" s="24">
        <f t="shared" ca="1" si="152"/>
        <v>35.639591881629329</v>
      </c>
      <c r="Q929" s="59"/>
      <c r="R929" s="59" cm="1">
        <f t="array" aca="1" ref="R929" ca="1">INDEX($P$3:$P$1562,MATCH(MIN(ABS($L$3:$L$1562-O929)),ABS($L$3:$L$1562-O929),0))</f>
        <v>92.392149781194945</v>
      </c>
      <c r="S929" s="69">
        <f t="shared" ca="1" si="148"/>
        <v>92.392149781194945</v>
      </c>
      <c r="T929" s="72">
        <f t="shared" ca="1" si="153"/>
        <v>92.392149781194945</v>
      </c>
      <c r="U929" s="13"/>
      <c r="AA929" s="52"/>
      <c r="AB929" s="44">
        <f t="shared" si="151"/>
        <v>47.054503292700367</v>
      </c>
      <c r="AC929" s="53" t="b">
        <f t="shared" si="154"/>
        <v>0</v>
      </c>
      <c r="AD929" s="53">
        <f t="shared" si="155"/>
        <v>47.054503292700367</v>
      </c>
      <c r="AE929" s="53">
        <f t="shared" ca="1" si="156"/>
        <v>35.639591881629329</v>
      </c>
      <c r="AF929" s="46">
        <v>1287</v>
      </c>
    </row>
    <row r="930" spans="1:32" x14ac:dyDescent="0.25">
      <c r="A930" s="4">
        <v>54149</v>
      </c>
      <c r="B930" s="34">
        <f t="shared" si="149"/>
        <v>15.200990498590672</v>
      </c>
      <c r="C930" s="3">
        <v>18.319038384340875</v>
      </c>
      <c r="D930" s="10">
        <v>928</v>
      </c>
      <c r="I930" s="27"/>
      <c r="J930" s="8"/>
      <c r="K930" s="17">
        <v>1288</v>
      </c>
      <c r="L930" s="38">
        <f t="shared" si="150"/>
        <v>3.571692876965773</v>
      </c>
      <c r="M930" s="29">
        <v>47.180158223206085</v>
      </c>
      <c r="N930" s="7"/>
      <c r="O930" s="14" cm="1">
        <f t="array" ref="O930">INDEX($L$3:$L$1203,MATCH(MIN(ABS($M$3:$M$1203-B1290)),ABS($M$3:$M$1203-B1290),0))</f>
        <v>2.2950971322849218</v>
      </c>
      <c r="P930" s="24">
        <f t="shared" ca="1" si="152"/>
        <v>35.743303374844785</v>
      </c>
      <c r="Q930" s="59"/>
      <c r="R930" s="59" cm="1">
        <f t="array" aca="1" ref="R930" ca="1">INDEX($P$3:$P$1562,MATCH(MIN(ABS($L$3:$L$1562-O930)),ABS($L$3:$L$1562-O930),0))</f>
        <v>7.480191221121621</v>
      </c>
      <c r="S930" s="69">
        <f t="shared" ca="1" si="148"/>
        <v>7.480191221121621</v>
      </c>
      <c r="T930" s="72">
        <f t="shared" ca="1" si="153"/>
        <v>7.480191221121621</v>
      </c>
      <c r="U930" s="13"/>
      <c r="AA930" s="52"/>
      <c r="AB930" s="44">
        <f t="shared" si="151"/>
        <v>47.180158223206085</v>
      </c>
      <c r="AC930" s="53" t="b">
        <f t="shared" si="154"/>
        <v>0</v>
      </c>
      <c r="AD930" s="53">
        <f t="shared" si="155"/>
        <v>47.180158223206085</v>
      </c>
      <c r="AE930" s="53">
        <f t="shared" ca="1" si="156"/>
        <v>35.743303374844785</v>
      </c>
      <c r="AF930" s="46">
        <v>1288</v>
      </c>
    </row>
    <row r="931" spans="1:32" x14ac:dyDescent="0.25">
      <c r="A931" s="4">
        <v>54179</v>
      </c>
      <c r="B931" s="34">
        <f t="shared" si="149"/>
        <v>4.9341473125116231</v>
      </c>
      <c r="C931" s="3">
        <v>50.073682079998648</v>
      </c>
      <c r="D931" s="10">
        <v>929</v>
      </c>
      <c r="I931" s="27"/>
      <c r="J931" s="8"/>
      <c r="K931" s="17">
        <v>1289</v>
      </c>
      <c r="L931" s="38">
        <f t="shared" si="150"/>
        <v>3.5744680851063833</v>
      </c>
      <c r="M931" s="29">
        <v>47.195505702127164</v>
      </c>
      <c r="N931" s="7"/>
      <c r="O931" s="14" cm="1">
        <f t="array" ref="O931">INDEX($L$3:$L$1203,MATCH(MIN(ABS($M$3:$M$1203-B1291)),ABS($M$3:$M$1203-B1291),0))</f>
        <v>1.4791859389454212</v>
      </c>
      <c r="P931" s="24">
        <f t="shared" ca="1" si="152"/>
        <v>35.755970684830885</v>
      </c>
      <c r="Q931" s="59"/>
      <c r="R931" s="59" cm="1">
        <f t="array" aca="1" ref="R931" ca="1">INDEX($P$3:$P$1562,MATCH(MIN(ABS($L$3:$L$1562-O931)),ABS($L$3:$L$1562-O931),0))</f>
        <v>2.0571483794270176</v>
      </c>
      <c r="S931" s="69">
        <f t="shared" ca="1" si="148"/>
        <v>2.0571483794270176</v>
      </c>
      <c r="T931" s="72">
        <f t="shared" ca="1" si="153"/>
        <v>2.0571483794270176</v>
      </c>
      <c r="U931" s="13"/>
      <c r="AA931" s="52"/>
      <c r="AB931" s="44">
        <f t="shared" si="151"/>
        <v>47.195505702127164</v>
      </c>
      <c r="AC931" s="53" t="b">
        <f t="shared" si="154"/>
        <v>0</v>
      </c>
      <c r="AD931" s="53">
        <f t="shared" si="155"/>
        <v>47.195505702127164</v>
      </c>
      <c r="AE931" s="53">
        <f t="shared" ca="1" si="156"/>
        <v>35.755970684830885</v>
      </c>
      <c r="AF931" s="46">
        <v>1289</v>
      </c>
    </row>
    <row r="932" spans="1:32" x14ac:dyDescent="0.25">
      <c r="A932" s="4">
        <v>54210</v>
      </c>
      <c r="B932" s="34">
        <f t="shared" si="149"/>
        <v>2.1985930743230666</v>
      </c>
      <c r="C932" s="3">
        <v>8.1315400141087437</v>
      </c>
      <c r="D932" s="10">
        <v>930</v>
      </c>
      <c r="I932" s="27"/>
      <c r="J932" s="8"/>
      <c r="K932" s="17">
        <v>1290</v>
      </c>
      <c r="L932" s="38">
        <f t="shared" si="150"/>
        <v>3.577243293246994</v>
      </c>
      <c r="M932" s="29">
        <v>47.346263920771875</v>
      </c>
      <c r="N932" s="7"/>
      <c r="O932" s="14" cm="1">
        <f t="array" ref="O932">INDEX($L$3:$L$1203,MATCH(MIN(ABS($M$3:$M$1203-B1292)),ABS($M$3:$M$1203-B1292),0))</f>
        <v>1.229417206290472</v>
      </c>
      <c r="P932" s="24">
        <f t="shared" ca="1" si="152"/>
        <v>35.880401615692236</v>
      </c>
      <c r="Q932" s="59"/>
      <c r="R932" s="59" cm="1">
        <f t="array" aca="1" ref="R932" ca="1">INDEX($P$3:$P$1562,MATCH(MIN(ABS($L$3:$L$1562-O932)),ABS($L$3:$L$1562-O932),0))</f>
        <v>1.0268021817729867</v>
      </c>
      <c r="S932" s="69">
        <f t="shared" ca="1" si="148"/>
        <v>1.0268021817729867</v>
      </c>
      <c r="T932" s="72">
        <f t="shared" ca="1" si="153"/>
        <v>1.0268021817729867</v>
      </c>
      <c r="U932" s="13"/>
      <c r="AA932" s="52"/>
      <c r="AB932" s="44">
        <f t="shared" si="151"/>
        <v>47.346263920771875</v>
      </c>
      <c r="AC932" s="53" t="b">
        <f t="shared" si="154"/>
        <v>0</v>
      </c>
      <c r="AD932" s="53">
        <f t="shared" si="155"/>
        <v>47.346263920771875</v>
      </c>
      <c r="AE932" s="53">
        <f t="shared" ca="1" si="156"/>
        <v>35.880401615692236</v>
      </c>
      <c r="AF932" s="46">
        <v>1290</v>
      </c>
    </row>
    <row r="933" spans="1:32" x14ac:dyDescent="0.25">
      <c r="A933" s="4">
        <v>54240</v>
      </c>
      <c r="B933" s="34">
        <f t="shared" si="149"/>
        <v>32.455917411374401</v>
      </c>
      <c r="C933" s="3">
        <v>75.084469503090773</v>
      </c>
      <c r="D933" s="10">
        <v>931</v>
      </c>
      <c r="I933" s="27"/>
      <c r="J933" s="8"/>
      <c r="K933" s="17">
        <v>1291</v>
      </c>
      <c r="L933" s="38">
        <f t="shared" si="150"/>
        <v>3.5800185013876047</v>
      </c>
      <c r="M933" s="29">
        <v>47.393309753143654</v>
      </c>
      <c r="N933" s="7"/>
      <c r="O933" s="14" cm="1">
        <f t="array" ref="O933">INDEX($L$3:$L$1203,MATCH(MIN(ABS($M$3:$M$1203-B1293)),ABS($M$3:$M$1203-B1293),0))</f>
        <v>3.1082331174838118</v>
      </c>
      <c r="P933" s="24">
        <f t="shared" ca="1" si="152"/>
        <v>35.9192317157544</v>
      </c>
      <c r="Q933" s="59"/>
      <c r="R933" s="59" cm="1">
        <f t="array" aca="1" ref="R933" ca="1">INDEX($P$3:$P$1562,MATCH(MIN(ABS($L$3:$L$1562-O933)),ABS($L$3:$L$1562-O933),0))</f>
        <v>24.014260227984881</v>
      </c>
      <c r="S933" s="69">
        <f t="shared" ca="1" si="148"/>
        <v>24.014260227984881</v>
      </c>
      <c r="T933" s="72">
        <f t="shared" ca="1" si="153"/>
        <v>24.014260227984881</v>
      </c>
      <c r="U933" s="13"/>
      <c r="AA933" s="52"/>
      <c r="AB933" s="44">
        <f t="shared" si="151"/>
        <v>47.393309753143654</v>
      </c>
      <c r="AC933" s="53" t="b">
        <f t="shared" si="154"/>
        <v>0</v>
      </c>
      <c r="AD933" s="53">
        <f t="shared" si="155"/>
        <v>47.393309753143654</v>
      </c>
      <c r="AE933" s="53">
        <f t="shared" ca="1" si="156"/>
        <v>35.9192317157544</v>
      </c>
      <c r="AF933" s="46">
        <v>1291</v>
      </c>
    </row>
    <row r="934" spans="1:32" x14ac:dyDescent="0.25">
      <c r="A934" s="4">
        <v>54271</v>
      </c>
      <c r="B934" s="34">
        <f t="shared" si="149"/>
        <v>27.081123971304159</v>
      </c>
      <c r="C934" s="3">
        <v>5.2447376357482529</v>
      </c>
      <c r="D934" s="10">
        <v>932</v>
      </c>
      <c r="I934" s="27"/>
      <c r="J934" s="8"/>
      <c r="K934" s="17">
        <v>1292</v>
      </c>
      <c r="L934" s="38">
        <f t="shared" si="150"/>
        <v>3.582793709528215</v>
      </c>
      <c r="M934" s="29">
        <v>47.409387549240158</v>
      </c>
      <c r="N934" s="7"/>
      <c r="O934" s="14" cm="1">
        <f t="array" ref="O934">INDEX($L$3:$L$1203,MATCH(MIN(ABS($M$3:$M$1203-B1294)),ABS($M$3:$M$1203-B1294),0))</f>
        <v>2.9084181313598525</v>
      </c>
      <c r="P934" s="24">
        <f t="shared" ca="1" si="152"/>
        <v>35.932501805786451</v>
      </c>
      <c r="Q934" s="59"/>
      <c r="R934" s="59" cm="1">
        <f t="array" aca="1" ref="R934" ca="1">INDEX($P$3:$P$1562,MATCH(MIN(ABS($L$3:$L$1562-O934)),ABS($L$3:$L$1562-O934),0))</f>
        <v>19.627050578313948</v>
      </c>
      <c r="S934" s="69">
        <f t="shared" ca="1" si="148"/>
        <v>19.627050578313948</v>
      </c>
      <c r="T934" s="72">
        <f t="shared" ca="1" si="153"/>
        <v>19.627050578313948</v>
      </c>
      <c r="U934" s="13"/>
      <c r="AA934" s="52"/>
      <c r="AB934" s="44">
        <f t="shared" si="151"/>
        <v>47.409387549240158</v>
      </c>
      <c r="AC934" s="53" t="b">
        <f t="shared" si="154"/>
        <v>0</v>
      </c>
      <c r="AD934" s="53">
        <f t="shared" si="155"/>
        <v>47.409387549240158</v>
      </c>
      <c r="AE934" s="53">
        <f t="shared" ca="1" si="156"/>
        <v>35.932501805786451</v>
      </c>
      <c r="AF934" s="46">
        <v>1292</v>
      </c>
    </row>
    <row r="935" spans="1:32" x14ac:dyDescent="0.25">
      <c r="A935" s="4">
        <v>54302</v>
      </c>
      <c r="B935" s="34">
        <f t="shared" si="149"/>
        <v>3.4416560812075732</v>
      </c>
      <c r="C935" s="3">
        <v>6.2110110614720861</v>
      </c>
      <c r="D935" s="10">
        <v>933</v>
      </c>
      <c r="I935" s="27"/>
      <c r="J935" s="8"/>
      <c r="K935" s="17">
        <v>1293</v>
      </c>
      <c r="L935" s="38">
        <f t="shared" si="150"/>
        <v>3.5855689176688257</v>
      </c>
      <c r="M935" s="29">
        <v>47.496511496148457</v>
      </c>
      <c r="N935" s="7"/>
      <c r="O935" s="14" cm="1">
        <f t="array" ref="O935">INDEX($L$3:$L$1203,MATCH(MIN(ABS($M$3:$M$1203-B1295)),ABS($M$3:$M$1203-B1295),0))</f>
        <v>1.3570767807585571</v>
      </c>
      <c r="P935" s="24">
        <f t="shared" ca="1" si="152"/>
        <v>36.004411078206708</v>
      </c>
      <c r="Q935" s="59"/>
      <c r="R935" s="59" cm="1">
        <f t="array" aca="1" ref="R935" ca="1">INDEX($P$3:$P$1562,MATCH(MIN(ABS($L$3:$L$1562-O935)),ABS($L$3:$L$1562-O935),0))</f>
        <v>1.5511165992991529</v>
      </c>
      <c r="S935" s="69">
        <f t="shared" ca="1" si="148"/>
        <v>1.5511165992991529</v>
      </c>
      <c r="T935" s="72">
        <f t="shared" ca="1" si="153"/>
        <v>1.5511165992991529</v>
      </c>
      <c r="U935" s="13"/>
      <c r="AA935" s="52"/>
      <c r="AB935" s="44">
        <f t="shared" si="151"/>
        <v>47.496511496148457</v>
      </c>
      <c r="AC935" s="53" t="b">
        <f t="shared" si="154"/>
        <v>0</v>
      </c>
      <c r="AD935" s="53">
        <f t="shared" si="155"/>
        <v>47.496511496148457</v>
      </c>
      <c r="AE935" s="53">
        <f t="shared" ca="1" si="156"/>
        <v>36.004411078206708</v>
      </c>
      <c r="AF935" s="46">
        <v>1293</v>
      </c>
    </row>
    <row r="936" spans="1:32" x14ac:dyDescent="0.25">
      <c r="A936" s="4">
        <v>54332</v>
      </c>
      <c r="B936" s="34">
        <f t="shared" si="149"/>
        <v>30.454703070604527</v>
      </c>
      <c r="C936" s="3">
        <v>11.993407546691607</v>
      </c>
      <c r="D936" s="10">
        <v>934</v>
      </c>
      <c r="I936" s="27"/>
      <c r="J936" s="8"/>
      <c r="K936" s="17">
        <v>1294</v>
      </c>
      <c r="L936" s="38">
        <f t="shared" si="150"/>
        <v>3.588344125809436</v>
      </c>
      <c r="M936" s="29">
        <v>47.533128342589464</v>
      </c>
      <c r="N936" s="7"/>
      <c r="O936" s="14" cm="1">
        <f t="array" ref="O936">INDEX($L$3:$L$1203,MATCH(MIN(ABS($M$3:$M$1203-B1296)),ABS($M$3:$M$1203-B1296),0))</f>
        <v>3.0499537465309903</v>
      </c>
      <c r="P936" s="24">
        <f t="shared" ca="1" si="152"/>
        <v>36.124363401480039</v>
      </c>
      <c r="Q936" s="59"/>
      <c r="R936" s="59" cm="1">
        <f t="array" aca="1" ref="R936" ca="1">INDEX($P$3:$P$1562,MATCH(MIN(ABS($L$3:$L$1562-O936)),ABS($L$3:$L$1562-O936),0))</f>
        <v>22.870231985507409</v>
      </c>
      <c r="S936" s="69">
        <f t="shared" ca="1" si="148"/>
        <v>22.870231985507409</v>
      </c>
      <c r="T936" s="72">
        <f t="shared" ca="1" si="153"/>
        <v>22.870231985507409</v>
      </c>
      <c r="U936" s="13"/>
      <c r="AA936" s="52"/>
      <c r="AB936" s="44">
        <f t="shared" si="151"/>
        <v>47.533128342589464</v>
      </c>
      <c r="AC936" s="53" t="b">
        <f t="shared" si="154"/>
        <v>0</v>
      </c>
      <c r="AD936" s="53">
        <f t="shared" si="155"/>
        <v>47.533128342589464</v>
      </c>
      <c r="AE936" s="53">
        <f t="shared" ca="1" si="156"/>
        <v>36.124363401480039</v>
      </c>
      <c r="AF936" s="46">
        <v>1294</v>
      </c>
    </row>
    <row r="937" spans="1:32" x14ac:dyDescent="0.25">
      <c r="A937" s="4">
        <v>54363</v>
      </c>
      <c r="B937" s="34">
        <f t="shared" si="149"/>
        <v>32.438150993196032</v>
      </c>
      <c r="C937" s="3">
        <v>2.1545458888852198</v>
      </c>
      <c r="D937" s="10">
        <v>935</v>
      </c>
      <c r="I937" s="27"/>
      <c r="J937" s="8"/>
      <c r="K937" s="17">
        <v>1295</v>
      </c>
      <c r="L937" s="38">
        <f t="shared" si="150"/>
        <v>3.5911193339500467</v>
      </c>
      <c r="M937" s="29">
        <v>47.617673854534573</v>
      </c>
      <c r="N937" s="7"/>
      <c r="O937" s="14" cm="1">
        <f t="array" ref="O937">INDEX($L$3:$L$1203,MATCH(MIN(ABS($M$3:$M$1203-B1297)),ABS($M$3:$M$1203-B1297),0))</f>
        <v>3.1082331174838118</v>
      </c>
      <c r="P937" s="24">
        <f t="shared" ca="1" si="152"/>
        <v>36.39039118095333</v>
      </c>
      <c r="Q937" s="59"/>
      <c r="R937" s="59" cm="1">
        <f t="array" aca="1" ref="R937" ca="1">INDEX($P$3:$P$1562,MATCH(MIN(ABS($L$3:$L$1562-O937)),ABS($L$3:$L$1562-O937),0))</f>
        <v>24.014260227984881</v>
      </c>
      <c r="S937" s="69">
        <f t="shared" ca="1" si="148"/>
        <v>24.014260227984881</v>
      </c>
      <c r="T937" s="72">
        <f t="shared" ca="1" si="153"/>
        <v>24.014260227984881</v>
      </c>
      <c r="U937" s="13"/>
      <c r="AA937" s="52"/>
      <c r="AB937" s="44">
        <f t="shared" si="151"/>
        <v>47.617673854534573</v>
      </c>
      <c r="AC937" s="53" t="b">
        <f t="shared" si="154"/>
        <v>0</v>
      </c>
      <c r="AD937" s="53">
        <f t="shared" si="155"/>
        <v>47.617673854534573</v>
      </c>
      <c r="AE937" s="53">
        <f t="shared" ca="1" si="156"/>
        <v>36.39039118095333</v>
      </c>
      <c r="AF937" s="46">
        <v>1295</v>
      </c>
    </row>
    <row r="938" spans="1:32" x14ac:dyDescent="0.25">
      <c r="A938" s="4">
        <v>54393</v>
      </c>
      <c r="B938" s="34">
        <f t="shared" si="149"/>
        <v>32.264853463097474</v>
      </c>
      <c r="C938" s="3">
        <v>19.221135290400248</v>
      </c>
      <c r="D938" s="10">
        <v>936</v>
      </c>
      <c r="I938" s="27"/>
      <c r="J938" s="8"/>
      <c r="K938" s="17">
        <v>1296</v>
      </c>
      <c r="L938" s="38">
        <f t="shared" si="150"/>
        <v>3.5938945420906574</v>
      </c>
      <c r="M938" s="29">
        <v>47.637083190431056</v>
      </c>
      <c r="N938" s="7"/>
      <c r="O938" s="14" cm="1">
        <f t="array" ref="O938">INDEX($L$3:$L$1203,MATCH(MIN(ABS($M$3:$M$1203-B1298)),ABS($M$3:$M$1203-B1298),0))</f>
        <v>3.1026827012025904</v>
      </c>
      <c r="P938" s="24">
        <f t="shared" ca="1" si="152"/>
        <v>36.396305118943822</v>
      </c>
      <c r="Q938" s="59"/>
      <c r="R938" s="59" cm="1">
        <f t="array" aca="1" ref="R938" ca="1">INDEX($P$3:$P$1562,MATCH(MIN(ABS($L$3:$L$1562-O938)),ABS($L$3:$L$1562-O938),0))</f>
        <v>23.676048166441401</v>
      </c>
      <c r="S938" s="69">
        <f t="shared" ca="1" si="148"/>
        <v>23.676048166441401</v>
      </c>
      <c r="T938" s="72">
        <f t="shared" ca="1" si="153"/>
        <v>23.676048166441401</v>
      </c>
      <c r="U938" s="13"/>
      <c r="AA938" s="52"/>
      <c r="AB938" s="44">
        <f t="shared" si="151"/>
        <v>47.637083190431056</v>
      </c>
      <c r="AC938" s="53" t="b">
        <f t="shared" si="154"/>
        <v>0</v>
      </c>
      <c r="AD938" s="53">
        <f t="shared" si="155"/>
        <v>47.637083190431056</v>
      </c>
      <c r="AE938" s="53">
        <f t="shared" ca="1" si="156"/>
        <v>36.396305118943822</v>
      </c>
      <c r="AF938" s="46">
        <v>1296</v>
      </c>
    </row>
    <row r="939" spans="1:32" x14ac:dyDescent="0.25">
      <c r="A939" s="4">
        <v>54424</v>
      </c>
      <c r="B939" s="34">
        <f t="shared" si="149"/>
        <v>1.0037143297031639</v>
      </c>
      <c r="C939" s="3">
        <v>0.38744187480743497</v>
      </c>
      <c r="D939" s="10">
        <v>937</v>
      </c>
      <c r="I939" s="27"/>
      <c r="J939" s="8"/>
      <c r="K939" s="17">
        <v>1297</v>
      </c>
      <c r="L939" s="38">
        <f t="shared" si="150"/>
        <v>3.5966697502312677</v>
      </c>
      <c r="M939" s="29">
        <v>47.66735525715778</v>
      </c>
      <c r="N939" s="7"/>
      <c r="O939" s="14" cm="1">
        <f t="array" ref="O939">INDEX($L$3:$L$1203,MATCH(MIN(ABS($M$3:$M$1203-B1299)),ABS($M$3:$M$1203-B1299),0))</f>
        <v>1.1073080481036079</v>
      </c>
      <c r="P939" s="24">
        <f t="shared" ca="1" si="152"/>
        <v>36.40552888251927</v>
      </c>
      <c r="Q939" s="59"/>
      <c r="R939" s="59" cm="1">
        <f t="array" aca="1" ref="R939" ca="1">INDEX($P$3:$P$1562,MATCH(MIN(ABS($L$3:$L$1562-O939)),ABS($L$3:$L$1562-O939),0))</f>
        <v>0.54008147595077227</v>
      </c>
      <c r="S939" s="69">
        <f t="shared" ca="1" si="148"/>
        <v>0.54008147595077227</v>
      </c>
      <c r="T939" s="72">
        <f t="shared" ca="1" si="153"/>
        <v>0.54008147595077227</v>
      </c>
      <c r="U939" s="13"/>
      <c r="AA939" s="52"/>
      <c r="AB939" s="44">
        <f t="shared" si="151"/>
        <v>47.66735525715778</v>
      </c>
      <c r="AC939" s="53" t="b">
        <f t="shared" si="154"/>
        <v>0</v>
      </c>
      <c r="AD939" s="53">
        <f t="shared" si="155"/>
        <v>47.66735525715778</v>
      </c>
      <c r="AE939" s="53">
        <f t="shared" ca="1" si="156"/>
        <v>36.40552888251927</v>
      </c>
      <c r="AF939" s="46">
        <v>1297</v>
      </c>
    </row>
    <row r="940" spans="1:32" x14ac:dyDescent="0.25">
      <c r="A940" s="4">
        <v>54455</v>
      </c>
      <c r="B940" s="34">
        <f t="shared" si="149"/>
        <v>8.5397825793247772</v>
      </c>
      <c r="C940" s="3">
        <v>7.6414236035773149</v>
      </c>
      <c r="D940" s="10">
        <v>938</v>
      </c>
      <c r="I940" s="27"/>
      <c r="J940" s="8"/>
      <c r="K940" s="17">
        <v>1298</v>
      </c>
      <c r="L940" s="38">
        <f t="shared" si="150"/>
        <v>3.5994449583718784</v>
      </c>
      <c r="M940" s="29">
        <v>47.73400411843555</v>
      </c>
      <c r="N940" s="7"/>
      <c r="O940" s="14" cm="1">
        <f t="array" ref="O940">INDEX($L$3:$L$1203,MATCH(MIN(ABS($M$3:$M$1203-B1300)),ABS($M$3:$M$1203-B1300),0))</f>
        <v>1.834412580943571</v>
      </c>
      <c r="P940" s="24">
        <f t="shared" ca="1" si="152"/>
        <v>36.42583649298237</v>
      </c>
      <c r="Q940" s="59"/>
      <c r="R940" s="59" cm="1">
        <f t="array" aca="1" ref="R940" ca="1">INDEX($P$3:$P$1562,MATCH(MIN(ABS($L$3:$L$1562-O940)),ABS($L$3:$L$1562-O940),0))</f>
        <v>3.4418681225227918</v>
      </c>
      <c r="S940" s="69">
        <f t="shared" ref="S940:S1003" ca="1" si="157">R580</f>
        <v>3.4418681225227918</v>
      </c>
      <c r="T940" s="72">
        <f t="shared" ca="1" si="153"/>
        <v>3.4418681225227918</v>
      </c>
      <c r="U940" s="13"/>
      <c r="AA940" s="52"/>
      <c r="AB940" s="44">
        <f t="shared" si="151"/>
        <v>47.73400411843555</v>
      </c>
      <c r="AC940" s="53" t="b">
        <f t="shared" si="154"/>
        <v>0</v>
      </c>
      <c r="AD940" s="53">
        <f t="shared" si="155"/>
        <v>47.73400411843555</v>
      </c>
      <c r="AE940" s="53">
        <f t="shared" ca="1" si="156"/>
        <v>36.42583649298237</v>
      </c>
      <c r="AF940" s="46">
        <v>1298</v>
      </c>
    </row>
    <row r="941" spans="1:32" x14ac:dyDescent="0.25">
      <c r="A941" s="4">
        <v>54483</v>
      </c>
      <c r="B941" s="34">
        <f t="shared" si="149"/>
        <v>39.890597998859747</v>
      </c>
      <c r="C941" s="3">
        <v>0.37913507450192591</v>
      </c>
      <c r="D941" s="10">
        <v>939</v>
      </c>
      <c r="I941" s="27"/>
      <c r="J941" s="8"/>
      <c r="K941" s="17">
        <v>1299</v>
      </c>
      <c r="L941" s="38">
        <f t="shared" si="150"/>
        <v>3.6022201665124891</v>
      </c>
      <c r="M941" s="29">
        <v>47.815487566434633</v>
      </c>
      <c r="N941" s="7"/>
      <c r="O941" s="14" cm="1">
        <f t="array" ref="O941">INDEX($L$3:$L$1203,MATCH(MIN(ABS($M$3:$M$1203-B1301)),ABS($M$3:$M$1203-B1301),0))</f>
        <v>3.3358001850138765</v>
      </c>
      <c r="P941" s="24">
        <f t="shared" ca="1" si="152"/>
        <v>36.450664135787235</v>
      </c>
      <c r="Q941" s="59"/>
      <c r="R941" s="59" cm="1">
        <f t="array" aca="1" ref="R941" ca="1">INDEX($P$3:$P$1562,MATCH(MIN(ABS($L$3:$L$1562-O941)),ABS($L$3:$L$1562-O941),0))</f>
        <v>32.242349484285903</v>
      </c>
      <c r="S941" s="69">
        <f t="shared" ca="1" si="157"/>
        <v>32.242349484285903</v>
      </c>
      <c r="T941" s="72">
        <f t="shared" ca="1" si="153"/>
        <v>32.242349484285903</v>
      </c>
      <c r="U941" s="13"/>
      <c r="AA941" s="52"/>
      <c r="AB941" s="44">
        <f t="shared" si="151"/>
        <v>47.815487566434633</v>
      </c>
      <c r="AC941" s="53" t="b">
        <f t="shared" si="154"/>
        <v>0</v>
      </c>
      <c r="AD941" s="53">
        <f t="shared" si="155"/>
        <v>47.815487566434633</v>
      </c>
      <c r="AE941" s="53">
        <f t="shared" ca="1" si="156"/>
        <v>36.450664135787235</v>
      </c>
      <c r="AF941" s="46">
        <v>1299</v>
      </c>
    </row>
    <row r="942" spans="1:32" x14ac:dyDescent="0.25">
      <c r="A942" s="4">
        <v>54514</v>
      </c>
      <c r="B942" s="34">
        <f t="shared" si="149"/>
        <v>3.1731579831411869</v>
      </c>
      <c r="C942" s="3">
        <v>25.622629685751114</v>
      </c>
      <c r="D942" s="10">
        <v>940</v>
      </c>
      <c r="I942" s="27"/>
      <c r="J942" s="8"/>
      <c r="K942" s="17">
        <v>1300</v>
      </c>
      <c r="L942" s="38">
        <f t="shared" si="150"/>
        <v>3.6049953746530994</v>
      </c>
      <c r="M942" s="29">
        <v>47.831135828668053</v>
      </c>
      <c r="N942" s="7"/>
      <c r="O942" s="14" cm="1">
        <f t="array" ref="O942">INDEX($L$3:$L$1203,MATCH(MIN(ABS($M$3:$M$1203-B1302)),ABS($M$3:$M$1203-B1302),0))</f>
        <v>1.3432007400555044</v>
      </c>
      <c r="P942" s="24">
        <f t="shared" ca="1" si="152"/>
        <v>36.455432091424711</v>
      </c>
      <c r="Q942" s="59"/>
      <c r="R942" s="59" cm="1">
        <f t="array" aca="1" ref="R942" ca="1">INDEX($P$3:$P$1562,MATCH(MIN(ABS($L$3:$L$1562-O942)),ABS($L$3:$L$1562-O942),0))</f>
        <v>1.3997724180273003</v>
      </c>
      <c r="S942" s="69">
        <f t="shared" ca="1" si="157"/>
        <v>1.3997724180273003</v>
      </c>
      <c r="T942" s="72">
        <f t="shared" ca="1" si="153"/>
        <v>1.3997724180273003</v>
      </c>
      <c r="U942" s="13"/>
      <c r="AA942" s="52"/>
      <c r="AB942" s="44">
        <f t="shared" si="151"/>
        <v>47.831135828668053</v>
      </c>
      <c r="AC942" s="53" t="b">
        <f t="shared" si="154"/>
        <v>0</v>
      </c>
      <c r="AD942" s="53">
        <f t="shared" si="155"/>
        <v>47.831135828668053</v>
      </c>
      <c r="AE942" s="53">
        <f t="shared" ca="1" si="156"/>
        <v>36.455432091424711</v>
      </c>
      <c r="AF942" s="46">
        <v>1300</v>
      </c>
    </row>
    <row r="943" spans="1:32" x14ac:dyDescent="0.25">
      <c r="A943" s="4">
        <v>54544</v>
      </c>
      <c r="B943" s="34">
        <f t="shared" si="149"/>
        <v>23.495463172815199</v>
      </c>
      <c r="C943" s="3">
        <v>42.585216878891408</v>
      </c>
      <c r="D943" s="10">
        <v>941</v>
      </c>
      <c r="I943" s="27"/>
      <c r="J943" s="8"/>
      <c r="K943" s="17">
        <v>1301</v>
      </c>
      <c r="L943" s="38">
        <f t="shared" si="150"/>
        <v>3.6077705827937101</v>
      </c>
      <c r="M943" s="29">
        <v>47.845467042799861</v>
      </c>
      <c r="N943" s="7"/>
      <c r="O943" s="14" cm="1">
        <f t="array" ref="O943">INDEX($L$3:$L$1203,MATCH(MIN(ABS($M$3:$M$1203-B1303)),ABS($M$3:$M$1203-B1303),0))</f>
        <v>2.7502312673450513</v>
      </c>
      <c r="P943" s="24">
        <f t="shared" ca="1" si="152"/>
        <v>36.459798748385879</v>
      </c>
      <c r="Q943" s="59"/>
      <c r="R943" s="59" cm="1">
        <f t="array" aca="1" ref="R943" ca="1">INDEX($P$3:$P$1562,MATCH(MIN(ABS($L$3:$L$1562-O943)),ABS($L$3:$L$1562-O943),0))</f>
        <v>15.169290974056175</v>
      </c>
      <c r="S943" s="69">
        <f t="shared" ca="1" si="157"/>
        <v>15.169290974056175</v>
      </c>
      <c r="T943" s="72">
        <f t="shared" ca="1" si="153"/>
        <v>15.169290974056175</v>
      </c>
      <c r="U943" s="13"/>
      <c r="AA943" s="52"/>
      <c r="AB943" s="44">
        <f t="shared" si="151"/>
        <v>47.845467042799861</v>
      </c>
      <c r="AC943" s="53" t="b">
        <f t="shared" si="154"/>
        <v>0</v>
      </c>
      <c r="AD943" s="53">
        <f t="shared" si="155"/>
        <v>47.845467042799861</v>
      </c>
      <c r="AE943" s="53">
        <f t="shared" ca="1" si="156"/>
        <v>36.459798748385879</v>
      </c>
      <c r="AF943" s="46">
        <v>1301</v>
      </c>
    </row>
    <row r="944" spans="1:32" x14ac:dyDescent="0.25">
      <c r="A944" s="4">
        <v>54575</v>
      </c>
      <c r="B944" s="34">
        <f t="shared" si="149"/>
        <v>36.626743362910986</v>
      </c>
      <c r="C944" s="3">
        <v>93.547828548437067</v>
      </c>
      <c r="D944" s="10">
        <v>942</v>
      </c>
      <c r="I944" s="27"/>
      <c r="J944" s="8"/>
      <c r="K944" s="17">
        <v>1302</v>
      </c>
      <c r="L944" s="38">
        <f t="shared" si="150"/>
        <v>3.6105457909343204</v>
      </c>
      <c r="M944" s="29">
        <v>47.870097774686009</v>
      </c>
      <c r="N944" s="7"/>
      <c r="O944" s="14" cm="1">
        <f t="array" ref="O944">INDEX($L$3:$L$1203,MATCH(MIN(ABS($M$3:$M$1203-B1304)),ABS($M$3:$M$1203-B1304),0))</f>
        <v>3.2580943570767813</v>
      </c>
      <c r="P944" s="24">
        <f t="shared" ca="1" si="152"/>
        <v>36.467303622422364</v>
      </c>
      <c r="Q944" s="59"/>
      <c r="R944" s="59" cm="1">
        <f t="array" aca="1" ref="R944" ca="1">INDEX($P$3:$P$1562,MATCH(MIN(ABS($L$3:$L$1562-O944)),ABS($L$3:$L$1562-O944),0))</f>
        <v>30.280249085190523</v>
      </c>
      <c r="S944" s="69">
        <f t="shared" ca="1" si="157"/>
        <v>30.280249085190523</v>
      </c>
      <c r="T944" s="72">
        <f t="shared" ca="1" si="153"/>
        <v>30.280249085190523</v>
      </c>
      <c r="U944" s="13"/>
      <c r="AA944" s="52"/>
      <c r="AB944" s="44">
        <f t="shared" si="151"/>
        <v>47.870097774686009</v>
      </c>
      <c r="AC944" s="53" t="b">
        <f t="shared" si="154"/>
        <v>0</v>
      </c>
      <c r="AD944" s="53">
        <f t="shared" si="155"/>
        <v>47.870097774686009</v>
      </c>
      <c r="AE944" s="53">
        <f t="shared" ca="1" si="156"/>
        <v>36.467303622422364</v>
      </c>
      <c r="AF944" s="46">
        <v>1302</v>
      </c>
    </row>
    <row r="945" spans="1:32" x14ac:dyDescent="0.25">
      <c r="A945" s="4">
        <v>54605</v>
      </c>
      <c r="B945" s="34">
        <f t="shared" si="149"/>
        <v>1.2858791951792303</v>
      </c>
      <c r="C945" s="3">
        <v>52.073184017546474</v>
      </c>
      <c r="D945" s="10">
        <v>943</v>
      </c>
      <c r="I945" s="27"/>
      <c r="J945" s="8"/>
      <c r="K945" s="17">
        <v>1303</v>
      </c>
      <c r="L945" s="38">
        <f t="shared" si="150"/>
        <v>3.6133209990749311</v>
      </c>
      <c r="M945" s="29">
        <v>47.992548288851076</v>
      </c>
      <c r="N945" s="7"/>
      <c r="O945" s="14" cm="1">
        <f t="array" ref="O945">INDEX($L$3:$L$1203,MATCH(MIN(ABS($M$3:$M$1203-B1305)),ABS($M$3:$M$1203-B1305),0))</f>
        <v>1.1433857539315451</v>
      </c>
      <c r="P945" s="24">
        <f t="shared" ca="1" si="152"/>
        <v>36.50461374738169</v>
      </c>
      <c r="Q945" s="59"/>
      <c r="R945" s="59" cm="1">
        <f t="array" aca="1" ref="R945" ca="1">INDEX($P$3:$P$1562,MATCH(MIN(ABS($L$3:$L$1562-O945)),ABS($L$3:$L$1562-O945),0))</f>
        <v>0.68678393451218867</v>
      </c>
      <c r="S945" s="69">
        <f t="shared" ca="1" si="157"/>
        <v>0.68678393451218867</v>
      </c>
      <c r="T945" s="72">
        <f t="shared" ca="1" si="153"/>
        <v>0.68678393451218867</v>
      </c>
      <c r="U945" s="13"/>
      <c r="AA945" s="52"/>
      <c r="AB945" s="44">
        <f t="shared" si="151"/>
        <v>47.992548288851076</v>
      </c>
      <c r="AC945" s="53" t="b">
        <f t="shared" si="154"/>
        <v>0</v>
      </c>
      <c r="AD945" s="53">
        <f t="shared" si="155"/>
        <v>47.992548288851076</v>
      </c>
      <c r="AE945" s="53">
        <f t="shared" ca="1" si="156"/>
        <v>36.50461374738169</v>
      </c>
      <c r="AF945" s="46">
        <v>1303</v>
      </c>
    </row>
    <row r="946" spans="1:32" x14ac:dyDescent="0.25">
      <c r="A946" s="4">
        <v>54636</v>
      </c>
      <c r="B946" s="34">
        <f t="shared" si="149"/>
        <v>1.9801176576027026</v>
      </c>
      <c r="C946" s="3">
        <v>63.163403712687042</v>
      </c>
      <c r="D946" s="10">
        <v>944</v>
      </c>
      <c r="I946" s="27"/>
      <c r="J946" s="8"/>
      <c r="K946" s="17">
        <v>1304</v>
      </c>
      <c r="L946" s="38">
        <f t="shared" si="150"/>
        <v>3.6160962072155418</v>
      </c>
      <c r="M946" s="29">
        <v>48.04760102087414</v>
      </c>
      <c r="N946" s="7"/>
      <c r="O946" s="14" cm="1">
        <f t="array" ref="O946">INDEX($L$3:$L$1203,MATCH(MIN(ABS($M$3:$M$1203-B1306)),ABS($M$3:$M$1203-B1306),0))</f>
        <v>1.2099907493061981</v>
      </c>
      <c r="P946" s="24">
        <f t="shared" ca="1" si="152"/>
        <v>36.521388069034302</v>
      </c>
      <c r="Q946" s="59"/>
      <c r="R946" s="59" cm="1">
        <f t="array" aca="1" ref="R946" ca="1">INDEX($P$3:$P$1562,MATCH(MIN(ABS($L$3:$L$1562-O946)),ABS($L$3:$L$1562-O946),0))</f>
        <v>1.0254465181228016</v>
      </c>
      <c r="S946" s="69">
        <f t="shared" ca="1" si="157"/>
        <v>1.0254465181228016</v>
      </c>
      <c r="T946" s="72">
        <f t="shared" ca="1" si="153"/>
        <v>1.0254465181228016</v>
      </c>
      <c r="U946" s="13"/>
      <c r="AA946" s="52"/>
      <c r="AB946" s="44">
        <f t="shared" si="151"/>
        <v>48.04760102087414</v>
      </c>
      <c r="AC946" s="53" t="b">
        <f t="shared" si="154"/>
        <v>0</v>
      </c>
      <c r="AD946" s="53">
        <f t="shared" si="155"/>
        <v>48.04760102087414</v>
      </c>
      <c r="AE946" s="53">
        <f t="shared" ca="1" si="156"/>
        <v>36.521388069034302</v>
      </c>
      <c r="AF946" s="46">
        <v>1304</v>
      </c>
    </row>
    <row r="947" spans="1:32" x14ac:dyDescent="0.25">
      <c r="A947" s="4">
        <v>54667</v>
      </c>
      <c r="B947" s="34">
        <f t="shared" si="149"/>
        <v>11.504141995577955</v>
      </c>
      <c r="C947" s="3">
        <v>2.2267628630041973</v>
      </c>
      <c r="D947" s="10">
        <v>945</v>
      </c>
      <c r="I947" s="27"/>
      <c r="J947" s="8"/>
      <c r="K947" s="17">
        <v>1305</v>
      </c>
      <c r="L947" s="38">
        <f t="shared" si="150"/>
        <v>3.6188714153561521</v>
      </c>
      <c r="M947" s="29">
        <v>48.166552592695112</v>
      </c>
      <c r="N947" s="7"/>
      <c r="O947" s="14" cm="1">
        <f t="array" ref="O947">INDEX($L$3:$L$1203,MATCH(MIN(ABS($M$3:$M$1203-B1307)),ABS($M$3:$M$1203-B1307),0))</f>
        <v>2.0508788159111937</v>
      </c>
      <c r="P947" s="24">
        <f t="shared" ca="1" si="152"/>
        <v>36.55763208188317</v>
      </c>
      <c r="Q947" s="59"/>
      <c r="R947" s="59" cm="1">
        <f t="array" aca="1" ref="R947" ca="1">INDEX($P$3:$P$1562,MATCH(MIN(ABS($L$3:$L$1562-O947)),ABS($L$3:$L$1562-O947),0))</f>
        <v>4.4824999269132864</v>
      </c>
      <c r="S947" s="69">
        <f t="shared" ca="1" si="157"/>
        <v>4.4824999269132864</v>
      </c>
      <c r="T947" s="72">
        <f t="shared" ca="1" si="153"/>
        <v>4.4824999269132864</v>
      </c>
      <c r="U947" s="13"/>
      <c r="AA947" s="52"/>
      <c r="AB947" s="44">
        <f t="shared" si="151"/>
        <v>48.166552592695112</v>
      </c>
      <c r="AC947" s="53" t="b">
        <f t="shared" si="154"/>
        <v>0</v>
      </c>
      <c r="AD947" s="53">
        <f t="shared" si="155"/>
        <v>48.166552592695112</v>
      </c>
      <c r="AE947" s="53">
        <f t="shared" ca="1" si="156"/>
        <v>36.55763208188317</v>
      </c>
      <c r="AF947" s="46">
        <v>1305</v>
      </c>
    </row>
    <row r="948" spans="1:32" x14ac:dyDescent="0.25">
      <c r="A948" s="4">
        <v>54697</v>
      </c>
      <c r="B948" s="34">
        <f t="shared" si="149"/>
        <v>17.6933368674684</v>
      </c>
      <c r="C948" s="3">
        <v>76.987581681377918</v>
      </c>
      <c r="D948" s="10">
        <v>946</v>
      </c>
      <c r="I948" s="27"/>
      <c r="J948" s="8"/>
      <c r="K948" s="17">
        <v>1306</v>
      </c>
      <c r="L948" s="38">
        <f t="shared" si="150"/>
        <v>3.6216466234967628</v>
      </c>
      <c r="M948" s="29">
        <v>48.635467356723389</v>
      </c>
      <c r="N948" s="7"/>
      <c r="O948" s="14" cm="1">
        <f t="array" ref="O948">INDEX($L$3:$L$1203,MATCH(MIN(ABS($M$3:$M$1203-B1308)),ABS($M$3:$M$1203-B1308),0))</f>
        <v>2.458834412580944</v>
      </c>
      <c r="P948" s="24">
        <f t="shared" ca="1" si="152"/>
        <v>36.68338393954518</v>
      </c>
      <c r="Q948" s="59"/>
      <c r="R948" s="59" cm="1">
        <f t="array" aca="1" ref="R948" ca="1">INDEX($P$3:$P$1562,MATCH(MIN(ABS($L$3:$L$1562-O948)),ABS($L$3:$L$1562-O948),0))</f>
        <v>10.364788389580458</v>
      </c>
      <c r="S948" s="69">
        <f t="shared" ca="1" si="157"/>
        <v>10.364788389580458</v>
      </c>
      <c r="T948" s="72">
        <f t="shared" ca="1" si="153"/>
        <v>10.364788389580458</v>
      </c>
      <c r="U948" s="13"/>
      <c r="AA948" s="52"/>
      <c r="AB948" s="44">
        <f t="shared" si="151"/>
        <v>48.635467356723389</v>
      </c>
      <c r="AC948" s="53" t="b">
        <f t="shared" si="154"/>
        <v>0</v>
      </c>
      <c r="AD948" s="53">
        <f t="shared" si="155"/>
        <v>48.635467356723389</v>
      </c>
      <c r="AE948" s="53">
        <f t="shared" ca="1" si="156"/>
        <v>36.68338393954518</v>
      </c>
      <c r="AF948" s="46">
        <v>1306</v>
      </c>
    </row>
    <row r="949" spans="1:32" x14ac:dyDescent="0.25">
      <c r="A949" s="4">
        <v>54728</v>
      </c>
      <c r="B949" s="34">
        <f t="shared" si="149"/>
        <v>28.400338669022233</v>
      </c>
      <c r="C949" s="3">
        <v>23.93851702503289</v>
      </c>
      <c r="D949" s="10">
        <v>947</v>
      </c>
      <c r="I949" s="27"/>
      <c r="J949" s="8"/>
      <c r="K949" s="17">
        <v>1307</v>
      </c>
      <c r="L949" s="38">
        <f t="shared" si="150"/>
        <v>3.6244218316373731</v>
      </c>
      <c r="M949" s="29">
        <v>48.731359846373905</v>
      </c>
      <c r="N949" s="7"/>
      <c r="O949" s="14" cm="1">
        <f t="array" ref="O949">INDEX($L$3:$L$1203,MATCH(MIN(ABS($M$3:$M$1203-B1309)),ABS($M$3:$M$1203-B1309),0))</f>
        <v>2.9528214616096209</v>
      </c>
      <c r="P949" s="24">
        <f t="shared" ca="1" si="152"/>
        <v>36.705819053253599</v>
      </c>
      <c r="Q949" s="59"/>
      <c r="R949" s="59" cm="1">
        <f t="array" aca="1" ref="R949" ca="1">INDEX($P$3:$P$1562,MATCH(MIN(ABS($L$3:$L$1562-O949)),ABS($L$3:$L$1562-O949),0))</f>
        <v>20.708191883149855</v>
      </c>
      <c r="S949" s="69">
        <f t="shared" ca="1" si="157"/>
        <v>20.708191883149855</v>
      </c>
      <c r="T949" s="72">
        <f t="shared" ca="1" si="153"/>
        <v>20.708191883149855</v>
      </c>
      <c r="U949" s="13"/>
      <c r="AA949" s="52"/>
      <c r="AB949" s="44">
        <f t="shared" si="151"/>
        <v>48.731359846373905</v>
      </c>
      <c r="AC949" s="53" t="b">
        <f t="shared" si="154"/>
        <v>0</v>
      </c>
      <c r="AD949" s="53">
        <f t="shared" si="155"/>
        <v>48.731359846373905</v>
      </c>
      <c r="AE949" s="53">
        <f t="shared" ca="1" si="156"/>
        <v>36.705819053253599</v>
      </c>
      <c r="AF949" s="46">
        <v>1307</v>
      </c>
    </row>
    <row r="950" spans="1:32" x14ac:dyDescent="0.25">
      <c r="A950" s="4">
        <v>54758</v>
      </c>
      <c r="B950" s="34">
        <f t="shared" si="149"/>
        <v>54.1055614917478</v>
      </c>
      <c r="C950" s="3">
        <v>7.9963819377252321</v>
      </c>
      <c r="D950" s="10">
        <v>948</v>
      </c>
      <c r="I950" s="27"/>
      <c r="J950" s="8"/>
      <c r="K950" s="17">
        <v>1308</v>
      </c>
      <c r="L950" s="38">
        <f t="shared" si="150"/>
        <v>3.6271970397779838</v>
      </c>
      <c r="M950" s="29">
        <v>49.117924801584671</v>
      </c>
      <c r="N950" s="7"/>
      <c r="O950" s="14" cm="1">
        <f t="array" ref="O950">INDEX($L$3:$L$1203,MATCH(MIN(ABS($M$3:$M$1203-B1310)),ABS($M$3:$M$1203-B1310),0))</f>
        <v>3.7298797409805742</v>
      </c>
      <c r="P950" s="24">
        <f t="shared" ca="1" si="152"/>
        <v>36.882255107819375</v>
      </c>
      <c r="Q950" s="59"/>
      <c r="R950" s="59" cm="1">
        <f t="array" aca="1" ref="R950" ca="1">INDEX($P$3:$P$1562,MATCH(MIN(ABS($L$3:$L$1562-O950)),ABS($L$3:$L$1562-O950),0))</f>
        <v>39.868690784229614</v>
      </c>
      <c r="S950" s="69">
        <f t="shared" ca="1" si="157"/>
        <v>39.868690784229614</v>
      </c>
      <c r="T950" s="72">
        <f t="shared" ca="1" si="153"/>
        <v>39.868690784229614</v>
      </c>
      <c r="U950" s="13"/>
      <c r="AA950" s="52"/>
      <c r="AB950" s="44">
        <f t="shared" si="151"/>
        <v>49.117924801584671</v>
      </c>
      <c r="AC950" s="53" t="b">
        <f t="shared" si="154"/>
        <v>0</v>
      </c>
      <c r="AD950" s="53">
        <f t="shared" si="155"/>
        <v>49.117924801584671</v>
      </c>
      <c r="AE950" s="53">
        <f t="shared" ca="1" si="156"/>
        <v>36.882255107819375</v>
      </c>
      <c r="AF950" s="46">
        <v>1308</v>
      </c>
    </row>
    <row r="951" spans="1:32" x14ac:dyDescent="0.25">
      <c r="A951" s="4">
        <v>54789</v>
      </c>
      <c r="B951" s="34">
        <f t="shared" ref="B951:B1014" si="158">B591</f>
        <v>1.6753945636351404</v>
      </c>
      <c r="C951" s="3">
        <v>16.23787869650814</v>
      </c>
      <c r="D951" s="10">
        <v>949</v>
      </c>
      <c r="I951" s="27"/>
      <c r="J951" s="8"/>
      <c r="K951" s="17">
        <v>1309</v>
      </c>
      <c r="L951" s="38">
        <f t="shared" si="150"/>
        <v>3.6299722479185945</v>
      </c>
      <c r="M951" s="29">
        <v>49.127564646904688</v>
      </c>
      <c r="N951" s="7"/>
      <c r="O951" s="14" cm="1">
        <f t="array" ref="O951">INDEX($L$3:$L$1203,MATCH(MIN(ABS($M$3:$M$1203-B1311)),ABS($M$3:$M$1203-B1311),0))</f>
        <v>1.16836262719704</v>
      </c>
      <c r="P951" s="24">
        <f t="shared" ca="1" si="152"/>
        <v>36.883511592272143</v>
      </c>
      <c r="Q951" s="59"/>
      <c r="R951" s="59" cm="1">
        <f t="array" aca="1" ref="R951" ca="1">INDEX($P$3:$P$1562,MATCH(MIN(ABS($L$3:$L$1562-O951)),ABS($L$3:$L$1562-O951),0))</f>
        <v>0.8857068874403542</v>
      </c>
      <c r="S951" s="69">
        <f t="shared" ca="1" si="157"/>
        <v>0.8857068874403542</v>
      </c>
      <c r="T951" s="72">
        <f t="shared" ca="1" si="153"/>
        <v>0.8857068874403542</v>
      </c>
      <c r="U951" s="13"/>
      <c r="AA951" s="52"/>
      <c r="AB951" s="44">
        <f t="shared" si="151"/>
        <v>49.127564646904688</v>
      </c>
      <c r="AC951" s="53" t="b">
        <f t="shared" si="154"/>
        <v>0</v>
      </c>
      <c r="AD951" s="53">
        <f t="shared" si="155"/>
        <v>49.127564646904688</v>
      </c>
      <c r="AE951" s="53">
        <f t="shared" ca="1" si="156"/>
        <v>36.883511592272143</v>
      </c>
      <c r="AF951" s="46">
        <v>1309</v>
      </c>
    </row>
    <row r="952" spans="1:32" x14ac:dyDescent="0.25">
      <c r="A952" s="4">
        <v>54820</v>
      </c>
      <c r="B952" s="34">
        <f t="shared" si="158"/>
        <v>11.814228672573567</v>
      </c>
      <c r="C952" s="3">
        <v>3.7259886091699626</v>
      </c>
      <c r="D952" s="10">
        <v>950</v>
      </c>
      <c r="I952" s="27"/>
      <c r="J952" s="8"/>
      <c r="K952" s="17">
        <v>1310</v>
      </c>
      <c r="L952" s="38">
        <f t="shared" si="150"/>
        <v>3.6327474560592048</v>
      </c>
      <c r="M952" s="29">
        <v>49.327306352198541</v>
      </c>
      <c r="N952" s="7"/>
      <c r="O952" s="14" cm="1">
        <f t="array" ref="O952">INDEX($L$3:$L$1203,MATCH(MIN(ABS($M$3:$M$1203-B1312)),ABS($M$3:$M$1203-B1312),0))</f>
        <v>2.0703052728954674</v>
      </c>
      <c r="P952" s="24">
        <f t="shared" ca="1" si="152"/>
        <v>37.09083435504769</v>
      </c>
      <c r="Q952" s="59"/>
      <c r="R952" s="59" cm="1">
        <f t="array" aca="1" ref="R952" ca="1">INDEX($P$3:$P$1562,MATCH(MIN(ABS($L$3:$L$1562-O952)),ABS($L$3:$L$1562-O952),0))</f>
        <v>4.6905169112741065</v>
      </c>
      <c r="S952" s="69">
        <f t="shared" ca="1" si="157"/>
        <v>4.6905169112741065</v>
      </c>
      <c r="T952" s="72">
        <f t="shared" ca="1" si="153"/>
        <v>4.6905169112741065</v>
      </c>
      <c r="U952" s="13"/>
      <c r="AA952" s="52"/>
      <c r="AB952" s="44">
        <f t="shared" si="151"/>
        <v>49.327306352198541</v>
      </c>
      <c r="AC952" s="53" t="b">
        <f t="shared" si="154"/>
        <v>0</v>
      </c>
      <c r="AD952" s="53">
        <f t="shared" si="155"/>
        <v>49.327306352198541</v>
      </c>
      <c r="AE952" s="53">
        <f t="shared" ca="1" si="156"/>
        <v>37.09083435504769</v>
      </c>
      <c r="AF952" s="46">
        <v>1310</v>
      </c>
    </row>
    <row r="953" spans="1:32" x14ac:dyDescent="0.25">
      <c r="A953" s="4">
        <v>54848</v>
      </c>
      <c r="B953" s="34">
        <f t="shared" si="158"/>
        <v>7.2186414611413623</v>
      </c>
      <c r="C953" s="3">
        <v>1.8882096197893514</v>
      </c>
      <c r="D953" s="10">
        <v>951</v>
      </c>
      <c r="I953" s="27"/>
      <c r="J953" s="8"/>
      <c r="K953" s="17">
        <v>1311</v>
      </c>
      <c r="L953" s="38">
        <f t="shared" si="150"/>
        <v>3.6355226641998155</v>
      </c>
      <c r="M953" s="29">
        <v>49.339441102204155</v>
      </c>
      <c r="N953" s="7"/>
      <c r="O953" s="14" cm="1">
        <f t="array" ref="O953">INDEX($L$3:$L$1203,MATCH(MIN(ABS($M$3:$M$1203-B1313)),ABS($M$3:$M$1203-B1313),0))</f>
        <v>1.6928769657724332</v>
      </c>
      <c r="P953" s="24">
        <f t="shared" ca="1" si="152"/>
        <v>37.10708814830403</v>
      </c>
      <c r="Q953" s="59"/>
      <c r="R953" s="59" cm="1">
        <f t="array" aca="1" ref="R953" ca="1">INDEX($P$3:$P$1562,MATCH(MIN(ABS($L$3:$L$1562-O953)),ABS($L$3:$L$1562-O953),0))</f>
        <v>3.1670222978190585</v>
      </c>
      <c r="S953" s="69">
        <f t="shared" ca="1" si="157"/>
        <v>3.1670222978190585</v>
      </c>
      <c r="T953" s="72">
        <f t="shared" ca="1" si="153"/>
        <v>3.1670222978190585</v>
      </c>
      <c r="U953" s="13"/>
      <c r="AA953" s="52"/>
      <c r="AB953" s="44">
        <f t="shared" si="151"/>
        <v>49.339441102204155</v>
      </c>
      <c r="AC953" s="53" t="b">
        <f t="shared" si="154"/>
        <v>0</v>
      </c>
      <c r="AD953" s="53">
        <f t="shared" si="155"/>
        <v>49.339441102204155</v>
      </c>
      <c r="AE953" s="53">
        <f t="shared" ca="1" si="156"/>
        <v>37.10708814830403</v>
      </c>
      <c r="AF953" s="46">
        <v>1311</v>
      </c>
    </row>
    <row r="954" spans="1:32" x14ac:dyDescent="0.25">
      <c r="A954" s="4">
        <v>54879</v>
      </c>
      <c r="B954" s="34">
        <f t="shared" si="158"/>
        <v>12.150577502244102</v>
      </c>
      <c r="C954" s="3">
        <v>48.635467356723389</v>
      </c>
      <c r="D954" s="10">
        <v>952</v>
      </c>
      <c r="I954" s="27"/>
      <c r="J954" s="8"/>
      <c r="K954" s="17">
        <v>1312</v>
      </c>
      <c r="L954" s="38">
        <f t="shared" si="150"/>
        <v>3.6382978723404258</v>
      </c>
      <c r="M954" s="29">
        <v>49.464647283697431</v>
      </c>
      <c r="N954" s="7"/>
      <c r="O954" s="14" cm="1">
        <f t="array" ref="O954">INDEX($L$3:$L$1203,MATCH(MIN(ABS($M$3:$M$1203-B1314)),ABS($M$3:$M$1203-B1314),0))</f>
        <v>2.0952821461609625</v>
      </c>
      <c r="P954" s="24">
        <f t="shared" ca="1" si="152"/>
        <v>37.274794560670699</v>
      </c>
      <c r="Q954" s="59"/>
      <c r="R954" s="59" cm="1">
        <f t="array" aca="1" ref="R954" ca="1">INDEX($P$3:$P$1562,MATCH(MIN(ABS($L$3:$L$1562-O954)),ABS($L$3:$L$1562-O954),0))</f>
        <v>4.7239580864798398</v>
      </c>
      <c r="S954" s="69">
        <f t="shared" ca="1" si="157"/>
        <v>4.7239580864798398</v>
      </c>
      <c r="T954" s="72">
        <f t="shared" ca="1" si="153"/>
        <v>4.7239580864798398</v>
      </c>
      <c r="U954" s="13"/>
      <c r="AA954" s="52"/>
      <c r="AB954" s="44">
        <f t="shared" si="151"/>
        <v>49.464647283697431</v>
      </c>
      <c r="AC954" s="53" t="b">
        <f t="shared" si="154"/>
        <v>0</v>
      </c>
      <c r="AD954" s="53">
        <f t="shared" si="155"/>
        <v>49.464647283697431</v>
      </c>
      <c r="AE954" s="53">
        <f t="shared" ca="1" si="156"/>
        <v>37.274794560670699</v>
      </c>
      <c r="AF954" s="46">
        <v>1312</v>
      </c>
    </row>
    <row r="955" spans="1:32" x14ac:dyDescent="0.25">
      <c r="A955" s="4">
        <v>54909</v>
      </c>
      <c r="B955" s="34">
        <f t="shared" si="158"/>
        <v>38.719725585737514</v>
      </c>
      <c r="C955" s="3">
        <v>0.99896652168286071</v>
      </c>
      <c r="D955" s="10">
        <v>953</v>
      </c>
      <c r="I955" s="27"/>
      <c r="J955" s="8"/>
      <c r="K955" s="17">
        <v>1313</v>
      </c>
      <c r="L955" s="38">
        <f t="shared" si="150"/>
        <v>3.6410730804810365</v>
      </c>
      <c r="M955" s="29">
        <v>49.466246319153413</v>
      </c>
      <c r="N955" s="7"/>
      <c r="O955" s="14" cm="1">
        <f t="array" ref="O955">INDEX($L$3:$L$1203,MATCH(MIN(ABS($M$3:$M$1203-B1315)),ABS($M$3:$M$1203-B1315),0))</f>
        <v>3.3135985198889921</v>
      </c>
      <c r="P955" s="24">
        <f t="shared" ca="1" si="152"/>
        <v>37.276936375846049</v>
      </c>
      <c r="Q955" s="59"/>
      <c r="R955" s="59" cm="1">
        <f t="array" aca="1" ref="R955" ca="1">INDEX($P$3:$P$1562,MATCH(MIN(ABS($L$3:$L$1562-O955)),ABS($L$3:$L$1562-O955),0))</f>
        <v>31.109514665242671</v>
      </c>
      <c r="S955" s="69">
        <f t="shared" ca="1" si="157"/>
        <v>31.109514665242671</v>
      </c>
      <c r="T955" s="72">
        <f t="shared" ca="1" si="153"/>
        <v>31.109514665242671</v>
      </c>
      <c r="U955" s="13"/>
      <c r="AA955" s="52"/>
      <c r="AB955" s="44">
        <f t="shared" si="151"/>
        <v>49.466246319153413</v>
      </c>
      <c r="AC955" s="53" t="b">
        <f t="shared" si="154"/>
        <v>0</v>
      </c>
      <c r="AD955" s="53">
        <f t="shared" si="155"/>
        <v>49.466246319153413</v>
      </c>
      <c r="AE955" s="53">
        <f t="shared" ca="1" si="156"/>
        <v>37.276936375846049</v>
      </c>
      <c r="AF955" s="46">
        <v>1313</v>
      </c>
    </row>
    <row r="956" spans="1:32" x14ac:dyDescent="0.25">
      <c r="A956" s="4">
        <v>54940</v>
      </c>
      <c r="B956" s="34">
        <f t="shared" si="158"/>
        <v>0.13134337202983098</v>
      </c>
      <c r="C956" s="3">
        <v>30.42470290673079</v>
      </c>
      <c r="D956" s="10">
        <v>954</v>
      </c>
      <c r="I956" s="27"/>
      <c r="J956" s="8"/>
      <c r="K956" s="17">
        <v>1314</v>
      </c>
      <c r="L956" s="38">
        <f t="shared" si="150"/>
        <v>3.6438482886216472</v>
      </c>
      <c r="M956" s="29">
        <v>49.527982258225244</v>
      </c>
      <c r="N956" s="7"/>
      <c r="O956" s="14" cm="1">
        <f t="array" ref="O956">INDEX($L$3:$L$1203,MATCH(MIN(ABS($M$3:$M$1203-B1316)),ABS($M$3:$M$1203-B1316),0))</f>
        <v>1.0296022201665127</v>
      </c>
      <c r="P956" s="24">
        <f t="shared" ca="1" si="152"/>
        <v>37.307290023947317</v>
      </c>
      <c r="Q956" s="59"/>
      <c r="R956" s="59" cm="1">
        <f t="array" aca="1" ref="R956" ca="1">INDEX($P$3:$P$1562,MATCH(MIN(ABS($L$3:$L$1562-O956)),ABS($L$3:$L$1562-O956),0))</f>
        <v>3.6006370877232213E-2</v>
      </c>
      <c r="S956" s="69">
        <f t="shared" ca="1" si="157"/>
        <v>3.6006370877232213E-2</v>
      </c>
      <c r="T956" s="72">
        <f t="shared" ca="1" si="153"/>
        <v>3.6006370877232213E-2</v>
      </c>
      <c r="U956" s="13"/>
      <c r="AA956" s="52"/>
      <c r="AB956" s="44">
        <f t="shared" si="151"/>
        <v>49.527982258225244</v>
      </c>
      <c r="AC956" s="53" t="b">
        <f t="shared" si="154"/>
        <v>0</v>
      </c>
      <c r="AD956" s="53">
        <f t="shared" si="155"/>
        <v>49.527982258225244</v>
      </c>
      <c r="AE956" s="53">
        <f t="shared" ca="1" si="156"/>
        <v>37.307290023947317</v>
      </c>
      <c r="AF956" s="46">
        <v>1314</v>
      </c>
    </row>
    <row r="957" spans="1:32" x14ac:dyDescent="0.25">
      <c r="A957" s="4">
        <v>54970</v>
      </c>
      <c r="B957" s="34">
        <f t="shared" si="158"/>
        <v>0.59674351067558673</v>
      </c>
      <c r="C957" s="3">
        <v>78.520655730417417</v>
      </c>
      <c r="D957" s="10">
        <v>955</v>
      </c>
      <c r="I957" s="27"/>
      <c r="J957" s="8"/>
      <c r="K957" s="17">
        <v>1315</v>
      </c>
      <c r="L957" s="38">
        <f t="shared" si="150"/>
        <v>3.6466234967622575</v>
      </c>
      <c r="M957" s="29">
        <v>49.636657887261158</v>
      </c>
      <c r="N957" s="7"/>
      <c r="O957" s="14" cm="1">
        <f t="array" ref="O957">INDEX($L$3:$L$1203,MATCH(MIN(ABS($M$3:$M$1203-B1317)),ABS($M$3:$M$1203-B1317),0))</f>
        <v>1.087881591119334</v>
      </c>
      <c r="P957" s="24">
        <f t="shared" ca="1" si="152"/>
        <v>37.314273269610226</v>
      </c>
      <c r="Q957" s="59"/>
      <c r="R957" s="59" cm="1">
        <f t="array" aca="1" ref="R957" ca="1">INDEX($P$3:$P$1562,MATCH(MIN(ABS($L$3:$L$1562-O957)),ABS($L$3:$L$1562-O957),0))</f>
        <v>0.26152202047739292</v>
      </c>
      <c r="S957" s="69">
        <f t="shared" ca="1" si="157"/>
        <v>0.26152202047739292</v>
      </c>
      <c r="T957" s="72">
        <f t="shared" ca="1" si="153"/>
        <v>0.26152202047739292</v>
      </c>
      <c r="U957" s="13"/>
      <c r="AA957" s="52"/>
      <c r="AB957" s="44">
        <f t="shared" si="151"/>
        <v>49.636657887261158</v>
      </c>
      <c r="AC957" s="53" t="b">
        <f t="shared" si="154"/>
        <v>0</v>
      </c>
      <c r="AD957" s="53">
        <f t="shared" si="155"/>
        <v>49.636657887261158</v>
      </c>
      <c r="AE957" s="53">
        <f t="shared" ca="1" si="156"/>
        <v>37.314273269610226</v>
      </c>
      <c r="AF957" s="46">
        <v>1315</v>
      </c>
    </row>
    <row r="958" spans="1:32" x14ac:dyDescent="0.25">
      <c r="A958" s="4">
        <v>55001</v>
      </c>
      <c r="B958" s="34">
        <f t="shared" si="158"/>
        <v>18.648781742898763</v>
      </c>
      <c r="C958" s="3">
        <v>33.143231298237311</v>
      </c>
      <c r="D958" s="10">
        <v>956</v>
      </c>
      <c r="I958" s="27"/>
      <c r="J958" s="8"/>
      <c r="K958" s="17">
        <v>1316</v>
      </c>
      <c r="L958" s="38">
        <f t="shared" si="150"/>
        <v>3.6493987049028682</v>
      </c>
      <c r="M958" s="29">
        <v>49.638025419577666</v>
      </c>
      <c r="N958" s="7"/>
      <c r="O958" s="14" cm="1">
        <f t="array" ref="O958">INDEX($L$3:$L$1203,MATCH(MIN(ABS($M$3:$M$1203-B1318)),ABS($M$3:$M$1203-B1318),0))</f>
        <v>2.5171137835337651</v>
      </c>
      <c r="P958" s="24">
        <f t="shared" ca="1" si="152"/>
        <v>37.314361144087719</v>
      </c>
      <c r="Q958" s="59"/>
      <c r="R958" s="59" cm="1">
        <f t="array" aca="1" ref="R958" ca="1">INDEX($P$3:$P$1562,MATCH(MIN(ABS($L$3:$L$1562-O958)),ABS($L$3:$L$1562-O958),0))</f>
        <v>11.650542557527217</v>
      </c>
      <c r="S958" s="69">
        <f t="shared" ca="1" si="157"/>
        <v>11.650542557527217</v>
      </c>
      <c r="T958" s="72">
        <f t="shared" ca="1" si="153"/>
        <v>11.650542557527217</v>
      </c>
      <c r="U958" s="13"/>
      <c r="AA958" s="52"/>
      <c r="AB958" s="44">
        <f t="shared" si="151"/>
        <v>49.638025419577666</v>
      </c>
      <c r="AC958" s="53" t="b">
        <f t="shared" si="154"/>
        <v>0</v>
      </c>
      <c r="AD958" s="53">
        <f t="shared" si="155"/>
        <v>49.638025419577666</v>
      </c>
      <c r="AE958" s="53">
        <f t="shared" ca="1" si="156"/>
        <v>37.314361144087719</v>
      </c>
      <c r="AF958" s="46">
        <v>1316</v>
      </c>
    </row>
    <row r="959" spans="1:32" x14ac:dyDescent="0.25">
      <c r="A959" s="4">
        <v>55032</v>
      </c>
      <c r="B959" s="34">
        <f t="shared" si="158"/>
        <v>6.9306860660576017</v>
      </c>
      <c r="C959" s="3">
        <v>83.036563458838557</v>
      </c>
      <c r="D959" s="10">
        <v>957</v>
      </c>
      <c r="I959" s="27"/>
      <c r="J959" s="8"/>
      <c r="K959" s="17">
        <v>1317</v>
      </c>
      <c r="L959" s="38">
        <f t="shared" si="150"/>
        <v>3.6521739130434789</v>
      </c>
      <c r="M959" s="29">
        <v>50.001528355308743</v>
      </c>
      <c r="N959" s="7"/>
      <c r="O959" s="14" cm="1">
        <f t="array" ref="O959">INDEX($L$3:$L$1203,MATCH(MIN(ABS($M$3:$M$1203-B1319)),ABS($M$3:$M$1203-B1319),0))</f>
        <v>1.6623496762257171</v>
      </c>
      <c r="P959" s="24">
        <f t="shared" ca="1" si="152"/>
        <v>37.337719005660908</v>
      </c>
      <c r="Q959" s="59"/>
      <c r="R959" s="59" cm="1">
        <f t="array" aca="1" ref="R959" ca="1">INDEX($P$3:$P$1562,MATCH(MIN(ABS($L$3:$L$1562-O959)),ABS($L$3:$L$1562-O959),0))</f>
        <v>2.8588748872766985</v>
      </c>
      <c r="S959" s="69">
        <f t="shared" ca="1" si="157"/>
        <v>2.8588748872766985</v>
      </c>
      <c r="T959" s="72">
        <f t="shared" ca="1" si="153"/>
        <v>2.8588748872766985</v>
      </c>
      <c r="U959" s="13"/>
      <c r="AA959" s="52"/>
      <c r="AB959" s="44">
        <f t="shared" si="151"/>
        <v>50.001528355308743</v>
      </c>
      <c r="AC959" s="53" t="b">
        <f t="shared" si="154"/>
        <v>0</v>
      </c>
      <c r="AD959" s="53">
        <f t="shared" si="155"/>
        <v>50.001528355308743</v>
      </c>
      <c r="AE959" s="53">
        <f t="shared" ca="1" si="156"/>
        <v>37.337719005660908</v>
      </c>
      <c r="AF959" s="46">
        <v>1317</v>
      </c>
    </row>
    <row r="960" spans="1:32" x14ac:dyDescent="0.25">
      <c r="A960" s="4">
        <v>55062</v>
      </c>
      <c r="B960" s="34">
        <f t="shared" si="158"/>
        <v>12.191169283881798</v>
      </c>
      <c r="C960" s="3">
        <v>0.41443210031560146</v>
      </c>
      <c r="D960" s="10">
        <v>958</v>
      </c>
      <c r="I960" s="27"/>
      <c r="J960" s="8"/>
      <c r="K960" s="17">
        <v>1318</v>
      </c>
      <c r="L960" s="38">
        <f t="shared" si="150"/>
        <v>3.6549491211840892</v>
      </c>
      <c r="M960" s="29">
        <v>50.007058060917693</v>
      </c>
      <c r="N960" s="7"/>
      <c r="O960" s="14" cm="1">
        <f t="array" ref="O960">INDEX($L$3:$L$1203,MATCH(MIN(ABS($M$3:$M$1203-B1320)),ABS($M$3:$M$1203-B1320),0))</f>
        <v>2.0980573543015728</v>
      </c>
      <c r="P960" s="24">
        <f t="shared" ca="1" si="152"/>
        <v>37.338074331809494</v>
      </c>
      <c r="Q960" s="59"/>
      <c r="R960" s="59" cm="1">
        <f t="array" aca="1" ref="R960" ca="1">INDEX($P$3:$P$1562,MATCH(MIN(ABS($L$3:$L$1562-O960)),ABS($L$3:$L$1562-O960),0))</f>
        <v>4.8226277738562686</v>
      </c>
      <c r="S960" s="69">
        <f t="shared" ca="1" si="157"/>
        <v>4.8226277738562686</v>
      </c>
      <c r="T960" s="72">
        <f t="shared" ca="1" si="153"/>
        <v>4.8226277738562686</v>
      </c>
      <c r="U960" s="13"/>
      <c r="AA960" s="52"/>
      <c r="AB960" s="44">
        <f t="shared" si="151"/>
        <v>50.007058060917693</v>
      </c>
      <c r="AC960" s="53" t="b">
        <f t="shared" si="154"/>
        <v>0</v>
      </c>
      <c r="AD960" s="53">
        <f t="shared" si="155"/>
        <v>50.007058060917693</v>
      </c>
      <c r="AE960" s="53">
        <f t="shared" ca="1" si="156"/>
        <v>37.338074331809494</v>
      </c>
      <c r="AF960" s="46">
        <v>1318</v>
      </c>
    </row>
    <row r="961" spans="1:32" x14ac:dyDescent="0.25">
      <c r="A961" s="4">
        <v>55093</v>
      </c>
      <c r="B961" s="34">
        <f t="shared" si="158"/>
        <v>14.734795200789117</v>
      </c>
      <c r="C961" s="3">
        <v>8.7701476917611263</v>
      </c>
      <c r="D961" s="10">
        <v>959</v>
      </c>
      <c r="I961" s="27"/>
      <c r="J961" s="8"/>
      <c r="K961" s="17">
        <v>1319</v>
      </c>
      <c r="L961" s="38">
        <f t="shared" si="150"/>
        <v>3.6577243293246999</v>
      </c>
      <c r="M961" s="29">
        <v>50.014102887193502</v>
      </c>
      <c r="N961" s="7"/>
      <c r="O961" s="14" cm="1">
        <f t="array" ref="O961">INDEX($L$3:$L$1203,MATCH(MIN(ABS($M$3:$M$1203-B1321)),ABS($M$3:$M$1203-B1321),0))</f>
        <v>2.2534690101757633</v>
      </c>
      <c r="P961" s="24">
        <f t="shared" ca="1" si="152"/>
        <v>37.338527016123109</v>
      </c>
      <c r="Q961" s="59"/>
      <c r="R961" s="59" cm="1">
        <f t="array" aca="1" ref="R961" ca="1">INDEX($P$3:$P$1562,MATCH(MIN(ABS($L$3:$L$1562-O961)),ABS($L$3:$L$1562-O961),0))</f>
        <v>7.1154908109183719</v>
      </c>
      <c r="S961" s="69">
        <f t="shared" ca="1" si="157"/>
        <v>7.1154908109183719</v>
      </c>
      <c r="T961" s="72">
        <f t="shared" ca="1" si="153"/>
        <v>7.1154908109183719</v>
      </c>
      <c r="U961" s="13"/>
      <c r="AA961" s="52"/>
      <c r="AB961" s="44">
        <f t="shared" si="151"/>
        <v>50.014102887193502</v>
      </c>
      <c r="AC961" s="53" t="b">
        <f t="shared" si="154"/>
        <v>0</v>
      </c>
      <c r="AD961" s="53">
        <f t="shared" si="155"/>
        <v>50.014102887193502</v>
      </c>
      <c r="AE961" s="53">
        <f t="shared" ca="1" si="156"/>
        <v>37.338527016123109</v>
      </c>
      <c r="AF961" s="46">
        <v>1319</v>
      </c>
    </row>
    <row r="962" spans="1:32" x14ac:dyDescent="0.25">
      <c r="A962" s="4">
        <v>55123</v>
      </c>
      <c r="B962" s="34">
        <f t="shared" si="158"/>
        <v>38.39824150618437</v>
      </c>
      <c r="C962" s="3">
        <v>70.739178979278336</v>
      </c>
      <c r="D962" s="10">
        <v>960</v>
      </c>
      <c r="I962" s="27"/>
      <c r="J962" s="8"/>
      <c r="K962" s="17">
        <v>1320</v>
      </c>
      <c r="L962" s="38">
        <f t="shared" si="150"/>
        <v>3.6604995374653102</v>
      </c>
      <c r="M962" s="29">
        <v>50.06595380927758</v>
      </c>
      <c r="N962" s="7"/>
      <c r="O962" s="14" cm="1">
        <f t="array" ref="O962">INDEX($L$3:$L$1203,MATCH(MIN(ABS($M$3:$M$1203-B1322)),ABS($M$3:$M$1203-B1322),0))</f>
        <v>3.3080481036077711</v>
      </c>
      <c r="P962" s="24">
        <f t="shared" ca="1" si="152"/>
        <v>37.341858836973593</v>
      </c>
      <c r="Q962" s="59"/>
      <c r="R962" s="59" cm="1">
        <f t="array" aca="1" ref="R962" ca="1">INDEX($P$3:$P$1562,MATCH(MIN(ABS($L$3:$L$1562-O962)),ABS($L$3:$L$1562-O962),0))</f>
        <v>30.721959758091472</v>
      </c>
      <c r="S962" s="69">
        <f t="shared" ca="1" si="157"/>
        <v>30.721959758091472</v>
      </c>
      <c r="T962" s="72">
        <f t="shared" ca="1" si="153"/>
        <v>30.721959758091472</v>
      </c>
      <c r="U962" s="13"/>
      <c r="AA962" s="52"/>
      <c r="AB962" s="44">
        <f t="shared" si="151"/>
        <v>50.06595380927758</v>
      </c>
      <c r="AC962" s="53" t="b">
        <f t="shared" si="154"/>
        <v>0</v>
      </c>
      <c r="AD962" s="53">
        <f t="shared" si="155"/>
        <v>50.06595380927758</v>
      </c>
      <c r="AE962" s="53">
        <f t="shared" ca="1" si="156"/>
        <v>37.341858836973593</v>
      </c>
      <c r="AF962" s="46">
        <v>1320</v>
      </c>
    </row>
    <row r="963" spans="1:32" x14ac:dyDescent="0.25">
      <c r="A963" s="4">
        <v>55154</v>
      </c>
      <c r="B963" s="34">
        <f t="shared" si="158"/>
        <v>62.335303490321422</v>
      </c>
      <c r="C963" s="3">
        <v>45.74198747192208</v>
      </c>
      <c r="D963" s="10">
        <v>961</v>
      </c>
      <c r="I963" s="27"/>
      <c r="J963" s="8"/>
      <c r="K963" s="17">
        <v>1321</v>
      </c>
      <c r="L963" s="38">
        <f t="shared" ref="L963:L1026" si="159">(K963-1)*$E$11</f>
        <v>3.6632747456059209</v>
      </c>
      <c r="M963" s="29">
        <v>50.073682079998648</v>
      </c>
      <c r="N963" s="7"/>
      <c r="O963" s="14" cm="1">
        <f t="array" ref="O963">INDEX($L$3:$L$1203,MATCH(MIN(ABS($M$3:$M$1203-B1323)),ABS($M$3:$M$1203-B1323),0))</f>
        <v>3.8825161887141539</v>
      </c>
      <c r="P963" s="24">
        <f t="shared" ca="1" si="152"/>
        <v>37.342355437853421</v>
      </c>
      <c r="Q963" s="59"/>
      <c r="R963" s="59" cm="1">
        <f t="array" aca="1" ref="R963" ca="1">INDEX($P$3:$P$1562,MATCH(MIN(ABS($L$3:$L$1562-O963)),ABS($L$3:$L$1562-O963),0))</f>
        <v>45.960957704194342</v>
      </c>
      <c r="S963" s="69">
        <f t="shared" ca="1" si="157"/>
        <v>45.960957704194342</v>
      </c>
      <c r="T963" s="72">
        <f t="shared" ca="1" si="153"/>
        <v>45.960957704194342</v>
      </c>
      <c r="U963" s="13"/>
      <c r="AA963" s="52"/>
      <c r="AB963" s="44">
        <f t="shared" ref="AB963:AB1026" si="160">M963</f>
        <v>50.073682079998648</v>
      </c>
      <c r="AC963" s="53" t="b">
        <f t="shared" si="154"/>
        <v>0</v>
      </c>
      <c r="AD963" s="53">
        <f t="shared" si="155"/>
        <v>50.073682079998648</v>
      </c>
      <c r="AE963" s="53">
        <f t="shared" ca="1" si="156"/>
        <v>37.342355437853421</v>
      </c>
      <c r="AF963" s="46">
        <v>1321</v>
      </c>
    </row>
    <row r="964" spans="1:32" x14ac:dyDescent="0.25">
      <c r="A964" s="4">
        <v>55185</v>
      </c>
      <c r="B964" s="34">
        <f t="shared" si="158"/>
        <v>15.761708897440274</v>
      </c>
      <c r="C964" s="3">
        <v>1.7146054589366084</v>
      </c>
      <c r="D964" s="10">
        <v>962</v>
      </c>
      <c r="I964" s="27"/>
      <c r="J964" s="8"/>
      <c r="K964" s="17">
        <v>1322</v>
      </c>
      <c r="L964" s="38">
        <f t="shared" si="159"/>
        <v>3.6660499537465316</v>
      </c>
      <c r="M964" s="29">
        <v>50.103033735844981</v>
      </c>
      <c r="N964" s="7"/>
      <c r="O964" s="14" cm="1">
        <f t="array" ref="O964">INDEX($L$3:$L$1203,MATCH(MIN(ABS($M$3:$M$1203-B1324)),ABS($M$3:$M$1203-B1324),0))</f>
        <v>2.3256244218316375</v>
      </c>
      <c r="P964" s="24">
        <f t="shared" ref="P964:P1027" ca="1" si="161">AE964</f>
        <v>37.344241507666922</v>
      </c>
      <c r="Q964" s="59"/>
      <c r="R964" s="59" cm="1">
        <f t="array" aca="1" ref="R964" ca="1">INDEX($P$3:$P$1562,MATCH(MIN(ABS($L$3:$L$1562-O964)),ABS($L$3:$L$1562-O964),0))</f>
        <v>7.6921818001270363</v>
      </c>
      <c r="S964" s="69">
        <f t="shared" ca="1" si="157"/>
        <v>7.6921818001270363</v>
      </c>
      <c r="T964" s="72">
        <f t="shared" ref="T964:T1027" ca="1" si="162">S964</f>
        <v>7.6921818001270363</v>
      </c>
      <c r="U964" s="13"/>
      <c r="AA964" s="52"/>
      <c r="AB964" s="44">
        <f t="shared" si="160"/>
        <v>50.103033735844981</v>
      </c>
      <c r="AC964" s="53" t="b">
        <f t="shared" ref="AC964:AC1027" si="163">IF(AB964&gt;$AC$1,TRUE,FALSE)</f>
        <v>0</v>
      </c>
      <c r="AD964" s="53">
        <f t="shared" ref="AD964:AD1027" si="164">IF(AC964=TRUE,AB964-$AA$1,AB964)</f>
        <v>50.103033735844981</v>
      </c>
      <c r="AE964" s="53">
        <f t="shared" ref="AE964:AE1027" ca="1" si="165">IF(AC964=FALSE,FORECAST(AB964,OFFSET($Y$3,MATCH(AB964,$Z$3:$Z$377,1)-1,0,2),OFFSET($Z$3,MATCH(AB964,$Z$3:$Z$377,1)-1,0,2)),AB964-$AA$1)</f>
        <v>37.344241507666922</v>
      </c>
      <c r="AF964" s="46">
        <v>1322</v>
      </c>
    </row>
    <row r="965" spans="1:32" x14ac:dyDescent="0.25">
      <c r="A965" s="4">
        <v>55213</v>
      </c>
      <c r="B965" s="34">
        <f t="shared" si="158"/>
        <v>30.308301871872484</v>
      </c>
      <c r="C965" s="3">
        <v>4.9890284225991266</v>
      </c>
      <c r="D965" s="10">
        <v>963</v>
      </c>
      <c r="I965" s="27"/>
      <c r="J965" s="8"/>
      <c r="K965" s="17">
        <v>1323</v>
      </c>
      <c r="L965" s="38">
        <f t="shared" si="159"/>
        <v>3.6688251618871419</v>
      </c>
      <c r="M965" s="29">
        <v>50.230825115541613</v>
      </c>
      <c r="N965" s="7"/>
      <c r="O965" s="14" cm="1">
        <f t="array" ref="O965">INDEX($L$3:$L$1203,MATCH(MIN(ABS($M$3:$M$1203-B1325)),ABS($M$3:$M$1203-B1325),0))</f>
        <v>3.0444033302497693</v>
      </c>
      <c r="P965" s="24">
        <f t="shared" ca="1" si="161"/>
        <v>37.352453087447415</v>
      </c>
      <c r="Q965" s="59"/>
      <c r="R965" s="59" cm="1">
        <f t="array" aca="1" ref="R965" ca="1">INDEX($P$3:$P$1562,MATCH(MIN(ABS($L$3:$L$1562-O965)),ABS($L$3:$L$1562-O965),0))</f>
        <v>22.842147909091629</v>
      </c>
      <c r="S965" s="69">
        <f t="shared" ca="1" si="157"/>
        <v>22.842147909091629</v>
      </c>
      <c r="T965" s="72">
        <f t="shared" ca="1" si="162"/>
        <v>22.842147909091629</v>
      </c>
      <c r="U965" s="13"/>
      <c r="AA965" s="52"/>
      <c r="AB965" s="44">
        <f t="shared" si="160"/>
        <v>50.230825115541613</v>
      </c>
      <c r="AC965" s="53" t="b">
        <f t="shared" si="163"/>
        <v>0</v>
      </c>
      <c r="AD965" s="53">
        <f t="shared" si="164"/>
        <v>50.230825115541613</v>
      </c>
      <c r="AE965" s="53">
        <f t="shared" ca="1" si="165"/>
        <v>37.352453087447415</v>
      </c>
      <c r="AF965" s="46">
        <v>1323</v>
      </c>
    </row>
    <row r="966" spans="1:32" x14ac:dyDescent="0.25">
      <c r="A966" s="4">
        <v>55244</v>
      </c>
      <c r="B966" s="34">
        <f t="shared" si="158"/>
        <v>65.991676417631467</v>
      </c>
      <c r="C966" s="3">
        <v>2.5735829316038767</v>
      </c>
      <c r="D966" s="10">
        <v>964</v>
      </c>
      <c r="I966" s="27"/>
      <c r="J966" s="8"/>
      <c r="K966" s="17">
        <v>1324</v>
      </c>
      <c r="L966" s="38">
        <f t="shared" si="159"/>
        <v>3.6716003700277526</v>
      </c>
      <c r="M966" s="29">
        <v>50.615167340364216</v>
      </c>
      <c r="N966" s="7"/>
      <c r="O966" s="14" cm="1">
        <f t="array" ref="O966">INDEX($L$3:$L$1203,MATCH(MIN(ABS($M$3:$M$1203-B1326)),ABS($M$3:$M$1203-B1326),0))</f>
        <v>3.9241443108233121</v>
      </c>
      <c r="P966" s="24">
        <f t="shared" ca="1" si="161"/>
        <v>37.377150033748777</v>
      </c>
      <c r="Q966" s="59"/>
      <c r="R966" s="59" cm="1">
        <f t="array" aca="1" ref="R966" ca="1">INDEX($P$3:$P$1562,MATCH(MIN(ABS($L$3:$L$1562-O966)),ABS($L$3:$L$1562-O966),0))</f>
        <v>52.972387103683651</v>
      </c>
      <c r="S966" s="69">
        <f t="shared" ca="1" si="157"/>
        <v>52.972387103683651</v>
      </c>
      <c r="T966" s="72">
        <f t="shared" ca="1" si="162"/>
        <v>52.972387103683651</v>
      </c>
      <c r="U966" s="13"/>
      <c r="AA966" s="52"/>
      <c r="AB966" s="44">
        <f t="shared" si="160"/>
        <v>50.615167340364216</v>
      </c>
      <c r="AC966" s="53" t="b">
        <f t="shared" si="163"/>
        <v>0</v>
      </c>
      <c r="AD966" s="53">
        <f t="shared" si="164"/>
        <v>50.615167340364216</v>
      </c>
      <c r="AE966" s="53">
        <f t="shared" ca="1" si="165"/>
        <v>37.377150033748777</v>
      </c>
      <c r="AF966" s="46">
        <v>1324</v>
      </c>
    </row>
    <row r="967" spans="1:32" x14ac:dyDescent="0.25">
      <c r="A967" s="4">
        <v>55274</v>
      </c>
      <c r="B967" s="34">
        <f t="shared" si="158"/>
        <v>22.812913256667208</v>
      </c>
      <c r="C967" s="3">
        <v>21.525337755055439</v>
      </c>
      <c r="D967" s="10">
        <v>965</v>
      </c>
      <c r="I967" s="27"/>
      <c r="J967" s="8"/>
      <c r="K967" s="17">
        <v>1325</v>
      </c>
      <c r="L967" s="38">
        <f t="shared" si="159"/>
        <v>3.6743755781683629</v>
      </c>
      <c r="M967" s="29">
        <v>50.724247722416699</v>
      </c>
      <c r="N967" s="7"/>
      <c r="O967" s="14" cm="1">
        <f t="array" ref="O967">INDEX($L$3:$L$1203,MATCH(MIN(ABS($M$3:$M$1203-B1327)),ABS($M$3:$M$1203-B1327),0))</f>
        <v>2.7197039777983352</v>
      </c>
      <c r="P967" s="24">
        <f t="shared" ca="1" si="161"/>
        <v>37.38415928790846</v>
      </c>
      <c r="Q967" s="59"/>
      <c r="R967" s="59" cm="1">
        <f t="array" aca="1" ref="R967" ca="1">INDEX($P$3:$P$1562,MATCH(MIN(ABS($L$3:$L$1562-O967)),ABS($L$3:$L$1562-O967),0))</f>
        <v>14.568850287089084</v>
      </c>
      <c r="S967" s="69">
        <f t="shared" ca="1" si="157"/>
        <v>14.568850287089084</v>
      </c>
      <c r="T967" s="72">
        <f t="shared" ca="1" si="162"/>
        <v>14.568850287089084</v>
      </c>
      <c r="U967" s="13"/>
      <c r="AA967" s="52"/>
      <c r="AB967" s="44">
        <f t="shared" si="160"/>
        <v>50.724247722416699</v>
      </c>
      <c r="AC967" s="53" t="b">
        <f t="shared" si="163"/>
        <v>0</v>
      </c>
      <c r="AD967" s="53">
        <f t="shared" si="164"/>
        <v>50.724247722416699</v>
      </c>
      <c r="AE967" s="53">
        <f t="shared" ca="1" si="165"/>
        <v>37.38415928790846</v>
      </c>
      <c r="AF967" s="46">
        <v>1325</v>
      </c>
    </row>
    <row r="968" spans="1:32" x14ac:dyDescent="0.25">
      <c r="A968" s="4">
        <v>55305</v>
      </c>
      <c r="B968" s="34">
        <f t="shared" si="158"/>
        <v>6.9828956703569904</v>
      </c>
      <c r="C968" s="3">
        <v>48.166552592695112</v>
      </c>
      <c r="D968" s="10">
        <v>966</v>
      </c>
      <c r="I968" s="27"/>
      <c r="J968" s="8"/>
      <c r="K968" s="17">
        <v>1326</v>
      </c>
      <c r="L968" s="38">
        <f t="shared" si="159"/>
        <v>3.6771507863089736</v>
      </c>
      <c r="M968" s="29">
        <v>50.783946326819553</v>
      </c>
      <c r="N968" s="7"/>
      <c r="O968" s="14" cm="1">
        <f t="array" ref="O968">INDEX($L$3:$L$1203,MATCH(MIN(ABS($M$3:$M$1203-B1328)),ABS($M$3:$M$1203-B1328),0))</f>
        <v>1.6651248843663278</v>
      </c>
      <c r="P968" s="24">
        <f t="shared" ca="1" si="161"/>
        <v>37.4091687927503</v>
      </c>
      <c r="Q968" s="59"/>
      <c r="R968" s="59" cm="1">
        <f t="array" aca="1" ref="R968" ca="1">INDEX($P$3:$P$1562,MATCH(MIN(ABS($L$3:$L$1562-O968)),ABS($L$3:$L$1562-O968),0))</f>
        <v>2.8605937406091524</v>
      </c>
      <c r="S968" s="69">
        <f t="shared" ca="1" si="157"/>
        <v>2.8605937406091524</v>
      </c>
      <c r="T968" s="72">
        <f t="shared" ca="1" si="162"/>
        <v>2.8605937406091524</v>
      </c>
      <c r="U968" s="13"/>
      <c r="AA968" s="52"/>
      <c r="AB968" s="44">
        <f t="shared" si="160"/>
        <v>50.783946326819553</v>
      </c>
      <c r="AC968" s="53" t="b">
        <f t="shared" si="163"/>
        <v>0</v>
      </c>
      <c r="AD968" s="53">
        <f t="shared" si="164"/>
        <v>50.783946326819553</v>
      </c>
      <c r="AE968" s="53">
        <f t="shared" ca="1" si="165"/>
        <v>37.4091687927503</v>
      </c>
      <c r="AF968" s="46">
        <v>1326</v>
      </c>
    </row>
    <row r="969" spans="1:32" x14ac:dyDescent="0.25">
      <c r="A969" s="4">
        <v>55335</v>
      </c>
      <c r="B969" s="34">
        <f t="shared" si="158"/>
        <v>13.608362013894553</v>
      </c>
      <c r="C969" s="3">
        <v>37.792966385398017</v>
      </c>
      <c r="D969" s="10">
        <v>967</v>
      </c>
      <c r="I969" s="27"/>
      <c r="J969" s="8"/>
      <c r="K969" s="17">
        <v>1327</v>
      </c>
      <c r="L969" s="38">
        <f t="shared" si="159"/>
        <v>3.6799259944495843</v>
      </c>
      <c r="M969" s="29">
        <v>51.06707312668226</v>
      </c>
      <c r="N969" s="7"/>
      <c r="O969" s="14" cm="1">
        <f t="array" ref="O969">INDEX($L$3:$L$1203,MATCH(MIN(ABS($M$3:$M$1203-B1329)),ABS($M$3:$M$1203-B1329),0))</f>
        <v>2.1674375578168363</v>
      </c>
      <c r="P969" s="24">
        <f t="shared" ca="1" si="161"/>
        <v>37.533169442766059</v>
      </c>
      <c r="Q969" s="59"/>
      <c r="R969" s="59" cm="1">
        <f t="array" aca="1" ref="R969" ca="1">INDEX($P$3:$P$1562,MATCH(MIN(ABS($L$3:$L$1562-O969)),ABS($L$3:$L$1562-O969),0))</f>
        <v>5.9820255082372285</v>
      </c>
      <c r="S969" s="69">
        <f t="shared" ca="1" si="157"/>
        <v>5.9820255082372285</v>
      </c>
      <c r="T969" s="72">
        <f t="shared" ca="1" si="162"/>
        <v>5.9820255082372285</v>
      </c>
      <c r="U969" s="13"/>
      <c r="AA969" s="52"/>
      <c r="AB969" s="44">
        <f t="shared" si="160"/>
        <v>51.06707312668226</v>
      </c>
      <c r="AC969" s="53" t="b">
        <f t="shared" si="163"/>
        <v>0</v>
      </c>
      <c r="AD969" s="53">
        <f t="shared" si="164"/>
        <v>51.06707312668226</v>
      </c>
      <c r="AE969" s="53">
        <f t="shared" ca="1" si="165"/>
        <v>37.533169442766059</v>
      </c>
      <c r="AF969" s="46">
        <v>1327</v>
      </c>
    </row>
    <row r="970" spans="1:32" x14ac:dyDescent="0.25">
      <c r="A970" s="4">
        <v>55366</v>
      </c>
      <c r="B970" s="34">
        <f t="shared" si="158"/>
        <v>5.6630867584900084</v>
      </c>
      <c r="C970" s="3">
        <v>32.812778794850857</v>
      </c>
      <c r="D970" s="10">
        <v>968</v>
      </c>
      <c r="I970" s="27"/>
      <c r="J970" s="8"/>
      <c r="K970" s="17">
        <v>1328</v>
      </c>
      <c r="L970" s="38">
        <f t="shared" si="159"/>
        <v>3.6827012025901946</v>
      </c>
      <c r="M970" s="29">
        <v>51.137643194878216</v>
      </c>
      <c r="N970" s="7"/>
      <c r="O970" s="14" cm="1">
        <f t="array" ref="O970">INDEX($L$3:$L$1203,MATCH(MIN(ABS($M$3:$M$1203-B1330)),ABS($M$3:$M$1203-B1330),0))</f>
        <v>1.5485661424606847</v>
      </c>
      <c r="P970" s="24">
        <f t="shared" ca="1" si="161"/>
        <v>37.750385123565366</v>
      </c>
      <c r="Q970" s="59"/>
      <c r="R970" s="59" cm="1">
        <f t="array" aca="1" ref="R970" ca="1">INDEX($P$3:$P$1562,MATCH(MIN(ABS($L$3:$L$1562-O970)),ABS($L$3:$L$1562-O970),0))</f>
        <v>2.1961766065507367</v>
      </c>
      <c r="S970" s="69">
        <f t="shared" ca="1" si="157"/>
        <v>2.1961766065507367</v>
      </c>
      <c r="T970" s="72">
        <f t="shared" ca="1" si="162"/>
        <v>2.1961766065507367</v>
      </c>
      <c r="U970" s="13"/>
      <c r="AA970" s="52"/>
      <c r="AB970" s="44">
        <f t="shared" si="160"/>
        <v>51.137643194878216</v>
      </c>
      <c r="AC970" s="53" t="b">
        <f t="shared" si="163"/>
        <v>0</v>
      </c>
      <c r="AD970" s="53">
        <f t="shared" si="164"/>
        <v>51.137643194878216</v>
      </c>
      <c r="AE970" s="53">
        <f t="shared" ca="1" si="165"/>
        <v>37.750385123565366</v>
      </c>
      <c r="AF970" s="46">
        <v>1328</v>
      </c>
    </row>
    <row r="971" spans="1:32" x14ac:dyDescent="0.25">
      <c r="A971" s="4">
        <v>55397</v>
      </c>
      <c r="B971" s="34">
        <f t="shared" si="158"/>
        <v>15.118089928792671</v>
      </c>
      <c r="C971" s="3">
        <v>5.4621739541583851</v>
      </c>
      <c r="D971" s="10">
        <v>969</v>
      </c>
      <c r="I971" s="27"/>
      <c r="J971" s="8"/>
      <c r="K971" s="17">
        <v>1329</v>
      </c>
      <c r="L971" s="38">
        <f t="shared" si="159"/>
        <v>3.6854764107308053</v>
      </c>
      <c r="M971" s="29">
        <v>51.236622101221812</v>
      </c>
      <c r="N971" s="7"/>
      <c r="O971" s="14" cm="1">
        <f t="array" ref="O971">INDEX($L$3:$L$1203,MATCH(MIN(ABS($M$3:$M$1203-B1331)),ABS($M$3:$M$1203-B1331),0))</f>
        <v>2.2895467160037004</v>
      </c>
      <c r="P971" s="24">
        <f t="shared" ca="1" si="161"/>
        <v>38.159226385174392</v>
      </c>
      <c r="Q971" s="59"/>
      <c r="R971" s="59" cm="1">
        <f t="array" aca="1" ref="R971" ca="1">INDEX($P$3:$P$1562,MATCH(MIN(ABS($L$3:$L$1562-O971)),ABS($L$3:$L$1562-O971),0))</f>
        <v>7.3586975616908541</v>
      </c>
      <c r="S971" s="69">
        <f t="shared" ca="1" si="157"/>
        <v>7.3586975616908541</v>
      </c>
      <c r="T971" s="72">
        <f t="shared" ca="1" si="162"/>
        <v>7.3586975616908541</v>
      </c>
      <c r="U971" s="13"/>
      <c r="AA971" s="52"/>
      <c r="AB971" s="44">
        <f t="shared" si="160"/>
        <v>51.236622101221812</v>
      </c>
      <c r="AC971" s="53" t="b">
        <f t="shared" si="163"/>
        <v>0</v>
      </c>
      <c r="AD971" s="53">
        <f t="shared" si="164"/>
        <v>51.236622101221812</v>
      </c>
      <c r="AE971" s="53">
        <f t="shared" ca="1" si="165"/>
        <v>38.159226385174392</v>
      </c>
      <c r="AF971" s="46">
        <v>1329</v>
      </c>
    </row>
    <row r="972" spans="1:32" x14ac:dyDescent="0.25">
      <c r="A972" s="4">
        <v>55427</v>
      </c>
      <c r="B972" s="34">
        <f t="shared" si="158"/>
        <v>25.910179693472049</v>
      </c>
      <c r="C972" s="3">
        <v>2.5350777286852733</v>
      </c>
      <c r="D972" s="10">
        <v>970</v>
      </c>
      <c r="I972" s="27"/>
      <c r="J972" s="8"/>
      <c r="K972" s="17">
        <v>1330</v>
      </c>
      <c r="L972" s="38">
        <f t="shared" si="159"/>
        <v>3.6882516188714156</v>
      </c>
      <c r="M972" s="29">
        <v>51.833979744052158</v>
      </c>
      <c r="N972" s="7"/>
      <c r="O972" s="14" cm="1">
        <f t="array" ref="O972">INDEX($L$3:$L$1203,MATCH(MIN(ABS($M$3:$M$1203-B1332)),ABS($M$3:$M$1203-B1332),0))</f>
        <v>2.8778908418131364</v>
      </c>
      <c r="P972" s="24">
        <f t="shared" ca="1" si="161"/>
        <v>38.281692546594002</v>
      </c>
      <c r="Q972" s="59"/>
      <c r="R972" s="59" cm="1">
        <f t="array" aca="1" ref="R972" ca="1">INDEX($P$3:$P$1562,MATCH(MIN(ABS($L$3:$L$1562-O972)),ABS($L$3:$L$1562-O972),0))</f>
        <v>17.75850013840439</v>
      </c>
      <c r="S972" s="69">
        <f t="shared" ca="1" si="157"/>
        <v>17.75850013840439</v>
      </c>
      <c r="T972" s="72">
        <f t="shared" ca="1" si="162"/>
        <v>17.75850013840439</v>
      </c>
      <c r="U972" s="13"/>
      <c r="AA972" s="52"/>
      <c r="AB972" s="44">
        <f t="shared" si="160"/>
        <v>51.833979744052158</v>
      </c>
      <c r="AC972" s="53" t="b">
        <f t="shared" si="163"/>
        <v>0</v>
      </c>
      <c r="AD972" s="53">
        <f t="shared" si="164"/>
        <v>51.833979744052158</v>
      </c>
      <c r="AE972" s="53">
        <f t="shared" ca="1" si="165"/>
        <v>38.281692546594002</v>
      </c>
      <c r="AF972" s="46">
        <v>1330</v>
      </c>
    </row>
    <row r="973" spans="1:32" x14ac:dyDescent="0.25">
      <c r="A973" s="4">
        <v>55458</v>
      </c>
      <c r="B973" s="34">
        <f t="shared" si="158"/>
        <v>49.427450765984148</v>
      </c>
      <c r="C973" s="3">
        <v>8.9487373156930392</v>
      </c>
      <c r="D973" s="10">
        <v>971</v>
      </c>
      <c r="I973" s="27"/>
      <c r="J973" s="8"/>
      <c r="K973" s="17">
        <v>1331</v>
      </c>
      <c r="L973" s="38">
        <f t="shared" si="159"/>
        <v>3.6910268270120263</v>
      </c>
      <c r="M973" s="29">
        <v>51.96637178883811</v>
      </c>
      <c r="N973" s="7"/>
      <c r="O973" s="14" cm="1">
        <f t="array" ref="O973">INDEX($L$3:$L$1203,MATCH(MIN(ABS($M$3:$M$1203-B1333)),ABS($M$3:$M$1203-B1333),0))</f>
        <v>3.6382978723404258</v>
      </c>
      <c r="P973" s="24">
        <f t="shared" ca="1" si="161"/>
        <v>38.313039895103763</v>
      </c>
      <c r="Q973" s="59"/>
      <c r="R973" s="59" cm="1">
        <f t="array" aca="1" ref="R973" ca="1">INDEX($P$3:$P$1562,MATCH(MIN(ABS($L$3:$L$1562-O973)),ABS($L$3:$L$1562-O973),0))</f>
        <v>37.274794560670699</v>
      </c>
      <c r="S973" s="69">
        <f t="shared" ca="1" si="157"/>
        <v>37.274794560670699</v>
      </c>
      <c r="T973" s="72">
        <f t="shared" ca="1" si="162"/>
        <v>37.274794560670699</v>
      </c>
      <c r="U973" s="13"/>
      <c r="AA973" s="52"/>
      <c r="AB973" s="44">
        <f t="shared" si="160"/>
        <v>51.96637178883811</v>
      </c>
      <c r="AC973" s="53" t="b">
        <f t="shared" si="163"/>
        <v>0</v>
      </c>
      <c r="AD973" s="53">
        <f t="shared" si="164"/>
        <v>51.96637178883811</v>
      </c>
      <c r="AE973" s="53">
        <f t="shared" ca="1" si="165"/>
        <v>38.313039895103763</v>
      </c>
      <c r="AF973" s="46">
        <v>1331</v>
      </c>
    </row>
    <row r="974" spans="1:32" x14ac:dyDescent="0.25">
      <c r="A974" s="4">
        <v>55488</v>
      </c>
      <c r="B974" s="34">
        <f t="shared" si="158"/>
        <v>2.2636432273096636</v>
      </c>
      <c r="C974" s="3">
        <v>11.807352755717385</v>
      </c>
      <c r="D974" s="10">
        <v>972</v>
      </c>
      <c r="I974" s="27"/>
      <c r="J974" s="8"/>
      <c r="K974" s="17">
        <v>1332</v>
      </c>
      <c r="L974" s="38">
        <f t="shared" si="159"/>
        <v>3.6938020351526371</v>
      </c>
      <c r="M974" s="29">
        <v>52.073184017546474</v>
      </c>
      <c r="N974" s="7"/>
      <c r="O974" s="14" cm="1">
        <f t="array" ref="O974">INDEX($L$3:$L$1203,MATCH(MIN(ABS($M$3:$M$1203-B1334)),ABS($M$3:$M$1203-B1334),0))</f>
        <v>1.234967622571693</v>
      </c>
      <c r="P974" s="24">
        <f t="shared" ca="1" si="161"/>
        <v>38.36582791204691</v>
      </c>
      <c r="Q974" s="59"/>
      <c r="R974" s="59" cm="1">
        <f t="array" aca="1" ref="R974" ca="1">INDEX($P$3:$P$1562,MATCH(MIN(ABS($L$3:$L$1562-O974)),ABS($L$3:$L$1562-O974),0))</f>
        <v>1.0268605152603165</v>
      </c>
      <c r="S974" s="69">
        <f t="shared" ca="1" si="157"/>
        <v>1.0268605152603165</v>
      </c>
      <c r="T974" s="72">
        <f t="shared" ca="1" si="162"/>
        <v>1.0268605152603165</v>
      </c>
      <c r="U974" s="13"/>
      <c r="AA974" s="52"/>
      <c r="AB974" s="44">
        <f t="shared" si="160"/>
        <v>52.073184017546474</v>
      </c>
      <c r="AC974" s="53" t="b">
        <f t="shared" si="163"/>
        <v>0</v>
      </c>
      <c r="AD974" s="53">
        <f t="shared" si="164"/>
        <v>52.073184017546474</v>
      </c>
      <c r="AE974" s="53">
        <f t="shared" ca="1" si="165"/>
        <v>38.36582791204691</v>
      </c>
      <c r="AF974" s="46">
        <v>1332</v>
      </c>
    </row>
    <row r="975" spans="1:32" x14ac:dyDescent="0.25">
      <c r="A975" s="4">
        <v>55519</v>
      </c>
      <c r="B975" s="34">
        <f t="shared" si="158"/>
        <v>8.2172130785869921</v>
      </c>
      <c r="C975" s="3">
        <v>0.3309601435629636</v>
      </c>
      <c r="D975" s="10">
        <v>973</v>
      </c>
      <c r="I975" s="27"/>
      <c r="J975" s="8"/>
      <c r="K975" s="17">
        <v>1333</v>
      </c>
      <c r="L975" s="38">
        <f t="shared" si="159"/>
        <v>3.6965772432932473</v>
      </c>
      <c r="M975" s="29">
        <v>52.201740933037854</v>
      </c>
      <c r="N975" s="7"/>
      <c r="O975" s="14" cm="1">
        <f t="array" ref="O975">INDEX($L$3:$L$1203,MATCH(MIN(ABS($M$3:$M$1203-B1335)),ABS($M$3:$M$1203-B1335),0))</f>
        <v>1.8011100832562446</v>
      </c>
      <c r="P975" s="24">
        <f t="shared" ca="1" si="161"/>
        <v>38.400856173929036</v>
      </c>
      <c r="Q975" s="59"/>
      <c r="R975" s="59" cm="1">
        <f t="array" aca="1" ref="R975" ca="1">INDEX($P$3:$P$1562,MATCH(MIN(ABS($L$3:$L$1562-O975)),ABS($L$3:$L$1562-O975),0))</f>
        <v>3.4230032132068002</v>
      </c>
      <c r="S975" s="69">
        <f t="shared" ca="1" si="157"/>
        <v>3.4230032132068002</v>
      </c>
      <c r="T975" s="72">
        <f t="shared" ca="1" si="162"/>
        <v>3.4230032132068002</v>
      </c>
      <c r="U975" s="13"/>
      <c r="AA975" s="52"/>
      <c r="AB975" s="44">
        <f t="shared" si="160"/>
        <v>52.201740933037854</v>
      </c>
      <c r="AC975" s="53" t="b">
        <f t="shared" si="163"/>
        <v>0</v>
      </c>
      <c r="AD975" s="53">
        <f t="shared" si="164"/>
        <v>52.201740933037854</v>
      </c>
      <c r="AE975" s="53">
        <f t="shared" ca="1" si="165"/>
        <v>38.400856173929036</v>
      </c>
      <c r="AF975" s="46">
        <v>1333</v>
      </c>
    </row>
    <row r="976" spans="1:32" x14ac:dyDescent="0.25">
      <c r="A976" s="4">
        <v>55550</v>
      </c>
      <c r="B976" s="34">
        <f t="shared" si="158"/>
        <v>5.6053413128777425</v>
      </c>
      <c r="C976" s="3">
        <v>37.581830915127725</v>
      </c>
      <c r="D976" s="10">
        <v>974</v>
      </c>
      <c r="I976" s="27"/>
      <c r="J976" s="8"/>
      <c r="K976" s="17">
        <v>1334</v>
      </c>
      <c r="L976" s="38">
        <f t="shared" si="159"/>
        <v>3.699352451433858</v>
      </c>
      <c r="M976" s="29">
        <v>52.624999379047985</v>
      </c>
      <c r="N976" s="7"/>
      <c r="O976" s="14" cm="1">
        <f t="array" ref="O976">INDEX($L$3:$L$1203,MATCH(MIN(ABS($M$3:$M$1203-B1336)),ABS($M$3:$M$1203-B1336),0))</f>
        <v>1.5457909343200742</v>
      </c>
      <c r="P976" s="24">
        <f t="shared" ca="1" si="161"/>
        <v>38.697776375137664</v>
      </c>
      <c r="Q976" s="59"/>
      <c r="R976" s="59" cm="1">
        <f t="array" aca="1" ref="R976" ca="1">INDEX($P$3:$P$1562,MATCH(MIN(ABS($L$3:$L$1562-O976)),ABS($L$3:$L$1562-O976),0))</f>
        <v>2.1917749969732792</v>
      </c>
      <c r="S976" s="69">
        <f t="shared" ca="1" si="157"/>
        <v>2.1917749969732792</v>
      </c>
      <c r="T976" s="72">
        <f t="shared" ca="1" si="162"/>
        <v>2.1917749969732792</v>
      </c>
      <c r="U976" s="13"/>
      <c r="AA976" s="52"/>
      <c r="AB976" s="44">
        <f t="shared" si="160"/>
        <v>52.624999379047985</v>
      </c>
      <c r="AC976" s="53" t="b">
        <f t="shared" si="163"/>
        <v>0</v>
      </c>
      <c r="AD976" s="53">
        <f t="shared" si="164"/>
        <v>52.624999379047985</v>
      </c>
      <c r="AE976" s="53">
        <f t="shared" ca="1" si="165"/>
        <v>38.697776375137664</v>
      </c>
      <c r="AF976" s="46">
        <v>1334</v>
      </c>
    </row>
    <row r="977" spans="1:32" x14ac:dyDescent="0.25">
      <c r="A977" s="4">
        <v>55579</v>
      </c>
      <c r="B977" s="34">
        <f t="shared" si="158"/>
        <v>2.655017498049228</v>
      </c>
      <c r="C977" s="3">
        <v>20.871380257966781</v>
      </c>
      <c r="D977" s="10">
        <v>975</v>
      </c>
      <c r="I977" s="27"/>
      <c r="J977" s="8"/>
      <c r="K977" s="17">
        <v>1335</v>
      </c>
      <c r="L977" s="38">
        <f t="shared" si="159"/>
        <v>3.7021276595744688</v>
      </c>
      <c r="M977" s="29">
        <v>52.638299973661852</v>
      </c>
      <c r="N977" s="7"/>
      <c r="O977" s="14" cm="1">
        <f t="array" ref="O977">INDEX($L$3:$L$1203,MATCH(MIN(ABS($M$3:$M$1203-B1337)),ABS($M$3:$M$1203-B1337),0))</f>
        <v>1.2960222016651251</v>
      </c>
      <c r="P977" s="24">
        <f t="shared" ca="1" si="161"/>
        <v>38.723289552743815</v>
      </c>
      <c r="Q977" s="59"/>
      <c r="R977" s="59" cm="1">
        <f t="array" aca="1" ref="R977" ca="1">INDEX($P$3:$P$1562,MATCH(MIN(ABS($L$3:$L$1562-O977)),ABS($L$3:$L$1562-O977),0))</f>
        <v>1.2085280182090377</v>
      </c>
      <c r="S977" s="69">
        <f t="shared" ca="1" si="157"/>
        <v>1.2085280182090377</v>
      </c>
      <c r="T977" s="72">
        <f t="shared" ca="1" si="162"/>
        <v>1.2085280182090377</v>
      </c>
      <c r="U977" s="13"/>
      <c r="AA977" s="52"/>
      <c r="AB977" s="44">
        <f t="shared" si="160"/>
        <v>52.638299973661852</v>
      </c>
      <c r="AC977" s="53" t="b">
        <f t="shared" si="163"/>
        <v>0</v>
      </c>
      <c r="AD977" s="53">
        <f t="shared" si="164"/>
        <v>52.638299973661852</v>
      </c>
      <c r="AE977" s="53">
        <f t="shared" ca="1" si="165"/>
        <v>38.723289552743815</v>
      </c>
      <c r="AF977" s="46">
        <v>1335</v>
      </c>
    </row>
    <row r="978" spans="1:32" x14ac:dyDescent="0.25">
      <c r="A978" s="4">
        <v>55610</v>
      </c>
      <c r="B978" s="34">
        <f t="shared" si="158"/>
        <v>32.071317944996963</v>
      </c>
      <c r="C978" s="3">
        <v>19.996886196639785</v>
      </c>
      <c r="D978" s="10">
        <v>976</v>
      </c>
      <c r="I978" s="27"/>
      <c r="J978" s="8"/>
      <c r="K978" s="17">
        <v>1336</v>
      </c>
      <c r="L978" s="38">
        <f t="shared" si="159"/>
        <v>3.704902867715079</v>
      </c>
      <c r="M978" s="29">
        <v>52.684712751891425</v>
      </c>
      <c r="N978" s="7"/>
      <c r="O978" s="14" cm="1">
        <f t="array" ref="O978">INDEX($L$3:$L$1203,MATCH(MIN(ABS($M$3:$M$1203-B1338)),ABS($M$3:$M$1203-B1338),0))</f>
        <v>3.0915818686401484</v>
      </c>
      <c r="P978" s="24">
        <f t="shared" ca="1" si="161"/>
        <v>38.774973526755822</v>
      </c>
      <c r="Q978" s="59"/>
      <c r="R978" s="59" cm="1">
        <f t="array" aca="1" ref="R978" ca="1">INDEX($P$3:$P$1562,MATCH(MIN(ABS($L$3:$L$1562-O978)),ABS($L$3:$L$1562-O978),0))</f>
        <v>23.47615483199635</v>
      </c>
      <c r="S978" s="69">
        <f t="shared" ca="1" si="157"/>
        <v>23.47615483199635</v>
      </c>
      <c r="T978" s="72">
        <f t="shared" ca="1" si="162"/>
        <v>23.47615483199635</v>
      </c>
      <c r="U978" s="13"/>
      <c r="AA978" s="52"/>
      <c r="AB978" s="44">
        <f t="shared" si="160"/>
        <v>52.684712751891425</v>
      </c>
      <c r="AC978" s="53" t="b">
        <f t="shared" si="163"/>
        <v>0</v>
      </c>
      <c r="AD978" s="53">
        <f t="shared" si="164"/>
        <v>52.684712751891425</v>
      </c>
      <c r="AE978" s="53">
        <f t="shared" ca="1" si="165"/>
        <v>38.774973526755822</v>
      </c>
      <c r="AF978" s="46">
        <v>1336</v>
      </c>
    </row>
    <row r="979" spans="1:32" x14ac:dyDescent="0.25">
      <c r="A979" s="4">
        <v>55640</v>
      </c>
      <c r="B979" s="34">
        <f t="shared" si="158"/>
        <v>14.715111406222</v>
      </c>
      <c r="C979" s="3">
        <v>96.004518697815982</v>
      </c>
      <c r="D979" s="10">
        <v>977</v>
      </c>
      <c r="I979" s="27"/>
      <c r="J979" s="8"/>
      <c r="K979" s="17">
        <v>1337</v>
      </c>
      <c r="L979" s="38">
        <f t="shared" si="159"/>
        <v>3.7076780758556898</v>
      </c>
      <c r="M979" s="29">
        <v>52.977473302572918</v>
      </c>
      <c r="N979" s="7"/>
      <c r="O979" s="14" cm="1">
        <f t="array" ref="O979">INDEX($L$3:$L$1203,MATCH(MIN(ABS($M$3:$M$1203-B1339)),ABS($M$3:$M$1203-B1339),0))</f>
        <v>2.250693802035153</v>
      </c>
      <c r="P979" s="24">
        <f t="shared" ca="1" si="161"/>
        <v>39.330390903990619</v>
      </c>
      <c r="Q979" s="59"/>
      <c r="R979" s="59" cm="1">
        <f t="array" aca="1" ref="R979" ca="1">INDEX($P$3:$P$1562,MATCH(MIN(ABS($L$3:$L$1562-O979)),ABS($L$3:$L$1562-O979),0))</f>
        <v>7.0675402625423089</v>
      </c>
      <c r="S979" s="69">
        <f t="shared" ca="1" si="157"/>
        <v>7.0675402625423089</v>
      </c>
      <c r="T979" s="72">
        <f t="shared" ca="1" si="162"/>
        <v>7.0675402625423089</v>
      </c>
      <c r="U979" s="13"/>
      <c r="AA979" s="52"/>
      <c r="AB979" s="44">
        <f t="shared" si="160"/>
        <v>52.977473302572918</v>
      </c>
      <c r="AC979" s="53" t="b">
        <f t="shared" si="163"/>
        <v>0</v>
      </c>
      <c r="AD979" s="53">
        <f t="shared" si="164"/>
        <v>52.977473302572918</v>
      </c>
      <c r="AE979" s="53">
        <f t="shared" ca="1" si="165"/>
        <v>39.330390903990619</v>
      </c>
      <c r="AF979" s="46">
        <v>1337</v>
      </c>
    </row>
    <row r="980" spans="1:32" x14ac:dyDescent="0.25">
      <c r="A980" s="4">
        <v>55671</v>
      </c>
      <c r="B980" s="34">
        <f t="shared" si="158"/>
        <v>36.004730467755088</v>
      </c>
      <c r="C980" s="3">
        <v>83.204816084904209</v>
      </c>
      <c r="D980" s="10">
        <v>978</v>
      </c>
      <c r="I980" s="27"/>
      <c r="J980" s="8"/>
      <c r="K980" s="17">
        <v>1338</v>
      </c>
      <c r="L980" s="38">
        <f t="shared" si="159"/>
        <v>3.7104532839963</v>
      </c>
      <c r="M980" s="29">
        <v>53.090408645010854</v>
      </c>
      <c r="N980" s="7"/>
      <c r="O980" s="14" cm="1">
        <f t="array" ref="O980">INDEX($L$3:$L$1203,MATCH(MIN(ABS($M$3:$M$1203-B1340)),ABS($M$3:$M$1203-B1340),0))</f>
        <v>3.2275670675300652</v>
      </c>
      <c r="P980" s="24">
        <f t="shared" ca="1" si="161"/>
        <v>39.397260386497891</v>
      </c>
      <c r="Q980" s="59"/>
      <c r="R980" s="59" cm="1">
        <f t="array" aca="1" ref="R980" ca="1">INDEX($P$3:$P$1562,MATCH(MIN(ABS($L$3:$L$1562-O980)),ABS($L$3:$L$1562-O980),0))</f>
        <v>30.241036222291036</v>
      </c>
      <c r="S980" s="69">
        <f t="shared" ca="1" si="157"/>
        <v>30.241036222291036</v>
      </c>
      <c r="T980" s="72">
        <f t="shared" ca="1" si="162"/>
        <v>30.241036222291036</v>
      </c>
      <c r="U980" s="13"/>
      <c r="AA980" s="52"/>
      <c r="AB980" s="44">
        <f t="shared" si="160"/>
        <v>53.090408645010854</v>
      </c>
      <c r="AC980" s="53" t="b">
        <f t="shared" si="163"/>
        <v>0</v>
      </c>
      <c r="AD980" s="53">
        <f t="shared" si="164"/>
        <v>53.090408645010854</v>
      </c>
      <c r="AE980" s="53">
        <f t="shared" ca="1" si="165"/>
        <v>39.397260386497891</v>
      </c>
      <c r="AF980" s="46">
        <v>1338</v>
      </c>
    </row>
    <row r="981" spans="1:32" x14ac:dyDescent="0.25">
      <c r="A981" s="4">
        <v>55701</v>
      </c>
      <c r="B981" s="34">
        <f t="shared" si="158"/>
        <v>12.872141894983253</v>
      </c>
      <c r="C981" s="3">
        <v>80.083372776113251</v>
      </c>
      <c r="D981" s="10">
        <v>979</v>
      </c>
      <c r="I981" s="27"/>
      <c r="J981" s="8"/>
      <c r="K981" s="17">
        <v>1339</v>
      </c>
      <c r="L981" s="38">
        <f t="shared" si="159"/>
        <v>3.7132284921369108</v>
      </c>
      <c r="M981" s="29">
        <v>53.491770592133996</v>
      </c>
      <c r="N981" s="7"/>
      <c r="O981" s="14" cm="1">
        <f t="array" ref="O981">INDEX($L$3:$L$1203,MATCH(MIN(ABS($M$3:$M$1203-B1341)),ABS($M$3:$M$1203-B1341),0))</f>
        <v>2.1396854764107309</v>
      </c>
      <c r="P981" s="24">
        <f t="shared" ca="1" si="161"/>
        <v>39.666768730937932</v>
      </c>
      <c r="Q981" s="59"/>
      <c r="R981" s="59" cm="1">
        <f t="array" aca="1" ref="R981" ca="1">INDEX($P$3:$P$1562,MATCH(MIN(ABS($L$3:$L$1562-O981)),ABS($L$3:$L$1562-O981),0))</f>
        <v>5.3308542724160368</v>
      </c>
      <c r="S981" s="69">
        <f t="shared" ca="1" si="157"/>
        <v>5.3308542724160368</v>
      </c>
      <c r="T981" s="72">
        <f t="shared" ca="1" si="162"/>
        <v>5.3308542724160368</v>
      </c>
      <c r="U981" s="13"/>
      <c r="AA981" s="52"/>
      <c r="AB981" s="44">
        <f t="shared" si="160"/>
        <v>53.491770592133996</v>
      </c>
      <c r="AC981" s="53" t="b">
        <f t="shared" si="163"/>
        <v>0</v>
      </c>
      <c r="AD981" s="53">
        <f t="shared" si="164"/>
        <v>53.491770592133996</v>
      </c>
      <c r="AE981" s="53">
        <f t="shared" ca="1" si="165"/>
        <v>39.666768730937932</v>
      </c>
      <c r="AF981" s="46">
        <v>1339</v>
      </c>
    </row>
    <row r="982" spans="1:32" x14ac:dyDescent="0.25">
      <c r="A982" s="4">
        <v>55732</v>
      </c>
      <c r="B982" s="34">
        <f t="shared" si="158"/>
        <v>0.94955865039374499</v>
      </c>
      <c r="C982" s="3">
        <v>76.481701185296274</v>
      </c>
      <c r="D982" s="10">
        <v>980</v>
      </c>
      <c r="I982" s="27"/>
      <c r="J982" s="8"/>
      <c r="K982" s="17">
        <v>1340</v>
      </c>
      <c r="L982" s="38">
        <f t="shared" si="159"/>
        <v>3.7160037002775215</v>
      </c>
      <c r="M982" s="29">
        <v>53.508383859602972</v>
      </c>
      <c r="N982" s="7"/>
      <c r="O982" s="14" cm="1">
        <f t="array" ref="O982">INDEX($L$3:$L$1203,MATCH(MIN(ABS($M$3:$M$1203-B1342)),ABS($M$3:$M$1203-B1342),0))</f>
        <v>1.0989824236817762</v>
      </c>
      <c r="P982" s="24">
        <f t="shared" ca="1" si="161"/>
        <v>39.679687181302839</v>
      </c>
      <c r="Q982" s="59"/>
      <c r="R982" s="59" cm="1">
        <f t="array" aca="1" ref="R982" ca="1">INDEX($P$3:$P$1562,MATCH(MIN(ABS($L$3:$L$1562-O982)),ABS($L$3:$L$1562-O982),0))</f>
        <v>0.51879637966071401</v>
      </c>
      <c r="S982" s="69">
        <f t="shared" ca="1" si="157"/>
        <v>0.51879637966071401</v>
      </c>
      <c r="T982" s="72">
        <f t="shared" ca="1" si="162"/>
        <v>0.51879637966071401</v>
      </c>
      <c r="U982" s="13"/>
      <c r="AA982" s="52"/>
      <c r="AB982" s="44">
        <f t="shared" si="160"/>
        <v>53.508383859602972</v>
      </c>
      <c r="AC982" s="53" t="b">
        <f t="shared" si="163"/>
        <v>0</v>
      </c>
      <c r="AD982" s="53">
        <f t="shared" si="164"/>
        <v>53.508383859602972</v>
      </c>
      <c r="AE982" s="53">
        <f t="shared" ca="1" si="165"/>
        <v>39.679687181302839</v>
      </c>
      <c r="AF982" s="46">
        <v>1340</v>
      </c>
    </row>
    <row r="983" spans="1:32" x14ac:dyDescent="0.25">
      <c r="A983" s="4">
        <v>55763</v>
      </c>
      <c r="B983" s="34">
        <f t="shared" si="158"/>
        <v>0.52395768148549593</v>
      </c>
      <c r="C983" s="3">
        <v>4.8362914614764927</v>
      </c>
      <c r="D983" s="10">
        <v>981</v>
      </c>
      <c r="I983" s="27"/>
      <c r="J983" s="8"/>
      <c r="K983" s="17">
        <v>1341</v>
      </c>
      <c r="L983" s="38">
        <f t="shared" si="159"/>
        <v>3.7187789084181317</v>
      </c>
      <c r="M983" s="29">
        <v>53.532954966299819</v>
      </c>
      <c r="N983" s="7"/>
      <c r="O983" s="14" cm="1">
        <f t="array" ref="O983">INDEX($L$3:$L$1203,MATCH(MIN(ABS($M$3:$M$1203-B1343)),ABS($M$3:$M$1203-B1343),0))</f>
        <v>1.0795559666975025</v>
      </c>
      <c r="P983" s="24">
        <f t="shared" ca="1" si="161"/>
        <v>39.698793634796523</v>
      </c>
      <c r="Q983" s="59"/>
      <c r="R983" s="59" cm="1">
        <f t="array" aca="1" ref="R983" ca="1">INDEX($P$3:$P$1562,MATCH(MIN(ABS($L$3:$L$1562-O983)),ABS($L$3:$L$1562-O983),0))</f>
        <v>0.20600242712222458</v>
      </c>
      <c r="S983" s="69">
        <f t="shared" ca="1" si="157"/>
        <v>0.20600242712222458</v>
      </c>
      <c r="T983" s="72">
        <f t="shared" ca="1" si="162"/>
        <v>0.20600242712222458</v>
      </c>
      <c r="U983" s="13"/>
      <c r="AA983" s="52"/>
      <c r="AB983" s="44">
        <f t="shared" si="160"/>
        <v>53.532954966299819</v>
      </c>
      <c r="AC983" s="53" t="b">
        <f t="shared" si="163"/>
        <v>0</v>
      </c>
      <c r="AD983" s="53">
        <f t="shared" si="164"/>
        <v>53.532954966299819</v>
      </c>
      <c r="AE983" s="53">
        <f t="shared" ca="1" si="165"/>
        <v>39.698793634796523</v>
      </c>
      <c r="AF983" s="46">
        <v>1341</v>
      </c>
    </row>
    <row r="984" spans="1:32" x14ac:dyDescent="0.25">
      <c r="A984" s="4">
        <v>55793</v>
      </c>
      <c r="B984" s="34">
        <f t="shared" si="158"/>
        <v>19.376426171466477</v>
      </c>
      <c r="C984" s="3">
        <v>61.880499330187924</v>
      </c>
      <c r="D984" s="10">
        <v>982</v>
      </c>
      <c r="I984" s="27"/>
      <c r="J984" s="8"/>
      <c r="K984" s="17">
        <v>1342</v>
      </c>
      <c r="L984" s="38">
        <f t="shared" si="159"/>
        <v>3.7215541165587425</v>
      </c>
      <c r="M984" s="29">
        <v>53.856397895067445</v>
      </c>
      <c r="N984" s="7"/>
      <c r="O984" s="14" cm="1">
        <f t="array" ref="O984">INDEX($L$3:$L$1203,MATCH(MIN(ABS($M$3:$M$1203-B1344)),ABS($M$3:$M$1203-B1344),0))</f>
        <v>2.5642923219241447</v>
      </c>
      <c r="P984" s="24">
        <f t="shared" ca="1" si="161"/>
        <v>39.862347119246309</v>
      </c>
      <c r="Q984" s="59"/>
      <c r="R984" s="59" cm="1">
        <f t="array" aca="1" ref="R984" ca="1">INDEX($P$3:$P$1562,MATCH(MIN(ABS($L$3:$L$1562-O984)),ABS($L$3:$L$1562-O984),0))</f>
        <v>12.168904115835035</v>
      </c>
      <c r="S984" s="69">
        <f t="shared" ca="1" si="157"/>
        <v>12.168904115835035</v>
      </c>
      <c r="T984" s="72">
        <f t="shared" ca="1" si="162"/>
        <v>12.168904115835035</v>
      </c>
      <c r="U984" s="13"/>
      <c r="AA984" s="52"/>
      <c r="AB984" s="44">
        <f t="shared" si="160"/>
        <v>53.856397895067445</v>
      </c>
      <c r="AC984" s="53" t="b">
        <f t="shared" si="163"/>
        <v>0</v>
      </c>
      <c r="AD984" s="53">
        <f t="shared" si="164"/>
        <v>53.856397895067445</v>
      </c>
      <c r="AE984" s="53">
        <f t="shared" ca="1" si="165"/>
        <v>39.862347119246309</v>
      </c>
      <c r="AF984" s="46">
        <v>1342</v>
      </c>
    </row>
    <row r="985" spans="1:32" x14ac:dyDescent="0.25">
      <c r="A985" s="4">
        <v>55824</v>
      </c>
      <c r="B985" s="34">
        <f t="shared" si="158"/>
        <v>21.492191681794814</v>
      </c>
      <c r="C985" s="3">
        <v>7.2259364166969684</v>
      </c>
      <c r="D985" s="10">
        <v>983</v>
      </c>
      <c r="I985" s="27"/>
      <c r="J985" s="8"/>
      <c r="K985" s="17">
        <v>1343</v>
      </c>
      <c r="L985" s="38">
        <f t="shared" si="159"/>
        <v>3.7243293246993527</v>
      </c>
      <c r="M985" s="29">
        <v>53.895500263422427</v>
      </c>
      <c r="N985" s="7"/>
      <c r="O985" s="14" cm="1">
        <f t="array" ref="O985">INDEX($L$3:$L$1203,MATCH(MIN(ABS($M$3:$M$1203-B1345)),ABS($M$3:$M$1203-B1345),0))</f>
        <v>2.6697502312673453</v>
      </c>
      <c r="P985" s="24">
        <f t="shared" ca="1" si="161"/>
        <v>39.863259255625486</v>
      </c>
      <c r="Q985" s="59"/>
      <c r="R985" s="59" cm="1">
        <f t="array" aca="1" ref="R985" ca="1">INDEX($P$3:$P$1562,MATCH(MIN(ABS($L$3:$L$1562-O985)),ABS($L$3:$L$1562-O985),0))</f>
        <v>14.277410991025882</v>
      </c>
      <c r="S985" s="69">
        <f t="shared" ca="1" si="157"/>
        <v>14.277410991025882</v>
      </c>
      <c r="T985" s="72">
        <f t="shared" ca="1" si="162"/>
        <v>14.277410991025882</v>
      </c>
      <c r="U985" s="13"/>
      <c r="AA985" s="52"/>
      <c r="AB985" s="44">
        <f t="shared" si="160"/>
        <v>53.895500263422427</v>
      </c>
      <c r="AC985" s="53" t="b">
        <f t="shared" si="163"/>
        <v>0</v>
      </c>
      <c r="AD985" s="53">
        <f t="shared" si="164"/>
        <v>53.895500263422427</v>
      </c>
      <c r="AE985" s="53">
        <f t="shared" ca="1" si="165"/>
        <v>39.863259255625486</v>
      </c>
      <c r="AF985" s="46">
        <v>1343</v>
      </c>
    </row>
    <row r="986" spans="1:32" x14ac:dyDescent="0.25">
      <c r="A986" s="4">
        <v>55854</v>
      </c>
      <c r="B986" s="34">
        <f t="shared" si="158"/>
        <v>0.60694617503460591</v>
      </c>
      <c r="C986" s="3">
        <v>16.574940891708518</v>
      </c>
      <c r="D986" s="10">
        <v>984</v>
      </c>
      <c r="I986" s="27"/>
      <c r="J986" s="8"/>
      <c r="K986" s="17">
        <v>1344</v>
      </c>
      <c r="L986" s="38">
        <f t="shared" si="159"/>
        <v>3.7271045328399635</v>
      </c>
      <c r="M986" s="29">
        <v>53.955148977223907</v>
      </c>
      <c r="N986" s="7"/>
      <c r="O986" s="14" cm="1">
        <f t="array" ref="O986">INDEX($L$3:$L$1203,MATCH(MIN(ABS($M$3:$M$1203-B1346)),ABS($M$3:$M$1203-B1346),0))</f>
        <v>1.087881591119334</v>
      </c>
      <c r="P986" s="24">
        <f t="shared" ca="1" si="161"/>
        <v>39.864650674204931</v>
      </c>
      <c r="Q986" s="59"/>
      <c r="R986" s="59" cm="1">
        <f t="array" aca="1" ref="R986" ca="1">INDEX($P$3:$P$1562,MATCH(MIN(ABS($L$3:$L$1562-O986)),ABS($L$3:$L$1562-O986),0))</f>
        <v>0.26152202047739292</v>
      </c>
      <c r="S986" s="69">
        <f t="shared" ca="1" si="157"/>
        <v>0.26152202047739292</v>
      </c>
      <c r="T986" s="72">
        <f t="shared" ca="1" si="162"/>
        <v>0.26152202047739292</v>
      </c>
      <c r="U986" s="13"/>
      <c r="AA986" s="52"/>
      <c r="AB986" s="44">
        <f t="shared" si="160"/>
        <v>53.955148977223907</v>
      </c>
      <c r="AC986" s="53" t="b">
        <f t="shared" si="163"/>
        <v>0</v>
      </c>
      <c r="AD986" s="53">
        <f t="shared" si="164"/>
        <v>53.955148977223907</v>
      </c>
      <c r="AE986" s="53">
        <f t="shared" ca="1" si="165"/>
        <v>39.864650674204931</v>
      </c>
      <c r="AF986" s="46">
        <v>1344</v>
      </c>
    </row>
    <row r="987" spans="1:32" x14ac:dyDescent="0.25">
      <c r="A987" s="4">
        <v>55885</v>
      </c>
      <c r="B987" s="34">
        <f t="shared" si="158"/>
        <v>25.906528645724837</v>
      </c>
      <c r="C987" s="3">
        <v>0.49318708601427819</v>
      </c>
      <c r="D987" s="10">
        <v>985</v>
      </c>
      <c r="I987" s="27"/>
      <c r="J987" s="8"/>
      <c r="K987" s="17">
        <v>1345</v>
      </c>
      <c r="L987" s="38">
        <f t="shared" si="159"/>
        <v>3.7298797409805742</v>
      </c>
      <c r="M987" s="29">
        <v>54.128344426924819</v>
      </c>
      <c r="N987" s="7"/>
      <c r="O987" s="14" cm="1">
        <f t="array" ref="O987">INDEX($L$3:$L$1203,MATCH(MIN(ABS($M$3:$M$1203-B1347)),ABS($M$3:$M$1203-B1347),0))</f>
        <v>2.8778908418131364</v>
      </c>
      <c r="P987" s="24">
        <f t="shared" ca="1" si="161"/>
        <v>39.868690784229614</v>
      </c>
      <c r="Q987" s="59"/>
      <c r="R987" s="59" cm="1">
        <f t="array" aca="1" ref="R987" ca="1">INDEX($P$3:$P$1562,MATCH(MIN(ABS($L$3:$L$1562-O987)),ABS($L$3:$L$1562-O987),0))</f>
        <v>17.75850013840439</v>
      </c>
      <c r="S987" s="69">
        <f t="shared" ca="1" si="157"/>
        <v>17.75850013840439</v>
      </c>
      <c r="T987" s="72">
        <f t="shared" ca="1" si="162"/>
        <v>17.75850013840439</v>
      </c>
      <c r="U987" s="13"/>
      <c r="AA987" s="52"/>
      <c r="AB987" s="44">
        <f t="shared" si="160"/>
        <v>54.128344426924819</v>
      </c>
      <c r="AC987" s="53" t="b">
        <f t="shared" si="163"/>
        <v>0</v>
      </c>
      <c r="AD987" s="53">
        <f t="shared" si="164"/>
        <v>54.128344426924819</v>
      </c>
      <c r="AE987" s="53">
        <f t="shared" ca="1" si="165"/>
        <v>39.868690784229614</v>
      </c>
      <c r="AF987" s="46">
        <v>1345</v>
      </c>
    </row>
    <row r="988" spans="1:32" x14ac:dyDescent="0.25">
      <c r="A988" s="4">
        <v>55916</v>
      </c>
      <c r="B988" s="34">
        <f t="shared" si="158"/>
        <v>0.51666044077333639</v>
      </c>
      <c r="C988" s="3">
        <v>57.150987727471531</v>
      </c>
      <c r="D988" s="10">
        <v>986</v>
      </c>
      <c r="I988" s="27"/>
      <c r="J988" s="8"/>
      <c r="K988" s="17">
        <v>1346</v>
      </c>
      <c r="L988" s="38">
        <f t="shared" si="159"/>
        <v>3.7326549491211845</v>
      </c>
      <c r="M988" s="29">
        <v>54.255933342330515</v>
      </c>
      <c r="N988" s="7"/>
      <c r="O988" s="14" cm="1">
        <f t="array" ref="O988">INDEX($L$3:$L$1203,MATCH(MIN(ABS($M$3:$M$1203-B1348)),ABS($M$3:$M$1203-B1348),0))</f>
        <v>1.0795559666975025</v>
      </c>
      <c r="P988" s="24">
        <f t="shared" ca="1" si="161"/>
        <v>39.871667035955966</v>
      </c>
      <c r="Q988" s="59"/>
      <c r="R988" s="59" cm="1">
        <f t="array" aca="1" ref="R988" ca="1">INDEX($P$3:$P$1562,MATCH(MIN(ABS($L$3:$L$1562-O988)),ABS($L$3:$L$1562-O988),0))</f>
        <v>0.20600242712222458</v>
      </c>
      <c r="S988" s="69">
        <f t="shared" ca="1" si="157"/>
        <v>0.20600242712222458</v>
      </c>
      <c r="T988" s="72">
        <f t="shared" ca="1" si="162"/>
        <v>0.20600242712222458</v>
      </c>
      <c r="U988" s="13"/>
      <c r="AA988" s="52"/>
      <c r="AB988" s="44">
        <f t="shared" si="160"/>
        <v>54.255933342330515</v>
      </c>
      <c r="AC988" s="53" t="b">
        <f t="shared" si="163"/>
        <v>0</v>
      </c>
      <c r="AD988" s="53">
        <f t="shared" si="164"/>
        <v>54.255933342330515</v>
      </c>
      <c r="AE988" s="53">
        <f t="shared" ca="1" si="165"/>
        <v>39.871667035955966</v>
      </c>
      <c r="AF988" s="46">
        <v>1346</v>
      </c>
    </row>
    <row r="989" spans="1:32" x14ac:dyDescent="0.25">
      <c r="A989" s="4">
        <v>55944</v>
      </c>
      <c r="B989" s="34">
        <f t="shared" si="158"/>
        <v>5.9833735399377002</v>
      </c>
      <c r="C989" s="3">
        <v>3.4203247272216388</v>
      </c>
      <c r="D989" s="10">
        <v>987</v>
      </c>
      <c r="I989" s="27"/>
      <c r="J989" s="8"/>
      <c r="K989" s="17">
        <v>1347</v>
      </c>
      <c r="L989" s="38">
        <f t="shared" si="159"/>
        <v>3.7354301572617952</v>
      </c>
      <c r="M989" s="29">
        <v>54.340449561432735</v>
      </c>
      <c r="N989" s="7"/>
      <c r="O989" s="14" cm="1">
        <f t="array" ref="O989">INDEX($L$3:$L$1203,MATCH(MIN(ABS($M$3:$M$1203-B1349)),ABS($M$3:$M$1203-B1349),0))</f>
        <v>1.5735430157261796</v>
      </c>
      <c r="P989" s="24">
        <f t="shared" ca="1" si="161"/>
        <v>39.873638535926851</v>
      </c>
      <c r="Q989" s="59"/>
      <c r="R989" s="59" cm="1">
        <f t="array" aca="1" ref="R989" ca="1">INDEX($P$3:$P$1562,MATCH(MIN(ABS($L$3:$L$1562-O989)),ABS($L$3:$L$1562-O989),0))</f>
        <v>2.2474035642684109</v>
      </c>
      <c r="S989" s="69">
        <f t="shared" ca="1" si="157"/>
        <v>2.2474035642684109</v>
      </c>
      <c r="T989" s="72">
        <f t="shared" ca="1" si="162"/>
        <v>2.2474035642684109</v>
      </c>
      <c r="U989" s="13"/>
      <c r="AA989" s="52"/>
      <c r="AB989" s="44">
        <f t="shared" si="160"/>
        <v>54.340449561432735</v>
      </c>
      <c r="AC989" s="53" t="b">
        <f t="shared" si="163"/>
        <v>0</v>
      </c>
      <c r="AD989" s="53">
        <f t="shared" si="164"/>
        <v>54.340449561432735</v>
      </c>
      <c r="AE989" s="53">
        <f t="shared" ca="1" si="165"/>
        <v>39.873638535926851</v>
      </c>
      <c r="AF989" s="46">
        <v>1347</v>
      </c>
    </row>
    <row r="990" spans="1:32" x14ac:dyDescent="0.25">
      <c r="A990" s="4">
        <v>55975</v>
      </c>
      <c r="B990" s="34">
        <f t="shared" si="158"/>
        <v>21.563677713186671</v>
      </c>
      <c r="C990" s="3">
        <v>87.824925481065819</v>
      </c>
      <c r="D990" s="10">
        <v>988</v>
      </c>
      <c r="I990" s="27"/>
      <c r="J990" s="8"/>
      <c r="K990" s="17">
        <v>1348</v>
      </c>
      <c r="L990" s="38">
        <f t="shared" si="159"/>
        <v>3.7382053654024054</v>
      </c>
      <c r="M990" s="29">
        <v>54.516202699428042</v>
      </c>
      <c r="N990" s="7"/>
      <c r="O990" s="14" cm="1">
        <f t="array" ref="O990">INDEX($L$3:$L$1203,MATCH(MIN(ABS($M$3:$M$1203-B1350)),ABS($M$3:$M$1203-B1350),0))</f>
        <v>2.6725254394079561</v>
      </c>
      <c r="P990" s="24">
        <f t="shared" ca="1" si="161"/>
        <v>39.877738308847626</v>
      </c>
      <c r="Q990" s="59"/>
      <c r="R990" s="59" cm="1">
        <f t="array" aca="1" ref="R990" ca="1">INDEX($P$3:$P$1562,MATCH(MIN(ABS($L$3:$L$1562-O990)),ABS($L$3:$L$1562-O990),0))</f>
        <v>14.278508447953939</v>
      </c>
      <c r="S990" s="69">
        <f t="shared" ca="1" si="157"/>
        <v>14.278508447953939</v>
      </c>
      <c r="T990" s="72">
        <f t="shared" ca="1" si="162"/>
        <v>14.278508447953939</v>
      </c>
      <c r="U990" s="13"/>
      <c r="AA990" s="52"/>
      <c r="AB990" s="44">
        <f t="shared" si="160"/>
        <v>54.516202699428042</v>
      </c>
      <c r="AC990" s="53" t="b">
        <f t="shared" si="163"/>
        <v>0</v>
      </c>
      <c r="AD990" s="53">
        <f t="shared" si="164"/>
        <v>54.516202699428042</v>
      </c>
      <c r="AE990" s="53">
        <f t="shared" ca="1" si="165"/>
        <v>39.877738308847626</v>
      </c>
      <c r="AF990" s="46">
        <v>1348</v>
      </c>
    </row>
    <row r="991" spans="1:32" x14ac:dyDescent="0.25">
      <c r="A991" s="4">
        <v>56005</v>
      </c>
      <c r="B991" s="34">
        <f t="shared" si="158"/>
        <v>26.042797940263913</v>
      </c>
      <c r="C991" s="3">
        <v>14.459107812115459</v>
      </c>
      <c r="D991" s="10">
        <v>989</v>
      </c>
      <c r="I991" s="27"/>
      <c r="J991" s="8"/>
      <c r="K991" s="17">
        <v>1349</v>
      </c>
      <c r="L991" s="38">
        <f t="shared" si="159"/>
        <v>3.7409805735430162</v>
      </c>
      <c r="M991" s="29">
        <v>54.693333519028243</v>
      </c>
      <c r="N991" s="7"/>
      <c r="O991" s="14" cm="1">
        <f t="array" ref="O991">INDEX($L$3:$L$1203,MATCH(MIN(ABS($M$3:$M$1203-B1351)),ABS($M$3:$M$1203-B1351),0))</f>
        <v>2.8806660499537471</v>
      </c>
      <c r="P991" s="24">
        <f t="shared" ca="1" si="161"/>
        <v>39.881870218786268</v>
      </c>
      <c r="Q991" s="59"/>
      <c r="R991" s="59" cm="1">
        <f t="array" aca="1" ref="R991" ca="1">INDEX($P$3:$P$1562,MATCH(MIN(ABS($L$3:$L$1562-O991)),ABS($L$3:$L$1562-O991),0))</f>
        <v>17.855261920320629</v>
      </c>
      <c r="S991" s="69">
        <f t="shared" ca="1" si="157"/>
        <v>17.855261920320629</v>
      </c>
      <c r="T991" s="72">
        <f t="shared" ca="1" si="162"/>
        <v>17.855261920320629</v>
      </c>
      <c r="U991" s="13"/>
      <c r="AA991" s="52"/>
      <c r="AB991" s="44">
        <f t="shared" si="160"/>
        <v>54.693333519028243</v>
      </c>
      <c r="AC991" s="53" t="b">
        <f t="shared" si="163"/>
        <v>0</v>
      </c>
      <c r="AD991" s="53">
        <f t="shared" si="164"/>
        <v>54.693333519028243</v>
      </c>
      <c r="AE991" s="53">
        <f t="shared" ca="1" si="165"/>
        <v>39.881870218786268</v>
      </c>
      <c r="AF991" s="46">
        <v>1349</v>
      </c>
    </row>
    <row r="992" spans="1:32" x14ac:dyDescent="0.25">
      <c r="A992" s="4">
        <v>56036</v>
      </c>
      <c r="B992" s="34">
        <f t="shared" si="158"/>
        <v>0.17893382693136875</v>
      </c>
      <c r="C992" s="3">
        <v>74.208131660161513</v>
      </c>
      <c r="D992" s="10">
        <v>990</v>
      </c>
      <c r="I992" s="27"/>
      <c r="J992" s="8"/>
      <c r="K992" s="17">
        <v>1350</v>
      </c>
      <c r="L992" s="38">
        <f t="shared" si="159"/>
        <v>3.7437557816836269</v>
      </c>
      <c r="M992" s="29">
        <v>54.829042654939379</v>
      </c>
      <c r="N992" s="7"/>
      <c r="O992" s="14" cm="1">
        <f t="array" ref="O992">INDEX($L$3:$L$1203,MATCH(MIN(ABS($M$3:$M$1203-B1352)),ABS($M$3:$M$1203-B1352),0))</f>
        <v>1.0323774283071232</v>
      </c>
      <c r="P992" s="24">
        <f t="shared" ca="1" si="161"/>
        <v>39.885035889947851</v>
      </c>
      <c r="Q992" s="59"/>
      <c r="R992" s="59" cm="1">
        <f t="array" aca="1" ref="R992" ca="1">INDEX($P$3:$P$1562,MATCH(MIN(ABS($L$3:$L$1562-O992)),ABS($L$3:$L$1562-O992),0))</f>
        <v>3.7675513632634043E-2</v>
      </c>
      <c r="S992" s="69">
        <f t="shared" ca="1" si="157"/>
        <v>3.7675513632634043E-2</v>
      </c>
      <c r="T992" s="72">
        <f t="shared" ca="1" si="162"/>
        <v>3.7675513632634043E-2</v>
      </c>
      <c r="U992" s="13"/>
      <c r="AA992" s="52"/>
      <c r="AB992" s="44">
        <f t="shared" si="160"/>
        <v>54.829042654939379</v>
      </c>
      <c r="AC992" s="53" t="b">
        <f t="shared" si="163"/>
        <v>0</v>
      </c>
      <c r="AD992" s="53">
        <f t="shared" si="164"/>
        <v>54.829042654939379</v>
      </c>
      <c r="AE992" s="53">
        <f t="shared" ca="1" si="165"/>
        <v>39.885035889947851</v>
      </c>
      <c r="AF992" s="46">
        <v>1350</v>
      </c>
    </row>
    <row r="993" spans="1:32" x14ac:dyDescent="0.25">
      <c r="A993" s="4">
        <v>56066</v>
      </c>
      <c r="B993" s="34">
        <f t="shared" si="158"/>
        <v>1.2450389448365087</v>
      </c>
      <c r="C993" s="3">
        <v>31.552725031837475</v>
      </c>
      <c r="D993" s="10">
        <v>991</v>
      </c>
      <c r="I993" s="27"/>
      <c r="J993" s="8"/>
      <c r="K993" s="17">
        <v>1351</v>
      </c>
      <c r="L993" s="38">
        <f t="shared" si="159"/>
        <v>3.7465309898242372</v>
      </c>
      <c r="M993" s="29">
        <v>54.850113402233788</v>
      </c>
      <c r="N993" s="7"/>
      <c r="O993" s="14" cm="1">
        <f t="array" ref="O993">INDEX($L$3:$L$1203,MATCH(MIN(ABS($M$3:$M$1203-B1353)),ABS($M$3:$M$1203-B1353),0))</f>
        <v>1.1378353376503239</v>
      </c>
      <c r="P993" s="24">
        <f t="shared" ca="1" si="161"/>
        <v>39.885527404808769</v>
      </c>
      <c r="Q993" s="59"/>
      <c r="R993" s="59" cm="1">
        <f t="array" aca="1" ref="R993" ca="1">INDEX($P$3:$P$1562,MATCH(MIN(ABS($L$3:$L$1562-O993)),ABS($L$3:$L$1562-O993),0))</f>
        <v>0.67217886525224479</v>
      </c>
      <c r="S993" s="69">
        <f t="shared" ca="1" si="157"/>
        <v>0.67217886525224479</v>
      </c>
      <c r="T993" s="72">
        <f t="shared" ca="1" si="162"/>
        <v>0.67217886525224479</v>
      </c>
      <c r="U993" s="13"/>
      <c r="AA993" s="52"/>
      <c r="AB993" s="44">
        <f t="shared" si="160"/>
        <v>54.850113402233788</v>
      </c>
      <c r="AC993" s="53" t="b">
        <f t="shared" si="163"/>
        <v>0</v>
      </c>
      <c r="AD993" s="53">
        <f t="shared" si="164"/>
        <v>54.850113402233788</v>
      </c>
      <c r="AE993" s="53">
        <f t="shared" ca="1" si="165"/>
        <v>39.885527404808769</v>
      </c>
      <c r="AF993" s="46">
        <v>1351</v>
      </c>
    </row>
    <row r="994" spans="1:32" x14ac:dyDescent="0.25">
      <c r="A994" s="4">
        <v>56097</v>
      </c>
      <c r="B994" s="34">
        <f t="shared" si="158"/>
        <v>7.8451487028854894</v>
      </c>
      <c r="C994" s="3">
        <v>67.938585085870201</v>
      </c>
      <c r="D994" s="10">
        <v>992</v>
      </c>
      <c r="I994" s="27"/>
      <c r="J994" s="8"/>
      <c r="K994" s="17">
        <v>1352</v>
      </c>
      <c r="L994" s="38">
        <f t="shared" si="159"/>
        <v>3.7493061979648479</v>
      </c>
      <c r="M994" s="29">
        <v>54.90947734358339</v>
      </c>
      <c r="N994" s="7"/>
      <c r="O994" s="14" cm="1">
        <f t="array" ref="O994">INDEX($L$3:$L$1203,MATCH(MIN(ABS($M$3:$M$1203-B1354)),ABS($M$3:$M$1203-B1354),0))</f>
        <v>1.7622571692876967</v>
      </c>
      <c r="P994" s="24">
        <f t="shared" ca="1" si="161"/>
        <v>39.886912180534495</v>
      </c>
      <c r="Q994" s="59"/>
      <c r="R994" s="59" cm="1">
        <f t="array" aca="1" ref="R994" ca="1">INDEX($P$3:$P$1562,MATCH(MIN(ABS($L$3:$L$1562-O994)),ABS($L$3:$L$1562-O994),0))</f>
        <v>3.3338092440224232</v>
      </c>
      <c r="S994" s="69">
        <f t="shared" ca="1" si="157"/>
        <v>3.3338092440224232</v>
      </c>
      <c r="T994" s="72">
        <f t="shared" ca="1" si="162"/>
        <v>3.3338092440224232</v>
      </c>
      <c r="U994" s="13"/>
      <c r="AA994" s="52"/>
      <c r="AB994" s="44">
        <f t="shared" si="160"/>
        <v>54.90947734358339</v>
      </c>
      <c r="AC994" s="53" t="b">
        <f t="shared" si="163"/>
        <v>0</v>
      </c>
      <c r="AD994" s="53">
        <f t="shared" si="164"/>
        <v>54.90947734358339</v>
      </c>
      <c r="AE994" s="53">
        <f t="shared" ca="1" si="165"/>
        <v>39.886912180534495</v>
      </c>
      <c r="AF994" s="46">
        <v>1352</v>
      </c>
    </row>
    <row r="995" spans="1:32" x14ac:dyDescent="0.25">
      <c r="A995" s="4">
        <v>56128</v>
      </c>
      <c r="B995" s="34">
        <f t="shared" si="158"/>
        <v>6.2602580847925957E-2</v>
      </c>
      <c r="C995" s="3">
        <v>33.936675599924591</v>
      </c>
      <c r="D995" s="10">
        <v>993</v>
      </c>
      <c r="I995" s="27"/>
      <c r="J995" s="8"/>
      <c r="K995" s="17">
        <v>1353</v>
      </c>
      <c r="L995" s="38">
        <f t="shared" si="159"/>
        <v>3.7520814061054586</v>
      </c>
      <c r="M995" s="29">
        <v>55.168174087738528</v>
      </c>
      <c r="N995" s="7"/>
      <c r="O995" s="14" cm="1">
        <f t="array" ref="O995">INDEX($L$3:$L$1203,MATCH(MIN(ABS($M$3:$M$1203-B1355)),ABS($M$3:$M$1203-B1355),0))</f>
        <v>1.0074005550416283</v>
      </c>
      <c r="P995" s="24">
        <f t="shared" ca="1" si="161"/>
        <v>39.925294055718481</v>
      </c>
      <c r="Q995" s="59"/>
      <c r="R995" s="59" cm="1">
        <f t="array" aca="1" ref="R995" ca="1">INDEX($P$3:$P$1562,MATCH(MIN(ABS($L$3:$L$1562-O995)),ABS($L$3:$L$1562-O995),0))</f>
        <v>1.5890179063706551E-2</v>
      </c>
      <c r="S995" s="69">
        <f t="shared" ca="1" si="157"/>
        <v>1.5890179063706551E-2</v>
      </c>
      <c r="T995" s="72">
        <f t="shared" ca="1" si="162"/>
        <v>1.5890179063706551E-2</v>
      </c>
      <c r="U995" s="13"/>
      <c r="AA995" s="52"/>
      <c r="AB995" s="44">
        <f t="shared" si="160"/>
        <v>55.168174087738528</v>
      </c>
      <c r="AC995" s="53" t="b">
        <f t="shared" si="163"/>
        <v>0</v>
      </c>
      <c r="AD995" s="53">
        <f t="shared" si="164"/>
        <v>55.168174087738528</v>
      </c>
      <c r="AE995" s="53">
        <f t="shared" ca="1" si="165"/>
        <v>39.925294055718481</v>
      </c>
      <c r="AF995" s="46">
        <v>1353</v>
      </c>
    </row>
    <row r="996" spans="1:32" x14ac:dyDescent="0.25">
      <c r="A996" s="4">
        <v>56158</v>
      </c>
      <c r="B996" s="34">
        <f t="shared" si="158"/>
        <v>3.5227161627451609</v>
      </c>
      <c r="C996" s="3">
        <v>8.8394263878517537E-2</v>
      </c>
      <c r="D996" s="10">
        <v>994</v>
      </c>
      <c r="I996" s="27"/>
      <c r="J996" s="8"/>
      <c r="K996" s="17">
        <v>1354</v>
      </c>
      <c r="L996" s="38">
        <f t="shared" si="159"/>
        <v>3.7548566142460689</v>
      </c>
      <c r="M996" s="29">
        <v>55.595753539650048</v>
      </c>
      <c r="N996" s="7"/>
      <c r="O996" s="14" cm="1">
        <f t="array" ref="O996">INDEX($L$3:$L$1203,MATCH(MIN(ABS($M$3:$M$1203-B1356)),ABS($M$3:$M$1203-B1356),0))</f>
        <v>1.3598519888991676</v>
      </c>
      <c r="P996" s="24">
        <f t="shared" ca="1" si="161"/>
        <v>40.072631487396251</v>
      </c>
      <c r="Q996" s="59"/>
      <c r="R996" s="59" cm="1">
        <f t="array" aca="1" ref="R996" ca="1">INDEX($P$3:$P$1562,MATCH(MIN(ABS($L$3:$L$1562-O996)),ABS($L$3:$L$1562-O996),0))</f>
        <v>1.5658714726160217</v>
      </c>
      <c r="S996" s="69">
        <f t="shared" ca="1" si="157"/>
        <v>1.5658714726160217</v>
      </c>
      <c r="T996" s="72">
        <f t="shared" ca="1" si="162"/>
        <v>1.5658714726160217</v>
      </c>
      <c r="U996" s="13"/>
      <c r="AA996" s="52"/>
      <c r="AB996" s="44">
        <f t="shared" si="160"/>
        <v>55.595753539650048</v>
      </c>
      <c r="AC996" s="53" t="b">
        <f t="shared" si="163"/>
        <v>0</v>
      </c>
      <c r="AD996" s="53">
        <f t="shared" si="164"/>
        <v>55.595753539650048</v>
      </c>
      <c r="AE996" s="53">
        <f t="shared" ca="1" si="165"/>
        <v>40.072631487396251</v>
      </c>
      <c r="AF996" s="46">
        <v>1354</v>
      </c>
    </row>
    <row r="997" spans="1:32" x14ac:dyDescent="0.25">
      <c r="A997" s="4">
        <v>56189</v>
      </c>
      <c r="B997" s="34">
        <f t="shared" si="158"/>
        <v>130.44738509310162</v>
      </c>
      <c r="C997" s="3">
        <v>0.44202130372161691</v>
      </c>
      <c r="D997" s="10">
        <v>995</v>
      </c>
      <c r="I997" s="27"/>
      <c r="J997" s="8"/>
      <c r="K997" s="17">
        <v>1355</v>
      </c>
      <c r="L997" s="38">
        <f t="shared" si="159"/>
        <v>3.7576318223866796</v>
      </c>
      <c r="M997" s="29">
        <v>56.100928170450771</v>
      </c>
      <c r="N997" s="7"/>
      <c r="O997" s="14" cm="1">
        <f t="array" ref="O997">INDEX($L$3:$L$1203,MATCH(MIN(ABS($M$3:$M$1203-B1357)),ABS($M$3:$M$1203-B1357),0))</f>
        <v>4.2876965772432936</v>
      </c>
      <c r="P997" s="24">
        <f t="shared" ca="1" si="161"/>
        <v>40.320849539035223</v>
      </c>
      <c r="Q997" s="59"/>
      <c r="R997" s="59" cm="1">
        <f t="array" aca="1" ref="R997" ca="1">INDEX($P$3:$P$1562,MATCH(MIN(ABS($L$3:$L$1562-O997)),ABS($L$3:$L$1562-O997),0))</f>
        <v>138.49910166177642</v>
      </c>
      <c r="S997" s="69">
        <f t="shared" ca="1" si="157"/>
        <v>138.49910166177642</v>
      </c>
      <c r="T997" s="72">
        <f t="shared" ca="1" si="162"/>
        <v>138.49910166177642</v>
      </c>
      <c r="U997" s="13"/>
      <c r="AA997" s="52"/>
      <c r="AB997" s="44">
        <f t="shared" si="160"/>
        <v>56.100928170450771</v>
      </c>
      <c r="AC997" s="53" t="b">
        <f t="shared" si="163"/>
        <v>0</v>
      </c>
      <c r="AD997" s="53">
        <f t="shared" si="164"/>
        <v>56.100928170450771</v>
      </c>
      <c r="AE997" s="53">
        <f t="shared" ca="1" si="165"/>
        <v>40.320849539035223</v>
      </c>
      <c r="AF997" s="46">
        <v>1355</v>
      </c>
    </row>
    <row r="998" spans="1:32" x14ac:dyDescent="0.25">
      <c r="A998" s="4">
        <v>56219</v>
      </c>
      <c r="B998" s="34">
        <f t="shared" si="158"/>
        <v>3.3340634974936081</v>
      </c>
      <c r="C998" s="3">
        <v>9.2506536160435289</v>
      </c>
      <c r="D998" s="10">
        <v>996</v>
      </c>
      <c r="I998" s="27"/>
      <c r="J998" s="8"/>
      <c r="K998" s="17">
        <v>1356</v>
      </c>
      <c r="L998" s="38">
        <f t="shared" si="159"/>
        <v>3.7604070305272899</v>
      </c>
      <c r="M998" s="29">
        <v>56.142901488940815</v>
      </c>
      <c r="N998" s="7"/>
      <c r="O998" s="14" cm="1">
        <f t="array" ref="O998">INDEX($L$3:$L$1203,MATCH(MIN(ABS($M$3:$M$1203-B1358)),ABS($M$3:$M$1203-B1358),0))</f>
        <v>1.3515263644773359</v>
      </c>
      <c r="P998" s="24">
        <f t="shared" ca="1" si="161"/>
        <v>40.343249737704411</v>
      </c>
      <c r="Q998" s="59"/>
      <c r="R998" s="59" cm="1">
        <f t="array" aca="1" ref="R998" ca="1">INDEX($P$3:$P$1562,MATCH(MIN(ABS($L$3:$L$1562-O998)),ABS($L$3:$L$1562-O998),0))</f>
        <v>1.5463722279493726</v>
      </c>
      <c r="S998" s="69">
        <f t="shared" ca="1" si="157"/>
        <v>1.5463722279493726</v>
      </c>
      <c r="T998" s="72">
        <f t="shared" ca="1" si="162"/>
        <v>1.5463722279493726</v>
      </c>
      <c r="U998" s="13"/>
      <c r="AA998" s="52"/>
      <c r="AB998" s="44">
        <f t="shared" si="160"/>
        <v>56.142901488940815</v>
      </c>
      <c r="AC998" s="53" t="b">
        <f t="shared" si="163"/>
        <v>0</v>
      </c>
      <c r="AD998" s="53">
        <f t="shared" si="164"/>
        <v>56.142901488940815</v>
      </c>
      <c r="AE998" s="53">
        <f t="shared" ca="1" si="165"/>
        <v>40.343249737704411</v>
      </c>
      <c r="AF998" s="46">
        <v>1356</v>
      </c>
    </row>
    <row r="999" spans="1:32" x14ac:dyDescent="0.25">
      <c r="A999" s="4">
        <v>56250</v>
      </c>
      <c r="B999" s="34">
        <f t="shared" si="158"/>
        <v>44.909722659107253</v>
      </c>
      <c r="C999" s="3">
        <v>15.967509789114885</v>
      </c>
      <c r="D999" s="10">
        <v>997</v>
      </c>
      <c r="I999" s="27"/>
      <c r="J999" s="8"/>
      <c r="K999" s="17">
        <v>1357</v>
      </c>
      <c r="L999" s="38">
        <f t="shared" si="159"/>
        <v>3.7631822386679006</v>
      </c>
      <c r="M999" s="29">
        <v>56.159802088589771</v>
      </c>
      <c r="N999" s="7"/>
      <c r="O999" s="14" cm="1">
        <f t="array" ref="O999">INDEX($L$3:$L$1203,MATCH(MIN(ABS($M$3:$M$1203-B1359)),ABS($M$3:$M$1203-B1359),0))</f>
        <v>3.4773358001850143</v>
      </c>
      <c r="P999" s="24">
        <f t="shared" ca="1" si="161"/>
        <v>40.352269200624761</v>
      </c>
      <c r="Q999" s="59"/>
      <c r="R999" s="59" cm="1">
        <f t="array" aca="1" ref="R999" ca="1">INDEX($P$3:$P$1562,MATCH(MIN(ABS($L$3:$L$1562-O999)),ABS($L$3:$L$1562-O999),0))</f>
        <v>33.455668258512212</v>
      </c>
      <c r="S999" s="69">
        <f t="shared" ca="1" si="157"/>
        <v>33.455668258512212</v>
      </c>
      <c r="T999" s="72">
        <f t="shared" ca="1" si="162"/>
        <v>33.455668258512212</v>
      </c>
      <c r="U999" s="13"/>
      <c r="AA999" s="52"/>
      <c r="AB999" s="44">
        <f t="shared" si="160"/>
        <v>56.159802088589771</v>
      </c>
      <c r="AC999" s="53" t="b">
        <f t="shared" si="163"/>
        <v>0</v>
      </c>
      <c r="AD999" s="53">
        <f t="shared" si="164"/>
        <v>56.159802088589771</v>
      </c>
      <c r="AE999" s="53">
        <f t="shared" ca="1" si="165"/>
        <v>40.352269200624761</v>
      </c>
      <c r="AF999" s="46">
        <v>1357</v>
      </c>
    </row>
    <row r="1000" spans="1:32" x14ac:dyDescent="0.25">
      <c r="A1000" s="4">
        <v>56281</v>
      </c>
      <c r="B1000" s="34">
        <f t="shared" si="158"/>
        <v>37.557194408612929</v>
      </c>
      <c r="C1000" s="3">
        <v>28.609672439311407</v>
      </c>
      <c r="D1000" s="10">
        <v>998</v>
      </c>
      <c r="I1000" s="27"/>
      <c r="J1000" s="8"/>
      <c r="K1000" s="17">
        <v>1358</v>
      </c>
      <c r="L1000" s="38">
        <f t="shared" si="159"/>
        <v>3.7659574468085113</v>
      </c>
      <c r="M1000" s="29">
        <v>56.184038757680966</v>
      </c>
      <c r="N1000" s="7"/>
      <c r="O1000" s="14" cm="1">
        <f t="array" ref="O1000">INDEX($L$3:$L$1203,MATCH(MIN(ABS($M$3:$M$1203-B1360)),ABS($M$3:$M$1203-B1360),0))</f>
        <v>3.283071230342276</v>
      </c>
      <c r="P1000" s="24">
        <f t="shared" ca="1" si="161"/>
        <v>40.365203755771994</v>
      </c>
      <c r="Q1000" s="59"/>
      <c r="R1000" s="59" cm="1">
        <f t="array" aca="1" ref="R1000" ca="1">INDEX($P$3:$P$1562,MATCH(MIN(ABS($L$3:$L$1562-O1000)),ABS($L$3:$L$1562-O1000),0))</f>
        <v>30.391297797720284</v>
      </c>
      <c r="S1000" s="69">
        <f t="shared" ca="1" si="157"/>
        <v>30.391297797720284</v>
      </c>
      <c r="T1000" s="72">
        <f t="shared" ca="1" si="162"/>
        <v>30.391297797720284</v>
      </c>
      <c r="U1000" s="13"/>
      <c r="AA1000" s="52"/>
      <c r="AB1000" s="44">
        <f t="shared" si="160"/>
        <v>56.184038757680966</v>
      </c>
      <c r="AC1000" s="53" t="b">
        <f t="shared" si="163"/>
        <v>0</v>
      </c>
      <c r="AD1000" s="53">
        <f t="shared" si="164"/>
        <v>56.184038757680966</v>
      </c>
      <c r="AE1000" s="53">
        <f t="shared" ca="1" si="165"/>
        <v>40.365203755771994</v>
      </c>
      <c r="AF1000" s="46">
        <v>1358</v>
      </c>
    </row>
    <row r="1001" spans="1:32" x14ac:dyDescent="0.25">
      <c r="A1001" s="4">
        <v>56309</v>
      </c>
      <c r="B1001" s="34">
        <f t="shared" si="158"/>
        <v>17.612794862014237</v>
      </c>
      <c r="C1001" s="3">
        <v>17.24914917111278</v>
      </c>
      <c r="D1001" s="10">
        <v>999</v>
      </c>
      <c r="I1001" s="27"/>
      <c r="J1001" s="8"/>
      <c r="K1001" s="17">
        <v>1359</v>
      </c>
      <c r="L1001" s="38">
        <f t="shared" si="159"/>
        <v>3.7687326549491216</v>
      </c>
      <c r="M1001" s="29">
        <v>56.378158041299351</v>
      </c>
      <c r="N1001" s="7"/>
      <c r="O1001" s="14" cm="1">
        <f t="array" ref="O1001">INDEX($L$3:$L$1203,MATCH(MIN(ABS($M$3:$M$1203-B1361)),ABS($M$3:$M$1203-B1361),0))</f>
        <v>2.4505087881591123</v>
      </c>
      <c r="P1001" s="24">
        <f t="shared" ca="1" si="161"/>
        <v>41.306789217898199</v>
      </c>
      <c r="Q1001" s="59"/>
      <c r="R1001" s="59" cm="1">
        <f t="array" aca="1" ref="R1001" ca="1">INDEX($P$3:$P$1562,MATCH(MIN(ABS($L$3:$L$1562-O1001)),ABS($L$3:$L$1562-O1001),0))</f>
        <v>10.171069343308801</v>
      </c>
      <c r="S1001" s="69">
        <f t="shared" ca="1" si="157"/>
        <v>10.171069343308801</v>
      </c>
      <c r="T1001" s="72">
        <f t="shared" ca="1" si="162"/>
        <v>10.171069343308801</v>
      </c>
      <c r="U1001" s="13"/>
      <c r="AA1001" s="52"/>
      <c r="AB1001" s="44">
        <f t="shared" si="160"/>
        <v>56.378158041299351</v>
      </c>
      <c r="AC1001" s="53" t="b">
        <f t="shared" si="163"/>
        <v>0</v>
      </c>
      <c r="AD1001" s="53">
        <f t="shared" si="164"/>
        <v>56.378158041299351</v>
      </c>
      <c r="AE1001" s="53">
        <f t="shared" ca="1" si="165"/>
        <v>41.306789217898199</v>
      </c>
      <c r="AF1001" s="46">
        <v>1359</v>
      </c>
    </row>
    <row r="1002" spans="1:32" x14ac:dyDescent="0.25">
      <c r="A1002" s="4">
        <v>56340</v>
      </c>
      <c r="B1002" s="34">
        <f t="shared" si="158"/>
        <v>22.569256687663852</v>
      </c>
      <c r="C1002" s="3">
        <v>61.866654093710913</v>
      </c>
      <c r="D1002" s="10">
        <v>1000</v>
      </c>
      <c r="I1002" s="27"/>
      <c r="J1002" s="8"/>
      <c r="K1002" s="17">
        <v>1360</v>
      </c>
      <c r="L1002" s="38">
        <f t="shared" si="159"/>
        <v>3.7715078630897323</v>
      </c>
      <c r="M1002" s="29">
        <v>56.408290362983699</v>
      </c>
      <c r="N1002" s="7"/>
      <c r="O1002" s="14" cm="1">
        <f t="array" ref="O1002">INDEX($L$3:$L$1203,MATCH(MIN(ABS($M$3:$M$1203-B1362)),ABS($M$3:$M$1203-B1362),0))</f>
        <v>2.7058279370952825</v>
      </c>
      <c r="P1002" s="24">
        <f t="shared" ca="1" si="161"/>
        <v>41.404090657568133</v>
      </c>
      <c r="Q1002" s="59"/>
      <c r="R1002" s="59" cm="1">
        <f t="array" aca="1" ref="R1002" ca="1">INDEX($P$3:$P$1562,MATCH(MIN(ABS($L$3:$L$1562-O1002)),ABS($L$3:$L$1562-O1002),0))</f>
        <v>14.435774534484214</v>
      </c>
      <c r="S1002" s="69">
        <f t="shared" ca="1" si="157"/>
        <v>14.435774534484214</v>
      </c>
      <c r="T1002" s="72">
        <f t="shared" ca="1" si="162"/>
        <v>14.435774534484214</v>
      </c>
      <c r="U1002" s="13"/>
      <c r="AA1002" s="52"/>
      <c r="AB1002" s="44">
        <f t="shared" si="160"/>
        <v>56.408290362983699</v>
      </c>
      <c r="AC1002" s="53" t="b">
        <f t="shared" si="163"/>
        <v>0</v>
      </c>
      <c r="AD1002" s="53">
        <f t="shared" si="164"/>
        <v>56.408290362983699</v>
      </c>
      <c r="AE1002" s="53">
        <f t="shared" ca="1" si="165"/>
        <v>41.404090657568133</v>
      </c>
      <c r="AF1002" s="46">
        <v>1360</v>
      </c>
    </row>
    <row r="1003" spans="1:32" x14ac:dyDescent="0.25">
      <c r="A1003" s="4">
        <v>56370</v>
      </c>
      <c r="B1003" s="34">
        <f t="shared" si="158"/>
        <v>15.234197104587158</v>
      </c>
      <c r="C1003" s="3">
        <v>95.919235620070367</v>
      </c>
      <c r="D1003" s="10">
        <v>1001</v>
      </c>
      <c r="I1003" s="27"/>
      <c r="J1003" s="8"/>
      <c r="K1003" s="17">
        <v>1361</v>
      </c>
      <c r="L1003" s="38">
        <f t="shared" si="159"/>
        <v>3.7742830712303426</v>
      </c>
      <c r="M1003" s="29">
        <v>56.478870291916309</v>
      </c>
      <c r="N1003" s="7"/>
      <c r="O1003" s="14" cm="1">
        <f t="array" ref="O1003">INDEX($L$3:$L$1203,MATCH(MIN(ABS($M$3:$M$1203-B1363)),ABS($M$3:$M$1203-B1363),0))</f>
        <v>2.2950971322849218</v>
      </c>
      <c r="P1003" s="24">
        <f t="shared" ca="1" si="161"/>
        <v>41.632003022532444</v>
      </c>
      <c r="Q1003" s="59"/>
      <c r="R1003" s="59" cm="1">
        <f t="array" aca="1" ref="R1003" ca="1">INDEX($P$3:$P$1562,MATCH(MIN(ABS($L$3:$L$1562-O1003)),ABS($L$3:$L$1562-O1003),0))</f>
        <v>7.480191221121621</v>
      </c>
      <c r="S1003" s="69">
        <f t="shared" ca="1" si="157"/>
        <v>7.480191221121621</v>
      </c>
      <c r="T1003" s="72">
        <f t="shared" ca="1" si="162"/>
        <v>7.480191221121621</v>
      </c>
      <c r="U1003" s="13"/>
      <c r="AA1003" s="52"/>
      <c r="AB1003" s="44">
        <f t="shared" si="160"/>
        <v>56.478870291916309</v>
      </c>
      <c r="AC1003" s="53" t="b">
        <f t="shared" si="163"/>
        <v>0</v>
      </c>
      <c r="AD1003" s="53">
        <f t="shared" si="164"/>
        <v>56.478870291916309</v>
      </c>
      <c r="AE1003" s="53">
        <f t="shared" ca="1" si="165"/>
        <v>41.632003022532444</v>
      </c>
      <c r="AF1003" s="46">
        <v>1361</v>
      </c>
    </row>
    <row r="1004" spans="1:32" x14ac:dyDescent="0.25">
      <c r="A1004" s="4">
        <v>56401</v>
      </c>
      <c r="B1004" s="34">
        <f t="shared" si="158"/>
        <v>5.4893824492895744</v>
      </c>
      <c r="C1004" s="3">
        <v>57.776460691016503</v>
      </c>
      <c r="D1004" s="10">
        <v>1002</v>
      </c>
      <c r="I1004" s="27"/>
      <c r="J1004" s="8"/>
      <c r="K1004" s="17">
        <v>1362</v>
      </c>
      <c r="L1004" s="38">
        <f t="shared" si="159"/>
        <v>3.7770582793709533</v>
      </c>
      <c r="M1004" s="29">
        <v>56.51674815185747</v>
      </c>
      <c r="N1004" s="7"/>
      <c r="O1004" s="14" cm="1">
        <f t="array" ref="O1004">INDEX($L$3:$L$1203,MATCH(MIN(ABS($M$3:$M$1203-B1364)),ABS($M$3:$M$1203-B1364),0))</f>
        <v>1.5402405180388532</v>
      </c>
      <c r="P1004" s="24">
        <f t="shared" ca="1" si="161"/>
        <v>41.754315877894186</v>
      </c>
      <c r="Q1004" s="59"/>
      <c r="R1004" s="59" cm="1">
        <f t="array" aca="1" ref="R1004" ca="1">INDEX($P$3:$P$1562,MATCH(MIN(ABS($L$3:$L$1562-O1004)),ABS($L$3:$L$1562-O1004),0))</f>
        <v>2.1864744059264134</v>
      </c>
      <c r="S1004" s="69">
        <f t="shared" ref="S1004:S1067" ca="1" si="166">R644</f>
        <v>2.1864744059264134</v>
      </c>
      <c r="T1004" s="72">
        <f t="shared" ca="1" si="162"/>
        <v>2.1864744059264134</v>
      </c>
      <c r="U1004" s="13"/>
      <c r="AA1004" s="52"/>
      <c r="AB1004" s="44">
        <f t="shared" si="160"/>
        <v>56.51674815185747</v>
      </c>
      <c r="AC1004" s="53" t="b">
        <f t="shared" si="163"/>
        <v>0</v>
      </c>
      <c r="AD1004" s="53">
        <f t="shared" si="164"/>
        <v>56.51674815185747</v>
      </c>
      <c r="AE1004" s="53">
        <f t="shared" ca="1" si="165"/>
        <v>41.754315877894186</v>
      </c>
      <c r="AF1004" s="46">
        <v>1362</v>
      </c>
    </row>
    <row r="1005" spans="1:32" x14ac:dyDescent="0.25">
      <c r="A1005" s="4">
        <v>56431</v>
      </c>
      <c r="B1005" s="34">
        <f t="shared" si="158"/>
        <v>27.266095036813624</v>
      </c>
      <c r="C1005" s="3">
        <v>127.06561553781066</v>
      </c>
      <c r="D1005" s="10">
        <v>1003</v>
      </c>
      <c r="I1005" s="27"/>
      <c r="J1005" s="8"/>
      <c r="K1005" s="17">
        <v>1363</v>
      </c>
      <c r="L1005" s="38">
        <f t="shared" si="159"/>
        <v>3.779833487511564</v>
      </c>
      <c r="M1005" s="29">
        <v>56.557401424956126</v>
      </c>
      <c r="N1005" s="7"/>
      <c r="O1005" s="14" cm="1">
        <f t="array" ref="O1005">INDEX($L$3:$L$1203,MATCH(MIN(ABS($M$3:$M$1203-B1365)),ABS($M$3:$M$1203-B1365),0))</f>
        <v>2.9111933395004628</v>
      </c>
      <c r="P1005" s="24">
        <f t="shared" ca="1" si="161"/>
        <v>41.885590926701639</v>
      </c>
      <c r="Q1005" s="59"/>
      <c r="R1005" s="59" cm="1">
        <f t="array" aca="1" ref="R1005" ca="1">INDEX($P$3:$P$1562,MATCH(MIN(ABS($L$3:$L$1562-O1005)),ABS($L$3:$L$1562-O1005),0))</f>
        <v>19.627345209739143</v>
      </c>
      <c r="S1005" s="69">
        <f t="shared" ca="1" si="166"/>
        <v>19.627345209739143</v>
      </c>
      <c r="T1005" s="72">
        <f t="shared" ca="1" si="162"/>
        <v>19.627345209739143</v>
      </c>
      <c r="U1005" s="13"/>
      <c r="AA1005" s="52"/>
      <c r="AB1005" s="44">
        <f t="shared" si="160"/>
        <v>56.557401424956126</v>
      </c>
      <c r="AC1005" s="53" t="b">
        <f t="shared" si="163"/>
        <v>0</v>
      </c>
      <c r="AD1005" s="53">
        <f t="shared" si="164"/>
        <v>56.557401424956126</v>
      </c>
      <c r="AE1005" s="53">
        <f t="shared" ca="1" si="165"/>
        <v>41.885590926701639</v>
      </c>
      <c r="AF1005" s="46">
        <v>1363</v>
      </c>
    </row>
    <row r="1006" spans="1:32" x14ac:dyDescent="0.25">
      <c r="A1006" s="4">
        <v>56462</v>
      </c>
      <c r="B1006" s="34">
        <f t="shared" si="158"/>
        <v>3.5025859010035636</v>
      </c>
      <c r="C1006" s="3">
        <v>20.511980358708556</v>
      </c>
      <c r="D1006" s="10">
        <v>1004</v>
      </c>
      <c r="I1006" s="27"/>
      <c r="J1006" s="8"/>
      <c r="K1006" s="17">
        <v>1364</v>
      </c>
      <c r="L1006" s="38">
        <f t="shared" si="159"/>
        <v>3.7826086956521743</v>
      </c>
      <c r="M1006" s="29">
        <v>56.971892149884042</v>
      </c>
      <c r="N1006" s="7"/>
      <c r="O1006" s="14" cm="1">
        <f t="array" ref="O1006">INDEX($L$3:$L$1203,MATCH(MIN(ABS($M$3:$M$1203-B1366)),ABS($M$3:$M$1203-B1366),0))</f>
        <v>1.3570767807585571</v>
      </c>
      <c r="P1006" s="24">
        <f t="shared" ca="1" si="161"/>
        <v>42.848320990266103</v>
      </c>
      <c r="Q1006" s="59"/>
      <c r="R1006" s="59" cm="1">
        <f t="array" aca="1" ref="R1006" ca="1">INDEX($P$3:$P$1562,MATCH(MIN(ABS($L$3:$L$1562-O1006)),ABS($L$3:$L$1562-O1006),0))</f>
        <v>1.5511165992991529</v>
      </c>
      <c r="S1006" s="69">
        <f t="shared" ca="1" si="166"/>
        <v>1.5511165992991529</v>
      </c>
      <c r="T1006" s="72">
        <f t="shared" ca="1" si="162"/>
        <v>1.5511165992991529</v>
      </c>
      <c r="U1006" s="13"/>
      <c r="AA1006" s="52"/>
      <c r="AB1006" s="44">
        <f t="shared" si="160"/>
        <v>56.971892149884042</v>
      </c>
      <c r="AC1006" s="53" t="b">
        <f t="shared" si="163"/>
        <v>0</v>
      </c>
      <c r="AD1006" s="53">
        <f t="shared" si="164"/>
        <v>56.971892149884042</v>
      </c>
      <c r="AE1006" s="53">
        <f t="shared" ca="1" si="165"/>
        <v>42.848320990266103</v>
      </c>
      <c r="AF1006" s="46">
        <v>1364</v>
      </c>
    </row>
    <row r="1007" spans="1:32" x14ac:dyDescent="0.25">
      <c r="A1007" s="4">
        <v>56493</v>
      </c>
      <c r="B1007" s="34">
        <f t="shared" si="158"/>
        <v>0.51224347403159209</v>
      </c>
      <c r="C1007" s="3">
        <v>56.51674815185747</v>
      </c>
      <c r="D1007" s="10">
        <v>1005</v>
      </c>
      <c r="I1007" s="27"/>
      <c r="J1007" s="8"/>
      <c r="K1007" s="17">
        <v>1365</v>
      </c>
      <c r="L1007" s="38">
        <f t="shared" si="159"/>
        <v>3.785383903792785</v>
      </c>
      <c r="M1007" s="29">
        <v>56.995978019855734</v>
      </c>
      <c r="N1007" s="7"/>
      <c r="O1007" s="14" cm="1">
        <f t="array" ref="O1007">INDEX($L$3:$L$1203,MATCH(MIN(ABS($M$3:$M$1203-B1367)),ABS($M$3:$M$1203-B1367),0))</f>
        <v>1.0795559666975025</v>
      </c>
      <c r="P1007" s="24">
        <f t="shared" ca="1" si="161"/>
        <v>42.87619111237376</v>
      </c>
      <c r="Q1007" s="59"/>
      <c r="R1007" s="59" cm="1">
        <f t="array" aca="1" ref="R1007" ca="1">INDEX($P$3:$P$1562,MATCH(MIN(ABS($L$3:$L$1562-O1007)),ABS($L$3:$L$1562-O1007),0))</f>
        <v>0.20600242712222458</v>
      </c>
      <c r="S1007" s="69">
        <f t="shared" ca="1" si="166"/>
        <v>0.20600242712222458</v>
      </c>
      <c r="T1007" s="72">
        <f t="shared" ca="1" si="162"/>
        <v>0.20600242712222458</v>
      </c>
      <c r="U1007" s="13"/>
      <c r="AA1007" s="52"/>
      <c r="AB1007" s="44">
        <f t="shared" si="160"/>
        <v>56.995978019855734</v>
      </c>
      <c r="AC1007" s="53" t="b">
        <f t="shared" si="163"/>
        <v>0</v>
      </c>
      <c r="AD1007" s="53">
        <f t="shared" si="164"/>
        <v>56.995978019855734</v>
      </c>
      <c r="AE1007" s="53">
        <f t="shared" ca="1" si="165"/>
        <v>42.87619111237376</v>
      </c>
      <c r="AF1007" s="46">
        <v>1365</v>
      </c>
    </row>
    <row r="1008" spans="1:32" x14ac:dyDescent="0.25">
      <c r="A1008" s="4">
        <v>56523</v>
      </c>
      <c r="B1008" s="34">
        <f t="shared" si="158"/>
        <v>36.89000336663635</v>
      </c>
      <c r="C1008" s="3">
        <v>2.9110784647510348</v>
      </c>
      <c r="D1008" s="10">
        <v>1006</v>
      </c>
      <c r="I1008" s="27"/>
      <c r="J1008" s="8"/>
      <c r="K1008" s="17">
        <v>1366</v>
      </c>
      <c r="L1008" s="38">
        <f t="shared" si="159"/>
        <v>3.7881591119333953</v>
      </c>
      <c r="M1008" s="29">
        <v>57.150987727471531</v>
      </c>
      <c r="N1008" s="7"/>
      <c r="O1008" s="14" cm="1">
        <f t="array" ref="O1008">INDEX($L$3:$L$1203,MATCH(MIN(ABS($M$3:$M$1203-B1368)),ABS($M$3:$M$1203-B1368),0))</f>
        <v>3.2691951896392233</v>
      </c>
      <c r="P1008" s="24">
        <f t="shared" ca="1" si="161"/>
        <v>43.055555174548061</v>
      </c>
      <c r="Q1008" s="59"/>
      <c r="R1008" s="59" cm="1">
        <f t="array" aca="1" ref="R1008" ca="1">INDEX($P$3:$P$1562,MATCH(MIN(ABS($L$3:$L$1562-O1008)),ABS($L$3:$L$1562-O1008),0))</f>
        <v>30.288421529453206</v>
      </c>
      <c r="S1008" s="69">
        <f t="shared" ca="1" si="166"/>
        <v>30.288421529453206</v>
      </c>
      <c r="T1008" s="72">
        <f t="shared" ca="1" si="162"/>
        <v>30.288421529453206</v>
      </c>
      <c r="U1008" s="13"/>
      <c r="AA1008" s="52"/>
      <c r="AB1008" s="44">
        <f t="shared" si="160"/>
        <v>57.150987727471531</v>
      </c>
      <c r="AC1008" s="53" t="b">
        <f t="shared" si="163"/>
        <v>0</v>
      </c>
      <c r="AD1008" s="53">
        <f t="shared" si="164"/>
        <v>57.150987727471531</v>
      </c>
      <c r="AE1008" s="53">
        <f t="shared" ca="1" si="165"/>
        <v>43.055555174548061</v>
      </c>
      <c r="AF1008" s="46">
        <v>1366</v>
      </c>
    </row>
    <row r="1009" spans="1:32" x14ac:dyDescent="0.25">
      <c r="A1009" s="4">
        <v>56554</v>
      </c>
      <c r="B1009" s="34">
        <f t="shared" si="158"/>
        <v>2.2334866293989823</v>
      </c>
      <c r="C1009" s="3">
        <v>40.417935864813707</v>
      </c>
      <c r="D1009" s="10">
        <v>1007</v>
      </c>
      <c r="I1009" s="27"/>
      <c r="J1009" s="8"/>
      <c r="K1009" s="17">
        <v>1367</v>
      </c>
      <c r="L1009" s="38">
        <f t="shared" si="159"/>
        <v>3.790934320074006</v>
      </c>
      <c r="M1009" s="29">
        <v>57.467113727441124</v>
      </c>
      <c r="N1009" s="7"/>
      <c r="O1009" s="14" cm="1">
        <f t="array" ref="O1009">INDEX($L$3:$L$1203,MATCH(MIN(ABS($M$3:$M$1203-B1369)),ABS($M$3:$M$1203-B1369),0))</f>
        <v>1.234967622571693</v>
      </c>
      <c r="P1009" s="24">
        <f t="shared" ca="1" si="161"/>
        <v>43.370987873135299</v>
      </c>
      <c r="Q1009" s="59"/>
      <c r="R1009" s="59" cm="1">
        <f t="array" aca="1" ref="R1009" ca="1">INDEX($P$3:$P$1562,MATCH(MIN(ABS($L$3:$L$1562-O1009)),ABS($L$3:$L$1562-O1009),0))</f>
        <v>1.0268605152603165</v>
      </c>
      <c r="S1009" s="69">
        <f t="shared" ca="1" si="166"/>
        <v>1.0268605152603165</v>
      </c>
      <c r="T1009" s="72">
        <f t="shared" ca="1" si="162"/>
        <v>1.0268605152603165</v>
      </c>
      <c r="U1009" s="13"/>
      <c r="AA1009" s="52"/>
      <c r="AB1009" s="44">
        <f t="shared" si="160"/>
        <v>57.467113727441124</v>
      </c>
      <c r="AC1009" s="53" t="b">
        <f t="shared" si="163"/>
        <v>0</v>
      </c>
      <c r="AD1009" s="53">
        <f t="shared" si="164"/>
        <v>57.467113727441124</v>
      </c>
      <c r="AE1009" s="53">
        <f t="shared" ca="1" si="165"/>
        <v>43.370987873135299</v>
      </c>
      <c r="AF1009" s="46">
        <v>1367</v>
      </c>
    </row>
    <row r="1010" spans="1:32" x14ac:dyDescent="0.25">
      <c r="A1010" s="4">
        <v>56584</v>
      </c>
      <c r="B1010" s="34">
        <f t="shared" si="158"/>
        <v>1.4029602426800245</v>
      </c>
      <c r="C1010" s="3">
        <v>9.1798044585053304</v>
      </c>
      <c r="D1010" s="10">
        <v>1008</v>
      </c>
      <c r="I1010" s="27"/>
      <c r="J1010" s="8"/>
      <c r="K1010" s="17">
        <v>1368</v>
      </c>
      <c r="L1010" s="38">
        <f t="shared" si="159"/>
        <v>3.7937095282146167</v>
      </c>
      <c r="M1010" s="29">
        <v>57.524810292389404</v>
      </c>
      <c r="N1010" s="7"/>
      <c r="O1010" s="14" cm="1">
        <f t="array" ref="O1010">INDEX($L$3:$L$1203,MATCH(MIN(ABS($M$3:$M$1203-B1370)),ABS($M$3:$M$1203-B1370),0))</f>
        <v>1.1517113783533766</v>
      </c>
      <c r="P1010" s="24">
        <f t="shared" ca="1" si="161"/>
        <v>43.375588545651802</v>
      </c>
      <c r="Q1010" s="59"/>
      <c r="R1010" s="59" cm="1">
        <f t="array" aca="1" ref="R1010" ca="1">INDEX($P$3:$P$1562,MATCH(MIN(ABS($L$3:$L$1562-O1010)),ABS($L$3:$L$1562-O1010),0))</f>
        <v>0.73557307022591345</v>
      </c>
      <c r="S1010" s="69">
        <f t="shared" ca="1" si="166"/>
        <v>0.73557307022591345</v>
      </c>
      <c r="T1010" s="72">
        <f t="shared" ca="1" si="162"/>
        <v>0.73557307022591345</v>
      </c>
      <c r="U1010" s="13"/>
      <c r="AA1010" s="52"/>
      <c r="AB1010" s="44">
        <f t="shared" si="160"/>
        <v>57.524810292389404</v>
      </c>
      <c r="AC1010" s="53" t="b">
        <f t="shared" si="163"/>
        <v>0</v>
      </c>
      <c r="AD1010" s="53">
        <f t="shared" si="164"/>
        <v>57.524810292389404</v>
      </c>
      <c r="AE1010" s="53">
        <f t="shared" ca="1" si="165"/>
        <v>43.375588545651802</v>
      </c>
      <c r="AF1010" s="46">
        <v>1368</v>
      </c>
    </row>
    <row r="1011" spans="1:32" x14ac:dyDescent="0.25">
      <c r="A1011" s="4">
        <v>56615</v>
      </c>
      <c r="B1011" s="34">
        <f t="shared" si="158"/>
        <v>1.2818760250345396</v>
      </c>
      <c r="C1011" s="3">
        <v>13.169532687943764</v>
      </c>
      <c r="D1011" s="10">
        <v>1009</v>
      </c>
      <c r="I1011" s="27"/>
      <c r="J1011" s="8"/>
      <c r="K1011" s="17">
        <v>1369</v>
      </c>
      <c r="L1011" s="38">
        <f t="shared" si="159"/>
        <v>3.796484736355227</v>
      </c>
      <c r="M1011" s="29">
        <v>57.743338582292004</v>
      </c>
      <c r="N1011" s="7"/>
      <c r="O1011" s="14" cm="1">
        <f t="array" ref="O1011">INDEX($L$3:$L$1203,MATCH(MIN(ABS($M$3:$M$1203-B1371)),ABS($M$3:$M$1203-B1371),0))</f>
        <v>1.1433857539315451</v>
      </c>
      <c r="P1011" s="24">
        <f t="shared" ca="1" si="161"/>
        <v>43.393013796155621</v>
      </c>
      <c r="Q1011" s="59"/>
      <c r="R1011" s="59" cm="1">
        <f t="array" aca="1" ref="R1011" ca="1">INDEX($P$3:$P$1562,MATCH(MIN(ABS($L$3:$L$1562-O1011)),ABS($L$3:$L$1562-O1011),0))</f>
        <v>0.68678393451218867</v>
      </c>
      <c r="S1011" s="69">
        <f t="shared" ca="1" si="166"/>
        <v>0.68678393451218867</v>
      </c>
      <c r="T1011" s="72">
        <f t="shared" ca="1" si="162"/>
        <v>0.68678393451218867</v>
      </c>
      <c r="U1011" s="13"/>
      <c r="AA1011" s="52"/>
      <c r="AB1011" s="44">
        <f t="shared" si="160"/>
        <v>57.743338582292004</v>
      </c>
      <c r="AC1011" s="53" t="b">
        <f t="shared" si="163"/>
        <v>0</v>
      </c>
      <c r="AD1011" s="53">
        <f t="shared" si="164"/>
        <v>57.743338582292004</v>
      </c>
      <c r="AE1011" s="53">
        <f t="shared" ca="1" si="165"/>
        <v>43.393013796155621</v>
      </c>
      <c r="AF1011" s="46">
        <v>1369</v>
      </c>
    </row>
    <row r="1012" spans="1:32" x14ac:dyDescent="0.25">
      <c r="A1012" s="4">
        <v>56646</v>
      </c>
      <c r="B1012" s="34">
        <f t="shared" si="158"/>
        <v>1.6041271218456905</v>
      </c>
      <c r="C1012" s="3">
        <v>1.8082424846440546</v>
      </c>
      <c r="D1012" s="10">
        <v>1010</v>
      </c>
      <c r="I1012" s="27"/>
      <c r="J1012" s="8"/>
      <c r="K1012" s="17">
        <v>1370</v>
      </c>
      <c r="L1012" s="38">
        <f t="shared" si="159"/>
        <v>3.7992599444958377</v>
      </c>
      <c r="M1012" s="29">
        <v>57.761189403066552</v>
      </c>
      <c r="N1012" s="7"/>
      <c r="O1012" s="14" cm="1">
        <f t="array" ref="O1012">INDEX($L$3:$L$1203,MATCH(MIN(ABS($M$3:$M$1203-B1372)),ABS($M$3:$M$1203-B1372),0))</f>
        <v>1.1655874190564295</v>
      </c>
      <c r="P1012" s="24">
        <f t="shared" ca="1" si="161"/>
        <v>43.394437204648106</v>
      </c>
      <c r="Q1012" s="59"/>
      <c r="R1012" s="59" cm="1">
        <f t="array" aca="1" ref="R1012" ca="1">INDEX($P$3:$P$1562,MATCH(MIN(ABS($L$3:$L$1562-O1012)),ABS($L$3:$L$1562-O1012),0))</f>
        <v>0.81981943706573479</v>
      </c>
      <c r="S1012" s="69">
        <f t="shared" ca="1" si="166"/>
        <v>0.81981943706573479</v>
      </c>
      <c r="T1012" s="72">
        <f t="shared" ca="1" si="162"/>
        <v>0.81981943706573479</v>
      </c>
      <c r="U1012" s="13"/>
      <c r="AA1012" s="52"/>
      <c r="AB1012" s="44">
        <f t="shared" si="160"/>
        <v>57.761189403066552</v>
      </c>
      <c r="AC1012" s="53" t="b">
        <f t="shared" si="163"/>
        <v>0</v>
      </c>
      <c r="AD1012" s="53">
        <f t="shared" si="164"/>
        <v>57.761189403066552</v>
      </c>
      <c r="AE1012" s="53">
        <f t="shared" ca="1" si="165"/>
        <v>43.394437204648106</v>
      </c>
      <c r="AF1012" s="46">
        <v>1370</v>
      </c>
    </row>
    <row r="1013" spans="1:32" x14ac:dyDescent="0.25">
      <c r="A1013" s="4">
        <v>56674</v>
      </c>
      <c r="B1013" s="34">
        <f t="shared" si="158"/>
        <v>43.36726050493926</v>
      </c>
      <c r="C1013" s="3">
        <v>40.340780929681358</v>
      </c>
      <c r="D1013" s="10">
        <v>1011</v>
      </c>
      <c r="I1013" s="27"/>
      <c r="J1013" s="8"/>
      <c r="K1013" s="17">
        <v>1371</v>
      </c>
      <c r="L1013" s="38">
        <f t="shared" si="159"/>
        <v>3.8020351526364484</v>
      </c>
      <c r="M1013" s="29">
        <v>57.776460691016503</v>
      </c>
      <c r="N1013" s="7"/>
      <c r="O1013" s="14" cm="1">
        <f t="array" ref="O1013">INDEX($L$3:$L$1203,MATCH(MIN(ABS($M$3:$M$1203-B1373)),ABS($M$3:$M$1203-B1373),0))</f>
        <v>3.4301572617946352</v>
      </c>
      <c r="P1013" s="24">
        <f t="shared" ca="1" si="161"/>
        <v>43.395654923498888</v>
      </c>
      <c r="Q1013" s="59"/>
      <c r="R1013" s="59" cm="1">
        <f t="array" aca="1" ref="R1013" ca="1">INDEX($P$3:$P$1562,MATCH(MIN(ABS($L$3:$L$1562-O1013)),ABS($L$3:$L$1562-O1013),0))</f>
        <v>33.04502960953694</v>
      </c>
      <c r="S1013" s="69">
        <f t="shared" ca="1" si="166"/>
        <v>33.04502960953694</v>
      </c>
      <c r="T1013" s="72">
        <f t="shared" ca="1" si="162"/>
        <v>33.04502960953694</v>
      </c>
      <c r="U1013" s="13"/>
      <c r="AA1013" s="52"/>
      <c r="AB1013" s="44">
        <f t="shared" si="160"/>
        <v>57.776460691016503</v>
      </c>
      <c r="AC1013" s="53" t="b">
        <f t="shared" si="163"/>
        <v>0</v>
      </c>
      <c r="AD1013" s="53">
        <f t="shared" si="164"/>
        <v>57.776460691016503</v>
      </c>
      <c r="AE1013" s="53">
        <f t="shared" ca="1" si="165"/>
        <v>43.395654923498888</v>
      </c>
      <c r="AF1013" s="46">
        <v>1371</v>
      </c>
    </row>
    <row r="1014" spans="1:32" x14ac:dyDescent="0.25">
      <c r="A1014" s="4">
        <v>56705</v>
      </c>
      <c r="B1014" s="34">
        <f t="shared" si="158"/>
        <v>11.255419218884224</v>
      </c>
      <c r="C1014" s="3">
        <v>4.9740315497676324</v>
      </c>
      <c r="D1014" s="10">
        <v>1012</v>
      </c>
      <c r="I1014" s="27"/>
      <c r="J1014" s="8"/>
      <c r="K1014" s="17">
        <v>1372</v>
      </c>
      <c r="L1014" s="38">
        <f t="shared" si="159"/>
        <v>3.8048103607770587</v>
      </c>
      <c r="M1014" s="29">
        <v>57.926915567550012</v>
      </c>
      <c r="N1014" s="7"/>
      <c r="O1014" s="14" cm="1">
        <f t="array" ref="O1014">INDEX($L$3:$L$1203,MATCH(MIN(ABS($M$3:$M$1203-B1374)),ABS($M$3:$M$1203-B1374),0))</f>
        <v>2.0342275670675303</v>
      </c>
      <c r="P1014" s="24">
        <f t="shared" ca="1" si="161"/>
        <v>43.407652060868543</v>
      </c>
      <c r="Q1014" s="59"/>
      <c r="R1014" s="59" cm="1">
        <f t="array" aca="1" ref="R1014" ca="1">INDEX($P$3:$P$1562,MATCH(MIN(ABS($L$3:$L$1562-O1014)),ABS($L$3:$L$1562-O1014),0))</f>
        <v>4.3117037435086871</v>
      </c>
      <c r="S1014" s="69">
        <f t="shared" ca="1" si="166"/>
        <v>4.3117037435086871</v>
      </c>
      <c r="T1014" s="72">
        <f t="shared" ca="1" si="162"/>
        <v>4.3117037435086871</v>
      </c>
      <c r="U1014" s="13"/>
      <c r="AA1014" s="52"/>
      <c r="AB1014" s="44">
        <f t="shared" si="160"/>
        <v>57.926915567550012</v>
      </c>
      <c r="AC1014" s="53" t="b">
        <f t="shared" si="163"/>
        <v>0</v>
      </c>
      <c r="AD1014" s="53">
        <f t="shared" si="164"/>
        <v>57.926915567550012</v>
      </c>
      <c r="AE1014" s="53">
        <f t="shared" ca="1" si="165"/>
        <v>43.407652060868543</v>
      </c>
      <c r="AF1014" s="46">
        <v>1372</v>
      </c>
    </row>
    <row r="1015" spans="1:32" x14ac:dyDescent="0.25">
      <c r="A1015" s="4">
        <v>56735</v>
      </c>
      <c r="B1015" s="34">
        <f t="shared" ref="B1015:B1078" si="167">B655</f>
        <v>4.3974094129076127</v>
      </c>
      <c r="C1015" s="3">
        <v>67.820153539277811</v>
      </c>
      <c r="D1015" s="10">
        <v>1013</v>
      </c>
      <c r="I1015" s="27"/>
      <c r="J1015" s="8"/>
      <c r="K1015" s="17">
        <v>1373</v>
      </c>
      <c r="L1015" s="38">
        <f t="shared" si="159"/>
        <v>3.8075855689176694</v>
      </c>
      <c r="M1015" s="29">
        <v>58.385085331568902</v>
      </c>
      <c r="N1015" s="7"/>
      <c r="O1015" s="14" cm="1">
        <f t="array" ref="O1015">INDEX($L$3:$L$1203,MATCH(MIN(ABS($M$3:$M$1203-B1375)),ABS($M$3:$M$1203-B1375),0))</f>
        <v>1.4181313598519891</v>
      </c>
      <c r="P1015" s="24">
        <f t="shared" ca="1" si="161"/>
        <v>43.444186108313218</v>
      </c>
      <c r="Q1015" s="59"/>
      <c r="R1015" s="59" cm="1">
        <f t="array" aca="1" ref="R1015" ca="1">INDEX($P$3:$P$1562,MATCH(MIN(ABS($L$3:$L$1562-O1015)),ABS($L$3:$L$1562-O1015),0))</f>
        <v>1.8827891919542394</v>
      </c>
      <c r="S1015" s="69">
        <f t="shared" ca="1" si="166"/>
        <v>1.8827891919542394</v>
      </c>
      <c r="T1015" s="72">
        <f t="shared" ca="1" si="162"/>
        <v>1.8827891919542394</v>
      </c>
      <c r="U1015" s="13"/>
      <c r="AA1015" s="52"/>
      <c r="AB1015" s="44">
        <f t="shared" si="160"/>
        <v>58.385085331568902</v>
      </c>
      <c r="AC1015" s="53" t="b">
        <f t="shared" si="163"/>
        <v>0</v>
      </c>
      <c r="AD1015" s="53">
        <f t="shared" si="164"/>
        <v>58.385085331568902</v>
      </c>
      <c r="AE1015" s="53">
        <f t="shared" ca="1" si="165"/>
        <v>43.444186108313218</v>
      </c>
      <c r="AF1015" s="46">
        <v>1373</v>
      </c>
    </row>
    <row r="1016" spans="1:32" x14ac:dyDescent="0.25">
      <c r="A1016" s="4">
        <v>56766</v>
      </c>
      <c r="B1016" s="34">
        <f t="shared" si="167"/>
        <v>11.822362127352164</v>
      </c>
      <c r="C1016" s="3">
        <v>75.200517411602434</v>
      </c>
      <c r="D1016" s="10">
        <v>1014</v>
      </c>
      <c r="I1016" s="27"/>
      <c r="J1016" s="8"/>
      <c r="K1016" s="17">
        <v>1374</v>
      </c>
      <c r="L1016" s="38">
        <f t="shared" si="159"/>
        <v>3.8103607770582797</v>
      </c>
      <c r="M1016" s="29">
        <v>58.72751432489941</v>
      </c>
      <c r="N1016" s="7"/>
      <c r="O1016" s="14" cm="1">
        <f t="array" ref="O1016">INDEX($L$3:$L$1203,MATCH(MIN(ABS($M$3:$M$1203-B1376)),ABS($M$3:$M$1203-B1376),0))</f>
        <v>2.0703052728954674</v>
      </c>
      <c r="P1016" s="24">
        <f t="shared" ca="1" si="161"/>
        <v>43.471491090158878</v>
      </c>
      <c r="Q1016" s="59"/>
      <c r="R1016" s="59" cm="1">
        <f t="array" aca="1" ref="R1016" ca="1">INDEX($P$3:$P$1562,MATCH(MIN(ABS($L$3:$L$1562-O1016)),ABS($L$3:$L$1562-O1016),0))</f>
        <v>4.6905169112741065</v>
      </c>
      <c r="S1016" s="69">
        <f t="shared" ca="1" si="166"/>
        <v>4.6905169112741065</v>
      </c>
      <c r="T1016" s="72">
        <f t="shared" ca="1" si="162"/>
        <v>4.6905169112741065</v>
      </c>
      <c r="U1016" s="13"/>
      <c r="AA1016" s="52"/>
      <c r="AB1016" s="44">
        <f t="shared" si="160"/>
        <v>58.72751432489941</v>
      </c>
      <c r="AC1016" s="53" t="b">
        <f t="shared" si="163"/>
        <v>0</v>
      </c>
      <c r="AD1016" s="53">
        <f t="shared" si="164"/>
        <v>58.72751432489941</v>
      </c>
      <c r="AE1016" s="53">
        <f t="shared" ca="1" si="165"/>
        <v>43.471491090158878</v>
      </c>
      <c r="AF1016" s="46">
        <v>1374</v>
      </c>
    </row>
    <row r="1017" spans="1:32" x14ac:dyDescent="0.25">
      <c r="A1017" s="4">
        <v>56796</v>
      </c>
      <c r="B1017" s="34">
        <f t="shared" si="167"/>
        <v>2.8643198121006388</v>
      </c>
      <c r="C1017" s="3">
        <v>46.806668729676993</v>
      </c>
      <c r="D1017" s="10">
        <v>1015</v>
      </c>
      <c r="I1017" s="27"/>
      <c r="J1017" s="8"/>
      <c r="K1017" s="17">
        <v>1375</v>
      </c>
      <c r="L1017" s="38">
        <f t="shared" si="159"/>
        <v>3.8131359851988904</v>
      </c>
      <c r="M1017" s="29">
        <v>58.812274117172443</v>
      </c>
      <c r="N1017" s="7"/>
      <c r="O1017" s="14" cm="1">
        <f t="array" ref="O1017">INDEX($L$3:$L$1203,MATCH(MIN(ABS($M$3:$M$1203-B1377)),ABS($M$3:$M$1203-B1377),0))</f>
        <v>1.3126734505087883</v>
      </c>
      <c r="P1017" s="24">
        <f t="shared" ca="1" si="161"/>
        <v>43.478249760231613</v>
      </c>
      <c r="Q1017" s="59"/>
      <c r="R1017" s="59" cm="1">
        <f t="array" aca="1" ref="R1017" ca="1">INDEX($P$3:$P$1562,MATCH(MIN(ABS($L$3:$L$1562-O1017)),ABS($L$3:$L$1562-O1017),0))</f>
        <v>1.2817508434954228</v>
      </c>
      <c r="S1017" s="69">
        <f t="shared" ca="1" si="166"/>
        <v>1.2817508434954228</v>
      </c>
      <c r="T1017" s="72">
        <f t="shared" ca="1" si="162"/>
        <v>1.2817508434954228</v>
      </c>
      <c r="U1017" s="13"/>
      <c r="AA1017" s="52"/>
      <c r="AB1017" s="44">
        <f t="shared" si="160"/>
        <v>58.812274117172443</v>
      </c>
      <c r="AC1017" s="53" t="b">
        <f t="shared" si="163"/>
        <v>0</v>
      </c>
      <c r="AD1017" s="53">
        <f t="shared" si="164"/>
        <v>58.812274117172443</v>
      </c>
      <c r="AE1017" s="53">
        <f t="shared" ca="1" si="165"/>
        <v>43.478249760231613</v>
      </c>
      <c r="AF1017" s="46">
        <v>1375</v>
      </c>
    </row>
    <row r="1018" spans="1:32" x14ac:dyDescent="0.25">
      <c r="A1018" s="4">
        <v>56827</v>
      </c>
      <c r="B1018" s="34">
        <f t="shared" si="167"/>
        <v>2.2529358948023348</v>
      </c>
      <c r="C1018" s="3">
        <v>18.16258076152949</v>
      </c>
      <c r="D1018" s="10">
        <v>1016</v>
      </c>
      <c r="I1018" s="27"/>
      <c r="J1018" s="8"/>
      <c r="K1018" s="17">
        <v>1376</v>
      </c>
      <c r="L1018" s="38">
        <f t="shared" si="159"/>
        <v>3.8159111933395011</v>
      </c>
      <c r="M1018" s="29">
        <v>58.826579378907972</v>
      </c>
      <c r="N1018" s="7"/>
      <c r="O1018" s="14" cm="1">
        <f t="array" ref="O1018">INDEX($L$3:$L$1203,MATCH(MIN(ABS($M$3:$M$1203-B1378)),ABS($M$3:$M$1203-B1378),0))</f>
        <v>1.234967622571693</v>
      </c>
      <c r="P1018" s="24">
        <f t="shared" ca="1" si="161"/>
        <v>43.479390449015547</v>
      </c>
      <c r="Q1018" s="59"/>
      <c r="R1018" s="59" cm="1">
        <f t="array" aca="1" ref="R1018" ca="1">INDEX($P$3:$P$1562,MATCH(MIN(ABS($L$3:$L$1562-O1018)),ABS($L$3:$L$1562-O1018),0))</f>
        <v>1.0268605152603165</v>
      </c>
      <c r="S1018" s="69">
        <f t="shared" ca="1" si="166"/>
        <v>1.0268605152603165</v>
      </c>
      <c r="T1018" s="72">
        <f t="shared" ca="1" si="162"/>
        <v>1.0268605152603165</v>
      </c>
      <c r="U1018" s="13"/>
      <c r="AA1018" s="52"/>
      <c r="AB1018" s="44">
        <f t="shared" si="160"/>
        <v>58.826579378907972</v>
      </c>
      <c r="AC1018" s="53" t="b">
        <f t="shared" si="163"/>
        <v>0</v>
      </c>
      <c r="AD1018" s="53">
        <f t="shared" si="164"/>
        <v>58.826579378907972</v>
      </c>
      <c r="AE1018" s="53">
        <f t="shared" ca="1" si="165"/>
        <v>43.479390449015547</v>
      </c>
      <c r="AF1018" s="46">
        <v>1376</v>
      </c>
    </row>
    <row r="1019" spans="1:32" x14ac:dyDescent="0.25">
      <c r="A1019" s="4">
        <v>56858</v>
      </c>
      <c r="B1019" s="34">
        <f t="shared" si="167"/>
        <v>14.290898261811188</v>
      </c>
      <c r="C1019" s="3">
        <v>23.533059748940072</v>
      </c>
      <c r="D1019" s="10">
        <v>1017</v>
      </c>
      <c r="I1019" s="27"/>
      <c r="J1019" s="8"/>
      <c r="K1019" s="17">
        <v>1377</v>
      </c>
      <c r="L1019" s="38">
        <f t="shared" si="159"/>
        <v>3.8186864014801114</v>
      </c>
      <c r="M1019" s="29">
        <v>58.832417639610597</v>
      </c>
      <c r="N1019" s="7"/>
      <c r="O1019" s="14" cm="1">
        <f t="array" ref="O1019">INDEX($L$3:$L$1203,MATCH(MIN(ABS($M$3:$M$1203-B1379)),ABS($M$3:$M$1203-B1379),0))</f>
        <v>2.2173913043478262</v>
      </c>
      <c r="P1019" s="24">
        <f t="shared" ca="1" si="161"/>
        <v>43.479855986705402</v>
      </c>
      <c r="Q1019" s="59"/>
      <c r="R1019" s="59" cm="1">
        <f t="array" aca="1" ref="R1019" ca="1">INDEX($P$3:$P$1562,MATCH(MIN(ABS($L$3:$L$1562-O1019)),ABS($L$3:$L$1562-O1019),0))</f>
        <v>6.3383297506831662</v>
      </c>
      <c r="S1019" s="69">
        <f t="shared" ca="1" si="166"/>
        <v>6.3383297506831662</v>
      </c>
      <c r="T1019" s="72">
        <f t="shared" ca="1" si="162"/>
        <v>6.3383297506831662</v>
      </c>
      <c r="U1019" s="13"/>
      <c r="AA1019" s="52"/>
      <c r="AB1019" s="44">
        <f t="shared" si="160"/>
        <v>58.832417639610597</v>
      </c>
      <c r="AC1019" s="53" t="b">
        <f t="shared" si="163"/>
        <v>0</v>
      </c>
      <c r="AD1019" s="53">
        <f t="shared" si="164"/>
        <v>58.832417639610597</v>
      </c>
      <c r="AE1019" s="53">
        <f t="shared" ca="1" si="165"/>
        <v>43.479855986705402</v>
      </c>
      <c r="AF1019" s="46">
        <v>1377</v>
      </c>
    </row>
    <row r="1020" spans="1:32" x14ac:dyDescent="0.25">
      <c r="A1020" s="4">
        <v>56888</v>
      </c>
      <c r="B1020" s="34">
        <f t="shared" si="167"/>
        <v>3.5427765010015522</v>
      </c>
      <c r="C1020" s="3">
        <v>7.5959157036792888</v>
      </c>
      <c r="D1020" s="10">
        <v>1018</v>
      </c>
      <c r="I1020" s="27"/>
      <c r="J1020" s="8"/>
      <c r="K1020" s="17">
        <v>1378</v>
      </c>
      <c r="L1020" s="38">
        <f t="shared" si="159"/>
        <v>3.8214616096207221</v>
      </c>
      <c r="M1020" s="29">
        <v>58.91314390471522</v>
      </c>
      <c r="N1020" s="7"/>
      <c r="O1020" s="14" cm="1">
        <f t="array" ref="O1020">INDEX($L$3:$L$1203,MATCH(MIN(ABS($M$3:$M$1203-B1380)),ABS($M$3:$M$1203-B1380),0))</f>
        <v>1.3598519888991676</v>
      </c>
      <c r="P1020" s="24">
        <f t="shared" ca="1" si="161"/>
        <v>43.486293026927115</v>
      </c>
      <c r="Q1020" s="59"/>
      <c r="R1020" s="59" cm="1">
        <f t="array" aca="1" ref="R1020" ca="1">INDEX($P$3:$P$1562,MATCH(MIN(ABS($L$3:$L$1562-O1020)),ABS($L$3:$L$1562-O1020),0))</f>
        <v>1.5658714726160217</v>
      </c>
      <c r="S1020" s="69">
        <f t="shared" ca="1" si="166"/>
        <v>1.5658714726160217</v>
      </c>
      <c r="T1020" s="72">
        <f t="shared" ca="1" si="162"/>
        <v>1.5658714726160217</v>
      </c>
      <c r="U1020" s="13"/>
      <c r="AA1020" s="52"/>
      <c r="AB1020" s="44">
        <f t="shared" si="160"/>
        <v>58.91314390471522</v>
      </c>
      <c r="AC1020" s="53" t="b">
        <f t="shared" si="163"/>
        <v>0</v>
      </c>
      <c r="AD1020" s="53">
        <f t="shared" si="164"/>
        <v>58.91314390471522</v>
      </c>
      <c r="AE1020" s="53">
        <f t="shared" ca="1" si="165"/>
        <v>43.486293026927115</v>
      </c>
      <c r="AF1020" s="46">
        <v>1378</v>
      </c>
    </row>
    <row r="1021" spans="1:32" x14ac:dyDescent="0.25">
      <c r="A1021" s="4">
        <v>56919</v>
      </c>
      <c r="B1021" s="34">
        <f t="shared" si="167"/>
        <v>4.7017955947661729</v>
      </c>
      <c r="C1021" s="3">
        <v>20.485761726302734</v>
      </c>
      <c r="D1021" s="10">
        <v>1019</v>
      </c>
      <c r="I1021" s="27"/>
      <c r="J1021" s="8"/>
      <c r="K1021" s="17">
        <v>1379</v>
      </c>
      <c r="L1021" s="38">
        <f t="shared" si="159"/>
        <v>3.8242368177613324</v>
      </c>
      <c r="M1021" s="29">
        <v>59.099752660183931</v>
      </c>
      <c r="N1021" s="7"/>
      <c r="O1021" s="14" cm="1">
        <f t="array" ref="O1021">INDEX($L$3:$L$1203,MATCH(MIN(ABS($M$3:$M$1203-B1381)),ABS($M$3:$M$1203-B1381),0))</f>
        <v>1.443108233117484</v>
      </c>
      <c r="P1021" s="24">
        <f t="shared" ca="1" si="161"/>
        <v>43.501173042286673</v>
      </c>
      <c r="Q1021" s="59"/>
      <c r="R1021" s="59" cm="1">
        <f t="array" aca="1" ref="R1021" ca="1">INDEX($P$3:$P$1562,MATCH(MIN(ABS($L$3:$L$1562-O1021)),ABS($L$3:$L$1562-O1021),0))</f>
        <v>1.9519232630161696</v>
      </c>
      <c r="S1021" s="69">
        <f t="shared" ca="1" si="166"/>
        <v>1.9519232630161696</v>
      </c>
      <c r="T1021" s="72">
        <f t="shared" ca="1" si="162"/>
        <v>1.9519232630161696</v>
      </c>
      <c r="U1021" s="13"/>
      <c r="AA1021" s="52"/>
      <c r="AB1021" s="44">
        <f t="shared" si="160"/>
        <v>59.099752660183931</v>
      </c>
      <c r="AC1021" s="53" t="b">
        <f t="shared" si="163"/>
        <v>0</v>
      </c>
      <c r="AD1021" s="53">
        <f t="shared" si="164"/>
        <v>59.099752660183931</v>
      </c>
      <c r="AE1021" s="53">
        <f t="shared" ca="1" si="165"/>
        <v>43.501173042286673</v>
      </c>
      <c r="AF1021" s="46">
        <v>1379</v>
      </c>
    </row>
    <row r="1022" spans="1:32" x14ac:dyDescent="0.25">
      <c r="A1022" s="4">
        <v>56949</v>
      </c>
      <c r="B1022" s="34">
        <f t="shared" si="167"/>
        <v>52.212418127652647</v>
      </c>
      <c r="C1022" s="3">
        <v>44.905272990063573</v>
      </c>
      <c r="D1022" s="10">
        <v>1020</v>
      </c>
      <c r="I1022" s="27"/>
      <c r="J1022" s="8"/>
      <c r="K1022" s="17">
        <v>1380</v>
      </c>
      <c r="L1022" s="38">
        <f t="shared" si="159"/>
        <v>3.8270120259019431</v>
      </c>
      <c r="M1022" s="29">
        <v>59.374420203589942</v>
      </c>
      <c r="N1022" s="7"/>
      <c r="O1022" s="14" cm="1">
        <f t="array" ref="O1022">INDEX($L$3:$L$1203,MATCH(MIN(ABS($M$3:$M$1203-B1382)),ABS($M$3:$M$1203-B1382),0))</f>
        <v>3.6965772432932473</v>
      </c>
      <c r="P1022" s="24">
        <f t="shared" ca="1" si="161"/>
        <v>43.523074786684397</v>
      </c>
      <c r="Q1022" s="59"/>
      <c r="R1022" s="59" cm="1">
        <f t="array" aca="1" ref="R1022" ca="1">INDEX($P$3:$P$1562,MATCH(MIN(ABS($L$3:$L$1562-O1022)),ABS($L$3:$L$1562-O1022),0))</f>
        <v>38.400856173929036</v>
      </c>
      <c r="S1022" s="69">
        <f t="shared" ca="1" si="166"/>
        <v>38.400856173929036</v>
      </c>
      <c r="T1022" s="72">
        <f t="shared" ca="1" si="162"/>
        <v>38.400856173929036</v>
      </c>
      <c r="U1022" s="13"/>
      <c r="AA1022" s="52"/>
      <c r="AB1022" s="44">
        <f t="shared" si="160"/>
        <v>59.374420203589942</v>
      </c>
      <c r="AC1022" s="53" t="b">
        <f t="shared" si="163"/>
        <v>0</v>
      </c>
      <c r="AD1022" s="53">
        <f t="shared" si="164"/>
        <v>59.374420203589942</v>
      </c>
      <c r="AE1022" s="53">
        <f t="shared" ca="1" si="165"/>
        <v>43.523074786684397</v>
      </c>
      <c r="AF1022" s="46">
        <v>1380</v>
      </c>
    </row>
    <row r="1023" spans="1:32" x14ac:dyDescent="0.25">
      <c r="A1023" s="4">
        <v>56980</v>
      </c>
      <c r="B1023" s="34">
        <f t="shared" si="167"/>
        <v>90.66955607985544</v>
      </c>
      <c r="C1023" s="3">
        <v>17.61568792685032</v>
      </c>
      <c r="D1023" s="10">
        <v>1021</v>
      </c>
      <c r="I1023" s="27"/>
      <c r="J1023" s="8"/>
      <c r="K1023" s="17">
        <v>1381</v>
      </c>
      <c r="L1023" s="38">
        <f t="shared" si="159"/>
        <v>3.8297872340425538</v>
      </c>
      <c r="M1023" s="29">
        <v>59.402657515894404</v>
      </c>
      <c r="N1023" s="7"/>
      <c r="O1023" s="14" cm="1">
        <f t="array" ref="O1023">INDEX($L$3:$L$1203,MATCH(MIN(ABS($M$3:$M$1203-B1383)),ABS($M$3:$M$1203-B1383),0))</f>
        <v>4.1628122109158188</v>
      </c>
      <c r="P1023" s="24">
        <f t="shared" ca="1" si="161"/>
        <v>43.525326404727437</v>
      </c>
      <c r="Q1023" s="59"/>
      <c r="R1023" s="59" cm="1">
        <f t="array" aca="1" ref="R1023" ca="1">INDEX($P$3:$P$1562,MATCH(MIN(ABS($L$3:$L$1562-O1023)),ABS($L$3:$L$1562-O1023),0))</f>
        <v>92.392149781194945</v>
      </c>
      <c r="S1023" s="69">
        <f t="shared" ca="1" si="166"/>
        <v>92.392149781194945</v>
      </c>
      <c r="T1023" s="72">
        <f t="shared" ca="1" si="162"/>
        <v>92.392149781194945</v>
      </c>
      <c r="U1023" s="13"/>
      <c r="AA1023" s="52"/>
      <c r="AB1023" s="44">
        <f t="shared" si="160"/>
        <v>59.402657515894404</v>
      </c>
      <c r="AC1023" s="53" t="b">
        <f t="shared" si="163"/>
        <v>0</v>
      </c>
      <c r="AD1023" s="53">
        <f t="shared" si="164"/>
        <v>59.402657515894404</v>
      </c>
      <c r="AE1023" s="53">
        <f t="shared" ca="1" si="165"/>
        <v>43.525326404727437</v>
      </c>
      <c r="AF1023" s="46">
        <v>1381</v>
      </c>
    </row>
    <row r="1024" spans="1:32" x14ac:dyDescent="0.25">
      <c r="A1024" s="4">
        <v>57011</v>
      </c>
      <c r="B1024" s="34">
        <f t="shared" si="167"/>
        <v>1.5734719996869142</v>
      </c>
      <c r="C1024" s="3">
        <v>12.76274392836501</v>
      </c>
      <c r="D1024" s="10">
        <v>1022</v>
      </c>
      <c r="I1024" s="27"/>
      <c r="J1024" s="8"/>
      <c r="K1024" s="17">
        <v>1382</v>
      </c>
      <c r="L1024" s="38">
        <f t="shared" si="159"/>
        <v>3.8325624421831641</v>
      </c>
      <c r="M1024" s="29">
        <v>59.475033555625103</v>
      </c>
      <c r="N1024" s="7"/>
      <c r="O1024" s="14" cm="1">
        <f t="array" ref="O1024">INDEX($L$3:$L$1203,MATCH(MIN(ABS($M$3:$M$1203-B1384)),ABS($M$3:$M$1203-B1384),0))</f>
        <v>1.1655874190564295</v>
      </c>
      <c r="P1024" s="24">
        <f t="shared" ca="1" si="161"/>
        <v>43.531097605441744</v>
      </c>
      <c r="Q1024" s="59"/>
      <c r="R1024" s="59" cm="1">
        <f t="array" aca="1" ref="R1024" ca="1">INDEX($P$3:$P$1562,MATCH(MIN(ABS($L$3:$L$1562-O1024)),ABS($L$3:$L$1562-O1024),0))</f>
        <v>0.81981943706573479</v>
      </c>
      <c r="S1024" s="69">
        <f t="shared" ca="1" si="166"/>
        <v>0.81981943706573479</v>
      </c>
      <c r="T1024" s="72">
        <f t="shared" ca="1" si="162"/>
        <v>0.81981943706573479</v>
      </c>
      <c r="U1024" s="13"/>
      <c r="AA1024" s="52"/>
      <c r="AB1024" s="44">
        <f t="shared" si="160"/>
        <v>59.475033555625103</v>
      </c>
      <c r="AC1024" s="53" t="b">
        <f t="shared" si="163"/>
        <v>0</v>
      </c>
      <c r="AD1024" s="53">
        <f t="shared" si="164"/>
        <v>59.475033555625103</v>
      </c>
      <c r="AE1024" s="53">
        <f t="shared" ca="1" si="165"/>
        <v>43.531097605441744</v>
      </c>
      <c r="AF1024" s="46">
        <v>1382</v>
      </c>
    </row>
    <row r="1025" spans="1:32" x14ac:dyDescent="0.25">
      <c r="A1025" s="4">
        <v>57040</v>
      </c>
      <c r="B1025" s="34">
        <f t="shared" si="167"/>
        <v>40.385983083580136</v>
      </c>
      <c r="C1025" s="3">
        <v>58.826579378907972</v>
      </c>
      <c r="D1025" s="10">
        <v>1023</v>
      </c>
      <c r="I1025" s="27"/>
      <c r="J1025" s="8"/>
      <c r="K1025" s="17">
        <v>1383</v>
      </c>
      <c r="L1025" s="38">
        <f t="shared" si="159"/>
        <v>3.8353376503237748</v>
      </c>
      <c r="M1025" s="29">
        <v>59.508421813705795</v>
      </c>
      <c r="N1025" s="7"/>
      <c r="O1025" s="14" cm="1">
        <f t="array" ref="O1025">INDEX($L$3:$L$1203,MATCH(MIN(ABS($M$3:$M$1203-B1385)),ABS($M$3:$M$1203-B1385),0))</f>
        <v>3.3496762257169292</v>
      </c>
      <c r="P1025" s="24">
        <f t="shared" ca="1" si="161"/>
        <v>43.533759955296773</v>
      </c>
      <c r="Q1025" s="59"/>
      <c r="R1025" s="59" cm="1">
        <f t="array" aca="1" ref="R1025" ca="1">INDEX($P$3:$P$1562,MATCH(MIN(ABS($L$3:$L$1562-O1025)),ABS($L$3:$L$1562-O1025),0))</f>
        <v>32.434490989099267</v>
      </c>
      <c r="S1025" s="69">
        <f t="shared" ca="1" si="166"/>
        <v>32.434490989099267</v>
      </c>
      <c r="T1025" s="72">
        <f t="shared" ca="1" si="162"/>
        <v>32.434490989099267</v>
      </c>
      <c r="U1025" s="13"/>
      <c r="AA1025" s="52"/>
      <c r="AB1025" s="44">
        <f t="shared" si="160"/>
        <v>59.508421813705795</v>
      </c>
      <c r="AC1025" s="53" t="b">
        <f t="shared" si="163"/>
        <v>0</v>
      </c>
      <c r="AD1025" s="53">
        <f t="shared" si="164"/>
        <v>59.508421813705795</v>
      </c>
      <c r="AE1025" s="53">
        <f t="shared" ca="1" si="165"/>
        <v>43.533759955296773</v>
      </c>
      <c r="AF1025" s="46">
        <v>1383</v>
      </c>
    </row>
    <row r="1026" spans="1:32" x14ac:dyDescent="0.25">
      <c r="A1026" s="4">
        <v>57071</v>
      </c>
      <c r="B1026" s="34">
        <f t="shared" si="167"/>
        <v>2.0941537736834546</v>
      </c>
      <c r="C1026" s="3">
        <v>0.52773265594080854</v>
      </c>
      <c r="D1026" s="10">
        <v>1024</v>
      </c>
      <c r="I1026" s="27"/>
      <c r="J1026" s="8"/>
      <c r="K1026" s="17">
        <v>1384</v>
      </c>
      <c r="L1026" s="38">
        <f t="shared" si="159"/>
        <v>3.8381128584643851</v>
      </c>
      <c r="M1026" s="29">
        <v>59.71125235803148</v>
      </c>
      <c r="N1026" s="7"/>
      <c r="O1026" s="14" cm="1">
        <f t="array" ref="O1026">INDEX($L$3:$L$1203,MATCH(MIN(ABS($M$3:$M$1203-B1386)),ABS($M$3:$M$1203-B1386),0))</f>
        <v>1.2210915818686403</v>
      </c>
      <c r="P1026" s="24">
        <f t="shared" ca="1" si="161"/>
        <v>43.54993348159983</v>
      </c>
      <c r="Q1026" s="59"/>
      <c r="R1026" s="59" cm="1">
        <f t="array" aca="1" ref="R1026" ca="1">INDEX($P$3:$P$1562,MATCH(MIN(ABS($L$3:$L$1562-O1026)),ABS($L$3:$L$1562-O1026),0))</f>
        <v>1.0267342802131305</v>
      </c>
      <c r="S1026" s="69">
        <f t="shared" ca="1" si="166"/>
        <v>1.0267342802131305</v>
      </c>
      <c r="T1026" s="72">
        <f t="shared" ca="1" si="162"/>
        <v>1.0267342802131305</v>
      </c>
      <c r="U1026" s="13"/>
      <c r="AA1026" s="52"/>
      <c r="AB1026" s="44">
        <f t="shared" si="160"/>
        <v>59.71125235803148</v>
      </c>
      <c r="AC1026" s="53" t="b">
        <f t="shared" si="163"/>
        <v>0</v>
      </c>
      <c r="AD1026" s="53">
        <f t="shared" si="164"/>
        <v>59.71125235803148</v>
      </c>
      <c r="AE1026" s="53">
        <f t="shared" ca="1" si="165"/>
        <v>43.54993348159983</v>
      </c>
      <c r="AF1026" s="46">
        <v>1384</v>
      </c>
    </row>
    <row r="1027" spans="1:32" x14ac:dyDescent="0.25">
      <c r="A1027" s="4">
        <v>57101</v>
      </c>
      <c r="B1027" s="34">
        <f t="shared" si="167"/>
        <v>20.722805290398412</v>
      </c>
      <c r="C1027" s="3">
        <v>32.538066448489168</v>
      </c>
      <c r="D1027" s="10">
        <v>1025</v>
      </c>
      <c r="I1027" s="27"/>
      <c r="J1027" s="8"/>
      <c r="K1027" s="17">
        <v>1385</v>
      </c>
      <c r="L1027" s="38">
        <f t="shared" ref="L1027:L1090" si="168">(K1027-1)*$E$11</f>
        <v>3.8408880666049958</v>
      </c>
      <c r="M1027" s="29">
        <v>59.737735880896714</v>
      </c>
      <c r="N1027" s="7"/>
      <c r="O1027" s="14" cm="1">
        <f t="array" ref="O1027">INDEX($L$3:$L$1203,MATCH(MIN(ABS($M$3:$M$1203-B1387)),ABS($M$3:$M$1203-B1387),0))</f>
        <v>2.6364477335800189</v>
      </c>
      <c r="P1027" s="24">
        <f t="shared" ca="1" si="161"/>
        <v>43.568067614879027</v>
      </c>
      <c r="Q1027" s="59"/>
      <c r="R1027" s="59" cm="1">
        <f t="array" aca="1" ref="R1027" ca="1">INDEX($P$3:$P$1562,MATCH(MIN(ABS($L$3:$L$1562-O1027)),ABS($L$3:$L$1562-O1027),0))</f>
        <v>13.446846591362366</v>
      </c>
      <c r="S1027" s="69">
        <f t="shared" ca="1" si="166"/>
        <v>13.446846591362366</v>
      </c>
      <c r="T1027" s="72">
        <f t="shared" ca="1" si="162"/>
        <v>13.446846591362366</v>
      </c>
      <c r="U1027" s="13"/>
      <c r="AA1027" s="52"/>
      <c r="AB1027" s="44">
        <f t="shared" ref="AB1027:AB1090" si="169">M1027</f>
        <v>59.737735880896714</v>
      </c>
      <c r="AC1027" s="53" t="b">
        <f t="shared" si="163"/>
        <v>0</v>
      </c>
      <c r="AD1027" s="53">
        <f t="shared" si="164"/>
        <v>59.737735880896714</v>
      </c>
      <c r="AE1027" s="53">
        <f t="shared" ca="1" si="165"/>
        <v>43.568067614879027</v>
      </c>
      <c r="AF1027" s="46">
        <v>1385</v>
      </c>
    </row>
    <row r="1028" spans="1:32" x14ac:dyDescent="0.25">
      <c r="A1028" s="4">
        <v>57132</v>
      </c>
      <c r="B1028" s="34">
        <f t="shared" si="167"/>
        <v>1.272452180653179</v>
      </c>
      <c r="C1028" s="3">
        <v>39.555455818546214</v>
      </c>
      <c r="D1028" s="10">
        <v>1026</v>
      </c>
      <c r="I1028" s="27"/>
      <c r="J1028" s="8"/>
      <c r="K1028" s="17">
        <v>1386</v>
      </c>
      <c r="L1028" s="38">
        <f t="shared" si="168"/>
        <v>3.8436632747456065</v>
      </c>
      <c r="M1028" s="29">
        <v>60.048330093040342</v>
      </c>
      <c r="N1028" s="7"/>
      <c r="O1028" s="14" cm="1">
        <f t="array" ref="O1028">INDEX($L$3:$L$1203,MATCH(MIN(ABS($M$3:$M$1203-B1388)),ABS($M$3:$M$1203-B1388),0))</f>
        <v>1.1406105457909346</v>
      </c>
      <c r="P1028" s="24">
        <f t="shared" ref="P1028:P1091" ca="1" si="170">AE1028</f>
        <v>44.669940872722719</v>
      </c>
      <c r="Q1028" s="59"/>
      <c r="R1028" s="59" cm="1">
        <f t="array" aca="1" ref="R1028" ca="1">INDEX($P$3:$P$1562,MATCH(MIN(ABS($L$3:$L$1562-O1028)),ABS($L$3:$L$1562-O1028),0))</f>
        <v>0.68503833683743398</v>
      </c>
      <c r="S1028" s="69">
        <f t="shared" ca="1" si="166"/>
        <v>0.68503833683743398</v>
      </c>
      <c r="T1028" s="72">
        <f t="shared" ref="T1028:T1091" ca="1" si="171">S1028</f>
        <v>0.68503833683743398</v>
      </c>
      <c r="U1028" s="13"/>
      <c r="AA1028" s="52"/>
      <c r="AB1028" s="44">
        <f t="shared" si="169"/>
        <v>60.048330093040342</v>
      </c>
      <c r="AC1028" s="53" t="b">
        <f t="shared" ref="AC1028:AC1091" si="172">IF(AB1028&gt;$AC$1,TRUE,FALSE)</f>
        <v>0</v>
      </c>
      <c r="AD1028" s="53">
        <f t="shared" ref="AD1028:AD1091" si="173">IF(AC1028=TRUE,AB1028-$AA$1,AB1028)</f>
        <v>60.048330093040342</v>
      </c>
      <c r="AE1028" s="53">
        <f t="shared" ref="AE1028:AE1091" ca="1" si="174">IF(AC1028=FALSE,FORECAST(AB1028,OFFSET($Y$3,MATCH(AB1028,$Z$3:$Z$377,1)-1,0,2),OFFSET($Z$3,MATCH(AB1028,$Z$3:$Z$377,1)-1,0,2)),AB1028-$AA$1)</f>
        <v>44.669940872722719</v>
      </c>
      <c r="AF1028" s="46">
        <v>1386</v>
      </c>
    </row>
    <row r="1029" spans="1:32" x14ac:dyDescent="0.25">
      <c r="A1029" s="4">
        <v>57162</v>
      </c>
      <c r="B1029" s="34">
        <f t="shared" si="167"/>
        <v>2.7178306005780999</v>
      </c>
      <c r="C1029" s="3">
        <v>29.982236833613022</v>
      </c>
      <c r="D1029" s="10">
        <v>1027</v>
      </c>
      <c r="I1029" s="27"/>
      <c r="J1029" s="8"/>
      <c r="K1029" s="17">
        <v>1387</v>
      </c>
      <c r="L1029" s="38">
        <f t="shared" si="168"/>
        <v>3.8464384828862168</v>
      </c>
      <c r="M1029" s="29">
        <v>60.57869139902634</v>
      </c>
      <c r="N1029" s="7"/>
      <c r="O1029" s="14" cm="1">
        <f t="array" ref="O1029">INDEX($L$3:$L$1203,MATCH(MIN(ABS($M$3:$M$1203-B1389)),ABS($M$3:$M$1203-B1389),0))</f>
        <v>1.301572617946346</v>
      </c>
      <c r="P1029" s="24">
        <f t="shared" ca="1" si="170"/>
        <v>45.020585789197156</v>
      </c>
      <c r="Q1029" s="59"/>
      <c r="R1029" s="59" cm="1">
        <f t="array" aca="1" ref="R1029" ca="1">INDEX($P$3:$P$1562,MATCH(MIN(ABS($L$3:$L$1562-O1029)),ABS($L$3:$L$1562-O1029),0))</f>
        <v>1.2287131168362915</v>
      </c>
      <c r="S1029" s="69">
        <f t="shared" ca="1" si="166"/>
        <v>1.2287131168362915</v>
      </c>
      <c r="T1029" s="72">
        <f t="shared" ca="1" si="171"/>
        <v>1.2287131168362915</v>
      </c>
      <c r="U1029" s="13"/>
      <c r="AA1029" s="52"/>
      <c r="AB1029" s="44">
        <f t="shared" si="169"/>
        <v>60.57869139902634</v>
      </c>
      <c r="AC1029" s="53" t="b">
        <f t="shared" si="172"/>
        <v>0</v>
      </c>
      <c r="AD1029" s="53">
        <f t="shared" si="173"/>
        <v>60.57869139902634</v>
      </c>
      <c r="AE1029" s="53">
        <f t="shared" ca="1" si="174"/>
        <v>45.020585789197156</v>
      </c>
      <c r="AF1029" s="46">
        <v>1387</v>
      </c>
    </row>
    <row r="1030" spans="1:32" x14ac:dyDescent="0.25">
      <c r="A1030" s="4">
        <v>57193</v>
      </c>
      <c r="B1030" s="34">
        <f t="shared" si="167"/>
        <v>8.0599739669938945E-3</v>
      </c>
      <c r="C1030" s="3">
        <v>53.491770592133996</v>
      </c>
      <c r="D1030" s="10">
        <v>1028</v>
      </c>
      <c r="I1030" s="27"/>
      <c r="J1030" s="8"/>
      <c r="K1030" s="17">
        <v>1388</v>
      </c>
      <c r="L1030" s="38">
        <f t="shared" si="168"/>
        <v>3.8492136910268275</v>
      </c>
      <c r="M1030" s="29">
        <v>61.212900528491673</v>
      </c>
      <c r="N1030" s="7"/>
      <c r="O1030" s="14" cm="1">
        <f t="array" ref="O1030">INDEX($L$3:$L$1203,MATCH(MIN(ABS($M$3:$M$1203-B1390)),ABS($M$3:$M$1203-B1390),0))</f>
        <v>0</v>
      </c>
      <c r="P1030" s="24">
        <f t="shared" ca="1" si="170"/>
        <v>45.3700614327689</v>
      </c>
      <c r="Q1030" s="59"/>
      <c r="R1030" s="59" cm="1">
        <f t="array" ref="R1030">INDEX($P$3:$P$1562,MATCH(MIN(ABS($L$3:$L$1562-O1030)),ABS($L$3:$L$1562-O1030),0))</f>
        <v>0</v>
      </c>
      <c r="S1030" s="69">
        <f t="shared" si="166"/>
        <v>0</v>
      </c>
      <c r="T1030" s="72">
        <f t="shared" si="171"/>
        <v>0</v>
      </c>
      <c r="U1030" s="13"/>
      <c r="AA1030" s="52"/>
      <c r="AB1030" s="44">
        <f t="shared" si="169"/>
        <v>61.212900528491673</v>
      </c>
      <c r="AC1030" s="53" t="b">
        <f t="shared" si="172"/>
        <v>0</v>
      </c>
      <c r="AD1030" s="53">
        <f t="shared" si="173"/>
        <v>61.212900528491673</v>
      </c>
      <c r="AE1030" s="53">
        <f t="shared" ca="1" si="174"/>
        <v>45.3700614327689</v>
      </c>
      <c r="AF1030" s="46">
        <v>1388</v>
      </c>
    </row>
    <row r="1031" spans="1:32" x14ac:dyDescent="0.25">
      <c r="A1031" s="4">
        <v>57224</v>
      </c>
      <c r="B1031" s="34">
        <f t="shared" si="167"/>
        <v>14.233695127170819</v>
      </c>
      <c r="C1031" s="3">
        <v>2.2320347496630197</v>
      </c>
      <c r="D1031" s="10">
        <v>1029</v>
      </c>
      <c r="I1031" s="27"/>
      <c r="J1031" s="8"/>
      <c r="K1031" s="17">
        <v>1389</v>
      </c>
      <c r="L1031" s="38">
        <f t="shared" si="168"/>
        <v>3.8519888991674383</v>
      </c>
      <c r="M1031" s="29">
        <v>61.248889903038112</v>
      </c>
      <c r="N1031" s="7"/>
      <c r="O1031" s="14" cm="1">
        <f t="array" ref="O1031">INDEX($L$3:$L$1203,MATCH(MIN(ABS($M$3:$M$1203-B1391)),ABS($M$3:$M$1203-B1391),0))</f>
        <v>2.2146160962072159</v>
      </c>
      <c r="P1031" s="24">
        <f t="shared" ca="1" si="170"/>
        <v>45.389893077012125</v>
      </c>
      <c r="Q1031" s="59"/>
      <c r="R1031" s="59" cm="1">
        <f t="array" aca="1" ref="R1031" ca="1">INDEX($P$3:$P$1562,MATCH(MIN(ABS($L$3:$L$1562-O1031)),ABS($L$3:$L$1562-O1031),0))</f>
        <v>6.3285540084302401</v>
      </c>
      <c r="S1031" s="69">
        <f t="shared" ca="1" si="166"/>
        <v>6.3285540084302401</v>
      </c>
      <c r="T1031" s="72">
        <f t="shared" ca="1" si="171"/>
        <v>6.3285540084302401</v>
      </c>
      <c r="U1031" s="13"/>
      <c r="AA1031" s="52"/>
      <c r="AB1031" s="44">
        <f t="shared" si="169"/>
        <v>61.248889903038112</v>
      </c>
      <c r="AC1031" s="53" t="b">
        <f t="shared" si="172"/>
        <v>0</v>
      </c>
      <c r="AD1031" s="53">
        <f t="shared" si="173"/>
        <v>61.248889903038112</v>
      </c>
      <c r="AE1031" s="53">
        <f t="shared" ca="1" si="174"/>
        <v>45.389893077012125</v>
      </c>
      <c r="AF1031" s="46">
        <v>1389</v>
      </c>
    </row>
    <row r="1032" spans="1:32" x14ac:dyDescent="0.25">
      <c r="A1032" s="4">
        <v>57254</v>
      </c>
      <c r="B1032" s="34">
        <f t="shared" si="167"/>
        <v>81.749641625555469</v>
      </c>
      <c r="C1032" s="3">
        <v>0.16251679233861593</v>
      </c>
      <c r="D1032" s="10">
        <v>1030</v>
      </c>
      <c r="I1032" s="27"/>
      <c r="J1032" s="8"/>
      <c r="K1032" s="17">
        <v>1390</v>
      </c>
      <c r="L1032" s="38">
        <f t="shared" si="168"/>
        <v>3.8547641073080485</v>
      </c>
      <c r="M1032" s="29">
        <v>61.378335367728887</v>
      </c>
      <c r="N1032" s="7"/>
      <c r="O1032" s="14" cm="1">
        <f t="array" ref="O1032">INDEX($L$3:$L$1203,MATCH(MIN(ABS($M$3:$M$1203-B1392)),ABS($M$3:$M$1203-B1392),0))</f>
        <v>4.0878815911193342</v>
      </c>
      <c r="P1032" s="24">
        <f t="shared" ca="1" si="170"/>
        <v>45.461222919139104</v>
      </c>
      <c r="Q1032" s="59"/>
      <c r="R1032" s="59" cm="1">
        <f t="array" aca="1" ref="R1032" ca="1">INDEX($P$3:$P$1562,MATCH(MIN(ABS($L$3:$L$1562-O1032)),ABS($L$3:$L$1562-O1032),0))</f>
        <v>75.75305586696868</v>
      </c>
      <c r="S1032" s="69">
        <f t="shared" ca="1" si="166"/>
        <v>75.75305586696868</v>
      </c>
      <c r="T1032" s="72">
        <f t="shared" ca="1" si="171"/>
        <v>75.75305586696868</v>
      </c>
      <c r="U1032" s="13"/>
      <c r="AA1032" s="52"/>
      <c r="AB1032" s="44">
        <f t="shared" si="169"/>
        <v>61.378335367728887</v>
      </c>
      <c r="AC1032" s="53" t="b">
        <f t="shared" si="172"/>
        <v>0</v>
      </c>
      <c r="AD1032" s="53">
        <f t="shared" si="173"/>
        <v>61.378335367728887</v>
      </c>
      <c r="AE1032" s="53">
        <f t="shared" ca="1" si="174"/>
        <v>45.461222919139104</v>
      </c>
      <c r="AF1032" s="46">
        <v>1390</v>
      </c>
    </row>
    <row r="1033" spans="1:32" x14ac:dyDescent="0.25">
      <c r="A1033" s="4">
        <v>57285</v>
      </c>
      <c r="B1033" s="34">
        <f t="shared" si="167"/>
        <v>1.8780522531533062</v>
      </c>
      <c r="C1033" s="3">
        <v>16.693275434555044</v>
      </c>
      <c r="D1033" s="10">
        <v>1031</v>
      </c>
      <c r="I1033" s="27"/>
      <c r="J1033" s="8"/>
      <c r="K1033" s="17">
        <v>1391</v>
      </c>
      <c r="L1033" s="38">
        <f t="shared" si="168"/>
        <v>3.8575393154486592</v>
      </c>
      <c r="M1033" s="29">
        <v>61.570355781927574</v>
      </c>
      <c r="N1033" s="7"/>
      <c r="O1033" s="14" cm="1">
        <f t="array" ref="O1033">INDEX($L$3:$L$1203,MATCH(MIN(ABS($M$3:$M$1203-B1393)),ABS($M$3:$M$1203-B1393),0))</f>
        <v>1.1961147086031454</v>
      </c>
      <c r="P1033" s="24">
        <f t="shared" ca="1" si="170"/>
        <v>45.567034164536302</v>
      </c>
      <c r="Q1033" s="59"/>
      <c r="R1033" s="59" cm="1">
        <f t="array" aca="1" ref="R1033" ca="1">INDEX($P$3:$P$1562,MATCH(MIN(ABS($L$3:$L$1562-O1033)),ABS($L$3:$L$1562-O1033),0))</f>
        <v>1.0243507143873565</v>
      </c>
      <c r="S1033" s="69">
        <f t="shared" ca="1" si="166"/>
        <v>1.0243507143873565</v>
      </c>
      <c r="T1033" s="72">
        <f t="shared" ca="1" si="171"/>
        <v>1.0243507143873565</v>
      </c>
      <c r="U1033" s="13"/>
      <c r="AA1033" s="52"/>
      <c r="AB1033" s="44">
        <f t="shared" si="169"/>
        <v>61.570355781927574</v>
      </c>
      <c r="AC1033" s="53" t="b">
        <f t="shared" si="172"/>
        <v>0</v>
      </c>
      <c r="AD1033" s="53">
        <f t="shared" si="173"/>
        <v>61.570355781927574</v>
      </c>
      <c r="AE1033" s="53">
        <f t="shared" ca="1" si="174"/>
        <v>45.567034164536302</v>
      </c>
      <c r="AF1033" s="46">
        <v>1391</v>
      </c>
    </row>
    <row r="1034" spans="1:32" x14ac:dyDescent="0.25">
      <c r="A1034" s="4">
        <v>57315</v>
      </c>
      <c r="B1034" s="34">
        <f t="shared" si="167"/>
        <v>3.986122137838517</v>
      </c>
      <c r="C1034" s="3">
        <v>19.921450680175205</v>
      </c>
      <c r="D1034" s="10">
        <v>1032</v>
      </c>
      <c r="I1034" s="27"/>
      <c r="J1034" s="8"/>
      <c r="K1034" s="17">
        <v>1392</v>
      </c>
      <c r="L1034" s="38">
        <f t="shared" si="168"/>
        <v>3.8603145235892695</v>
      </c>
      <c r="M1034" s="29">
        <v>61.627825030744596</v>
      </c>
      <c r="N1034" s="7"/>
      <c r="O1034" s="14" cm="1">
        <f t="array" ref="O1034">INDEX($L$3:$L$1203,MATCH(MIN(ABS($M$3:$M$1203-B1394)),ABS($M$3:$M$1203-B1394),0))</f>
        <v>1.382053654024052</v>
      </c>
      <c r="P1034" s="24">
        <f t="shared" ca="1" si="170"/>
        <v>45.598702114086073</v>
      </c>
      <c r="Q1034" s="59"/>
      <c r="R1034" s="59" cm="1">
        <f t="array" aca="1" ref="R1034" ca="1">INDEX($P$3:$P$1562,MATCH(MIN(ABS($L$3:$L$1562-O1034)),ABS($L$3:$L$1562-O1034),0))</f>
        <v>1.6755108915947758</v>
      </c>
      <c r="S1034" s="69">
        <f t="shared" ca="1" si="166"/>
        <v>1.6755108915947758</v>
      </c>
      <c r="T1034" s="72">
        <f t="shared" ca="1" si="171"/>
        <v>1.6755108915947758</v>
      </c>
      <c r="U1034" s="13"/>
      <c r="AA1034" s="52"/>
      <c r="AB1034" s="44">
        <f t="shared" si="169"/>
        <v>61.627825030744596</v>
      </c>
      <c r="AC1034" s="53" t="b">
        <f t="shared" si="172"/>
        <v>0</v>
      </c>
      <c r="AD1034" s="53">
        <f t="shared" si="173"/>
        <v>61.627825030744596</v>
      </c>
      <c r="AE1034" s="53">
        <f t="shared" ca="1" si="174"/>
        <v>45.598702114086073</v>
      </c>
      <c r="AF1034" s="46">
        <v>1392</v>
      </c>
    </row>
    <row r="1035" spans="1:32" x14ac:dyDescent="0.25">
      <c r="A1035" s="4">
        <v>57346</v>
      </c>
      <c r="B1035" s="34">
        <f t="shared" si="167"/>
        <v>39.859626983152431</v>
      </c>
      <c r="C1035" s="3">
        <v>40.426626506105094</v>
      </c>
      <c r="D1035" s="10">
        <v>1033</v>
      </c>
      <c r="I1035" s="27"/>
      <c r="J1035" s="8"/>
      <c r="K1035" s="17">
        <v>1393</v>
      </c>
      <c r="L1035" s="38">
        <f t="shared" si="168"/>
        <v>3.8630897317298802</v>
      </c>
      <c r="M1035" s="29">
        <v>61.653450430577223</v>
      </c>
      <c r="N1035" s="7"/>
      <c r="O1035" s="14" cm="1">
        <f t="array" ref="O1035">INDEX($L$3:$L$1203,MATCH(MIN(ABS($M$3:$M$1203-B1395)),ABS($M$3:$M$1203-B1395),0))</f>
        <v>3.3358001850138765</v>
      </c>
      <c r="P1035" s="24">
        <f t="shared" ca="1" si="170"/>
        <v>45.612822776628164</v>
      </c>
      <c r="Q1035" s="59"/>
      <c r="R1035" s="59" cm="1">
        <f t="array" aca="1" ref="R1035" ca="1">INDEX($P$3:$P$1562,MATCH(MIN(ABS($L$3:$L$1562-O1035)),ABS($L$3:$L$1562-O1035),0))</f>
        <v>32.242349484285903</v>
      </c>
      <c r="S1035" s="69">
        <f t="shared" ca="1" si="166"/>
        <v>32.242349484285903</v>
      </c>
      <c r="T1035" s="72">
        <f t="shared" ca="1" si="171"/>
        <v>32.242349484285903</v>
      </c>
      <c r="U1035" s="13"/>
      <c r="AA1035" s="52"/>
      <c r="AB1035" s="44">
        <f t="shared" si="169"/>
        <v>61.653450430577223</v>
      </c>
      <c r="AC1035" s="53" t="b">
        <f t="shared" si="172"/>
        <v>0</v>
      </c>
      <c r="AD1035" s="53">
        <f t="shared" si="173"/>
        <v>61.653450430577223</v>
      </c>
      <c r="AE1035" s="53">
        <f t="shared" ca="1" si="174"/>
        <v>45.612822776628164</v>
      </c>
      <c r="AF1035" s="46">
        <v>1393</v>
      </c>
    </row>
    <row r="1036" spans="1:32" x14ac:dyDescent="0.25">
      <c r="A1036" s="4">
        <v>57377</v>
      </c>
      <c r="B1036" s="34">
        <f t="shared" si="167"/>
        <v>17.681108144972193</v>
      </c>
      <c r="C1036" s="3">
        <v>16.995547832110102</v>
      </c>
      <c r="D1036" s="10">
        <v>1034</v>
      </c>
      <c r="I1036" s="27"/>
      <c r="J1036" s="8"/>
      <c r="K1036" s="17">
        <v>1394</v>
      </c>
      <c r="L1036" s="38">
        <f t="shared" si="168"/>
        <v>3.865864939870491</v>
      </c>
      <c r="M1036" s="29">
        <v>61.866654093710913</v>
      </c>
      <c r="N1036" s="7"/>
      <c r="O1036" s="14" cm="1">
        <f t="array" ref="O1036">INDEX($L$3:$L$1203,MATCH(MIN(ABS($M$3:$M$1203-B1396)),ABS($M$3:$M$1203-B1396),0))</f>
        <v>2.4560592044403333</v>
      </c>
      <c r="P1036" s="24">
        <f t="shared" ca="1" si="170"/>
        <v>45.730306874418297</v>
      </c>
      <c r="Q1036" s="59"/>
      <c r="R1036" s="59" cm="1">
        <f t="array" aca="1" ref="R1036" ca="1">INDEX($P$3:$P$1562,MATCH(MIN(ABS($L$3:$L$1562-O1036)),ABS($L$3:$L$1562-O1036),0))</f>
        <v>10.288346661137354</v>
      </c>
      <c r="S1036" s="69">
        <f t="shared" ca="1" si="166"/>
        <v>10.288346661137354</v>
      </c>
      <c r="T1036" s="72">
        <f t="shared" ca="1" si="171"/>
        <v>10.288346661137354</v>
      </c>
      <c r="U1036" s="13"/>
      <c r="AA1036" s="52"/>
      <c r="AB1036" s="44">
        <f t="shared" si="169"/>
        <v>61.866654093710913</v>
      </c>
      <c r="AC1036" s="53" t="b">
        <f t="shared" si="172"/>
        <v>0</v>
      </c>
      <c r="AD1036" s="53">
        <f t="shared" si="173"/>
        <v>61.866654093710913</v>
      </c>
      <c r="AE1036" s="53">
        <f t="shared" ca="1" si="174"/>
        <v>45.730306874418297</v>
      </c>
      <c r="AF1036" s="46">
        <v>1394</v>
      </c>
    </row>
    <row r="1037" spans="1:32" x14ac:dyDescent="0.25">
      <c r="A1037" s="4">
        <v>57405</v>
      </c>
      <c r="B1037" s="34">
        <f t="shared" si="167"/>
        <v>8.7041870327793998</v>
      </c>
      <c r="C1037" s="3">
        <v>2.3250806880371009</v>
      </c>
      <c r="D1037" s="10">
        <v>1035</v>
      </c>
      <c r="I1037" s="27"/>
      <c r="J1037" s="8"/>
      <c r="K1037" s="17">
        <v>1395</v>
      </c>
      <c r="L1037" s="38">
        <f t="shared" si="168"/>
        <v>3.8686401480111012</v>
      </c>
      <c r="M1037" s="29">
        <v>61.874701234976385</v>
      </c>
      <c r="N1037" s="7"/>
      <c r="O1037" s="14" cm="1">
        <f t="array" ref="O1037">INDEX($L$3:$L$1203,MATCH(MIN(ABS($M$3:$M$1203-B1397)),ABS($M$3:$M$1203-B1397),0))</f>
        <v>1.8482886216466237</v>
      </c>
      <c r="P1037" s="24">
        <f t="shared" ca="1" si="170"/>
        <v>45.734741184399034</v>
      </c>
      <c r="Q1037" s="59"/>
      <c r="R1037" s="59" cm="1">
        <f t="array" aca="1" ref="R1037" ca="1">INDEX($P$3:$P$1562,MATCH(MIN(ABS($L$3:$L$1562-O1037)),ABS($L$3:$L$1562-O1037),0))</f>
        <v>3.4430062912880013</v>
      </c>
      <c r="S1037" s="69">
        <f t="shared" ca="1" si="166"/>
        <v>3.4430062912880013</v>
      </c>
      <c r="T1037" s="72">
        <f t="shared" ca="1" si="171"/>
        <v>3.4430062912880013</v>
      </c>
      <c r="U1037" s="13"/>
      <c r="AA1037" s="52"/>
      <c r="AB1037" s="44">
        <f t="shared" si="169"/>
        <v>61.874701234976385</v>
      </c>
      <c r="AC1037" s="53" t="b">
        <f t="shared" si="172"/>
        <v>0</v>
      </c>
      <c r="AD1037" s="53">
        <f t="shared" si="173"/>
        <v>61.874701234976385</v>
      </c>
      <c r="AE1037" s="53">
        <f t="shared" ca="1" si="174"/>
        <v>45.734741184399034</v>
      </c>
      <c r="AF1037" s="46">
        <v>1395</v>
      </c>
    </row>
    <row r="1038" spans="1:32" x14ac:dyDescent="0.25">
      <c r="A1038" s="4">
        <v>57436</v>
      </c>
      <c r="B1038" s="34">
        <f t="shared" si="167"/>
        <v>39.533209347042032</v>
      </c>
      <c r="C1038" s="3">
        <v>16.896460303850702</v>
      </c>
      <c r="D1038" s="10">
        <v>1036</v>
      </c>
      <c r="I1038" s="27"/>
      <c r="J1038" s="8"/>
      <c r="K1038" s="17">
        <v>1396</v>
      </c>
      <c r="L1038" s="38">
        <f t="shared" si="168"/>
        <v>3.871415356151712</v>
      </c>
      <c r="M1038" s="29">
        <v>61.879071406938436</v>
      </c>
      <c r="N1038" s="7"/>
      <c r="O1038" s="14" cm="1">
        <f t="array" ref="O1038">INDEX($L$3:$L$1203,MATCH(MIN(ABS($M$3:$M$1203-B1398)),ABS($M$3:$M$1203-B1398),0))</f>
        <v>3.3302497687326555</v>
      </c>
      <c r="P1038" s="24">
        <f t="shared" ca="1" si="170"/>
        <v>45.737149331156942</v>
      </c>
      <c r="Q1038" s="59"/>
      <c r="R1038" s="59" cm="1">
        <f t="array" aca="1" ref="R1038" ca="1">INDEX($P$3:$P$1562,MATCH(MIN(ABS($L$3:$L$1562-O1038)),ABS($L$3:$L$1562-O1038),0))</f>
        <v>32.085604014972404</v>
      </c>
      <c r="S1038" s="69">
        <f t="shared" ca="1" si="166"/>
        <v>32.085604014972404</v>
      </c>
      <c r="T1038" s="72">
        <f t="shared" ca="1" si="171"/>
        <v>32.085604014972404</v>
      </c>
      <c r="U1038" s="13"/>
      <c r="AA1038" s="52"/>
      <c r="AB1038" s="44">
        <f t="shared" si="169"/>
        <v>61.879071406938436</v>
      </c>
      <c r="AC1038" s="53" t="b">
        <f t="shared" si="172"/>
        <v>0</v>
      </c>
      <c r="AD1038" s="53">
        <f t="shared" si="173"/>
        <v>61.879071406938436</v>
      </c>
      <c r="AE1038" s="53">
        <f t="shared" ca="1" si="174"/>
        <v>45.737149331156942</v>
      </c>
      <c r="AF1038" s="46">
        <v>1396</v>
      </c>
    </row>
    <row r="1039" spans="1:32" x14ac:dyDescent="0.25">
      <c r="A1039" s="4">
        <v>57466</v>
      </c>
      <c r="B1039" s="34">
        <f t="shared" si="167"/>
        <v>1.6153856539066647</v>
      </c>
      <c r="C1039" s="3">
        <v>87.842349959976701</v>
      </c>
      <c r="D1039" s="10">
        <v>1037</v>
      </c>
      <c r="I1039" s="27"/>
      <c r="J1039" s="8"/>
      <c r="K1039" s="17">
        <v>1397</v>
      </c>
      <c r="L1039" s="38">
        <f t="shared" si="168"/>
        <v>3.8741905642923222</v>
      </c>
      <c r="M1039" s="29">
        <v>61.880499330187924</v>
      </c>
      <c r="N1039" s="7"/>
      <c r="O1039" s="14" cm="1">
        <f t="array" ref="O1039">INDEX($L$3:$L$1203,MATCH(MIN(ABS($M$3:$M$1203-B1399)),ABS($M$3:$M$1203-B1399),0))</f>
        <v>1.1655874190564295</v>
      </c>
      <c r="P1039" s="24">
        <f t="shared" ca="1" si="170"/>
        <v>45.737936176336866</v>
      </c>
      <c r="Q1039" s="59"/>
      <c r="R1039" s="59" cm="1">
        <f t="array" aca="1" ref="R1039" ca="1">INDEX($P$3:$P$1562,MATCH(MIN(ABS($L$3:$L$1562-O1039)),ABS($L$3:$L$1562-O1039),0))</f>
        <v>0.81981943706573479</v>
      </c>
      <c r="S1039" s="69">
        <f t="shared" ca="1" si="166"/>
        <v>0.81981943706573479</v>
      </c>
      <c r="T1039" s="72">
        <f t="shared" ca="1" si="171"/>
        <v>0.81981943706573479</v>
      </c>
      <c r="U1039" s="13"/>
      <c r="AA1039" s="52"/>
      <c r="AB1039" s="44">
        <f t="shared" si="169"/>
        <v>61.880499330187924</v>
      </c>
      <c r="AC1039" s="53" t="b">
        <f t="shared" si="172"/>
        <v>0</v>
      </c>
      <c r="AD1039" s="53">
        <f t="shared" si="173"/>
        <v>61.880499330187924</v>
      </c>
      <c r="AE1039" s="53">
        <f t="shared" ca="1" si="174"/>
        <v>45.737936176336866</v>
      </c>
      <c r="AF1039" s="46">
        <v>1397</v>
      </c>
    </row>
    <row r="1040" spans="1:32" x14ac:dyDescent="0.25">
      <c r="A1040" s="4">
        <v>57497</v>
      </c>
      <c r="B1040" s="34">
        <f t="shared" si="167"/>
        <v>7.2832809072089644</v>
      </c>
      <c r="C1040" s="3">
        <v>42.493737833555926</v>
      </c>
      <c r="D1040" s="10">
        <v>1038</v>
      </c>
      <c r="I1040" s="27"/>
      <c r="J1040" s="8"/>
      <c r="K1040" s="17">
        <v>1398</v>
      </c>
      <c r="L1040" s="38">
        <f t="shared" si="168"/>
        <v>3.8769657724329329</v>
      </c>
      <c r="M1040" s="29">
        <v>61.981872775231409</v>
      </c>
      <c r="N1040" s="7"/>
      <c r="O1040" s="14" cm="1">
        <f t="array" ref="O1040">INDEX($L$3:$L$1203,MATCH(MIN(ABS($M$3:$M$1203-B1400)),ABS($M$3:$M$1203-B1400),0))</f>
        <v>1.7012025901942647</v>
      </c>
      <c r="P1040" s="24">
        <f t="shared" ca="1" si="170"/>
        <v>45.793797166508242</v>
      </c>
      <c r="Q1040" s="59"/>
      <c r="R1040" s="59" cm="1">
        <f t="array" aca="1" ref="R1040" ca="1">INDEX($P$3:$P$1562,MATCH(MIN(ABS($L$3:$L$1562-O1040)),ABS($L$3:$L$1562-O1040),0))</f>
        <v>3.1749757739514748</v>
      </c>
      <c r="S1040" s="69">
        <f t="shared" ca="1" si="166"/>
        <v>3.1749757739514748</v>
      </c>
      <c r="T1040" s="72">
        <f t="shared" ca="1" si="171"/>
        <v>3.1749757739514748</v>
      </c>
      <c r="U1040" s="13"/>
      <c r="AA1040" s="52"/>
      <c r="AB1040" s="44">
        <f t="shared" si="169"/>
        <v>61.981872775231409</v>
      </c>
      <c r="AC1040" s="53" t="b">
        <f t="shared" si="172"/>
        <v>0</v>
      </c>
      <c r="AD1040" s="53">
        <f t="shared" si="173"/>
        <v>61.981872775231409</v>
      </c>
      <c r="AE1040" s="53">
        <f t="shared" ca="1" si="174"/>
        <v>45.793797166508242</v>
      </c>
      <c r="AF1040" s="46">
        <v>1398</v>
      </c>
    </row>
    <row r="1041" spans="1:32" x14ac:dyDescent="0.25">
      <c r="A1041" s="4">
        <v>57527</v>
      </c>
      <c r="B1041" s="34">
        <f t="shared" si="167"/>
        <v>1.0270017899446511</v>
      </c>
      <c r="C1041" s="3">
        <v>21.449054343031701</v>
      </c>
      <c r="D1041" s="10">
        <v>1039</v>
      </c>
      <c r="I1041" s="27"/>
      <c r="J1041" s="8"/>
      <c r="K1041" s="17">
        <v>1399</v>
      </c>
      <c r="L1041" s="38">
        <f t="shared" si="168"/>
        <v>3.8797409805735437</v>
      </c>
      <c r="M1041" s="29">
        <v>62.177011051615565</v>
      </c>
      <c r="N1041" s="7"/>
      <c r="O1041" s="14" cm="1">
        <f t="array" ref="O1041">INDEX($L$3:$L$1203,MATCH(MIN(ABS($M$3:$M$1203-B1401)),ABS($M$3:$M$1203-B1401),0))</f>
        <v>1.1100832562442184</v>
      </c>
      <c r="P1041" s="24">
        <f t="shared" ca="1" si="170"/>
        <v>45.901326483820853</v>
      </c>
      <c r="Q1041" s="59"/>
      <c r="R1041" s="59" cm="1">
        <f t="array" aca="1" ref="R1041" ca="1">INDEX($P$3:$P$1562,MATCH(MIN(ABS($L$3:$L$1562-O1041)),ABS($L$3:$L$1562-O1041),0))</f>
        <v>0.55921061174878783</v>
      </c>
      <c r="S1041" s="69">
        <f t="shared" ca="1" si="166"/>
        <v>0.55921061174878783</v>
      </c>
      <c r="T1041" s="72">
        <f t="shared" ca="1" si="171"/>
        <v>0.55921061174878783</v>
      </c>
      <c r="U1041" s="13"/>
      <c r="AA1041" s="52"/>
      <c r="AB1041" s="44">
        <f t="shared" si="169"/>
        <v>62.177011051615565</v>
      </c>
      <c r="AC1041" s="53" t="b">
        <f t="shared" si="172"/>
        <v>0</v>
      </c>
      <c r="AD1041" s="53">
        <f t="shared" si="173"/>
        <v>62.177011051615565</v>
      </c>
      <c r="AE1041" s="53">
        <f t="shared" ca="1" si="174"/>
        <v>45.901326483820853</v>
      </c>
      <c r="AF1041" s="46">
        <v>1399</v>
      </c>
    </row>
    <row r="1042" spans="1:32" x14ac:dyDescent="0.25">
      <c r="A1042" s="4">
        <v>57558</v>
      </c>
      <c r="B1042" s="34">
        <f t="shared" si="167"/>
        <v>12.174154270000868</v>
      </c>
      <c r="C1042" s="3">
        <v>23.755897711663629</v>
      </c>
      <c r="D1042" s="10">
        <v>1040</v>
      </c>
      <c r="I1042" s="27"/>
      <c r="J1042" s="8"/>
      <c r="K1042" s="17">
        <v>1400</v>
      </c>
      <c r="L1042" s="38">
        <f t="shared" si="168"/>
        <v>3.8825161887141539</v>
      </c>
      <c r="M1042" s="29">
        <v>62.285226502556604</v>
      </c>
      <c r="N1042" s="7"/>
      <c r="O1042" s="14" cm="1">
        <f t="array" ref="O1042">INDEX($L$3:$L$1203,MATCH(MIN(ABS($M$3:$M$1203-B1402)),ABS($M$3:$M$1203-B1402),0))</f>
        <v>2.0952821461609625</v>
      </c>
      <c r="P1042" s="24">
        <f t="shared" ca="1" si="170"/>
        <v>45.960957704194342</v>
      </c>
      <c r="Q1042" s="59"/>
      <c r="R1042" s="59" cm="1">
        <f t="array" aca="1" ref="R1042" ca="1">INDEX($P$3:$P$1562,MATCH(MIN(ABS($L$3:$L$1562-O1042)),ABS($L$3:$L$1562-O1042),0))</f>
        <v>4.7239580864798398</v>
      </c>
      <c r="S1042" s="69">
        <f t="shared" ca="1" si="166"/>
        <v>4.7239580864798398</v>
      </c>
      <c r="T1042" s="72">
        <f t="shared" ca="1" si="171"/>
        <v>4.7239580864798398</v>
      </c>
      <c r="U1042" s="13"/>
      <c r="AA1042" s="52"/>
      <c r="AB1042" s="44">
        <f t="shared" si="169"/>
        <v>62.285226502556604</v>
      </c>
      <c r="AC1042" s="53" t="b">
        <f t="shared" si="172"/>
        <v>0</v>
      </c>
      <c r="AD1042" s="53">
        <f t="shared" si="173"/>
        <v>62.285226502556604</v>
      </c>
      <c r="AE1042" s="53">
        <f t="shared" ca="1" si="174"/>
        <v>45.960957704194342</v>
      </c>
      <c r="AF1042" s="46">
        <v>1400</v>
      </c>
    </row>
    <row r="1043" spans="1:32" x14ac:dyDescent="0.25">
      <c r="A1043" s="4">
        <v>57589</v>
      </c>
      <c r="B1043" s="34">
        <f t="shared" si="167"/>
        <v>10.382649790101464</v>
      </c>
      <c r="C1043" s="3">
        <v>2.6353600881711214</v>
      </c>
      <c r="D1043" s="10">
        <v>1041</v>
      </c>
      <c r="I1043" s="27"/>
      <c r="J1043" s="8"/>
      <c r="K1043" s="17">
        <v>1401</v>
      </c>
      <c r="L1043" s="38">
        <f t="shared" si="168"/>
        <v>3.8852913968547647</v>
      </c>
      <c r="M1043" s="29">
        <v>62.456947896619234</v>
      </c>
      <c r="N1043" s="7"/>
      <c r="O1043" s="14" cm="1">
        <f t="array" ref="O1043">INDEX($L$3:$L$1203,MATCH(MIN(ABS($M$3:$M$1203-B1403)),ABS($M$3:$M$1203-B1403),0))</f>
        <v>1.9676225716928772</v>
      </c>
      <c r="P1043" s="24">
        <f t="shared" ca="1" si="170"/>
        <v>46.05558334409276</v>
      </c>
      <c r="Q1043" s="59"/>
      <c r="R1043" s="59" cm="1">
        <f t="array" aca="1" ref="R1043" ca="1">INDEX($P$3:$P$1562,MATCH(MIN(ABS($L$3:$L$1562-O1043)),ABS($L$3:$L$1562-O1043),0))</f>
        <v>3.7073212016434969</v>
      </c>
      <c r="S1043" s="69">
        <f t="shared" ca="1" si="166"/>
        <v>3.7073212016434969</v>
      </c>
      <c r="T1043" s="72">
        <f t="shared" ca="1" si="171"/>
        <v>3.7073212016434969</v>
      </c>
      <c r="U1043" s="13"/>
      <c r="AA1043" s="52"/>
      <c r="AB1043" s="44">
        <f t="shared" si="169"/>
        <v>62.456947896619234</v>
      </c>
      <c r="AC1043" s="53" t="b">
        <f t="shared" si="172"/>
        <v>0</v>
      </c>
      <c r="AD1043" s="53">
        <f t="shared" si="173"/>
        <v>62.456947896619234</v>
      </c>
      <c r="AE1043" s="53">
        <f t="shared" ca="1" si="174"/>
        <v>46.05558334409276</v>
      </c>
      <c r="AF1043" s="46">
        <v>1401</v>
      </c>
    </row>
    <row r="1044" spans="1:32" x14ac:dyDescent="0.25">
      <c r="A1044" s="4">
        <v>57619</v>
      </c>
      <c r="B1044" s="34">
        <f t="shared" si="167"/>
        <v>33.046030333828469</v>
      </c>
      <c r="C1044" s="3">
        <v>11.338927455013266</v>
      </c>
      <c r="D1044" s="10">
        <v>1042</v>
      </c>
      <c r="I1044" s="27"/>
      <c r="J1044" s="8"/>
      <c r="K1044" s="17">
        <v>1402</v>
      </c>
      <c r="L1044" s="38">
        <f t="shared" si="168"/>
        <v>3.8880666049953749</v>
      </c>
      <c r="M1044" s="29">
        <v>62.966512150555374</v>
      </c>
      <c r="N1044" s="7"/>
      <c r="O1044" s="14" cm="1">
        <f t="array" ref="O1044">INDEX($L$3:$L$1203,MATCH(MIN(ABS($M$3:$M$1203-B1404)),ABS($M$3:$M$1203-B1404),0))</f>
        <v>3.1332099907493065</v>
      </c>
      <c r="P1044" s="24">
        <f t="shared" ca="1" si="170"/>
        <v>49.285419686630455</v>
      </c>
      <c r="Q1044" s="59"/>
      <c r="R1044" s="59" cm="1">
        <f t="array" aca="1" ref="R1044" ca="1">INDEX($P$3:$P$1562,MATCH(MIN(ABS($L$3:$L$1562-O1044)),ABS($L$3:$L$1562-O1044),0))</f>
        <v>24.434941237327241</v>
      </c>
      <c r="S1044" s="69">
        <f t="shared" ca="1" si="166"/>
        <v>24.434941237327241</v>
      </c>
      <c r="T1044" s="72">
        <f t="shared" ca="1" si="171"/>
        <v>24.434941237327241</v>
      </c>
      <c r="U1044" s="13"/>
      <c r="AA1044" s="52"/>
      <c r="AB1044" s="44">
        <f t="shared" si="169"/>
        <v>62.966512150555374</v>
      </c>
      <c r="AC1044" s="53" t="b">
        <f t="shared" si="172"/>
        <v>0</v>
      </c>
      <c r="AD1044" s="53">
        <f t="shared" si="173"/>
        <v>62.966512150555374</v>
      </c>
      <c r="AE1044" s="53">
        <f t="shared" ca="1" si="174"/>
        <v>49.285419686630455</v>
      </c>
      <c r="AF1044" s="46">
        <v>1402</v>
      </c>
    </row>
    <row r="1045" spans="1:32" x14ac:dyDescent="0.25">
      <c r="A1045" s="4">
        <v>57650</v>
      </c>
      <c r="B1045" s="34">
        <f t="shared" si="167"/>
        <v>32.895512356095985</v>
      </c>
      <c r="C1045" s="3">
        <v>61.570355781927574</v>
      </c>
      <c r="D1045" s="10">
        <v>1043</v>
      </c>
      <c r="I1045" s="27"/>
      <c r="J1045" s="8"/>
      <c r="K1045" s="17">
        <v>1403</v>
      </c>
      <c r="L1045" s="38">
        <f t="shared" si="168"/>
        <v>3.8908418131359856</v>
      </c>
      <c r="M1045" s="29">
        <v>63.163403712687042</v>
      </c>
      <c r="N1045" s="7"/>
      <c r="O1045" s="14" cm="1">
        <f t="array" ref="O1045">INDEX($L$3:$L$1203,MATCH(MIN(ABS($M$3:$M$1203-B1405)),ABS($M$3:$M$1203-B1405),0))</f>
        <v>3.1276595744680855</v>
      </c>
      <c r="P1045" s="24">
        <f t="shared" ca="1" si="170"/>
        <v>49.308212794853731</v>
      </c>
      <c r="Q1045" s="59"/>
      <c r="R1045" s="59" cm="1">
        <f t="array" aca="1" ref="R1045" ca="1">INDEX($P$3:$P$1562,MATCH(MIN(ABS($L$3:$L$1562-O1045)),ABS($L$3:$L$1562-O1045),0))</f>
        <v>24.4229009971958</v>
      </c>
      <c r="S1045" s="69">
        <f t="shared" ca="1" si="166"/>
        <v>24.4229009971958</v>
      </c>
      <c r="T1045" s="72">
        <f t="shared" ca="1" si="171"/>
        <v>24.4229009971958</v>
      </c>
      <c r="U1045" s="13"/>
      <c r="AA1045" s="52"/>
      <c r="AB1045" s="44">
        <f t="shared" si="169"/>
        <v>63.163403712687042</v>
      </c>
      <c r="AC1045" s="53" t="b">
        <f t="shared" si="172"/>
        <v>0</v>
      </c>
      <c r="AD1045" s="53">
        <f t="shared" si="173"/>
        <v>63.163403712687042</v>
      </c>
      <c r="AE1045" s="53">
        <f t="shared" ca="1" si="174"/>
        <v>49.308212794853731</v>
      </c>
      <c r="AF1045" s="46">
        <v>1403</v>
      </c>
    </row>
    <row r="1046" spans="1:32" x14ac:dyDescent="0.25">
      <c r="A1046" s="4">
        <v>57680</v>
      </c>
      <c r="B1046" s="34">
        <f t="shared" si="167"/>
        <v>4.5672338807611865</v>
      </c>
      <c r="C1046" s="3">
        <v>2.4818138306229329</v>
      </c>
      <c r="D1046" s="10">
        <v>1044</v>
      </c>
      <c r="I1046" s="27"/>
      <c r="J1046" s="8"/>
      <c r="K1046" s="17">
        <v>1404</v>
      </c>
      <c r="L1046" s="38">
        <f t="shared" si="168"/>
        <v>3.8936170212765964</v>
      </c>
      <c r="M1046" s="29">
        <v>64.105120893094096</v>
      </c>
      <c r="N1046" s="7"/>
      <c r="O1046" s="14" cm="1">
        <f t="array" ref="O1046">INDEX($L$3:$L$1203,MATCH(MIN(ABS($M$3:$M$1203-B1406)),ABS($M$3:$M$1203-B1406),0))</f>
        <v>1.4347826086956523</v>
      </c>
      <c r="P1046" s="24">
        <f t="shared" ca="1" si="170"/>
        <v>49.790580316130772</v>
      </c>
      <c r="Q1046" s="59"/>
      <c r="R1046" s="59" cm="1">
        <f t="array" aca="1" ref="R1046" ca="1">INDEX($P$3:$P$1562,MATCH(MIN(ABS($L$3:$L$1562-O1046)),ABS($L$3:$L$1562-O1046),0))</f>
        <v>1.8916104565639276</v>
      </c>
      <c r="S1046" s="69">
        <f t="shared" ca="1" si="166"/>
        <v>1.8916104565639276</v>
      </c>
      <c r="T1046" s="72">
        <f t="shared" ca="1" si="171"/>
        <v>1.8916104565639276</v>
      </c>
      <c r="U1046" s="13"/>
      <c r="AA1046" s="52"/>
      <c r="AB1046" s="44">
        <f t="shared" si="169"/>
        <v>64.105120893094096</v>
      </c>
      <c r="AC1046" s="53" t="b">
        <f t="shared" si="172"/>
        <v>0</v>
      </c>
      <c r="AD1046" s="53">
        <f t="shared" si="173"/>
        <v>64.105120893094096</v>
      </c>
      <c r="AE1046" s="53">
        <f t="shared" ca="1" si="174"/>
        <v>49.790580316130772</v>
      </c>
      <c r="AF1046" s="46">
        <v>1404</v>
      </c>
    </row>
    <row r="1047" spans="1:32" x14ac:dyDescent="0.25">
      <c r="A1047" s="4">
        <v>57711</v>
      </c>
      <c r="B1047" s="34">
        <f t="shared" si="167"/>
        <v>0.74003341986399751</v>
      </c>
      <c r="C1047" s="3">
        <v>6.5822911916551865</v>
      </c>
      <c r="D1047" s="10">
        <v>1045</v>
      </c>
      <c r="I1047" s="27"/>
      <c r="J1047" s="8"/>
      <c r="K1047" s="17">
        <v>1405</v>
      </c>
      <c r="L1047" s="38">
        <f t="shared" si="168"/>
        <v>3.8963922294172066</v>
      </c>
      <c r="M1047" s="29">
        <v>64.389080245426086</v>
      </c>
      <c r="N1047" s="7"/>
      <c r="O1047" s="14" cm="1">
        <f t="array" ref="O1047">INDEX($L$3:$L$1203,MATCH(MIN(ABS($M$3:$M$1203-B1407)),ABS($M$3:$M$1203-B1407),0))</f>
        <v>1.0934320074005552</v>
      </c>
      <c r="P1047" s="24">
        <f t="shared" ca="1" si="170"/>
        <v>50.26662639426192</v>
      </c>
      <c r="Q1047" s="59"/>
      <c r="R1047" s="59" cm="1">
        <f t="array" aca="1" ref="R1047" ca="1">INDEX($P$3:$P$1562,MATCH(MIN(ABS($L$3:$L$1562-O1047)),ABS($L$3:$L$1562-O1047),0))</f>
        <v>0.44284923028217821</v>
      </c>
      <c r="S1047" s="69">
        <f t="shared" ca="1" si="166"/>
        <v>0.44284923028217821</v>
      </c>
      <c r="T1047" s="72">
        <f t="shared" ca="1" si="171"/>
        <v>0.44284923028217821</v>
      </c>
      <c r="U1047" s="13"/>
      <c r="AA1047" s="52"/>
      <c r="AB1047" s="44">
        <f t="shared" si="169"/>
        <v>64.389080245426086</v>
      </c>
      <c r="AC1047" s="53" t="b">
        <f t="shared" si="172"/>
        <v>0</v>
      </c>
      <c r="AD1047" s="53">
        <f t="shared" si="173"/>
        <v>64.389080245426086</v>
      </c>
      <c r="AE1047" s="53">
        <f t="shared" ca="1" si="174"/>
        <v>50.26662639426192</v>
      </c>
      <c r="AF1047" s="46">
        <v>1405</v>
      </c>
    </row>
    <row r="1048" spans="1:32" x14ac:dyDescent="0.25">
      <c r="A1048" s="4">
        <v>57742</v>
      </c>
      <c r="B1048" s="34">
        <f t="shared" si="167"/>
        <v>39.285996930358614</v>
      </c>
      <c r="C1048" s="3">
        <v>0.74982989061862393</v>
      </c>
      <c r="D1048" s="10">
        <v>1046</v>
      </c>
      <c r="I1048" s="27"/>
      <c r="J1048" s="8"/>
      <c r="K1048" s="17">
        <v>1406</v>
      </c>
      <c r="L1048" s="38">
        <f t="shared" si="168"/>
        <v>3.8991674375578174</v>
      </c>
      <c r="M1048" s="29">
        <v>64.437360525310993</v>
      </c>
      <c r="N1048" s="7"/>
      <c r="O1048" s="14" cm="1">
        <f t="array" ref="O1048">INDEX($L$3:$L$1203,MATCH(MIN(ABS($M$3:$M$1203-B1408)),ABS($M$3:$M$1203-B1408),0))</f>
        <v>3.3246993524514341</v>
      </c>
      <c r="P1048" s="24">
        <f t="shared" ca="1" si="170"/>
        <v>50.347566281261706</v>
      </c>
      <c r="Q1048" s="59"/>
      <c r="R1048" s="59" cm="1">
        <f t="array" aca="1" ref="R1048" ca="1">INDEX($P$3:$P$1562,MATCH(MIN(ABS($L$3:$L$1562-O1048)),ABS($L$3:$L$1562-O1048),0))</f>
        <v>31.619726130259849</v>
      </c>
      <c r="S1048" s="69">
        <f t="shared" ca="1" si="166"/>
        <v>31.619726130259849</v>
      </c>
      <c r="T1048" s="72">
        <f t="shared" ca="1" si="171"/>
        <v>31.619726130259849</v>
      </c>
      <c r="U1048" s="13"/>
      <c r="AA1048" s="52"/>
      <c r="AB1048" s="44">
        <f t="shared" si="169"/>
        <v>64.437360525310993</v>
      </c>
      <c r="AC1048" s="53" t="b">
        <f t="shared" si="172"/>
        <v>0</v>
      </c>
      <c r="AD1048" s="53">
        <f t="shared" si="173"/>
        <v>64.437360525310993</v>
      </c>
      <c r="AE1048" s="53">
        <f t="shared" ca="1" si="174"/>
        <v>50.347566281261706</v>
      </c>
      <c r="AF1048" s="46">
        <v>1406</v>
      </c>
    </row>
    <row r="1049" spans="1:32" x14ac:dyDescent="0.25">
      <c r="A1049" s="4">
        <v>57770</v>
      </c>
      <c r="B1049" s="34">
        <f t="shared" si="167"/>
        <v>4.6966246766181277</v>
      </c>
      <c r="C1049" s="3">
        <v>76.836444252366732</v>
      </c>
      <c r="D1049" s="10">
        <v>1047</v>
      </c>
      <c r="I1049" s="27"/>
      <c r="J1049" s="8"/>
      <c r="K1049" s="17">
        <v>1407</v>
      </c>
      <c r="L1049" s="38">
        <f t="shared" si="168"/>
        <v>3.9019426456984281</v>
      </c>
      <c r="M1049" s="29">
        <v>64.745118205561852</v>
      </c>
      <c r="N1049" s="7"/>
      <c r="O1049" s="14" cm="1">
        <f t="array" ref="O1049">INDEX($L$3:$L$1203,MATCH(MIN(ABS($M$3:$M$1203-B1409)),ABS($M$3:$M$1203-B1409),0))</f>
        <v>1.443108233117484</v>
      </c>
      <c r="P1049" s="24">
        <f t="shared" ca="1" si="170"/>
        <v>50.863509269210468</v>
      </c>
      <c r="Q1049" s="59"/>
      <c r="R1049" s="59" cm="1">
        <f t="array" aca="1" ref="R1049" ca="1">INDEX($P$3:$P$1562,MATCH(MIN(ABS($L$3:$L$1562-O1049)),ABS($L$3:$L$1562-O1049),0))</f>
        <v>1.9519232630161696</v>
      </c>
      <c r="S1049" s="69">
        <f t="shared" ca="1" si="166"/>
        <v>1.9519232630161696</v>
      </c>
      <c r="T1049" s="72">
        <f t="shared" ca="1" si="171"/>
        <v>1.9519232630161696</v>
      </c>
      <c r="U1049" s="13"/>
      <c r="AA1049" s="52"/>
      <c r="AB1049" s="44">
        <f t="shared" si="169"/>
        <v>64.745118205561852</v>
      </c>
      <c r="AC1049" s="53" t="b">
        <f t="shared" si="172"/>
        <v>0</v>
      </c>
      <c r="AD1049" s="53">
        <f t="shared" si="173"/>
        <v>64.745118205561852</v>
      </c>
      <c r="AE1049" s="53">
        <f t="shared" ca="1" si="174"/>
        <v>50.863509269210468</v>
      </c>
      <c r="AF1049" s="46">
        <v>1407</v>
      </c>
    </row>
    <row r="1050" spans="1:32" x14ac:dyDescent="0.25">
      <c r="A1050" s="4">
        <v>57801</v>
      </c>
      <c r="B1050" s="34">
        <f t="shared" si="167"/>
        <v>4.9863855689493661</v>
      </c>
      <c r="C1050" s="3">
        <v>68.19303600161409</v>
      </c>
      <c r="D1050" s="10">
        <v>1048</v>
      </c>
      <c r="I1050" s="27"/>
      <c r="J1050" s="8"/>
      <c r="K1050" s="17">
        <v>1408</v>
      </c>
      <c r="L1050" s="38">
        <f t="shared" si="168"/>
        <v>3.9047178538390384</v>
      </c>
      <c r="M1050" s="29">
        <v>64.854001450117494</v>
      </c>
      <c r="N1050" s="7"/>
      <c r="O1050" s="14" cm="1">
        <f t="array" ref="O1050">INDEX($L$3:$L$1203,MATCH(MIN(ABS($M$3:$M$1203-B1410)),ABS($M$3:$M$1203-B1410),0))</f>
        <v>1.4847363552266422</v>
      </c>
      <c r="P1050" s="24">
        <f t="shared" ca="1" si="170"/>
        <v>51.0460475132205</v>
      </c>
      <c r="Q1050" s="59"/>
      <c r="R1050" s="59" cm="1">
        <f t="array" aca="1" ref="R1050" ca="1">INDEX($P$3:$P$1562,MATCH(MIN(ABS($L$3:$L$1562-O1050)),ABS($L$3:$L$1562-O1050),0))</f>
        <v>2.0660248722828749</v>
      </c>
      <c r="S1050" s="69">
        <f t="shared" ca="1" si="166"/>
        <v>2.0660248722828749</v>
      </c>
      <c r="T1050" s="72">
        <f t="shared" ca="1" si="171"/>
        <v>2.0660248722828749</v>
      </c>
      <c r="U1050" s="13"/>
      <c r="AA1050" s="52"/>
      <c r="AB1050" s="44">
        <f t="shared" si="169"/>
        <v>64.854001450117494</v>
      </c>
      <c r="AC1050" s="53" t="b">
        <f t="shared" si="172"/>
        <v>0</v>
      </c>
      <c r="AD1050" s="53">
        <f t="shared" si="173"/>
        <v>64.854001450117494</v>
      </c>
      <c r="AE1050" s="53">
        <f t="shared" ca="1" si="174"/>
        <v>51.0460475132205</v>
      </c>
      <c r="AF1050" s="46">
        <v>1408</v>
      </c>
    </row>
    <row r="1051" spans="1:32" x14ac:dyDescent="0.25">
      <c r="A1051" s="4">
        <v>57831</v>
      </c>
      <c r="B1051" s="34">
        <f t="shared" si="167"/>
        <v>79.72137515291854</v>
      </c>
      <c r="C1051" s="3">
        <v>23.185433850144275</v>
      </c>
      <c r="D1051" s="10">
        <v>1049</v>
      </c>
      <c r="I1051" s="27"/>
      <c r="J1051" s="8"/>
      <c r="K1051" s="17">
        <v>1409</v>
      </c>
      <c r="L1051" s="38">
        <f t="shared" si="168"/>
        <v>3.9074930619796491</v>
      </c>
      <c r="M1051" s="29">
        <v>64.981940015915356</v>
      </c>
      <c r="N1051" s="7"/>
      <c r="O1051" s="14" cm="1">
        <f t="array" ref="O1051">INDEX($L$3:$L$1203,MATCH(MIN(ABS($M$3:$M$1203-B1411)),ABS($M$3:$M$1203-B1411),0))</f>
        <v>4.0795559666975025</v>
      </c>
      <c r="P1051" s="24">
        <f t="shared" ca="1" si="170"/>
        <v>51.260531213051564</v>
      </c>
      <c r="Q1051" s="59"/>
      <c r="R1051" s="59" cm="1">
        <f t="array" aca="1" ref="R1051" ca="1">INDEX($P$3:$P$1562,MATCH(MIN(ABS($L$3:$L$1562-O1051)),ABS($L$3:$L$1562-O1051),0))</f>
        <v>67.178921692716699</v>
      </c>
      <c r="S1051" s="69">
        <f t="shared" ca="1" si="166"/>
        <v>67.178921692716699</v>
      </c>
      <c r="T1051" s="72">
        <f t="shared" ca="1" si="171"/>
        <v>67.178921692716699</v>
      </c>
      <c r="U1051" s="13"/>
      <c r="AA1051" s="52"/>
      <c r="AB1051" s="44">
        <f t="shared" si="169"/>
        <v>64.981940015915356</v>
      </c>
      <c r="AC1051" s="53" t="b">
        <f t="shared" si="172"/>
        <v>0</v>
      </c>
      <c r="AD1051" s="53">
        <f t="shared" si="173"/>
        <v>64.981940015915356</v>
      </c>
      <c r="AE1051" s="53">
        <f t="shared" ca="1" si="174"/>
        <v>51.260531213051564</v>
      </c>
      <c r="AF1051" s="46">
        <v>1409</v>
      </c>
    </row>
    <row r="1052" spans="1:32" x14ac:dyDescent="0.25">
      <c r="A1052" s="4">
        <v>57862</v>
      </c>
      <c r="B1052" s="34">
        <f t="shared" si="167"/>
        <v>1.894370602830342</v>
      </c>
      <c r="C1052" s="3">
        <v>17.201173281902477</v>
      </c>
      <c r="D1052" s="10">
        <v>1050</v>
      </c>
      <c r="I1052" s="27"/>
      <c r="J1052" s="8"/>
      <c r="K1052" s="17">
        <v>1410</v>
      </c>
      <c r="L1052" s="38">
        <f t="shared" si="168"/>
        <v>3.9102682701202593</v>
      </c>
      <c r="M1052" s="29">
        <v>65.498387901395049</v>
      </c>
      <c r="N1052" s="7"/>
      <c r="O1052" s="14" cm="1">
        <f t="array" ref="O1052">INDEX($L$3:$L$1203,MATCH(MIN(ABS($M$3:$M$1203-B1412)),ABS($M$3:$M$1203-B1412),0))</f>
        <v>1.2044403330249771</v>
      </c>
      <c r="P1052" s="24">
        <f t="shared" ca="1" si="170"/>
        <v>52.514475192942889</v>
      </c>
      <c r="Q1052" s="59"/>
      <c r="R1052" s="59" cm="1">
        <f t="array" aca="1" ref="R1052" ca="1">INDEX($P$3:$P$1562,MATCH(MIN(ABS($L$3:$L$1562-O1052)),ABS($L$3:$L$1562-O1052),0))</f>
        <v>1.024508200845327</v>
      </c>
      <c r="S1052" s="69">
        <f t="shared" ca="1" si="166"/>
        <v>1.024508200845327</v>
      </c>
      <c r="T1052" s="72">
        <f t="shared" ca="1" si="171"/>
        <v>1.024508200845327</v>
      </c>
      <c r="U1052" s="13"/>
      <c r="AA1052" s="52"/>
      <c r="AB1052" s="44">
        <f t="shared" si="169"/>
        <v>65.498387901395049</v>
      </c>
      <c r="AC1052" s="53" t="b">
        <f t="shared" si="172"/>
        <v>0</v>
      </c>
      <c r="AD1052" s="53">
        <f t="shared" si="173"/>
        <v>65.498387901395049</v>
      </c>
      <c r="AE1052" s="53">
        <f t="shared" ca="1" si="174"/>
        <v>52.514475192942889</v>
      </c>
      <c r="AF1052" s="46">
        <v>1410</v>
      </c>
    </row>
    <row r="1053" spans="1:32" x14ac:dyDescent="0.25">
      <c r="A1053" s="4">
        <v>57892</v>
      </c>
      <c r="B1053" s="34">
        <f t="shared" si="167"/>
        <v>1.2225330676139157</v>
      </c>
      <c r="C1053" s="3">
        <v>84.633165770061098</v>
      </c>
      <c r="D1053" s="10">
        <v>1051</v>
      </c>
      <c r="I1053" s="27"/>
      <c r="J1053" s="8"/>
      <c r="K1053" s="17">
        <v>1411</v>
      </c>
      <c r="L1053" s="38">
        <f t="shared" si="168"/>
        <v>3.9130434782608701</v>
      </c>
      <c r="M1053" s="29">
        <v>65.501971279798141</v>
      </c>
      <c r="N1053" s="7"/>
      <c r="O1053" s="14" cm="1">
        <f t="array" ref="O1053">INDEX($L$3:$L$1203,MATCH(MIN(ABS($M$3:$M$1203-B1413)),ABS($M$3:$M$1203-B1413),0))</f>
        <v>1.1350601295097134</v>
      </c>
      <c r="P1053" s="24">
        <f t="shared" ca="1" si="170"/>
        <v>52.51892892455367</v>
      </c>
      <c r="Q1053" s="59"/>
      <c r="R1053" s="59" cm="1">
        <f t="array" aca="1" ref="R1053" ca="1">INDEX($P$3:$P$1562,MATCH(MIN(ABS($L$3:$L$1562-O1053)),ABS($L$3:$L$1562-O1053),0))</f>
        <v>0.66394882427168445</v>
      </c>
      <c r="S1053" s="69">
        <f t="shared" ca="1" si="166"/>
        <v>0.66394882427168445</v>
      </c>
      <c r="T1053" s="72">
        <f t="shared" ca="1" si="171"/>
        <v>0.66394882427168445</v>
      </c>
      <c r="U1053" s="13"/>
      <c r="AA1053" s="52"/>
      <c r="AB1053" s="44">
        <f t="shared" si="169"/>
        <v>65.501971279798141</v>
      </c>
      <c r="AC1053" s="53" t="b">
        <f t="shared" si="172"/>
        <v>0</v>
      </c>
      <c r="AD1053" s="53">
        <f t="shared" si="173"/>
        <v>65.501971279798141</v>
      </c>
      <c r="AE1053" s="53">
        <f t="shared" ca="1" si="174"/>
        <v>52.51892892455367</v>
      </c>
      <c r="AF1053" s="46">
        <v>1411</v>
      </c>
    </row>
    <row r="1054" spans="1:32" x14ac:dyDescent="0.25">
      <c r="A1054" s="4">
        <v>57923</v>
      </c>
      <c r="B1054" s="34">
        <f t="shared" si="167"/>
        <v>3.3335256571976717</v>
      </c>
      <c r="C1054" s="3">
        <v>24.490840286116111</v>
      </c>
      <c r="D1054" s="10">
        <v>1052</v>
      </c>
      <c r="I1054" s="27"/>
      <c r="J1054" s="8"/>
      <c r="K1054" s="17">
        <v>1412</v>
      </c>
      <c r="L1054" s="38">
        <f t="shared" si="168"/>
        <v>3.9158186864014808</v>
      </c>
      <c r="M1054" s="29">
        <v>65.82784140548091</v>
      </c>
      <c r="N1054" s="7"/>
      <c r="O1054" s="14" cm="1">
        <f t="array" ref="O1054">INDEX($L$3:$L$1203,MATCH(MIN(ABS($M$3:$M$1203-B1414)),ABS($M$3:$M$1203-B1414),0))</f>
        <v>1.3515263644773359</v>
      </c>
      <c r="P1054" s="24">
        <f t="shared" ca="1" si="170"/>
        <v>52.900968843184884</v>
      </c>
      <c r="Q1054" s="59"/>
      <c r="R1054" s="59" cm="1">
        <f t="array" aca="1" ref="R1054" ca="1">INDEX($P$3:$P$1562,MATCH(MIN(ABS($L$3:$L$1562-O1054)),ABS($L$3:$L$1562-O1054),0))</f>
        <v>1.5463722279493726</v>
      </c>
      <c r="S1054" s="69">
        <f t="shared" ca="1" si="166"/>
        <v>1.5463722279493726</v>
      </c>
      <c r="T1054" s="72">
        <f t="shared" ca="1" si="171"/>
        <v>1.5463722279493726</v>
      </c>
      <c r="U1054" s="13"/>
      <c r="AA1054" s="52"/>
      <c r="AB1054" s="44">
        <f t="shared" si="169"/>
        <v>65.82784140548091</v>
      </c>
      <c r="AC1054" s="53" t="b">
        <f t="shared" si="172"/>
        <v>0</v>
      </c>
      <c r="AD1054" s="53">
        <f t="shared" si="173"/>
        <v>65.82784140548091</v>
      </c>
      <c r="AE1054" s="53">
        <f t="shared" ca="1" si="174"/>
        <v>52.900968843184884</v>
      </c>
      <c r="AF1054" s="46">
        <v>1412</v>
      </c>
    </row>
    <row r="1055" spans="1:32" x14ac:dyDescent="0.25">
      <c r="A1055" s="4">
        <v>57954</v>
      </c>
      <c r="B1055" s="34">
        <f t="shared" si="167"/>
        <v>4.7637174579926169</v>
      </c>
      <c r="C1055" s="3">
        <v>62.456947896619234</v>
      </c>
      <c r="D1055" s="10">
        <v>1053</v>
      </c>
      <c r="I1055" s="27"/>
      <c r="J1055" s="8"/>
      <c r="K1055" s="17">
        <v>1413</v>
      </c>
      <c r="L1055" s="38">
        <f t="shared" si="168"/>
        <v>3.9185938945420911</v>
      </c>
      <c r="M1055" s="29">
        <v>65.90162004498093</v>
      </c>
      <c r="N1055" s="7"/>
      <c r="O1055" s="14" cm="1">
        <f t="array" ref="O1055">INDEX($L$3:$L$1203,MATCH(MIN(ABS($M$3:$M$1203-B1415)),ABS($M$3:$M$1203-B1415),0))</f>
        <v>1.4458834412580945</v>
      </c>
      <c r="P1055" s="24">
        <f t="shared" ca="1" si="170"/>
        <v>52.927813427437158</v>
      </c>
      <c r="Q1055" s="59"/>
      <c r="R1055" s="59" cm="1">
        <f t="array" aca="1" ref="R1055" ca="1">INDEX($P$3:$P$1562,MATCH(MIN(ABS($L$3:$L$1562-O1055)),ABS($L$3:$L$1562-O1055),0))</f>
        <v>1.9600325239523668</v>
      </c>
      <c r="S1055" s="69">
        <f t="shared" ca="1" si="166"/>
        <v>1.9600325239523668</v>
      </c>
      <c r="T1055" s="72">
        <f t="shared" ca="1" si="171"/>
        <v>1.9600325239523668</v>
      </c>
      <c r="U1055" s="13"/>
      <c r="AA1055" s="52"/>
      <c r="AB1055" s="44">
        <f t="shared" si="169"/>
        <v>65.90162004498093</v>
      </c>
      <c r="AC1055" s="53" t="b">
        <f t="shared" si="172"/>
        <v>0</v>
      </c>
      <c r="AD1055" s="53">
        <f t="shared" si="173"/>
        <v>65.90162004498093</v>
      </c>
      <c r="AE1055" s="53">
        <f t="shared" ca="1" si="174"/>
        <v>52.927813427437158</v>
      </c>
      <c r="AF1055" s="46">
        <v>1413</v>
      </c>
    </row>
    <row r="1056" spans="1:32" x14ac:dyDescent="0.25">
      <c r="A1056" s="4">
        <v>57984</v>
      </c>
      <c r="B1056" s="34">
        <f t="shared" si="167"/>
        <v>1.1742796560812283</v>
      </c>
      <c r="C1056" s="3">
        <v>34.209807317733535</v>
      </c>
      <c r="D1056" s="10">
        <v>1054</v>
      </c>
      <c r="I1056" s="27"/>
      <c r="J1056" s="8"/>
      <c r="K1056" s="17">
        <v>1414</v>
      </c>
      <c r="L1056" s="38">
        <f t="shared" si="168"/>
        <v>3.9213691026827018</v>
      </c>
      <c r="M1056" s="29">
        <v>65.914989654123275</v>
      </c>
      <c r="N1056" s="7"/>
      <c r="O1056" s="14" cm="1">
        <f t="array" ref="O1056">INDEX($L$3:$L$1203,MATCH(MIN(ABS($M$3:$M$1203-B1416)),ABS($M$3:$M$1203-B1416),0))</f>
        <v>1.1295097132284924</v>
      </c>
      <c r="P1056" s="24">
        <f t="shared" ca="1" si="170"/>
        <v>52.932678000726575</v>
      </c>
      <c r="Q1056" s="59"/>
      <c r="R1056" s="59" cm="1">
        <f t="array" aca="1" ref="R1056" ca="1">INDEX($P$3:$P$1562,MATCH(MIN(ABS($L$3:$L$1562-O1056)),ABS($L$3:$L$1562-O1056),0))</f>
        <v>0.65687467149221568</v>
      </c>
      <c r="S1056" s="69">
        <f t="shared" ca="1" si="166"/>
        <v>0.65687467149221568</v>
      </c>
      <c r="T1056" s="72">
        <f t="shared" ca="1" si="171"/>
        <v>0.65687467149221568</v>
      </c>
      <c r="U1056" s="13"/>
      <c r="AA1056" s="52"/>
      <c r="AB1056" s="44">
        <f t="shared" si="169"/>
        <v>65.914989654123275</v>
      </c>
      <c r="AC1056" s="53" t="b">
        <f t="shared" si="172"/>
        <v>0</v>
      </c>
      <c r="AD1056" s="53">
        <f t="shared" si="173"/>
        <v>65.914989654123275</v>
      </c>
      <c r="AE1056" s="53">
        <f t="shared" ca="1" si="174"/>
        <v>52.932678000726575</v>
      </c>
      <c r="AF1056" s="46">
        <v>1414</v>
      </c>
    </row>
    <row r="1057" spans="1:32" x14ac:dyDescent="0.25">
      <c r="A1057" s="4">
        <v>58015</v>
      </c>
      <c r="B1057" s="34">
        <f t="shared" si="167"/>
        <v>52.891457044697226</v>
      </c>
      <c r="C1057" s="3">
        <v>42.159838106260011</v>
      </c>
      <c r="D1057" s="10">
        <v>1055</v>
      </c>
      <c r="I1057" s="27"/>
      <c r="J1057" s="8"/>
      <c r="K1057" s="17">
        <v>1415</v>
      </c>
      <c r="L1057" s="38">
        <f t="shared" si="168"/>
        <v>3.9241443108233121</v>
      </c>
      <c r="M1057" s="29">
        <v>66.024124650009512</v>
      </c>
      <c r="N1057" s="7"/>
      <c r="O1057" s="14" cm="1">
        <f t="array" ref="O1057">INDEX($L$3:$L$1203,MATCH(MIN(ABS($M$3:$M$1203-B1417)),ABS($M$3:$M$1203-B1417),0))</f>
        <v>3.7076780758556898</v>
      </c>
      <c r="P1057" s="24">
        <f t="shared" ca="1" si="170"/>
        <v>52.972387103683651</v>
      </c>
      <c r="Q1057" s="59"/>
      <c r="R1057" s="59" cm="1">
        <f t="array" aca="1" ref="R1057" ca="1">INDEX($P$3:$P$1562,MATCH(MIN(ABS($L$3:$L$1562-O1057)),ABS($L$3:$L$1562-O1057),0))</f>
        <v>39.330390903990619</v>
      </c>
      <c r="S1057" s="69">
        <f t="shared" ca="1" si="166"/>
        <v>39.330390903990619</v>
      </c>
      <c r="T1057" s="72">
        <f t="shared" ca="1" si="171"/>
        <v>39.330390903990619</v>
      </c>
      <c r="U1057" s="13"/>
      <c r="AA1057" s="52"/>
      <c r="AB1057" s="44">
        <f t="shared" si="169"/>
        <v>66.024124650009512</v>
      </c>
      <c r="AC1057" s="53" t="b">
        <f t="shared" si="172"/>
        <v>0</v>
      </c>
      <c r="AD1057" s="53">
        <f t="shared" si="173"/>
        <v>66.024124650009512</v>
      </c>
      <c r="AE1057" s="53">
        <f t="shared" ca="1" si="174"/>
        <v>52.972387103683651</v>
      </c>
      <c r="AF1057" s="46">
        <v>1415</v>
      </c>
    </row>
    <row r="1058" spans="1:32" x14ac:dyDescent="0.25">
      <c r="A1058" s="4">
        <v>58045</v>
      </c>
      <c r="B1058" s="34">
        <f t="shared" si="167"/>
        <v>57.901911198206321</v>
      </c>
      <c r="C1058" s="3">
        <v>0.94801635257280814</v>
      </c>
      <c r="D1058" s="10">
        <v>1056</v>
      </c>
      <c r="I1058" s="27"/>
      <c r="J1058" s="8"/>
      <c r="K1058" s="17">
        <v>1416</v>
      </c>
      <c r="L1058" s="38">
        <f t="shared" si="168"/>
        <v>3.9269195189639228</v>
      </c>
      <c r="M1058" s="29">
        <v>67.13657949146959</v>
      </c>
      <c r="N1058" s="7"/>
      <c r="O1058" s="14" cm="1">
        <f t="array" ref="O1058">INDEX($L$3:$L$1203,MATCH(MIN(ABS($M$3:$M$1203-B1418)),ABS($M$3:$M$1203-B1418),0))</f>
        <v>3.8048103607770587</v>
      </c>
      <c r="P1058" s="24">
        <f t="shared" ca="1" si="170"/>
        <v>53.377157209513697</v>
      </c>
      <c r="Q1058" s="59"/>
      <c r="R1058" s="59" cm="1">
        <f t="array" aca="1" ref="R1058" ca="1">INDEX($P$3:$P$1562,MATCH(MIN(ABS($L$3:$L$1562-O1058)),ABS($L$3:$L$1562-O1058),0))</f>
        <v>43.407652060868543</v>
      </c>
      <c r="S1058" s="69">
        <f t="shared" ca="1" si="166"/>
        <v>43.407652060868543</v>
      </c>
      <c r="T1058" s="72">
        <f t="shared" ca="1" si="171"/>
        <v>43.407652060868543</v>
      </c>
      <c r="U1058" s="13"/>
      <c r="AA1058" s="52"/>
      <c r="AB1058" s="44">
        <f t="shared" si="169"/>
        <v>67.13657949146959</v>
      </c>
      <c r="AC1058" s="53" t="b">
        <f t="shared" si="172"/>
        <v>0</v>
      </c>
      <c r="AD1058" s="53">
        <f t="shared" si="173"/>
        <v>67.13657949146959</v>
      </c>
      <c r="AE1058" s="53">
        <f t="shared" ca="1" si="174"/>
        <v>53.377157209513697</v>
      </c>
      <c r="AF1058" s="46">
        <v>1416</v>
      </c>
    </row>
    <row r="1059" spans="1:32" x14ac:dyDescent="0.25">
      <c r="A1059" s="4">
        <v>58076</v>
      </c>
      <c r="B1059" s="34">
        <f t="shared" si="167"/>
        <v>33.177096539030686</v>
      </c>
      <c r="C1059" s="3">
        <v>56.995978019855734</v>
      </c>
      <c r="D1059" s="10">
        <v>1057</v>
      </c>
      <c r="I1059" s="27"/>
      <c r="J1059" s="8"/>
      <c r="K1059" s="17">
        <v>1417</v>
      </c>
      <c r="L1059" s="38">
        <f t="shared" si="168"/>
        <v>3.9296947271045335</v>
      </c>
      <c r="M1059" s="29">
        <v>67.252125722300022</v>
      </c>
      <c r="N1059" s="7"/>
      <c r="O1059" s="14" cm="1">
        <f t="array" ref="O1059">INDEX($L$3:$L$1203,MATCH(MIN(ABS($M$3:$M$1203-B1419)),ABS($M$3:$M$1203-B1419),0))</f>
        <v>3.1415356151711382</v>
      </c>
      <c r="P1059" s="24">
        <f t="shared" ca="1" si="170"/>
        <v>53.419199059967696</v>
      </c>
      <c r="Q1059" s="59"/>
      <c r="R1059" s="59" cm="1">
        <f t="array" aca="1" ref="R1059" ca="1">INDEX($P$3:$P$1562,MATCH(MIN(ABS($L$3:$L$1562-O1059)),ABS($L$3:$L$1562-O1059),0))</f>
        <v>24.445297208982254</v>
      </c>
      <c r="S1059" s="69">
        <f t="shared" ca="1" si="166"/>
        <v>24.445297208982254</v>
      </c>
      <c r="T1059" s="72">
        <f t="shared" ca="1" si="171"/>
        <v>24.445297208982254</v>
      </c>
      <c r="U1059" s="13"/>
      <c r="AA1059" s="52"/>
      <c r="AB1059" s="44">
        <f t="shared" si="169"/>
        <v>67.252125722300022</v>
      </c>
      <c r="AC1059" s="53" t="b">
        <f t="shared" si="172"/>
        <v>0</v>
      </c>
      <c r="AD1059" s="53">
        <f t="shared" si="173"/>
        <v>67.252125722300022</v>
      </c>
      <c r="AE1059" s="53">
        <f t="shared" ca="1" si="174"/>
        <v>53.419199059967696</v>
      </c>
      <c r="AF1059" s="46">
        <v>1417</v>
      </c>
    </row>
    <row r="1060" spans="1:32" x14ac:dyDescent="0.25">
      <c r="A1060" s="4">
        <v>58107</v>
      </c>
      <c r="B1060" s="34">
        <f t="shared" si="167"/>
        <v>38.305853571146542</v>
      </c>
      <c r="C1060" s="3">
        <v>15.461022872065447</v>
      </c>
      <c r="D1060" s="10">
        <v>1058</v>
      </c>
      <c r="I1060" s="27"/>
      <c r="J1060" s="8"/>
      <c r="K1060" s="17">
        <v>1418</v>
      </c>
      <c r="L1060" s="38">
        <f t="shared" si="168"/>
        <v>3.9324699352451438</v>
      </c>
      <c r="M1060" s="29">
        <v>67.741932115231123</v>
      </c>
      <c r="N1060" s="7"/>
      <c r="O1060" s="14" cm="1">
        <f t="array" ref="O1060">INDEX($L$3:$L$1203,MATCH(MIN(ABS($M$3:$M$1203-B1420)),ABS($M$3:$M$1203-B1420),0))</f>
        <v>3.3052728954671604</v>
      </c>
      <c r="P1060" s="24">
        <f t="shared" ca="1" si="170"/>
        <v>53.856528711000152</v>
      </c>
      <c r="Q1060" s="59"/>
      <c r="R1060" s="59" cm="1">
        <f t="array" aca="1" ref="R1060" ca="1">INDEX($P$3:$P$1562,MATCH(MIN(ABS($L$3:$L$1562-O1060)),ABS($L$3:$L$1562-O1060),0))</f>
        <v>30.588885607470338</v>
      </c>
      <c r="S1060" s="69">
        <f t="shared" ca="1" si="166"/>
        <v>30.588885607470338</v>
      </c>
      <c r="T1060" s="72">
        <f t="shared" ca="1" si="171"/>
        <v>30.588885607470338</v>
      </c>
      <c r="U1060" s="13"/>
      <c r="AA1060" s="52"/>
      <c r="AB1060" s="44">
        <f t="shared" si="169"/>
        <v>67.741932115231123</v>
      </c>
      <c r="AC1060" s="53" t="b">
        <f t="shared" si="172"/>
        <v>0</v>
      </c>
      <c r="AD1060" s="53">
        <f t="shared" si="173"/>
        <v>67.741932115231123</v>
      </c>
      <c r="AE1060" s="53">
        <f t="shared" ca="1" si="174"/>
        <v>53.856528711000152</v>
      </c>
      <c r="AF1060" s="46">
        <v>1418</v>
      </c>
    </row>
    <row r="1061" spans="1:32" x14ac:dyDescent="0.25">
      <c r="A1061" s="4">
        <v>58135</v>
      </c>
      <c r="B1061" s="34">
        <f t="shared" si="167"/>
        <v>90.830083894152878</v>
      </c>
      <c r="C1061" s="3">
        <v>2.5870223965987189</v>
      </c>
      <c r="D1061" s="10">
        <v>1059</v>
      </c>
      <c r="I1061" s="27"/>
      <c r="J1061" s="8"/>
      <c r="K1061" s="17">
        <v>1419</v>
      </c>
      <c r="L1061" s="38">
        <f t="shared" si="168"/>
        <v>3.9352451433857545</v>
      </c>
      <c r="M1061" s="29">
        <v>67.820153539277811</v>
      </c>
      <c r="N1061" s="7"/>
      <c r="O1061" s="14" cm="1">
        <f t="array" ref="O1061">INDEX($L$3:$L$1203,MATCH(MIN(ABS($M$3:$M$1203-B1421)),ABS($M$3:$M$1203-B1421),0))</f>
        <v>4.1628122109158188</v>
      </c>
      <c r="P1061" s="24">
        <f t="shared" ca="1" si="170"/>
        <v>53.954508377068805</v>
      </c>
      <c r="Q1061" s="59"/>
      <c r="R1061" s="59" cm="1">
        <f t="array" aca="1" ref="R1061" ca="1">INDEX($P$3:$P$1562,MATCH(MIN(ABS($L$3:$L$1562-O1061)),ABS($L$3:$L$1562-O1061),0))</f>
        <v>92.392149781194945</v>
      </c>
      <c r="S1061" s="69">
        <f t="shared" ca="1" si="166"/>
        <v>92.392149781194945</v>
      </c>
      <c r="T1061" s="72">
        <f t="shared" ca="1" si="171"/>
        <v>92.392149781194945</v>
      </c>
      <c r="U1061" s="13"/>
      <c r="AA1061" s="52"/>
      <c r="AB1061" s="44">
        <f t="shared" si="169"/>
        <v>67.820153539277811</v>
      </c>
      <c r="AC1061" s="53" t="b">
        <f t="shared" si="172"/>
        <v>0</v>
      </c>
      <c r="AD1061" s="53">
        <f t="shared" si="173"/>
        <v>67.820153539277811</v>
      </c>
      <c r="AE1061" s="53">
        <f t="shared" ca="1" si="174"/>
        <v>53.954508377068805</v>
      </c>
      <c r="AF1061" s="46">
        <v>1419</v>
      </c>
    </row>
    <row r="1062" spans="1:32" x14ac:dyDescent="0.25">
      <c r="A1062" s="4">
        <v>58166</v>
      </c>
      <c r="B1062" s="34">
        <f t="shared" si="167"/>
        <v>15.200990498590672</v>
      </c>
      <c r="C1062" s="3">
        <v>164.98546140905569</v>
      </c>
      <c r="D1062" s="10">
        <v>1060</v>
      </c>
      <c r="I1062" s="27"/>
      <c r="J1062" s="8"/>
      <c r="K1062" s="17">
        <v>1420</v>
      </c>
      <c r="L1062" s="38">
        <f t="shared" si="168"/>
        <v>3.9380203515263648</v>
      </c>
      <c r="M1062" s="29">
        <v>67.938585085870201</v>
      </c>
      <c r="N1062" s="7"/>
      <c r="O1062" s="14" cm="1">
        <f t="array" ref="O1062">INDEX($L$3:$L$1203,MATCH(MIN(ABS($M$3:$M$1203-B1422)),ABS($M$3:$M$1203-B1422),0))</f>
        <v>2.2950971322849218</v>
      </c>
      <c r="P1062" s="24">
        <f t="shared" ca="1" si="170"/>
        <v>54.102854990909407</v>
      </c>
      <c r="Q1062" s="59"/>
      <c r="R1062" s="59" cm="1">
        <f t="array" aca="1" ref="R1062" ca="1">INDEX($P$3:$P$1562,MATCH(MIN(ABS($L$3:$L$1562-O1062)),ABS($L$3:$L$1562-O1062),0))</f>
        <v>7.480191221121621</v>
      </c>
      <c r="S1062" s="69">
        <f t="shared" ca="1" si="166"/>
        <v>7.480191221121621</v>
      </c>
      <c r="T1062" s="72">
        <f t="shared" ca="1" si="171"/>
        <v>7.480191221121621</v>
      </c>
      <c r="U1062" s="13"/>
      <c r="AA1062" s="52"/>
      <c r="AB1062" s="44">
        <f t="shared" si="169"/>
        <v>67.938585085870201</v>
      </c>
      <c r="AC1062" s="53" t="b">
        <f t="shared" si="172"/>
        <v>0</v>
      </c>
      <c r="AD1062" s="53">
        <f t="shared" si="173"/>
        <v>67.938585085870201</v>
      </c>
      <c r="AE1062" s="53">
        <f t="shared" ca="1" si="174"/>
        <v>54.102854990909407</v>
      </c>
      <c r="AF1062" s="46">
        <v>1420</v>
      </c>
    </row>
    <row r="1063" spans="1:32" x14ac:dyDescent="0.25">
      <c r="A1063" s="4">
        <v>58196</v>
      </c>
      <c r="B1063" s="34">
        <f t="shared" si="167"/>
        <v>4.9341473125116231</v>
      </c>
      <c r="C1063" s="3">
        <v>19.159372501657035</v>
      </c>
      <c r="D1063" s="10">
        <v>1061</v>
      </c>
      <c r="I1063" s="27"/>
      <c r="J1063" s="8"/>
      <c r="K1063" s="17">
        <v>1421</v>
      </c>
      <c r="L1063" s="38">
        <f t="shared" si="168"/>
        <v>3.9407955596669755</v>
      </c>
      <c r="M1063" s="29">
        <v>68.093953714739143</v>
      </c>
      <c r="N1063" s="7"/>
      <c r="O1063" s="14" cm="1">
        <f t="array" ref="O1063">INDEX($L$3:$L$1203,MATCH(MIN(ABS($M$3:$M$1203-B1423)),ABS($M$3:$M$1203-B1423),0))</f>
        <v>1.4791859389454212</v>
      </c>
      <c r="P1063" s="24">
        <f t="shared" ca="1" si="170"/>
        <v>54.158725556835066</v>
      </c>
      <c r="Q1063" s="59"/>
      <c r="R1063" s="59" cm="1">
        <f t="array" aca="1" ref="R1063" ca="1">INDEX($P$3:$P$1562,MATCH(MIN(ABS($L$3:$L$1562-O1063)),ABS($L$3:$L$1562-O1063),0))</f>
        <v>2.0571483794270176</v>
      </c>
      <c r="S1063" s="69">
        <f t="shared" ca="1" si="166"/>
        <v>2.0571483794270176</v>
      </c>
      <c r="T1063" s="72">
        <f t="shared" ca="1" si="171"/>
        <v>2.0571483794270176</v>
      </c>
      <c r="U1063" s="13"/>
      <c r="AA1063" s="52"/>
      <c r="AB1063" s="44">
        <f t="shared" si="169"/>
        <v>68.093953714739143</v>
      </c>
      <c r="AC1063" s="53" t="b">
        <f t="shared" si="172"/>
        <v>0</v>
      </c>
      <c r="AD1063" s="53">
        <f t="shared" si="173"/>
        <v>68.093953714739143</v>
      </c>
      <c r="AE1063" s="53">
        <f t="shared" ca="1" si="174"/>
        <v>54.158725556835066</v>
      </c>
      <c r="AF1063" s="46">
        <v>1421</v>
      </c>
    </row>
    <row r="1064" spans="1:32" x14ac:dyDescent="0.25">
      <c r="A1064" s="4">
        <v>58227</v>
      </c>
      <c r="B1064" s="34">
        <f t="shared" si="167"/>
        <v>2.1985930743230666</v>
      </c>
      <c r="C1064" s="3">
        <v>59.475033555625103</v>
      </c>
      <c r="D1064" s="10">
        <v>1062</v>
      </c>
      <c r="I1064" s="27"/>
      <c r="J1064" s="8"/>
      <c r="K1064" s="17">
        <v>1422</v>
      </c>
      <c r="L1064" s="38">
        <f t="shared" si="168"/>
        <v>3.9435707678075862</v>
      </c>
      <c r="M1064" s="29">
        <v>68.19303600161409</v>
      </c>
      <c r="N1064" s="7"/>
      <c r="O1064" s="14" cm="1">
        <f t="array" ref="O1064">INDEX($L$3:$L$1203,MATCH(MIN(ABS($M$3:$M$1203-B1424)),ABS($M$3:$M$1203-B1424),0))</f>
        <v>1.229417206290472</v>
      </c>
      <c r="P1064" s="24">
        <f t="shared" ca="1" si="170"/>
        <v>54.193107705191807</v>
      </c>
      <c r="Q1064" s="59"/>
      <c r="R1064" s="59" cm="1">
        <f t="array" aca="1" ref="R1064" ca="1">INDEX($P$3:$P$1562,MATCH(MIN(ABS($L$3:$L$1562-O1064)),ABS($L$3:$L$1562-O1064),0))</f>
        <v>1.0268021817729867</v>
      </c>
      <c r="S1064" s="69">
        <f t="shared" ca="1" si="166"/>
        <v>1.0268021817729867</v>
      </c>
      <c r="T1064" s="72">
        <f t="shared" ca="1" si="171"/>
        <v>1.0268021817729867</v>
      </c>
      <c r="U1064" s="13"/>
      <c r="AA1064" s="52"/>
      <c r="AB1064" s="44">
        <f t="shared" si="169"/>
        <v>68.19303600161409</v>
      </c>
      <c r="AC1064" s="53" t="b">
        <f t="shared" si="172"/>
        <v>0</v>
      </c>
      <c r="AD1064" s="53">
        <f t="shared" si="173"/>
        <v>68.19303600161409</v>
      </c>
      <c r="AE1064" s="53">
        <f t="shared" ca="1" si="174"/>
        <v>54.193107705191807</v>
      </c>
      <c r="AF1064" s="46">
        <v>1422</v>
      </c>
    </row>
    <row r="1065" spans="1:32" x14ac:dyDescent="0.25">
      <c r="A1065" s="4">
        <v>58257</v>
      </c>
      <c r="B1065" s="34">
        <f t="shared" si="167"/>
        <v>32.455917411374401</v>
      </c>
      <c r="C1065" s="3">
        <v>60.57869139902634</v>
      </c>
      <c r="D1065" s="10">
        <v>1063</v>
      </c>
      <c r="I1065" s="27"/>
      <c r="J1065" s="8"/>
      <c r="K1065" s="17">
        <v>1423</v>
      </c>
      <c r="L1065" s="38">
        <f t="shared" si="168"/>
        <v>3.9463459759481965</v>
      </c>
      <c r="M1065" s="29">
        <v>68.893866016824873</v>
      </c>
      <c r="N1065" s="7"/>
      <c r="O1065" s="14" cm="1">
        <f t="array" ref="O1065">INDEX($L$3:$L$1203,MATCH(MIN(ABS($M$3:$M$1203-B1425)),ABS($M$3:$M$1203-B1425),0))</f>
        <v>3.1082331174838118</v>
      </c>
      <c r="P1065" s="24">
        <f t="shared" ca="1" si="170"/>
        <v>55.298035723043597</v>
      </c>
      <c r="Q1065" s="59"/>
      <c r="R1065" s="59" cm="1">
        <f t="array" aca="1" ref="R1065" ca="1">INDEX($P$3:$P$1562,MATCH(MIN(ABS($L$3:$L$1562-O1065)),ABS($L$3:$L$1562-O1065),0))</f>
        <v>24.014260227984881</v>
      </c>
      <c r="S1065" s="69">
        <f t="shared" ca="1" si="166"/>
        <v>24.014260227984881</v>
      </c>
      <c r="T1065" s="72">
        <f t="shared" ca="1" si="171"/>
        <v>24.014260227984881</v>
      </c>
      <c r="U1065" s="13"/>
      <c r="AA1065" s="52"/>
      <c r="AB1065" s="44">
        <f t="shared" si="169"/>
        <v>68.893866016824873</v>
      </c>
      <c r="AC1065" s="53" t="b">
        <f t="shared" si="172"/>
        <v>0</v>
      </c>
      <c r="AD1065" s="53">
        <f t="shared" si="173"/>
        <v>68.893866016824873</v>
      </c>
      <c r="AE1065" s="53">
        <f t="shared" ca="1" si="174"/>
        <v>55.298035723043597</v>
      </c>
      <c r="AF1065" s="46">
        <v>1423</v>
      </c>
    </row>
    <row r="1066" spans="1:32" x14ac:dyDescent="0.25">
      <c r="A1066" s="4">
        <v>58288</v>
      </c>
      <c r="B1066" s="34">
        <f t="shared" si="167"/>
        <v>27.081123971304159</v>
      </c>
      <c r="C1066" s="3">
        <v>6.8097862420284452</v>
      </c>
      <c r="D1066" s="10">
        <v>1064</v>
      </c>
      <c r="I1066" s="27"/>
      <c r="J1066" s="8"/>
      <c r="K1066" s="17">
        <v>1424</v>
      </c>
      <c r="L1066" s="38">
        <f t="shared" si="168"/>
        <v>3.9491211840888072</v>
      </c>
      <c r="M1066" s="29">
        <v>69.882827823486082</v>
      </c>
      <c r="N1066" s="7"/>
      <c r="O1066" s="14" cm="1">
        <f t="array" ref="O1066">INDEX($L$3:$L$1203,MATCH(MIN(ABS($M$3:$M$1203-B1426)),ABS($M$3:$M$1203-B1426),0))</f>
        <v>2.9084181313598525</v>
      </c>
      <c r="P1066" s="24">
        <f t="shared" ca="1" si="170"/>
        <v>57.158451039379521</v>
      </c>
      <c r="Q1066" s="59"/>
      <c r="R1066" s="59" cm="1">
        <f t="array" aca="1" ref="R1066" ca="1">INDEX($P$3:$P$1562,MATCH(MIN(ABS($L$3:$L$1562-O1066)),ABS($L$3:$L$1562-O1066),0))</f>
        <v>19.627050578313948</v>
      </c>
      <c r="S1066" s="69">
        <f t="shared" ca="1" si="166"/>
        <v>19.627050578313948</v>
      </c>
      <c r="T1066" s="72">
        <f t="shared" ca="1" si="171"/>
        <v>19.627050578313948</v>
      </c>
      <c r="U1066" s="13"/>
      <c r="AA1066" s="52"/>
      <c r="AB1066" s="44">
        <f t="shared" si="169"/>
        <v>69.882827823486082</v>
      </c>
      <c r="AC1066" s="53" t="b">
        <f t="shared" si="172"/>
        <v>0</v>
      </c>
      <c r="AD1066" s="53">
        <f t="shared" si="173"/>
        <v>69.882827823486082</v>
      </c>
      <c r="AE1066" s="53">
        <f t="shared" ca="1" si="174"/>
        <v>57.158451039379521</v>
      </c>
      <c r="AF1066" s="46">
        <v>1424</v>
      </c>
    </row>
    <row r="1067" spans="1:32" x14ac:dyDescent="0.25">
      <c r="A1067" s="4">
        <v>58319</v>
      </c>
      <c r="B1067" s="34">
        <f t="shared" si="167"/>
        <v>3.4416560812075732</v>
      </c>
      <c r="C1067" s="3">
        <v>71.812582210680446</v>
      </c>
      <c r="D1067" s="10">
        <v>1065</v>
      </c>
      <c r="I1067" s="27"/>
      <c r="J1067" s="8"/>
      <c r="K1067" s="17">
        <v>1425</v>
      </c>
      <c r="L1067" s="38">
        <f t="shared" si="168"/>
        <v>3.9518963922294179</v>
      </c>
      <c r="M1067" s="29">
        <v>70.158723880971181</v>
      </c>
      <c r="N1067" s="7"/>
      <c r="O1067" s="14" cm="1">
        <f t="array" ref="O1067">INDEX($L$3:$L$1203,MATCH(MIN(ABS($M$3:$M$1203-B1427)),ABS($M$3:$M$1203-B1427),0))</f>
        <v>1.3570767807585571</v>
      </c>
      <c r="P1067" s="24">
        <f t="shared" ca="1" si="170"/>
        <v>57.307253539109595</v>
      </c>
      <c r="Q1067" s="59"/>
      <c r="R1067" s="59" cm="1">
        <f t="array" aca="1" ref="R1067" ca="1">INDEX($P$3:$P$1562,MATCH(MIN(ABS($L$3:$L$1562-O1067)),ABS($L$3:$L$1562-O1067),0))</f>
        <v>1.5511165992991529</v>
      </c>
      <c r="S1067" s="69">
        <f t="shared" ca="1" si="166"/>
        <v>1.5511165992991529</v>
      </c>
      <c r="T1067" s="72">
        <f t="shared" ca="1" si="171"/>
        <v>1.5511165992991529</v>
      </c>
      <c r="U1067" s="13"/>
      <c r="AA1067" s="52"/>
      <c r="AB1067" s="44">
        <f t="shared" si="169"/>
        <v>70.158723880971181</v>
      </c>
      <c r="AC1067" s="53" t="b">
        <f t="shared" si="172"/>
        <v>0</v>
      </c>
      <c r="AD1067" s="53">
        <f t="shared" si="173"/>
        <v>70.158723880971181</v>
      </c>
      <c r="AE1067" s="53">
        <f t="shared" ca="1" si="174"/>
        <v>57.307253539109595</v>
      </c>
      <c r="AF1067" s="46">
        <v>1425</v>
      </c>
    </row>
    <row r="1068" spans="1:32" x14ac:dyDescent="0.25">
      <c r="A1068" s="4">
        <v>58349</v>
      </c>
      <c r="B1068" s="34">
        <f t="shared" si="167"/>
        <v>30.454703070604527</v>
      </c>
      <c r="C1068" s="3">
        <v>28.453079031282346</v>
      </c>
      <c r="D1068" s="10">
        <v>1066</v>
      </c>
      <c r="I1068" s="27"/>
      <c r="J1068" s="8"/>
      <c r="K1068" s="17">
        <v>1426</v>
      </c>
      <c r="L1068" s="38">
        <f t="shared" si="168"/>
        <v>3.9546716003700282</v>
      </c>
      <c r="M1068" s="29">
        <v>70.739178979278336</v>
      </c>
      <c r="N1068" s="7"/>
      <c r="O1068" s="14" cm="1">
        <f t="array" ref="O1068">INDEX($L$3:$L$1203,MATCH(MIN(ABS($M$3:$M$1203-B1428)),ABS($M$3:$M$1203-B1428),0))</f>
        <v>3.0499537465309903</v>
      </c>
      <c r="P1068" s="24">
        <f t="shared" ca="1" si="170"/>
        <v>57.62031770681282</v>
      </c>
      <c r="Q1068" s="59"/>
      <c r="R1068" s="59" cm="1">
        <f t="array" aca="1" ref="R1068" ca="1">INDEX($P$3:$P$1562,MATCH(MIN(ABS($L$3:$L$1562-O1068)),ABS($L$3:$L$1562-O1068),0))</f>
        <v>22.870231985507409</v>
      </c>
      <c r="S1068" s="69">
        <f t="shared" ref="S1068:S1131" ca="1" si="175">R708</f>
        <v>22.870231985507409</v>
      </c>
      <c r="T1068" s="72">
        <f t="shared" ca="1" si="171"/>
        <v>22.870231985507409</v>
      </c>
      <c r="U1068" s="13"/>
      <c r="AA1068" s="52"/>
      <c r="AB1068" s="44">
        <f t="shared" si="169"/>
        <v>70.739178979278336</v>
      </c>
      <c r="AC1068" s="53" t="b">
        <f t="shared" si="172"/>
        <v>0</v>
      </c>
      <c r="AD1068" s="53">
        <f t="shared" si="173"/>
        <v>70.739178979278336</v>
      </c>
      <c r="AE1068" s="53">
        <f t="shared" ca="1" si="174"/>
        <v>57.62031770681282</v>
      </c>
      <c r="AF1068" s="46">
        <v>1426</v>
      </c>
    </row>
    <row r="1069" spans="1:32" x14ac:dyDescent="0.25">
      <c r="A1069" s="4">
        <v>58380</v>
      </c>
      <c r="B1069" s="34">
        <f t="shared" si="167"/>
        <v>32.438150993196032</v>
      </c>
      <c r="C1069" s="3">
        <v>4.8100875174945168</v>
      </c>
      <c r="D1069" s="10">
        <v>1067</v>
      </c>
      <c r="I1069" s="27"/>
      <c r="J1069" s="8"/>
      <c r="K1069" s="17">
        <v>1427</v>
      </c>
      <c r="L1069" s="38">
        <f t="shared" si="168"/>
        <v>3.9574468085106389</v>
      </c>
      <c r="M1069" s="29">
        <v>70.745494020324941</v>
      </c>
      <c r="N1069" s="7"/>
      <c r="O1069" s="14" cm="1">
        <f t="array" ref="O1069">INDEX($L$3:$L$1203,MATCH(MIN(ABS($M$3:$M$1203-B1429)),ABS($M$3:$M$1203-B1429),0))</f>
        <v>3.1082331174838118</v>
      </c>
      <c r="P1069" s="24">
        <f t="shared" ca="1" si="170"/>
        <v>57.623723677533093</v>
      </c>
      <c r="Q1069" s="59"/>
      <c r="R1069" s="59" cm="1">
        <f t="array" aca="1" ref="R1069" ca="1">INDEX($P$3:$P$1562,MATCH(MIN(ABS($L$3:$L$1562-O1069)),ABS($L$3:$L$1562-O1069),0))</f>
        <v>24.014260227984881</v>
      </c>
      <c r="S1069" s="69">
        <f t="shared" ca="1" si="175"/>
        <v>24.014260227984881</v>
      </c>
      <c r="T1069" s="72">
        <f t="shared" ca="1" si="171"/>
        <v>24.014260227984881</v>
      </c>
      <c r="U1069" s="13"/>
      <c r="AA1069" s="52"/>
      <c r="AB1069" s="44">
        <f t="shared" si="169"/>
        <v>70.745494020324941</v>
      </c>
      <c r="AC1069" s="53" t="b">
        <f t="shared" si="172"/>
        <v>0</v>
      </c>
      <c r="AD1069" s="53">
        <f t="shared" si="173"/>
        <v>70.745494020324941</v>
      </c>
      <c r="AE1069" s="53">
        <f t="shared" ca="1" si="174"/>
        <v>57.623723677533093</v>
      </c>
      <c r="AF1069" s="46">
        <v>1427</v>
      </c>
    </row>
    <row r="1070" spans="1:32" x14ac:dyDescent="0.25">
      <c r="A1070" s="4">
        <v>58410</v>
      </c>
      <c r="B1070" s="34">
        <f t="shared" si="167"/>
        <v>32.264853463097474</v>
      </c>
      <c r="C1070" s="3">
        <v>26.086680777050436</v>
      </c>
      <c r="D1070" s="10">
        <v>1068</v>
      </c>
      <c r="I1070" s="27"/>
      <c r="J1070" s="8"/>
      <c r="K1070" s="17">
        <v>1428</v>
      </c>
      <c r="L1070" s="38">
        <f t="shared" si="168"/>
        <v>3.9602220166512492</v>
      </c>
      <c r="M1070" s="29">
        <v>71.176742815916938</v>
      </c>
      <c r="N1070" s="7"/>
      <c r="O1070" s="14" cm="1">
        <f t="array" ref="O1070">INDEX($L$3:$L$1203,MATCH(MIN(ABS($M$3:$M$1203-B1430)),ABS($M$3:$M$1203-B1430),0))</f>
        <v>3.1026827012025904</v>
      </c>
      <c r="P1070" s="24">
        <f t="shared" ca="1" si="170"/>
        <v>57.856314528502899</v>
      </c>
      <c r="Q1070" s="59"/>
      <c r="R1070" s="59" cm="1">
        <f t="array" aca="1" ref="R1070" ca="1">INDEX($P$3:$P$1562,MATCH(MIN(ABS($L$3:$L$1562-O1070)),ABS($L$3:$L$1562-O1070),0))</f>
        <v>23.676048166441401</v>
      </c>
      <c r="S1070" s="69">
        <f t="shared" ca="1" si="175"/>
        <v>23.676048166441401</v>
      </c>
      <c r="T1070" s="72">
        <f t="shared" ca="1" si="171"/>
        <v>23.676048166441401</v>
      </c>
      <c r="U1070" s="13"/>
      <c r="AA1070" s="52"/>
      <c r="AB1070" s="44">
        <f t="shared" si="169"/>
        <v>71.176742815916938</v>
      </c>
      <c r="AC1070" s="53" t="b">
        <f t="shared" si="172"/>
        <v>0</v>
      </c>
      <c r="AD1070" s="53">
        <f t="shared" si="173"/>
        <v>71.176742815916938</v>
      </c>
      <c r="AE1070" s="53">
        <f t="shared" ca="1" si="174"/>
        <v>57.856314528502899</v>
      </c>
      <c r="AF1070" s="46">
        <v>1428</v>
      </c>
    </row>
    <row r="1071" spans="1:32" x14ac:dyDescent="0.25">
      <c r="A1071" s="4">
        <v>58441</v>
      </c>
      <c r="B1071" s="34">
        <f t="shared" si="167"/>
        <v>5.3315488364315229</v>
      </c>
      <c r="C1071" s="3">
        <v>2.9710282406476081</v>
      </c>
      <c r="D1071" s="10">
        <v>1069</v>
      </c>
      <c r="I1071" s="27"/>
      <c r="J1071" s="8"/>
      <c r="K1071" s="17">
        <v>1429</v>
      </c>
      <c r="L1071" s="38">
        <f t="shared" si="168"/>
        <v>3.9629972247918599</v>
      </c>
      <c r="M1071" s="29">
        <v>71.40836020918394</v>
      </c>
      <c r="N1071" s="7"/>
      <c r="O1071" s="14" cm="1">
        <f t="array" ref="O1071">INDEX($L$3:$L$1203,MATCH(MIN(ABS($M$3:$M$1203-B1431)),ABS($M$3:$M$1203-B1431),0))</f>
        <v>1.5208140610545793</v>
      </c>
      <c r="P1071" s="24">
        <f t="shared" ca="1" si="170"/>
        <v>57.996357446105733</v>
      </c>
      <c r="Q1071" s="59"/>
      <c r="R1071" s="59" cm="1">
        <f t="array" aca="1" ref="R1071" ca="1">INDEX($P$3:$P$1562,MATCH(MIN(ABS($L$3:$L$1562-O1071)),ABS($L$3:$L$1562-O1071),0))</f>
        <v>2.1196472053395055</v>
      </c>
      <c r="S1071" s="69">
        <f t="shared" ca="1" si="175"/>
        <v>2.1196472053395055</v>
      </c>
      <c r="T1071" s="72">
        <f t="shared" ca="1" si="171"/>
        <v>2.1196472053395055</v>
      </c>
      <c r="U1071" s="13"/>
      <c r="AA1071" s="52"/>
      <c r="AB1071" s="44">
        <f t="shared" si="169"/>
        <v>71.40836020918394</v>
      </c>
      <c r="AC1071" s="53" t="b">
        <f t="shared" si="172"/>
        <v>0</v>
      </c>
      <c r="AD1071" s="53">
        <f t="shared" si="173"/>
        <v>71.40836020918394</v>
      </c>
      <c r="AE1071" s="53">
        <f t="shared" ca="1" si="174"/>
        <v>57.996357446105733</v>
      </c>
      <c r="AF1071" s="46">
        <v>1429</v>
      </c>
    </row>
    <row r="1072" spans="1:32" x14ac:dyDescent="0.25">
      <c r="A1072" s="4">
        <v>58472</v>
      </c>
      <c r="B1072" s="34">
        <f t="shared" si="167"/>
        <v>12.454588278655519</v>
      </c>
      <c r="C1072" s="3">
        <v>31.620206305205549</v>
      </c>
      <c r="D1072" s="10">
        <v>1070</v>
      </c>
      <c r="I1072" s="27"/>
      <c r="J1072" s="8"/>
      <c r="K1072" s="17">
        <v>1430</v>
      </c>
      <c r="L1072" s="38">
        <f t="shared" si="168"/>
        <v>3.9657724329324706</v>
      </c>
      <c r="M1072" s="29">
        <v>71.428260405803158</v>
      </c>
      <c r="N1072" s="7"/>
      <c r="O1072" s="14" cm="1">
        <f t="array" ref="O1072">INDEX($L$3:$L$1203,MATCH(MIN(ABS($M$3:$M$1203-B1432)),ABS($M$3:$M$1203-B1432),0))</f>
        <v>2.1119333950046255</v>
      </c>
      <c r="P1072" s="24">
        <f t="shared" ca="1" si="170"/>
        <v>58.009136528972803</v>
      </c>
      <c r="Q1072" s="59"/>
      <c r="R1072" s="59" cm="1">
        <f t="array" aca="1" ref="R1072" ca="1">INDEX($P$3:$P$1562,MATCH(MIN(ABS($L$3:$L$1562-O1072)),ABS($L$3:$L$1562-O1072),0))</f>
        <v>5.1108254264271231</v>
      </c>
      <c r="S1072" s="69">
        <f t="shared" ca="1" si="175"/>
        <v>5.1108254264271231</v>
      </c>
      <c r="T1072" s="72">
        <f t="shared" ca="1" si="171"/>
        <v>5.1108254264271231</v>
      </c>
      <c r="U1072" s="13"/>
      <c r="AA1072" s="52"/>
      <c r="AB1072" s="44">
        <f t="shared" si="169"/>
        <v>71.428260405803158</v>
      </c>
      <c r="AC1072" s="53" t="b">
        <f t="shared" si="172"/>
        <v>0</v>
      </c>
      <c r="AD1072" s="53">
        <f t="shared" si="173"/>
        <v>71.428260405803158</v>
      </c>
      <c r="AE1072" s="53">
        <f t="shared" ca="1" si="174"/>
        <v>58.009136528972803</v>
      </c>
      <c r="AF1072" s="46">
        <v>1430</v>
      </c>
    </row>
    <row r="1073" spans="1:32" x14ac:dyDescent="0.25">
      <c r="A1073" s="4">
        <v>58501</v>
      </c>
      <c r="B1073" s="34">
        <f t="shared" si="167"/>
        <v>10.459704925572067</v>
      </c>
      <c r="C1073" s="3">
        <v>52.977473302572918</v>
      </c>
      <c r="D1073" s="10">
        <v>1071</v>
      </c>
      <c r="I1073" s="27"/>
      <c r="J1073" s="8"/>
      <c r="K1073" s="17">
        <v>1431</v>
      </c>
      <c r="L1073" s="38">
        <f t="shared" si="168"/>
        <v>3.9685476410730809</v>
      </c>
      <c r="M1073" s="29">
        <v>71.434158407245775</v>
      </c>
      <c r="N1073" s="7"/>
      <c r="O1073" s="14" cm="1">
        <f t="array" ref="O1073">INDEX($L$3:$L$1203,MATCH(MIN(ABS($M$3:$M$1203-B1433)),ABS($M$3:$M$1203-B1433),0))</f>
        <v>1.975948196114709</v>
      </c>
      <c r="P1073" s="24">
        <f t="shared" ca="1" si="170"/>
        <v>58.012923981460204</v>
      </c>
      <c r="Q1073" s="59"/>
      <c r="R1073" s="59" cm="1">
        <f t="array" aca="1" ref="R1073" ca="1">INDEX($P$3:$P$1562,MATCH(MIN(ABS($L$3:$L$1562-O1073)),ABS($L$3:$L$1562-O1073),0))</f>
        <v>3.7582170503107832</v>
      </c>
      <c r="S1073" s="69">
        <f t="shared" ca="1" si="175"/>
        <v>3.7582170503107832</v>
      </c>
      <c r="T1073" s="72">
        <f t="shared" ca="1" si="171"/>
        <v>3.7582170503107832</v>
      </c>
      <c r="U1073" s="13"/>
      <c r="AA1073" s="52"/>
      <c r="AB1073" s="44">
        <f t="shared" si="169"/>
        <v>71.434158407245775</v>
      </c>
      <c r="AC1073" s="53" t="b">
        <f t="shared" si="172"/>
        <v>0</v>
      </c>
      <c r="AD1073" s="53">
        <f t="shared" si="173"/>
        <v>71.434158407245775</v>
      </c>
      <c r="AE1073" s="53">
        <f t="shared" ca="1" si="174"/>
        <v>58.012923981460204</v>
      </c>
      <c r="AF1073" s="46">
        <v>1431</v>
      </c>
    </row>
    <row r="1074" spans="1:32" x14ac:dyDescent="0.25">
      <c r="A1074" s="4">
        <v>58532</v>
      </c>
      <c r="B1074" s="34">
        <f t="shared" si="167"/>
        <v>8.0308800191607208</v>
      </c>
      <c r="C1074" s="3">
        <v>11.539379320100071</v>
      </c>
      <c r="D1074" s="10">
        <v>1072</v>
      </c>
      <c r="I1074" s="27"/>
      <c r="J1074" s="8"/>
      <c r="K1074" s="17">
        <v>1432</v>
      </c>
      <c r="L1074" s="38">
        <f t="shared" si="168"/>
        <v>3.9713228492136916</v>
      </c>
      <c r="M1074" s="29">
        <v>71.508306562387403</v>
      </c>
      <c r="N1074" s="7"/>
      <c r="O1074" s="14" cm="1">
        <f t="array" ref="O1074">INDEX($L$3:$L$1203,MATCH(MIN(ABS($M$3:$M$1203-B1434)),ABS($M$3:$M$1203-B1434),0))</f>
        <v>1.7761332099907494</v>
      </c>
      <c r="P1074" s="24">
        <f t="shared" ca="1" si="170"/>
        <v>58.060538858696148</v>
      </c>
      <c r="Q1074" s="59"/>
      <c r="R1074" s="59" cm="1">
        <f t="array" aca="1" ref="R1074" ca="1">INDEX($P$3:$P$1562,MATCH(MIN(ABS($L$3:$L$1562-O1074)),ABS($L$3:$L$1562-O1074),0))</f>
        <v>3.4035975438944437</v>
      </c>
      <c r="S1074" s="69">
        <f t="shared" ca="1" si="175"/>
        <v>3.4035975438944437</v>
      </c>
      <c r="T1074" s="72">
        <f t="shared" ca="1" si="171"/>
        <v>3.4035975438944437</v>
      </c>
      <c r="U1074" s="13"/>
      <c r="AA1074" s="52"/>
      <c r="AB1074" s="44">
        <f t="shared" si="169"/>
        <v>71.508306562387403</v>
      </c>
      <c r="AC1074" s="53" t="b">
        <f t="shared" si="172"/>
        <v>0</v>
      </c>
      <c r="AD1074" s="53">
        <f t="shared" si="173"/>
        <v>71.508306562387403</v>
      </c>
      <c r="AE1074" s="53">
        <f t="shared" ca="1" si="174"/>
        <v>58.060538858696148</v>
      </c>
      <c r="AF1074" s="46">
        <v>1432</v>
      </c>
    </row>
    <row r="1075" spans="1:32" x14ac:dyDescent="0.25">
      <c r="A1075" s="4">
        <v>58562</v>
      </c>
      <c r="B1075" s="34">
        <f t="shared" si="167"/>
        <v>12.44891006122131</v>
      </c>
      <c r="C1075" s="3">
        <v>14.947596903860651</v>
      </c>
      <c r="D1075" s="10">
        <v>1073</v>
      </c>
      <c r="I1075" s="27"/>
      <c r="J1075" s="8"/>
      <c r="K1075" s="17">
        <v>1433</v>
      </c>
      <c r="L1075" s="38">
        <f t="shared" si="168"/>
        <v>3.9740980573543019</v>
      </c>
      <c r="M1075" s="29">
        <v>71.75291397784332</v>
      </c>
      <c r="N1075" s="7"/>
      <c r="O1075" s="14" cm="1">
        <f t="array" ref="O1075">INDEX($L$3:$L$1203,MATCH(MIN(ABS($M$3:$M$1203-B1435)),ABS($M$3:$M$1203-B1435),0))</f>
        <v>2.1119333950046255</v>
      </c>
      <c r="P1075" s="24">
        <f t="shared" ca="1" si="170"/>
        <v>58.217615619887155</v>
      </c>
      <c r="Q1075" s="59"/>
      <c r="R1075" s="59" cm="1">
        <f t="array" aca="1" ref="R1075" ca="1">INDEX($P$3:$P$1562,MATCH(MIN(ABS($L$3:$L$1562-O1075)),ABS($L$3:$L$1562-O1075),0))</f>
        <v>5.1108254264271231</v>
      </c>
      <c r="S1075" s="69">
        <f t="shared" ca="1" si="175"/>
        <v>5.1108254264271231</v>
      </c>
      <c r="T1075" s="72">
        <f t="shared" ca="1" si="171"/>
        <v>5.1108254264271231</v>
      </c>
      <c r="U1075" s="13"/>
      <c r="AA1075" s="52"/>
      <c r="AB1075" s="44">
        <f t="shared" si="169"/>
        <v>71.75291397784332</v>
      </c>
      <c r="AC1075" s="53" t="b">
        <f t="shared" si="172"/>
        <v>0</v>
      </c>
      <c r="AD1075" s="53">
        <f t="shared" si="173"/>
        <v>71.75291397784332</v>
      </c>
      <c r="AE1075" s="53">
        <f t="shared" ca="1" si="174"/>
        <v>58.217615619887155</v>
      </c>
      <c r="AF1075" s="46">
        <v>1433</v>
      </c>
    </row>
    <row r="1076" spans="1:32" x14ac:dyDescent="0.25">
      <c r="A1076" s="4">
        <v>58593</v>
      </c>
      <c r="B1076" s="34">
        <f t="shared" si="167"/>
        <v>0.39365858525395375</v>
      </c>
      <c r="C1076" s="3">
        <v>25.172104822354562</v>
      </c>
      <c r="D1076" s="10">
        <v>1074</v>
      </c>
      <c r="I1076" s="27"/>
      <c r="J1076" s="8"/>
      <c r="K1076" s="17">
        <v>1434</v>
      </c>
      <c r="L1076" s="38">
        <f t="shared" si="168"/>
        <v>3.9768732654949126</v>
      </c>
      <c r="M1076" s="29">
        <v>71.761424372754277</v>
      </c>
      <c r="N1076" s="7"/>
      <c r="O1076" s="14" cm="1">
        <f t="array" ref="O1076">INDEX($L$3:$L$1203,MATCH(MIN(ABS($M$3:$M$1203-B1436)),ABS($M$3:$M$1203-B1436),0))</f>
        <v>1.0629047178538391</v>
      </c>
      <c r="P1076" s="24">
        <f t="shared" ca="1" si="170"/>
        <v>58.223080643368057</v>
      </c>
      <c r="Q1076" s="59"/>
      <c r="R1076" s="59" cm="1">
        <f t="array" aca="1" ref="R1076" ca="1">INDEX($P$3:$P$1562,MATCH(MIN(ABS($L$3:$L$1562-O1076)),ABS($L$3:$L$1562-O1076),0))</f>
        <v>0.14989102886214489</v>
      </c>
      <c r="S1076" s="69">
        <f t="shared" ca="1" si="175"/>
        <v>0.14989102886214489</v>
      </c>
      <c r="T1076" s="72">
        <f t="shared" ca="1" si="171"/>
        <v>0.14989102886214489</v>
      </c>
      <c r="U1076" s="13"/>
      <c r="AA1076" s="52"/>
      <c r="AB1076" s="44">
        <f t="shared" si="169"/>
        <v>71.761424372754277</v>
      </c>
      <c r="AC1076" s="53" t="b">
        <f t="shared" si="172"/>
        <v>0</v>
      </c>
      <c r="AD1076" s="53">
        <f t="shared" si="173"/>
        <v>71.761424372754277</v>
      </c>
      <c r="AE1076" s="53">
        <f t="shared" ca="1" si="174"/>
        <v>58.223080643368057</v>
      </c>
      <c r="AF1076" s="46">
        <v>1434</v>
      </c>
    </row>
    <row r="1077" spans="1:32" x14ac:dyDescent="0.25">
      <c r="A1077" s="4">
        <v>58623</v>
      </c>
      <c r="B1077" s="34">
        <f t="shared" si="167"/>
        <v>1.822118790486543</v>
      </c>
      <c r="C1077" s="3">
        <v>46.641725990823907</v>
      </c>
      <c r="D1077" s="10">
        <v>1075</v>
      </c>
      <c r="I1077" s="27"/>
      <c r="J1077" s="8"/>
      <c r="K1077" s="17">
        <v>1435</v>
      </c>
      <c r="L1077" s="38">
        <f t="shared" si="168"/>
        <v>3.9796484736355233</v>
      </c>
      <c r="M1077" s="29">
        <v>71.764584920771597</v>
      </c>
      <c r="N1077" s="7"/>
      <c r="O1077" s="14" cm="1">
        <f t="array" ref="O1077">INDEX($L$3:$L$1203,MATCH(MIN(ABS($M$3:$M$1203-B1437)),ABS($M$3:$M$1203-B1437),0))</f>
        <v>1.1877890841813137</v>
      </c>
      <c r="P1077" s="24">
        <f t="shared" ca="1" si="170"/>
        <v>58.225110216532158</v>
      </c>
      <c r="Q1077" s="59"/>
      <c r="R1077" s="59" cm="1">
        <f t="array" aca="1" ref="R1077" ca="1">INDEX($P$3:$P$1562,MATCH(MIN(ABS($L$3:$L$1562-O1077)),ABS($L$3:$L$1562-O1077),0))</f>
        <v>1.021579688397922</v>
      </c>
      <c r="S1077" s="69">
        <f t="shared" ca="1" si="175"/>
        <v>1.021579688397922</v>
      </c>
      <c r="T1077" s="72">
        <f t="shared" ca="1" si="171"/>
        <v>1.021579688397922</v>
      </c>
      <c r="U1077" s="13"/>
      <c r="AA1077" s="52"/>
      <c r="AB1077" s="44">
        <f t="shared" si="169"/>
        <v>71.764584920771597</v>
      </c>
      <c r="AC1077" s="53" t="b">
        <f t="shared" si="172"/>
        <v>0</v>
      </c>
      <c r="AD1077" s="53">
        <f t="shared" si="173"/>
        <v>71.764584920771597</v>
      </c>
      <c r="AE1077" s="53">
        <f t="shared" ca="1" si="174"/>
        <v>58.225110216532158</v>
      </c>
      <c r="AF1077" s="46">
        <v>1435</v>
      </c>
    </row>
    <row r="1078" spans="1:32" x14ac:dyDescent="0.25">
      <c r="A1078" s="4">
        <v>58654</v>
      </c>
      <c r="B1078" s="34">
        <f t="shared" si="167"/>
        <v>1.083515159735954</v>
      </c>
      <c r="C1078" s="3">
        <v>46.667146121119252</v>
      </c>
      <c r="D1078" s="10">
        <v>1076</v>
      </c>
      <c r="I1078" s="27"/>
      <c r="J1078" s="8"/>
      <c r="K1078" s="17">
        <v>1436</v>
      </c>
      <c r="L1078" s="38">
        <f t="shared" si="168"/>
        <v>3.9824236817761336</v>
      </c>
      <c r="M1078" s="29">
        <v>71.812582210680446</v>
      </c>
      <c r="N1078" s="7"/>
      <c r="O1078" s="14" cm="1">
        <f t="array" ref="O1078">INDEX($L$3:$L$1203,MATCH(MIN(ABS($M$3:$M$1203-B1438)),ABS($M$3:$M$1203-B1438),0))</f>
        <v>1.1211840888066607</v>
      </c>
      <c r="P1078" s="24">
        <f t="shared" ca="1" si="170"/>
        <v>58.255932090148605</v>
      </c>
      <c r="Q1078" s="59"/>
      <c r="R1078" s="59" cm="1">
        <f t="array" aca="1" ref="R1078" ca="1">INDEX($P$3:$P$1562,MATCH(MIN(ABS($L$3:$L$1562-O1078)),ABS($L$3:$L$1562-O1078),0))</f>
        <v>0.59547534073464226</v>
      </c>
      <c r="S1078" s="69">
        <f t="shared" ca="1" si="175"/>
        <v>0.59547534073464226</v>
      </c>
      <c r="T1078" s="72">
        <f t="shared" ca="1" si="171"/>
        <v>0.59547534073464226</v>
      </c>
      <c r="U1078" s="13"/>
      <c r="AA1078" s="52"/>
      <c r="AB1078" s="44">
        <f t="shared" si="169"/>
        <v>71.812582210680446</v>
      </c>
      <c r="AC1078" s="53" t="b">
        <f t="shared" si="172"/>
        <v>0</v>
      </c>
      <c r="AD1078" s="53">
        <f t="shared" si="173"/>
        <v>71.812582210680446</v>
      </c>
      <c r="AE1078" s="53">
        <f t="shared" ca="1" si="174"/>
        <v>58.255932090148605</v>
      </c>
      <c r="AF1078" s="46">
        <v>1436</v>
      </c>
    </row>
    <row r="1079" spans="1:32" x14ac:dyDescent="0.25">
      <c r="A1079" s="4">
        <v>58685</v>
      </c>
      <c r="B1079" s="34">
        <f t="shared" ref="B1079:B1142" si="176">B719</f>
        <v>13.190824378349649</v>
      </c>
      <c r="C1079" s="3">
        <v>4.0266108990095724</v>
      </c>
      <c r="D1079" s="10">
        <v>1077</v>
      </c>
      <c r="I1079" s="27"/>
      <c r="J1079" s="8"/>
      <c r="K1079" s="17">
        <v>1437</v>
      </c>
      <c r="L1079" s="38">
        <f t="shared" si="168"/>
        <v>3.9851988899167443</v>
      </c>
      <c r="M1079" s="29">
        <v>71.8937378517995</v>
      </c>
      <c r="N1079" s="7"/>
      <c r="O1079" s="14" cm="1">
        <f t="array" ref="O1079">INDEX($L$3:$L$1203,MATCH(MIN(ABS($M$3:$M$1203-B1439)),ABS($M$3:$M$1203-B1439),0))</f>
        <v>2.1535615171137836</v>
      </c>
      <c r="P1079" s="24">
        <f t="shared" ca="1" si="170"/>
        <v>58.308046884933546</v>
      </c>
      <c r="Q1079" s="59"/>
      <c r="R1079" s="59" cm="1">
        <f t="array" aca="1" ref="R1079" ca="1">INDEX($P$3:$P$1562,MATCH(MIN(ABS($L$3:$L$1562-O1079)),ABS($L$3:$L$1562-O1079),0))</f>
        <v>5.3314045263219869</v>
      </c>
      <c r="S1079" s="69">
        <f t="shared" ca="1" si="175"/>
        <v>5.3314045263219869</v>
      </c>
      <c r="T1079" s="72">
        <f t="shared" ca="1" si="171"/>
        <v>5.3314045263219869</v>
      </c>
      <c r="U1079" s="13"/>
      <c r="AA1079" s="52"/>
      <c r="AB1079" s="44">
        <f t="shared" si="169"/>
        <v>71.8937378517995</v>
      </c>
      <c r="AC1079" s="53" t="b">
        <f t="shared" si="172"/>
        <v>0</v>
      </c>
      <c r="AD1079" s="53">
        <f t="shared" si="173"/>
        <v>71.8937378517995</v>
      </c>
      <c r="AE1079" s="53">
        <f t="shared" ca="1" si="174"/>
        <v>58.308046884933546</v>
      </c>
      <c r="AF1079" s="46">
        <v>1437</v>
      </c>
    </row>
    <row r="1080" spans="1:32" x14ac:dyDescent="0.25">
      <c r="A1080" s="4">
        <v>58715</v>
      </c>
      <c r="B1080" s="34">
        <f t="shared" si="176"/>
        <v>49.385766170075009</v>
      </c>
      <c r="C1080" s="3">
        <v>1.5176424695226456</v>
      </c>
      <c r="D1080" s="10">
        <v>1078</v>
      </c>
      <c r="I1080" s="27"/>
      <c r="J1080" s="8"/>
      <c r="K1080" s="17">
        <v>1438</v>
      </c>
      <c r="L1080" s="38">
        <f t="shared" si="168"/>
        <v>3.9879740980573546</v>
      </c>
      <c r="M1080" s="29">
        <v>72.25152746592893</v>
      </c>
      <c r="N1080" s="7"/>
      <c r="O1080" s="14" cm="1">
        <f t="array" ref="O1080">INDEX($L$3:$L$1203,MATCH(MIN(ABS($M$3:$M$1203-B1440)),ABS($M$3:$M$1203-B1440),0))</f>
        <v>3.6355226641998155</v>
      </c>
      <c r="P1080" s="24">
        <f t="shared" ca="1" si="170"/>
        <v>58.537804571022008</v>
      </c>
      <c r="Q1080" s="59"/>
      <c r="R1080" s="59" cm="1">
        <f t="array" aca="1" ref="R1080" ca="1">INDEX($P$3:$P$1562,MATCH(MIN(ABS($L$3:$L$1562-O1080)),ABS($L$3:$L$1562-O1080),0))</f>
        <v>37.10708814830403</v>
      </c>
      <c r="S1080" s="69">
        <f t="shared" ca="1" si="175"/>
        <v>37.10708814830403</v>
      </c>
      <c r="T1080" s="72">
        <f t="shared" ca="1" si="171"/>
        <v>37.10708814830403</v>
      </c>
      <c r="U1080" s="13"/>
      <c r="AA1080" s="52"/>
      <c r="AB1080" s="44">
        <f t="shared" si="169"/>
        <v>72.25152746592893</v>
      </c>
      <c r="AC1080" s="53" t="b">
        <f t="shared" si="172"/>
        <v>0</v>
      </c>
      <c r="AD1080" s="53">
        <f t="shared" si="173"/>
        <v>72.25152746592893</v>
      </c>
      <c r="AE1080" s="53">
        <f t="shared" ca="1" si="174"/>
        <v>58.537804571022008</v>
      </c>
      <c r="AF1080" s="46">
        <v>1438</v>
      </c>
    </row>
    <row r="1081" spans="1:32" x14ac:dyDescent="0.25">
      <c r="A1081" s="4">
        <v>58746</v>
      </c>
      <c r="B1081" s="34">
        <f t="shared" si="176"/>
        <v>0.64081587889982883</v>
      </c>
      <c r="C1081" s="3">
        <v>52.684712751891425</v>
      </c>
      <c r="D1081" s="10">
        <v>1079</v>
      </c>
      <c r="I1081" s="27"/>
      <c r="J1081" s="8"/>
      <c r="K1081" s="17">
        <v>1439</v>
      </c>
      <c r="L1081" s="38">
        <f t="shared" si="168"/>
        <v>3.9907493061979653</v>
      </c>
      <c r="M1081" s="29">
        <v>72.630148935887718</v>
      </c>
      <c r="N1081" s="7"/>
      <c r="O1081" s="14" cm="1">
        <f t="array" ref="O1081">INDEX($L$3:$L$1203,MATCH(MIN(ABS($M$3:$M$1203-B1441)),ABS($M$3:$M$1203-B1441),0))</f>
        <v>1.087881591119334</v>
      </c>
      <c r="P1081" s="24">
        <f t="shared" ca="1" si="170"/>
        <v>58.780939612973434</v>
      </c>
      <c r="Q1081" s="59"/>
      <c r="R1081" s="59" cm="1">
        <f t="array" aca="1" ref="R1081" ca="1">INDEX($P$3:$P$1562,MATCH(MIN(ABS($L$3:$L$1562-O1081)),ABS($L$3:$L$1562-O1081),0))</f>
        <v>0.26152202047739292</v>
      </c>
      <c r="S1081" s="69">
        <f t="shared" ca="1" si="175"/>
        <v>0.26152202047739292</v>
      </c>
      <c r="T1081" s="72">
        <f t="shared" ca="1" si="171"/>
        <v>0.26152202047739292</v>
      </c>
      <c r="U1081" s="13"/>
      <c r="AA1081" s="52"/>
      <c r="AB1081" s="44">
        <f t="shared" si="169"/>
        <v>72.630148935887718</v>
      </c>
      <c r="AC1081" s="53" t="b">
        <f t="shared" si="172"/>
        <v>0</v>
      </c>
      <c r="AD1081" s="53">
        <f t="shared" si="173"/>
        <v>72.630148935887718</v>
      </c>
      <c r="AE1081" s="53">
        <f t="shared" ca="1" si="174"/>
        <v>58.780939612973434</v>
      </c>
      <c r="AF1081" s="46">
        <v>1439</v>
      </c>
    </row>
    <row r="1082" spans="1:32" x14ac:dyDescent="0.25">
      <c r="A1082" s="4">
        <v>58776</v>
      </c>
      <c r="B1082" s="34">
        <f t="shared" si="176"/>
        <v>57.033222256123082</v>
      </c>
      <c r="C1082" s="3">
        <v>114.64430300390015</v>
      </c>
      <c r="D1082" s="10">
        <v>1080</v>
      </c>
      <c r="I1082" s="27"/>
      <c r="J1082" s="8"/>
      <c r="K1082" s="17">
        <v>1440</v>
      </c>
      <c r="L1082" s="38">
        <f t="shared" si="168"/>
        <v>3.993524514338576</v>
      </c>
      <c r="M1082" s="29">
        <v>72.654670404083291</v>
      </c>
      <c r="N1082" s="7"/>
      <c r="O1082" s="14" cm="1">
        <f t="array" ref="O1082">INDEX($L$3:$L$1203,MATCH(MIN(ABS($M$3:$M$1203-B1442)),ABS($M$3:$M$1203-B1442),0))</f>
        <v>3.785383903792785</v>
      </c>
      <c r="P1082" s="24">
        <f t="shared" ca="1" si="170"/>
        <v>58.796686285234493</v>
      </c>
      <c r="Q1082" s="59"/>
      <c r="R1082" s="59" cm="1">
        <f t="array" aca="1" ref="R1082" ca="1">INDEX($P$3:$P$1562,MATCH(MIN(ABS($L$3:$L$1562-O1082)),ABS($L$3:$L$1562-O1082),0))</f>
        <v>42.87619111237376</v>
      </c>
      <c r="S1082" s="69">
        <f t="shared" ca="1" si="175"/>
        <v>42.87619111237376</v>
      </c>
      <c r="T1082" s="72">
        <f t="shared" ca="1" si="171"/>
        <v>42.87619111237376</v>
      </c>
      <c r="U1082" s="13"/>
      <c r="AA1082" s="52"/>
      <c r="AB1082" s="44">
        <f t="shared" si="169"/>
        <v>72.654670404083291</v>
      </c>
      <c r="AC1082" s="53" t="b">
        <f t="shared" si="172"/>
        <v>0</v>
      </c>
      <c r="AD1082" s="53">
        <f t="shared" si="173"/>
        <v>72.654670404083291</v>
      </c>
      <c r="AE1082" s="53">
        <f t="shared" ca="1" si="174"/>
        <v>58.796686285234493</v>
      </c>
      <c r="AF1082" s="46">
        <v>1440</v>
      </c>
    </row>
    <row r="1083" spans="1:32" x14ac:dyDescent="0.25">
      <c r="A1083" s="4">
        <v>58807</v>
      </c>
      <c r="B1083" s="34">
        <f t="shared" si="176"/>
        <v>62.335303490321422</v>
      </c>
      <c r="C1083" s="3">
        <v>1.8349844763521168</v>
      </c>
      <c r="D1083" s="10">
        <v>1081</v>
      </c>
      <c r="I1083" s="27"/>
      <c r="J1083" s="8"/>
      <c r="K1083" s="17">
        <v>1441</v>
      </c>
      <c r="L1083" s="38">
        <f t="shared" si="168"/>
        <v>3.9962997224791863</v>
      </c>
      <c r="M1083" s="29">
        <v>72.742950456368305</v>
      </c>
      <c r="N1083" s="7"/>
      <c r="O1083" s="14" cm="1">
        <f t="array" ref="O1083">INDEX($L$3:$L$1203,MATCH(MIN(ABS($M$3:$M$1203-B1443)),ABS($M$3:$M$1203-B1443),0))</f>
        <v>3.8825161887141539</v>
      </c>
      <c r="P1083" s="24">
        <f t="shared" ca="1" si="170"/>
        <v>58.853376082086548</v>
      </c>
      <c r="Q1083" s="59"/>
      <c r="R1083" s="59" cm="1">
        <f t="array" aca="1" ref="R1083" ca="1">INDEX($P$3:$P$1562,MATCH(MIN(ABS($L$3:$L$1562-O1083)),ABS($L$3:$L$1562-O1083),0))</f>
        <v>45.960957704194342</v>
      </c>
      <c r="S1083" s="69">
        <f t="shared" ca="1" si="175"/>
        <v>45.960957704194342</v>
      </c>
      <c r="T1083" s="72">
        <f t="shared" ca="1" si="171"/>
        <v>45.960957704194342</v>
      </c>
      <c r="U1083" s="13"/>
      <c r="AA1083" s="52"/>
      <c r="AB1083" s="44">
        <f t="shared" si="169"/>
        <v>72.742950456368305</v>
      </c>
      <c r="AC1083" s="53" t="b">
        <f t="shared" si="172"/>
        <v>0</v>
      </c>
      <c r="AD1083" s="53">
        <f t="shared" si="173"/>
        <v>72.742950456368305</v>
      </c>
      <c r="AE1083" s="53">
        <f t="shared" ca="1" si="174"/>
        <v>58.853376082086548</v>
      </c>
      <c r="AF1083" s="46">
        <v>1441</v>
      </c>
    </row>
    <row r="1084" spans="1:32" x14ac:dyDescent="0.25">
      <c r="A1084" s="4">
        <v>58838</v>
      </c>
      <c r="B1084" s="34">
        <f t="shared" si="176"/>
        <v>15.761708897440274</v>
      </c>
      <c r="C1084" s="3">
        <v>54.255933342330515</v>
      </c>
      <c r="D1084" s="10">
        <v>1082</v>
      </c>
      <c r="I1084" s="27"/>
      <c r="J1084" s="8"/>
      <c r="K1084" s="17">
        <v>1442</v>
      </c>
      <c r="L1084" s="38">
        <f t="shared" si="168"/>
        <v>3.999074930619797</v>
      </c>
      <c r="M1084" s="29">
        <v>72.901560719354165</v>
      </c>
      <c r="N1084" s="7"/>
      <c r="O1084" s="14" cm="1">
        <f t="array" ref="O1084">INDEX($L$3:$L$1203,MATCH(MIN(ABS($M$3:$M$1203-B1444)),ABS($M$3:$M$1203-B1444),0))</f>
        <v>2.3256244218316375</v>
      </c>
      <c r="P1084" s="24">
        <f t="shared" ca="1" si="170"/>
        <v>58.955229030228104</v>
      </c>
      <c r="Q1084" s="59"/>
      <c r="R1084" s="59" cm="1">
        <f t="array" aca="1" ref="R1084" ca="1">INDEX($P$3:$P$1562,MATCH(MIN(ABS($L$3:$L$1562-O1084)),ABS($L$3:$L$1562-O1084),0))</f>
        <v>7.6921818001270363</v>
      </c>
      <c r="S1084" s="69">
        <f t="shared" ca="1" si="175"/>
        <v>7.6921818001270363</v>
      </c>
      <c r="T1084" s="72">
        <f t="shared" ca="1" si="171"/>
        <v>7.6921818001270363</v>
      </c>
      <c r="U1084" s="13"/>
      <c r="AA1084" s="52"/>
      <c r="AB1084" s="44">
        <f t="shared" si="169"/>
        <v>72.901560719354165</v>
      </c>
      <c r="AC1084" s="53" t="b">
        <f t="shared" si="172"/>
        <v>0</v>
      </c>
      <c r="AD1084" s="53">
        <f t="shared" si="173"/>
        <v>72.901560719354165</v>
      </c>
      <c r="AE1084" s="53">
        <f t="shared" ca="1" si="174"/>
        <v>58.955229030228104</v>
      </c>
      <c r="AF1084" s="46">
        <v>1442</v>
      </c>
    </row>
    <row r="1085" spans="1:32" x14ac:dyDescent="0.25">
      <c r="A1085" s="4">
        <v>58866</v>
      </c>
      <c r="B1085" s="34">
        <f t="shared" si="176"/>
        <v>30.308301871872484</v>
      </c>
      <c r="C1085" s="3">
        <v>30.181084389634918</v>
      </c>
      <c r="D1085" s="10">
        <v>1083</v>
      </c>
      <c r="I1085" s="27"/>
      <c r="J1085" s="8"/>
      <c r="K1085" s="17">
        <v>1443</v>
      </c>
      <c r="L1085" s="38">
        <f t="shared" si="168"/>
        <v>4.0018501387604077</v>
      </c>
      <c r="M1085" s="29">
        <v>72.912824415706709</v>
      </c>
      <c r="N1085" s="7"/>
      <c r="O1085" s="14" cm="1">
        <f t="array" ref="O1085">INDEX($L$3:$L$1203,MATCH(MIN(ABS($M$3:$M$1203-B1445)),ABS($M$3:$M$1203-B1445),0))</f>
        <v>3.0444033302497693</v>
      </c>
      <c r="P1085" s="24">
        <f t="shared" ca="1" si="170"/>
        <v>58.962462109972641</v>
      </c>
      <c r="Q1085" s="59"/>
      <c r="R1085" s="59" cm="1">
        <f t="array" aca="1" ref="R1085" ca="1">INDEX($P$3:$P$1562,MATCH(MIN(ABS($L$3:$L$1562-O1085)),ABS($L$3:$L$1562-O1085),0))</f>
        <v>22.842147909091629</v>
      </c>
      <c r="S1085" s="69">
        <f t="shared" ca="1" si="175"/>
        <v>22.842147909091629</v>
      </c>
      <c r="T1085" s="72">
        <f t="shared" ca="1" si="171"/>
        <v>22.842147909091629</v>
      </c>
      <c r="U1085" s="13"/>
      <c r="AA1085" s="52"/>
      <c r="AB1085" s="44">
        <f t="shared" si="169"/>
        <v>72.912824415706709</v>
      </c>
      <c r="AC1085" s="53" t="b">
        <f t="shared" si="172"/>
        <v>0</v>
      </c>
      <c r="AD1085" s="53">
        <f t="shared" si="173"/>
        <v>72.912824415706709</v>
      </c>
      <c r="AE1085" s="53">
        <f t="shared" ca="1" si="174"/>
        <v>58.962462109972641</v>
      </c>
      <c r="AF1085" s="46">
        <v>1443</v>
      </c>
    </row>
    <row r="1086" spans="1:32" x14ac:dyDescent="0.25">
      <c r="A1086" s="4">
        <v>58897</v>
      </c>
      <c r="B1086" s="34">
        <f t="shared" si="176"/>
        <v>65.991676417631467</v>
      </c>
      <c r="C1086" s="3">
        <v>25.443400373397967</v>
      </c>
      <c r="D1086" s="10">
        <v>1084</v>
      </c>
      <c r="I1086" s="27"/>
      <c r="J1086" s="8"/>
      <c r="K1086" s="17">
        <v>1444</v>
      </c>
      <c r="L1086" s="38">
        <f t="shared" si="168"/>
        <v>4.004625346901018</v>
      </c>
      <c r="M1086" s="29">
        <v>73.296532234295313</v>
      </c>
      <c r="N1086" s="7"/>
      <c r="O1086" s="14" cm="1">
        <f t="array" ref="O1086">INDEX($L$3:$L$1203,MATCH(MIN(ABS($M$3:$M$1203-B1446)),ABS($M$3:$M$1203-B1446),0))</f>
        <v>3.9241443108233121</v>
      </c>
      <c r="P1086" s="24">
        <f t="shared" ca="1" si="170"/>
        <v>61.432998781720293</v>
      </c>
      <c r="Q1086" s="59"/>
      <c r="R1086" s="59" cm="1">
        <f t="array" aca="1" ref="R1086" ca="1">INDEX($P$3:$P$1562,MATCH(MIN(ABS($L$3:$L$1562-O1086)),ABS($L$3:$L$1562-O1086),0))</f>
        <v>52.972387103683651</v>
      </c>
      <c r="S1086" s="69">
        <f t="shared" ca="1" si="175"/>
        <v>52.972387103683651</v>
      </c>
      <c r="T1086" s="72">
        <f t="shared" ca="1" si="171"/>
        <v>52.972387103683651</v>
      </c>
      <c r="U1086" s="13"/>
      <c r="AA1086" s="52"/>
      <c r="AB1086" s="44">
        <f t="shared" si="169"/>
        <v>73.296532234295313</v>
      </c>
      <c r="AC1086" s="53" t="b">
        <f t="shared" si="172"/>
        <v>0</v>
      </c>
      <c r="AD1086" s="53">
        <f t="shared" si="173"/>
        <v>73.296532234295313</v>
      </c>
      <c r="AE1086" s="53">
        <f t="shared" ca="1" si="174"/>
        <v>61.432998781720293</v>
      </c>
      <c r="AF1086" s="46">
        <v>1444</v>
      </c>
    </row>
    <row r="1087" spans="1:32" x14ac:dyDescent="0.25">
      <c r="A1087" s="4">
        <v>58927</v>
      </c>
      <c r="B1087" s="34">
        <f t="shared" si="176"/>
        <v>22.812913256667208</v>
      </c>
      <c r="C1087" s="3">
        <v>25.650427743505567</v>
      </c>
      <c r="D1087" s="10">
        <v>1085</v>
      </c>
      <c r="I1087" s="27"/>
      <c r="J1087" s="8"/>
      <c r="K1087" s="17">
        <v>1445</v>
      </c>
      <c r="L1087" s="38">
        <f t="shared" si="168"/>
        <v>4.0074005550416283</v>
      </c>
      <c r="M1087" s="29">
        <v>73.764623312089626</v>
      </c>
      <c r="N1087" s="7"/>
      <c r="O1087" s="14" cm="1">
        <f t="array" ref="O1087">INDEX($L$3:$L$1203,MATCH(MIN(ABS($M$3:$M$1203-B1447)),ABS($M$3:$M$1203-B1447),0))</f>
        <v>2.7197039777983352</v>
      </c>
      <c r="P1087" s="24">
        <f t="shared" ca="1" si="170"/>
        <v>62.203403768148839</v>
      </c>
      <c r="Q1087" s="59"/>
      <c r="R1087" s="59" cm="1">
        <f t="array" aca="1" ref="R1087" ca="1">INDEX($P$3:$P$1562,MATCH(MIN(ABS($L$3:$L$1562-O1087)),ABS($L$3:$L$1562-O1087),0))</f>
        <v>14.568850287089084</v>
      </c>
      <c r="S1087" s="69">
        <f t="shared" ca="1" si="175"/>
        <v>14.568850287089084</v>
      </c>
      <c r="T1087" s="72">
        <f t="shared" ca="1" si="171"/>
        <v>14.568850287089084</v>
      </c>
      <c r="U1087" s="13"/>
      <c r="AA1087" s="52"/>
      <c r="AB1087" s="44">
        <f t="shared" si="169"/>
        <v>73.764623312089626</v>
      </c>
      <c r="AC1087" s="53" t="b">
        <f t="shared" si="172"/>
        <v>0</v>
      </c>
      <c r="AD1087" s="53">
        <f t="shared" si="173"/>
        <v>73.764623312089626</v>
      </c>
      <c r="AE1087" s="53">
        <f t="shared" ca="1" si="174"/>
        <v>62.203403768148839</v>
      </c>
      <c r="AF1087" s="46">
        <v>1445</v>
      </c>
    </row>
    <row r="1088" spans="1:32" x14ac:dyDescent="0.25">
      <c r="A1088" s="4">
        <v>58958</v>
      </c>
      <c r="B1088" s="34">
        <f t="shared" si="176"/>
        <v>6.9828956703569904</v>
      </c>
      <c r="C1088" s="3">
        <v>104.78181763076171</v>
      </c>
      <c r="D1088" s="10">
        <v>1086</v>
      </c>
      <c r="I1088" s="27"/>
      <c r="J1088" s="8"/>
      <c r="K1088" s="17">
        <v>1446</v>
      </c>
      <c r="L1088" s="38">
        <f t="shared" si="168"/>
        <v>4.0101757631822395</v>
      </c>
      <c r="M1088" s="29">
        <v>73.803228938285017</v>
      </c>
      <c r="N1088" s="7"/>
      <c r="O1088" s="14" cm="1">
        <f t="array" ref="O1088">INDEX($L$3:$L$1203,MATCH(MIN(ABS($M$3:$M$1203-B1448)),ABS($M$3:$M$1203-B1448),0))</f>
        <v>1.6651248843663278</v>
      </c>
      <c r="P1088" s="24">
        <f t="shared" ca="1" si="170"/>
        <v>62.266942614189809</v>
      </c>
      <c r="Q1088" s="59"/>
      <c r="R1088" s="59" cm="1">
        <f t="array" aca="1" ref="R1088" ca="1">INDEX($P$3:$P$1562,MATCH(MIN(ABS($L$3:$L$1562-O1088)),ABS($L$3:$L$1562-O1088),0))</f>
        <v>2.8605937406091524</v>
      </c>
      <c r="S1088" s="69">
        <f t="shared" ca="1" si="175"/>
        <v>2.8605937406091524</v>
      </c>
      <c r="T1088" s="72">
        <f t="shared" ca="1" si="171"/>
        <v>2.8605937406091524</v>
      </c>
      <c r="U1088" s="13"/>
      <c r="AA1088" s="52"/>
      <c r="AB1088" s="44">
        <f t="shared" si="169"/>
        <v>73.803228938285017</v>
      </c>
      <c r="AC1088" s="53" t="b">
        <f t="shared" si="172"/>
        <v>0</v>
      </c>
      <c r="AD1088" s="53">
        <f t="shared" si="173"/>
        <v>73.803228938285017</v>
      </c>
      <c r="AE1088" s="53">
        <f t="shared" ca="1" si="174"/>
        <v>62.266942614189809</v>
      </c>
      <c r="AF1088" s="46">
        <v>1446</v>
      </c>
    </row>
    <row r="1089" spans="1:32" x14ac:dyDescent="0.25">
      <c r="A1089" s="4">
        <v>58988</v>
      </c>
      <c r="B1089" s="34">
        <f t="shared" si="176"/>
        <v>13.608362013894553</v>
      </c>
      <c r="C1089" s="3">
        <v>114.68586281876891</v>
      </c>
      <c r="D1089" s="10">
        <v>1087</v>
      </c>
      <c r="I1089" s="27"/>
      <c r="J1089" s="8"/>
      <c r="K1089" s="17">
        <v>1447</v>
      </c>
      <c r="L1089" s="38">
        <f t="shared" si="168"/>
        <v>4.0129509713228497</v>
      </c>
      <c r="M1089" s="29">
        <v>74.208131660161513</v>
      </c>
      <c r="N1089" s="7"/>
      <c r="O1089" s="14" cm="1">
        <f t="array" ref="O1089">INDEX($L$3:$L$1203,MATCH(MIN(ABS($M$3:$M$1203-B1449)),ABS($M$3:$M$1203-B1449),0))</f>
        <v>2.1674375578168363</v>
      </c>
      <c r="P1089" s="24">
        <f t="shared" ca="1" si="170"/>
        <v>62.559864258373295</v>
      </c>
      <c r="Q1089" s="59"/>
      <c r="R1089" s="59" cm="1">
        <f t="array" aca="1" ref="R1089" ca="1">INDEX($P$3:$P$1562,MATCH(MIN(ABS($L$3:$L$1562-O1089)),ABS($L$3:$L$1562-O1089),0))</f>
        <v>5.9820255082372285</v>
      </c>
      <c r="S1089" s="69">
        <f t="shared" ca="1" si="175"/>
        <v>5.9820255082372285</v>
      </c>
      <c r="T1089" s="72">
        <f t="shared" ca="1" si="171"/>
        <v>5.9820255082372285</v>
      </c>
      <c r="U1089" s="13"/>
      <c r="AA1089" s="52"/>
      <c r="AB1089" s="44">
        <f t="shared" si="169"/>
        <v>74.208131660161513</v>
      </c>
      <c r="AC1089" s="53" t="b">
        <f t="shared" si="172"/>
        <v>0</v>
      </c>
      <c r="AD1089" s="53">
        <f t="shared" si="173"/>
        <v>74.208131660161513</v>
      </c>
      <c r="AE1089" s="53">
        <f t="shared" ca="1" si="174"/>
        <v>62.559864258373295</v>
      </c>
      <c r="AF1089" s="46">
        <v>1447</v>
      </c>
    </row>
    <row r="1090" spans="1:32" x14ac:dyDescent="0.25">
      <c r="A1090" s="4">
        <v>59019</v>
      </c>
      <c r="B1090" s="34">
        <f t="shared" si="176"/>
        <v>5.6630867584900084</v>
      </c>
      <c r="C1090" s="3">
        <v>33.353503540085811</v>
      </c>
      <c r="D1090" s="10">
        <v>1088</v>
      </c>
      <c r="I1090" s="27"/>
      <c r="J1090" s="8"/>
      <c r="K1090" s="17">
        <v>1448</v>
      </c>
      <c r="L1090" s="38">
        <f t="shared" si="168"/>
        <v>4.01572617946346</v>
      </c>
      <c r="M1090" s="29">
        <v>74.236491958355558</v>
      </c>
      <c r="N1090" s="7"/>
      <c r="O1090" s="14" cm="1">
        <f t="array" ref="O1090">INDEX($L$3:$L$1203,MATCH(MIN(ABS($M$3:$M$1203-B1450)),ABS($M$3:$M$1203-B1450),0))</f>
        <v>1.5485661424606847</v>
      </c>
      <c r="P1090" s="24">
        <f t="shared" ca="1" si="170"/>
        <v>62.577390906481163</v>
      </c>
      <c r="Q1090" s="59"/>
      <c r="R1090" s="59" cm="1">
        <f t="array" aca="1" ref="R1090" ca="1">INDEX($P$3:$P$1562,MATCH(MIN(ABS($L$3:$L$1562-O1090)),ABS($L$3:$L$1562-O1090),0))</f>
        <v>2.1961766065507367</v>
      </c>
      <c r="S1090" s="69">
        <f t="shared" ca="1" si="175"/>
        <v>2.1961766065507367</v>
      </c>
      <c r="T1090" s="72">
        <f t="shared" ca="1" si="171"/>
        <v>2.1961766065507367</v>
      </c>
      <c r="U1090" s="13"/>
      <c r="AA1090" s="52"/>
      <c r="AB1090" s="44">
        <f t="shared" si="169"/>
        <v>74.236491958355558</v>
      </c>
      <c r="AC1090" s="53" t="b">
        <f t="shared" si="172"/>
        <v>0</v>
      </c>
      <c r="AD1090" s="53">
        <f t="shared" si="173"/>
        <v>74.236491958355558</v>
      </c>
      <c r="AE1090" s="53">
        <f t="shared" ca="1" si="174"/>
        <v>62.577390906481163</v>
      </c>
      <c r="AF1090" s="46">
        <v>1448</v>
      </c>
    </row>
    <row r="1091" spans="1:32" x14ac:dyDescent="0.25">
      <c r="A1091" s="4">
        <v>59050</v>
      </c>
      <c r="B1091" s="34">
        <f t="shared" si="176"/>
        <v>15.118089928792671</v>
      </c>
      <c r="C1091" s="3">
        <v>70.745494020324941</v>
      </c>
      <c r="D1091" s="10">
        <v>1089</v>
      </c>
      <c r="I1091" s="27"/>
      <c r="J1091" s="8"/>
      <c r="K1091" s="17">
        <v>1449</v>
      </c>
      <c r="L1091" s="38">
        <f t="shared" ref="L1091:L1154" si="177">(K1091-1)*$E$11</f>
        <v>4.0185013876040712</v>
      </c>
      <c r="M1091" s="29">
        <v>74.285932491070213</v>
      </c>
      <c r="N1091" s="7"/>
      <c r="O1091" s="14" cm="1">
        <f t="array" ref="O1091">INDEX($L$3:$L$1203,MATCH(MIN(ABS($M$3:$M$1203-B1451)),ABS($M$3:$M$1203-B1451),0))</f>
        <v>2.2895467160037004</v>
      </c>
      <c r="P1091" s="24">
        <f t="shared" ca="1" si="170"/>
        <v>62.607945127499093</v>
      </c>
      <c r="Q1091" s="59"/>
      <c r="R1091" s="59" cm="1">
        <f t="array" aca="1" ref="R1091" ca="1">INDEX($P$3:$P$1562,MATCH(MIN(ABS($L$3:$L$1562-O1091)),ABS($L$3:$L$1562-O1091),0))</f>
        <v>7.3586975616908541</v>
      </c>
      <c r="S1091" s="69">
        <f t="shared" ca="1" si="175"/>
        <v>7.3586975616908541</v>
      </c>
      <c r="T1091" s="72">
        <f t="shared" ca="1" si="171"/>
        <v>7.3586975616908541</v>
      </c>
      <c r="U1091" s="13"/>
      <c r="AA1091" s="52"/>
      <c r="AB1091" s="44">
        <f t="shared" ref="AB1091:AB1154" si="178">M1091</f>
        <v>74.285932491070213</v>
      </c>
      <c r="AC1091" s="53" t="b">
        <f t="shared" si="172"/>
        <v>0</v>
      </c>
      <c r="AD1091" s="53">
        <f t="shared" si="173"/>
        <v>74.285932491070213</v>
      </c>
      <c r="AE1091" s="53">
        <f t="shared" ca="1" si="174"/>
        <v>62.607945127499093</v>
      </c>
      <c r="AF1091" s="46">
        <v>1449</v>
      </c>
    </row>
    <row r="1092" spans="1:32" x14ac:dyDescent="0.25">
      <c r="A1092" s="4">
        <v>59080</v>
      </c>
      <c r="B1092" s="34">
        <f t="shared" si="176"/>
        <v>25.910179693472049</v>
      </c>
      <c r="C1092" s="3">
        <v>105.30110140494948</v>
      </c>
      <c r="D1092" s="10">
        <v>1090</v>
      </c>
      <c r="I1092" s="27"/>
      <c r="J1092" s="8"/>
      <c r="K1092" s="17">
        <v>1450</v>
      </c>
      <c r="L1092" s="38">
        <f t="shared" si="177"/>
        <v>4.0212765957446814</v>
      </c>
      <c r="M1092" s="29">
        <v>74.46086441934203</v>
      </c>
      <c r="N1092" s="7"/>
      <c r="O1092" s="14" cm="1">
        <f t="array" ref="O1092">INDEX($L$3:$L$1203,MATCH(MIN(ABS($M$3:$M$1203-B1452)),ABS($M$3:$M$1203-B1452),0))</f>
        <v>2.8778908418131364</v>
      </c>
      <c r="P1092" s="24">
        <f t="shared" ref="P1092:P1155" ca="1" si="179">AE1092</f>
        <v>62.716052959393991</v>
      </c>
      <c r="Q1092" s="59"/>
      <c r="R1092" s="59" cm="1">
        <f t="array" aca="1" ref="R1092" ca="1">INDEX($P$3:$P$1562,MATCH(MIN(ABS($L$3:$L$1562-O1092)),ABS($L$3:$L$1562-O1092),0))</f>
        <v>17.75850013840439</v>
      </c>
      <c r="S1092" s="69">
        <f t="shared" ca="1" si="175"/>
        <v>17.75850013840439</v>
      </c>
      <c r="T1092" s="72">
        <f t="shared" ref="T1092:T1155" ca="1" si="180">S1092</f>
        <v>17.75850013840439</v>
      </c>
      <c r="U1092" s="13"/>
      <c r="AA1092" s="52"/>
      <c r="AB1092" s="44">
        <f t="shared" si="178"/>
        <v>74.46086441934203</v>
      </c>
      <c r="AC1092" s="53" t="b">
        <f t="shared" ref="AC1092:AC1155" si="181">IF(AB1092&gt;$AC$1,TRUE,FALSE)</f>
        <v>0</v>
      </c>
      <c r="AD1092" s="53">
        <f t="shared" ref="AD1092:AD1155" si="182">IF(AC1092=TRUE,AB1092-$AA$1,AB1092)</f>
        <v>74.46086441934203</v>
      </c>
      <c r="AE1092" s="53">
        <f t="shared" ref="AE1092:AE1155" ca="1" si="183">IF(AC1092=FALSE,FORECAST(AB1092,OFFSET($Y$3,MATCH(AB1092,$Z$3:$Z$377,1)-1,0,2),OFFSET($Z$3,MATCH(AB1092,$Z$3:$Z$377,1)-1,0,2)),AB1092-$AA$1)</f>
        <v>62.716052959393991</v>
      </c>
      <c r="AF1092" s="46">
        <v>1450</v>
      </c>
    </row>
    <row r="1093" spans="1:32" x14ac:dyDescent="0.25">
      <c r="A1093" s="4">
        <v>59111</v>
      </c>
      <c r="B1093" s="34">
        <f t="shared" si="176"/>
        <v>49.427450765984148</v>
      </c>
      <c r="C1093" s="3">
        <v>32.31413037224435</v>
      </c>
      <c r="D1093" s="10">
        <v>1091</v>
      </c>
      <c r="I1093" s="27"/>
      <c r="J1093" s="8"/>
      <c r="K1093" s="17">
        <v>1451</v>
      </c>
      <c r="L1093" s="38">
        <f t="shared" si="177"/>
        <v>4.0240518038852917</v>
      </c>
      <c r="M1093" s="29">
        <v>74.503304699721383</v>
      </c>
      <c r="N1093" s="7"/>
      <c r="O1093" s="14" cm="1">
        <f t="array" ref="O1093">INDEX($L$3:$L$1203,MATCH(MIN(ABS($M$3:$M$1203-B1453)),ABS($M$3:$M$1203-B1453),0))</f>
        <v>3.6382978723404258</v>
      </c>
      <c r="P1093" s="24">
        <f t="shared" ca="1" si="179"/>
        <v>62.742281028461484</v>
      </c>
      <c r="Q1093" s="59"/>
      <c r="R1093" s="59" cm="1">
        <f t="array" aca="1" ref="R1093" ca="1">INDEX($P$3:$P$1562,MATCH(MIN(ABS($L$3:$L$1562-O1093)),ABS($L$3:$L$1562-O1093),0))</f>
        <v>37.274794560670699</v>
      </c>
      <c r="S1093" s="69">
        <f t="shared" ca="1" si="175"/>
        <v>37.274794560670699</v>
      </c>
      <c r="T1093" s="72">
        <f t="shared" ca="1" si="180"/>
        <v>37.274794560670699</v>
      </c>
      <c r="U1093" s="13"/>
      <c r="AA1093" s="52"/>
      <c r="AB1093" s="44">
        <f t="shared" si="178"/>
        <v>74.503304699721383</v>
      </c>
      <c r="AC1093" s="53" t="b">
        <f t="shared" si="181"/>
        <v>0</v>
      </c>
      <c r="AD1093" s="53">
        <f t="shared" si="182"/>
        <v>74.503304699721383</v>
      </c>
      <c r="AE1093" s="53">
        <f t="shared" ca="1" si="183"/>
        <v>62.742281028461484</v>
      </c>
      <c r="AF1093" s="46">
        <v>1451</v>
      </c>
    </row>
    <row r="1094" spans="1:32" x14ac:dyDescent="0.25">
      <c r="A1094" s="4">
        <v>59141</v>
      </c>
      <c r="B1094" s="34">
        <f t="shared" si="176"/>
        <v>2.2636432273096636</v>
      </c>
      <c r="C1094" s="3">
        <v>3.627632198229187</v>
      </c>
      <c r="D1094" s="10">
        <v>1092</v>
      </c>
      <c r="I1094" s="27"/>
      <c r="J1094" s="8"/>
      <c r="K1094" s="17">
        <v>1452</v>
      </c>
      <c r="L1094" s="38">
        <f t="shared" si="177"/>
        <v>4.0268270120259029</v>
      </c>
      <c r="M1094" s="29">
        <v>75.084469503090773</v>
      </c>
      <c r="N1094" s="7"/>
      <c r="O1094" s="14" cm="1">
        <f t="array" ref="O1094">INDEX($L$3:$L$1203,MATCH(MIN(ABS($M$3:$M$1203-B1454)),ABS($M$3:$M$1203-B1454),0))</f>
        <v>1.234967622571693</v>
      </c>
      <c r="P1094" s="24">
        <f t="shared" ca="1" si="179"/>
        <v>63.101440545460932</v>
      </c>
      <c r="Q1094" s="59"/>
      <c r="R1094" s="59" cm="1">
        <f t="array" aca="1" ref="R1094" ca="1">INDEX($P$3:$P$1562,MATCH(MIN(ABS($L$3:$L$1562-O1094)),ABS($L$3:$L$1562-O1094),0))</f>
        <v>1.0268605152603165</v>
      </c>
      <c r="S1094" s="69">
        <f t="shared" ca="1" si="175"/>
        <v>1.0268605152603165</v>
      </c>
      <c r="T1094" s="72">
        <f t="shared" ca="1" si="180"/>
        <v>1.0268605152603165</v>
      </c>
      <c r="U1094" s="13"/>
      <c r="AA1094" s="52"/>
      <c r="AB1094" s="44">
        <f t="shared" si="178"/>
        <v>75.084469503090773</v>
      </c>
      <c r="AC1094" s="53" t="b">
        <f t="shared" si="181"/>
        <v>0</v>
      </c>
      <c r="AD1094" s="53">
        <f t="shared" si="182"/>
        <v>75.084469503090773</v>
      </c>
      <c r="AE1094" s="53">
        <f t="shared" ca="1" si="183"/>
        <v>63.101440545460932</v>
      </c>
      <c r="AF1094" s="46">
        <v>1452</v>
      </c>
    </row>
    <row r="1095" spans="1:32" x14ac:dyDescent="0.25">
      <c r="A1095" s="4">
        <v>59172</v>
      </c>
      <c r="B1095" s="34">
        <f t="shared" si="176"/>
        <v>8.2172130785869921</v>
      </c>
      <c r="C1095" s="3">
        <v>3.6311885537447952</v>
      </c>
      <c r="D1095" s="10">
        <v>1093</v>
      </c>
      <c r="I1095" s="27"/>
      <c r="J1095" s="8"/>
      <c r="K1095" s="17">
        <v>1453</v>
      </c>
      <c r="L1095" s="38">
        <f t="shared" si="177"/>
        <v>4.0296022201665131</v>
      </c>
      <c r="M1095" s="29">
        <v>75.200517411602434</v>
      </c>
      <c r="N1095" s="7"/>
      <c r="O1095" s="14" cm="1">
        <f t="array" ref="O1095">INDEX($L$3:$L$1203,MATCH(MIN(ABS($M$3:$M$1203-B1455)),ABS($M$3:$M$1203-B1455),0))</f>
        <v>1.8011100832562446</v>
      </c>
      <c r="P1095" s="24">
        <f t="shared" ca="1" si="179"/>
        <v>63.173158086730119</v>
      </c>
      <c r="Q1095" s="59"/>
      <c r="R1095" s="59" cm="1">
        <f t="array" aca="1" ref="R1095" ca="1">INDEX($P$3:$P$1562,MATCH(MIN(ABS($L$3:$L$1562-O1095)),ABS($L$3:$L$1562-O1095),0))</f>
        <v>3.4230032132068002</v>
      </c>
      <c r="S1095" s="69">
        <f t="shared" ca="1" si="175"/>
        <v>3.4230032132068002</v>
      </c>
      <c r="T1095" s="72">
        <f t="shared" ca="1" si="180"/>
        <v>3.4230032132068002</v>
      </c>
      <c r="U1095" s="13"/>
      <c r="AA1095" s="52"/>
      <c r="AB1095" s="44">
        <f t="shared" si="178"/>
        <v>75.200517411602434</v>
      </c>
      <c r="AC1095" s="53" t="b">
        <f t="shared" si="181"/>
        <v>0</v>
      </c>
      <c r="AD1095" s="53">
        <f t="shared" si="182"/>
        <v>75.200517411602434</v>
      </c>
      <c r="AE1095" s="53">
        <f t="shared" ca="1" si="183"/>
        <v>63.173158086730119</v>
      </c>
      <c r="AF1095" s="46">
        <v>1453</v>
      </c>
    </row>
    <row r="1096" spans="1:32" x14ac:dyDescent="0.25">
      <c r="A1096" s="4">
        <v>59203</v>
      </c>
      <c r="B1096" s="34">
        <f t="shared" si="176"/>
        <v>5.6053413128777425</v>
      </c>
      <c r="C1096" s="3">
        <v>36.967147754107685</v>
      </c>
      <c r="D1096" s="10">
        <v>1094</v>
      </c>
      <c r="I1096" s="27"/>
      <c r="J1096" s="8"/>
      <c r="K1096" s="17">
        <v>1454</v>
      </c>
      <c r="L1096" s="38">
        <f t="shared" si="177"/>
        <v>4.0323774283071234</v>
      </c>
      <c r="M1096" s="29">
        <v>75.250601023165771</v>
      </c>
      <c r="N1096" s="7"/>
      <c r="O1096" s="14" cm="1">
        <f t="array" ref="O1096">INDEX($L$3:$L$1203,MATCH(MIN(ABS($M$3:$M$1203-B1456)),ABS($M$3:$M$1203-B1456),0))</f>
        <v>1.5457909343200742</v>
      </c>
      <c r="P1096" s="24">
        <f t="shared" ca="1" si="179"/>
        <v>63.204109730109735</v>
      </c>
      <c r="Q1096" s="59"/>
      <c r="R1096" s="59" cm="1">
        <f t="array" aca="1" ref="R1096" ca="1">INDEX($P$3:$P$1562,MATCH(MIN(ABS($L$3:$L$1562-O1096)),ABS($L$3:$L$1562-O1096),0))</f>
        <v>2.1917749969732792</v>
      </c>
      <c r="S1096" s="69">
        <f t="shared" ca="1" si="175"/>
        <v>2.1917749969732792</v>
      </c>
      <c r="T1096" s="72">
        <f t="shared" ca="1" si="180"/>
        <v>2.1917749969732792</v>
      </c>
      <c r="U1096" s="13"/>
      <c r="AA1096" s="52"/>
      <c r="AB1096" s="44">
        <f t="shared" si="178"/>
        <v>75.250601023165771</v>
      </c>
      <c r="AC1096" s="53" t="b">
        <f t="shared" si="181"/>
        <v>0</v>
      </c>
      <c r="AD1096" s="53">
        <f t="shared" si="182"/>
        <v>75.250601023165771</v>
      </c>
      <c r="AE1096" s="53">
        <f t="shared" ca="1" si="183"/>
        <v>63.204109730109735</v>
      </c>
      <c r="AF1096" s="46">
        <v>1454</v>
      </c>
    </row>
    <row r="1097" spans="1:32" x14ac:dyDescent="0.25">
      <c r="A1097" s="4">
        <v>59231</v>
      </c>
      <c r="B1097" s="34">
        <f t="shared" si="176"/>
        <v>2.655017498049228</v>
      </c>
      <c r="C1097" s="3">
        <v>139.17614245825808</v>
      </c>
      <c r="D1097" s="10">
        <v>1095</v>
      </c>
      <c r="I1097" s="27"/>
      <c r="J1097" s="8"/>
      <c r="K1097" s="17">
        <v>1455</v>
      </c>
      <c r="L1097" s="38">
        <f t="shared" si="177"/>
        <v>4.0351526364477337</v>
      </c>
      <c r="M1097" s="29">
        <v>75.477285516648863</v>
      </c>
      <c r="N1097" s="7"/>
      <c r="O1097" s="14" cm="1">
        <f t="array" ref="O1097">INDEX($L$3:$L$1203,MATCH(MIN(ABS($M$3:$M$1203-B1457)),ABS($M$3:$M$1203-B1457),0))</f>
        <v>1.2960222016651251</v>
      </c>
      <c r="P1097" s="24">
        <f t="shared" ca="1" si="179"/>
        <v>63.34420061778674</v>
      </c>
      <c r="Q1097" s="59"/>
      <c r="R1097" s="59" cm="1">
        <f t="array" aca="1" ref="R1097" ca="1">INDEX($P$3:$P$1562,MATCH(MIN(ABS($L$3:$L$1562-O1097)),ABS($L$3:$L$1562-O1097),0))</f>
        <v>1.2085280182090377</v>
      </c>
      <c r="S1097" s="69">
        <f t="shared" ca="1" si="175"/>
        <v>1.2085280182090377</v>
      </c>
      <c r="T1097" s="72">
        <f t="shared" ca="1" si="180"/>
        <v>1.2085280182090377</v>
      </c>
      <c r="U1097" s="13"/>
      <c r="AA1097" s="52"/>
      <c r="AB1097" s="44">
        <f t="shared" si="178"/>
        <v>75.477285516648863</v>
      </c>
      <c r="AC1097" s="53" t="b">
        <f t="shared" si="181"/>
        <v>0</v>
      </c>
      <c r="AD1097" s="53">
        <f t="shared" si="182"/>
        <v>75.477285516648863</v>
      </c>
      <c r="AE1097" s="53">
        <f t="shared" ca="1" si="183"/>
        <v>63.34420061778674</v>
      </c>
      <c r="AF1097" s="46">
        <v>1455</v>
      </c>
    </row>
    <row r="1098" spans="1:32" x14ac:dyDescent="0.25">
      <c r="A1098" s="4">
        <v>59262</v>
      </c>
      <c r="B1098" s="34">
        <f t="shared" si="176"/>
        <v>32.071317944996963</v>
      </c>
      <c r="C1098" s="3">
        <v>26.553688722814684</v>
      </c>
      <c r="D1098" s="10">
        <v>1096</v>
      </c>
      <c r="I1098" s="27"/>
      <c r="J1098" s="8"/>
      <c r="K1098" s="17">
        <v>1456</v>
      </c>
      <c r="L1098" s="38">
        <f t="shared" si="177"/>
        <v>4.0379278445883449</v>
      </c>
      <c r="M1098" s="29">
        <v>75.566033160917627</v>
      </c>
      <c r="N1098" s="7"/>
      <c r="O1098" s="14" cm="1">
        <f t="array" ref="O1098">INDEX($L$3:$L$1203,MATCH(MIN(ABS($M$3:$M$1203-B1458)),ABS($M$3:$M$1203-B1458),0))</f>
        <v>3.0915818686401484</v>
      </c>
      <c r="P1098" s="24">
        <f t="shared" ca="1" si="179"/>
        <v>63.399046611325254</v>
      </c>
      <c r="Q1098" s="59"/>
      <c r="R1098" s="59" cm="1">
        <f t="array" aca="1" ref="R1098" ca="1">INDEX($P$3:$P$1562,MATCH(MIN(ABS($L$3:$L$1562-O1098)),ABS($L$3:$L$1562-O1098),0))</f>
        <v>23.47615483199635</v>
      </c>
      <c r="S1098" s="69">
        <f t="shared" ca="1" si="175"/>
        <v>23.47615483199635</v>
      </c>
      <c r="T1098" s="72">
        <f t="shared" ca="1" si="180"/>
        <v>23.47615483199635</v>
      </c>
      <c r="U1098" s="13"/>
      <c r="AA1098" s="52"/>
      <c r="AB1098" s="44">
        <f t="shared" si="178"/>
        <v>75.566033160917627</v>
      </c>
      <c r="AC1098" s="53" t="b">
        <f t="shared" si="181"/>
        <v>0</v>
      </c>
      <c r="AD1098" s="53">
        <f t="shared" si="182"/>
        <v>75.566033160917627</v>
      </c>
      <c r="AE1098" s="53">
        <f t="shared" ca="1" si="183"/>
        <v>63.399046611325254</v>
      </c>
      <c r="AF1098" s="46">
        <v>1456</v>
      </c>
    </row>
    <row r="1099" spans="1:32" x14ac:dyDescent="0.25">
      <c r="A1099" s="4">
        <v>59292</v>
      </c>
      <c r="B1099" s="34">
        <f t="shared" si="176"/>
        <v>14.715111406222</v>
      </c>
      <c r="C1099" s="3">
        <v>8.1056904653928719</v>
      </c>
      <c r="D1099" s="10">
        <v>1097</v>
      </c>
      <c r="I1099" s="27"/>
      <c r="J1099" s="8"/>
      <c r="K1099" s="17">
        <v>1457</v>
      </c>
      <c r="L1099" s="38">
        <f t="shared" si="177"/>
        <v>4.0407030527289551</v>
      </c>
      <c r="M1099" s="29">
        <v>75.711933770483824</v>
      </c>
      <c r="N1099" s="7"/>
      <c r="O1099" s="14" cm="1">
        <f t="array" ref="O1099">INDEX($L$3:$L$1203,MATCH(MIN(ABS($M$3:$M$1203-B1459)),ABS($M$3:$M$1203-B1459),0))</f>
        <v>2.250693802035153</v>
      </c>
      <c r="P1099" s="24">
        <f t="shared" ca="1" si="179"/>
        <v>63.489213104818866</v>
      </c>
      <c r="Q1099" s="59"/>
      <c r="R1099" s="59" cm="1">
        <f t="array" aca="1" ref="R1099" ca="1">INDEX($P$3:$P$1562,MATCH(MIN(ABS($L$3:$L$1562-O1099)),ABS($L$3:$L$1562-O1099),0))</f>
        <v>7.0675402625423089</v>
      </c>
      <c r="S1099" s="69">
        <f t="shared" ca="1" si="175"/>
        <v>7.0675402625423089</v>
      </c>
      <c r="T1099" s="72">
        <f t="shared" ca="1" si="180"/>
        <v>7.0675402625423089</v>
      </c>
      <c r="U1099" s="13"/>
      <c r="AA1099" s="52"/>
      <c r="AB1099" s="44">
        <f t="shared" si="178"/>
        <v>75.711933770483824</v>
      </c>
      <c r="AC1099" s="53" t="b">
        <f t="shared" si="181"/>
        <v>0</v>
      </c>
      <c r="AD1099" s="53">
        <f t="shared" si="182"/>
        <v>75.711933770483824</v>
      </c>
      <c r="AE1099" s="53">
        <f t="shared" ca="1" si="183"/>
        <v>63.489213104818866</v>
      </c>
      <c r="AF1099" s="46">
        <v>1457</v>
      </c>
    </row>
    <row r="1100" spans="1:32" x14ac:dyDescent="0.25">
      <c r="A1100" s="4">
        <v>59323</v>
      </c>
      <c r="B1100" s="34">
        <f t="shared" si="176"/>
        <v>36.004730467755088</v>
      </c>
      <c r="C1100" s="3">
        <v>11.175843408076464</v>
      </c>
      <c r="D1100" s="10">
        <v>1098</v>
      </c>
      <c r="I1100" s="27"/>
      <c r="J1100" s="8"/>
      <c r="K1100" s="17">
        <v>1458</v>
      </c>
      <c r="L1100" s="38">
        <f t="shared" si="177"/>
        <v>4.0434782608695654</v>
      </c>
      <c r="M1100" s="29">
        <v>75.892282351359157</v>
      </c>
      <c r="N1100" s="7"/>
      <c r="O1100" s="14" cm="1">
        <f t="array" ref="O1100">INDEX($L$3:$L$1203,MATCH(MIN(ABS($M$3:$M$1203-B1460)),ABS($M$3:$M$1203-B1460),0))</f>
        <v>3.2275670675300652</v>
      </c>
      <c r="P1100" s="24">
        <f t="shared" ca="1" si="179"/>
        <v>63.600668424933197</v>
      </c>
      <c r="Q1100" s="59"/>
      <c r="R1100" s="59" cm="1">
        <f t="array" aca="1" ref="R1100" ca="1">INDEX($P$3:$P$1562,MATCH(MIN(ABS($L$3:$L$1562-O1100)),ABS($L$3:$L$1562-O1100),0))</f>
        <v>30.241036222291036</v>
      </c>
      <c r="S1100" s="69">
        <f t="shared" ca="1" si="175"/>
        <v>30.241036222291036</v>
      </c>
      <c r="T1100" s="72">
        <f t="shared" ca="1" si="180"/>
        <v>30.241036222291036</v>
      </c>
      <c r="U1100" s="13"/>
      <c r="AA1100" s="52"/>
      <c r="AB1100" s="44">
        <f t="shared" si="178"/>
        <v>75.892282351359157</v>
      </c>
      <c r="AC1100" s="53" t="b">
        <f t="shared" si="181"/>
        <v>0</v>
      </c>
      <c r="AD1100" s="53">
        <f t="shared" si="182"/>
        <v>75.892282351359157</v>
      </c>
      <c r="AE1100" s="53">
        <f t="shared" ca="1" si="183"/>
        <v>63.600668424933197</v>
      </c>
      <c r="AF1100" s="46">
        <v>1458</v>
      </c>
    </row>
    <row r="1101" spans="1:32" x14ac:dyDescent="0.25">
      <c r="A1101" s="4">
        <v>59353</v>
      </c>
      <c r="B1101" s="34">
        <f t="shared" si="176"/>
        <v>12.872141894983253</v>
      </c>
      <c r="C1101" s="3">
        <v>45.128667244992549</v>
      </c>
      <c r="D1101" s="10">
        <v>1099</v>
      </c>
      <c r="I1101" s="27"/>
      <c r="J1101" s="8"/>
      <c r="K1101" s="17">
        <v>1459</v>
      </c>
      <c r="L1101" s="38">
        <f t="shared" si="177"/>
        <v>4.0462534690101766</v>
      </c>
      <c r="M1101" s="29">
        <v>76.481701185296274</v>
      </c>
      <c r="N1101" s="7"/>
      <c r="O1101" s="14" cm="1">
        <f t="array" ref="O1101">INDEX($L$3:$L$1203,MATCH(MIN(ABS($M$3:$M$1203-B1461)),ABS($M$3:$M$1203-B1461),0))</f>
        <v>2.1396854764107309</v>
      </c>
      <c r="P1101" s="24">
        <f t="shared" ca="1" si="179"/>
        <v>63.96492892811559</v>
      </c>
      <c r="Q1101" s="59"/>
      <c r="R1101" s="59" cm="1">
        <f t="array" aca="1" ref="R1101" ca="1">INDEX($P$3:$P$1562,MATCH(MIN(ABS($L$3:$L$1562-O1101)),ABS($L$3:$L$1562-O1101),0))</f>
        <v>5.3308542724160368</v>
      </c>
      <c r="S1101" s="69">
        <f t="shared" ca="1" si="175"/>
        <v>5.3308542724160368</v>
      </c>
      <c r="T1101" s="72">
        <f t="shared" ca="1" si="180"/>
        <v>5.3308542724160368</v>
      </c>
      <c r="U1101" s="13"/>
      <c r="AA1101" s="52"/>
      <c r="AB1101" s="44">
        <f t="shared" si="178"/>
        <v>76.481701185296274</v>
      </c>
      <c r="AC1101" s="53" t="b">
        <f t="shared" si="181"/>
        <v>0</v>
      </c>
      <c r="AD1101" s="53">
        <f t="shared" si="182"/>
        <v>76.481701185296274</v>
      </c>
      <c r="AE1101" s="53">
        <f t="shared" ca="1" si="183"/>
        <v>63.96492892811559</v>
      </c>
      <c r="AF1101" s="46">
        <v>1459</v>
      </c>
    </row>
    <row r="1102" spans="1:32" x14ac:dyDescent="0.25">
      <c r="A1102" s="4">
        <v>59384</v>
      </c>
      <c r="B1102" s="34">
        <f t="shared" si="176"/>
        <v>0.94955865039374499</v>
      </c>
      <c r="C1102" s="3">
        <v>16.496557258521168</v>
      </c>
      <c r="D1102" s="10">
        <v>1100</v>
      </c>
      <c r="I1102" s="27"/>
      <c r="J1102" s="8"/>
      <c r="K1102" s="17">
        <v>1460</v>
      </c>
      <c r="L1102" s="38">
        <f t="shared" si="177"/>
        <v>4.0490286771507868</v>
      </c>
      <c r="M1102" s="29">
        <v>76.836444252366732</v>
      </c>
      <c r="N1102" s="7"/>
      <c r="O1102" s="14" cm="1">
        <f t="array" ref="O1102">INDEX($L$3:$L$1203,MATCH(MIN(ABS($M$3:$M$1203-B1462)),ABS($M$3:$M$1203-B1462),0))</f>
        <v>1.0989824236817762</v>
      </c>
      <c r="P1102" s="24">
        <f t="shared" ca="1" si="179"/>
        <v>64.184159941227961</v>
      </c>
      <c r="Q1102" s="59"/>
      <c r="R1102" s="59" cm="1">
        <f t="array" aca="1" ref="R1102" ca="1">INDEX($P$3:$P$1562,MATCH(MIN(ABS($L$3:$L$1562-O1102)),ABS($L$3:$L$1562-O1102),0))</f>
        <v>0.51879637966071401</v>
      </c>
      <c r="S1102" s="69">
        <f t="shared" ca="1" si="175"/>
        <v>0.51879637966071401</v>
      </c>
      <c r="T1102" s="72">
        <f t="shared" ca="1" si="180"/>
        <v>0.51879637966071401</v>
      </c>
      <c r="U1102" s="13"/>
      <c r="AA1102" s="52"/>
      <c r="AB1102" s="44">
        <f t="shared" si="178"/>
        <v>76.836444252366732</v>
      </c>
      <c r="AC1102" s="53" t="b">
        <f t="shared" si="181"/>
        <v>0</v>
      </c>
      <c r="AD1102" s="53">
        <f t="shared" si="182"/>
        <v>76.836444252366732</v>
      </c>
      <c r="AE1102" s="53">
        <f t="shared" ca="1" si="183"/>
        <v>64.184159941227961</v>
      </c>
      <c r="AF1102" s="46">
        <v>1460</v>
      </c>
    </row>
    <row r="1103" spans="1:32" x14ac:dyDescent="0.25">
      <c r="A1103" s="4">
        <v>59415</v>
      </c>
      <c r="B1103" s="34">
        <f t="shared" si="176"/>
        <v>0.52395768148549593</v>
      </c>
      <c r="C1103" s="3">
        <v>12.629556957871079</v>
      </c>
      <c r="D1103" s="10">
        <v>1101</v>
      </c>
      <c r="I1103" s="27"/>
      <c r="J1103" s="8"/>
      <c r="K1103" s="17">
        <v>1461</v>
      </c>
      <c r="L1103" s="38">
        <f t="shared" si="177"/>
        <v>4.0518038852913971</v>
      </c>
      <c r="M1103" s="29">
        <v>76.987581681377918</v>
      </c>
      <c r="N1103" s="7"/>
      <c r="O1103" s="14" cm="1">
        <f t="array" ref="O1103">INDEX($L$3:$L$1203,MATCH(MIN(ABS($M$3:$M$1203-B1463)),ABS($M$3:$M$1203-B1463),0))</f>
        <v>1.0795559666975025</v>
      </c>
      <c r="P1103" s="24">
        <f t="shared" ca="1" si="179"/>
        <v>64.311971843096956</v>
      </c>
      <c r="Q1103" s="59"/>
      <c r="R1103" s="59" cm="1">
        <f t="array" aca="1" ref="R1103" ca="1">INDEX($P$3:$P$1562,MATCH(MIN(ABS($L$3:$L$1562-O1103)),ABS($L$3:$L$1562-O1103),0))</f>
        <v>0.20600242712222458</v>
      </c>
      <c r="S1103" s="69">
        <f t="shared" ca="1" si="175"/>
        <v>0.20600242712222458</v>
      </c>
      <c r="T1103" s="72">
        <f t="shared" ca="1" si="180"/>
        <v>0.20600242712222458</v>
      </c>
      <c r="U1103" s="13"/>
      <c r="AA1103" s="52"/>
      <c r="AB1103" s="44">
        <f t="shared" si="178"/>
        <v>76.987581681377918</v>
      </c>
      <c r="AC1103" s="53" t="b">
        <f t="shared" si="181"/>
        <v>0</v>
      </c>
      <c r="AD1103" s="53">
        <f t="shared" si="182"/>
        <v>76.987581681377918</v>
      </c>
      <c r="AE1103" s="53">
        <f t="shared" ca="1" si="183"/>
        <v>64.311971843096956</v>
      </c>
      <c r="AF1103" s="46">
        <v>1461</v>
      </c>
    </row>
    <row r="1104" spans="1:32" x14ac:dyDescent="0.25">
      <c r="A1104" s="4">
        <v>59445</v>
      </c>
      <c r="B1104" s="34">
        <f t="shared" si="176"/>
        <v>19.376426171466477</v>
      </c>
      <c r="C1104" s="3">
        <v>86.623026878348739</v>
      </c>
      <c r="D1104" s="10">
        <v>1102</v>
      </c>
      <c r="I1104" s="27"/>
      <c r="J1104" s="8"/>
      <c r="K1104" s="17">
        <v>1462</v>
      </c>
      <c r="L1104" s="38">
        <f t="shared" si="177"/>
        <v>4.0545790934320083</v>
      </c>
      <c r="M1104" s="29">
        <v>77.152720010187139</v>
      </c>
      <c r="N1104" s="7"/>
      <c r="O1104" s="14" cm="1">
        <f t="array" ref="O1104">INDEX($L$3:$L$1203,MATCH(MIN(ABS($M$3:$M$1203-B1464)),ABS($M$3:$M$1203-B1464),0))</f>
        <v>2.5642923219241447</v>
      </c>
      <c r="P1104" s="24">
        <f t="shared" ca="1" si="179"/>
        <v>64.723594859654924</v>
      </c>
      <c r="Q1104" s="59"/>
      <c r="R1104" s="59" cm="1">
        <f t="array" aca="1" ref="R1104" ca="1">INDEX($P$3:$P$1562,MATCH(MIN(ABS($L$3:$L$1562-O1104)),ABS($L$3:$L$1562-O1104),0))</f>
        <v>12.168904115835035</v>
      </c>
      <c r="S1104" s="69">
        <f t="shared" ca="1" si="175"/>
        <v>12.168904115835035</v>
      </c>
      <c r="T1104" s="72">
        <f t="shared" ca="1" si="180"/>
        <v>12.168904115835035</v>
      </c>
      <c r="U1104" s="13"/>
      <c r="AA1104" s="52"/>
      <c r="AB1104" s="44">
        <f t="shared" si="178"/>
        <v>77.152720010187139</v>
      </c>
      <c r="AC1104" s="53" t="b">
        <f t="shared" si="181"/>
        <v>0</v>
      </c>
      <c r="AD1104" s="53">
        <f t="shared" si="182"/>
        <v>77.152720010187139</v>
      </c>
      <c r="AE1104" s="53">
        <f t="shared" ca="1" si="183"/>
        <v>64.723594859654924</v>
      </c>
      <c r="AF1104" s="46">
        <v>1462</v>
      </c>
    </row>
    <row r="1105" spans="1:32" x14ac:dyDescent="0.25">
      <c r="A1105" s="4">
        <v>59476</v>
      </c>
      <c r="B1105" s="34">
        <f t="shared" si="176"/>
        <v>21.492191681794814</v>
      </c>
      <c r="C1105" s="3">
        <v>36.496356856008795</v>
      </c>
      <c r="D1105" s="10">
        <v>1103</v>
      </c>
      <c r="I1105" s="27"/>
      <c r="J1105" s="8"/>
      <c r="K1105" s="17">
        <v>1463</v>
      </c>
      <c r="L1105" s="38">
        <f t="shared" si="177"/>
        <v>4.0573543015726186</v>
      </c>
      <c r="M1105" s="29">
        <v>77.231870119386329</v>
      </c>
      <c r="N1105" s="7"/>
      <c r="O1105" s="14" cm="1">
        <f t="array" ref="O1105">INDEX($L$3:$L$1203,MATCH(MIN(ABS($M$3:$M$1203-B1465)),ABS($M$3:$M$1203-B1465),0))</f>
        <v>2.6697502312673453</v>
      </c>
      <c r="P1105" s="24">
        <f t="shared" ca="1" si="179"/>
        <v>64.920884047116061</v>
      </c>
      <c r="Q1105" s="59"/>
      <c r="R1105" s="59" cm="1">
        <f t="array" aca="1" ref="R1105" ca="1">INDEX($P$3:$P$1562,MATCH(MIN(ABS($L$3:$L$1562-O1105)),ABS($L$3:$L$1562-O1105),0))</f>
        <v>14.277410991025882</v>
      </c>
      <c r="S1105" s="69">
        <f t="shared" ca="1" si="175"/>
        <v>14.277410991025882</v>
      </c>
      <c r="T1105" s="72">
        <f t="shared" ca="1" si="180"/>
        <v>14.277410991025882</v>
      </c>
      <c r="U1105" s="13"/>
      <c r="AA1105" s="52"/>
      <c r="AB1105" s="44">
        <f t="shared" si="178"/>
        <v>77.231870119386329</v>
      </c>
      <c r="AC1105" s="53" t="b">
        <f t="shared" si="181"/>
        <v>0</v>
      </c>
      <c r="AD1105" s="53">
        <f t="shared" si="182"/>
        <v>77.231870119386329</v>
      </c>
      <c r="AE1105" s="53">
        <f t="shared" ca="1" si="183"/>
        <v>64.920884047116061</v>
      </c>
      <c r="AF1105" s="46">
        <v>1463</v>
      </c>
    </row>
    <row r="1106" spans="1:32" x14ac:dyDescent="0.25">
      <c r="A1106" s="4">
        <v>59506</v>
      </c>
      <c r="B1106" s="34">
        <f t="shared" si="176"/>
        <v>0.60694617503460591</v>
      </c>
      <c r="C1106" s="3">
        <v>45.718648693836805</v>
      </c>
      <c r="D1106" s="10">
        <v>1104</v>
      </c>
      <c r="I1106" s="27"/>
      <c r="J1106" s="8"/>
      <c r="K1106" s="17">
        <v>1464</v>
      </c>
      <c r="L1106" s="38">
        <f t="shared" si="177"/>
        <v>4.0601295097132288</v>
      </c>
      <c r="M1106" s="29">
        <v>78.520655730417417</v>
      </c>
      <c r="N1106" s="7"/>
      <c r="O1106" s="14" cm="1">
        <f t="array" ref="O1106">INDEX($L$3:$L$1203,MATCH(MIN(ABS($M$3:$M$1203-B1466)),ABS($M$3:$M$1203-B1466),0))</f>
        <v>1.087881591119334</v>
      </c>
      <c r="P1106" s="24">
        <f t="shared" ca="1" si="179"/>
        <v>66.358502869399587</v>
      </c>
      <c r="Q1106" s="59"/>
      <c r="R1106" s="59" cm="1">
        <f t="array" aca="1" ref="R1106" ca="1">INDEX($P$3:$P$1562,MATCH(MIN(ABS($L$3:$L$1562-O1106)),ABS($L$3:$L$1562-O1106),0))</f>
        <v>0.26152202047739292</v>
      </c>
      <c r="S1106" s="69">
        <f t="shared" ca="1" si="175"/>
        <v>0.26152202047739292</v>
      </c>
      <c r="T1106" s="72">
        <f t="shared" ca="1" si="180"/>
        <v>0.26152202047739292</v>
      </c>
      <c r="U1106" s="13"/>
      <c r="AA1106" s="52"/>
      <c r="AB1106" s="44">
        <f t="shared" si="178"/>
        <v>78.520655730417417</v>
      </c>
      <c r="AC1106" s="53" t="b">
        <f t="shared" si="181"/>
        <v>0</v>
      </c>
      <c r="AD1106" s="53">
        <f t="shared" si="182"/>
        <v>78.520655730417417</v>
      </c>
      <c r="AE1106" s="53">
        <f t="shared" ca="1" si="183"/>
        <v>66.358502869399587</v>
      </c>
      <c r="AF1106" s="46">
        <v>1464</v>
      </c>
    </row>
    <row r="1107" spans="1:32" x14ac:dyDescent="0.25">
      <c r="A1107" s="4">
        <v>59537</v>
      </c>
      <c r="B1107" s="34">
        <f t="shared" si="176"/>
        <v>25.906528645724837</v>
      </c>
      <c r="C1107" s="3">
        <v>2.3022182335840391</v>
      </c>
      <c r="D1107" s="10">
        <v>1105</v>
      </c>
      <c r="I1107" s="27"/>
      <c r="J1107" s="8"/>
      <c r="K1107" s="17">
        <v>1465</v>
      </c>
      <c r="L1107" s="38">
        <f t="shared" si="177"/>
        <v>4.0629047178538391</v>
      </c>
      <c r="M1107" s="29">
        <v>78.727149147643928</v>
      </c>
      <c r="N1107" s="7"/>
      <c r="O1107" s="14" cm="1">
        <f t="array" ref="O1107">INDEX($L$3:$L$1203,MATCH(MIN(ABS($M$3:$M$1203-B1467)),ABS($M$3:$M$1203-B1467),0))</f>
        <v>2.8778908418131364</v>
      </c>
      <c r="P1107" s="24">
        <f t="shared" ca="1" si="179"/>
        <v>66.44666345698144</v>
      </c>
      <c r="Q1107" s="59"/>
      <c r="R1107" s="59" cm="1">
        <f t="array" aca="1" ref="R1107" ca="1">INDEX($P$3:$P$1562,MATCH(MIN(ABS($L$3:$L$1562-O1107)),ABS($L$3:$L$1562-O1107),0))</f>
        <v>17.75850013840439</v>
      </c>
      <c r="S1107" s="69">
        <f t="shared" ca="1" si="175"/>
        <v>17.75850013840439</v>
      </c>
      <c r="T1107" s="72">
        <f t="shared" ca="1" si="180"/>
        <v>17.75850013840439</v>
      </c>
      <c r="U1107" s="13"/>
      <c r="AA1107" s="52"/>
      <c r="AB1107" s="44">
        <f t="shared" si="178"/>
        <v>78.727149147643928</v>
      </c>
      <c r="AC1107" s="53" t="b">
        <f t="shared" si="181"/>
        <v>0</v>
      </c>
      <c r="AD1107" s="53">
        <f t="shared" si="182"/>
        <v>78.727149147643928</v>
      </c>
      <c r="AE1107" s="53">
        <f t="shared" ca="1" si="183"/>
        <v>66.44666345698144</v>
      </c>
      <c r="AF1107" s="46">
        <v>1465</v>
      </c>
    </row>
    <row r="1108" spans="1:32" x14ac:dyDescent="0.25">
      <c r="A1108" s="4">
        <v>59568</v>
      </c>
      <c r="B1108" s="34">
        <f t="shared" si="176"/>
        <v>0.51666044077333639</v>
      </c>
      <c r="C1108" s="3">
        <v>45.846788931096768</v>
      </c>
      <c r="D1108" s="10">
        <v>1106</v>
      </c>
      <c r="I1108" s="27"/>
      <c r="J1108" s="8"/>
      <c r="K1108" s="17">
        <v>1466</v>
      </c>
      <c r="L1108" s="38">
        <f t="shared" si="177"/>
        <v>4.0656799259944503</v>
      </c>
      <c r="M1108" s="29">
        <v>78.766051724960676</v>
      </c>
      <c r="N1108" s="7"/>
      <c r="O1108" s="14" cm="1">
        <f t="array" ref="O1108">INDEX($L$3:$L$1203,MATCH(MIN(ABS($M$3:$M$1203-B1468)),ABS($M$3:$M$1203-B1468),0))</f>
        <v>1.0795559666975025</v>
      </c>
      <c r="P1108" s="24">
        <f t="shared" ca="1" si="179"/>
        <v>66.462521805761142</v>
      </c>
      <c r="Q1108" s="59"/>
      <c r="R1108" s="59" cm="1">
        <f t="array" aca="1" ref="R1108" ca="1">INDEX($P$3:$P$1562,MATCH(MIN(ABS($L$3:$L$1562-O1108)),ABS($L$3:$L$1562-O1108),0))</f>
        <v>0.20600242712222458</v>
      </c>
      <c r="S1108" s="69">
        <f t="shared" ca="1" si="175"/>
        <v>0.20600242712222458</v>
      </c>
      <c r="T1108" s="72">
        <f t="shared" ca="1" si="180"/>
        <v>0.20600242712222458</v>
      </c>
      <c r="U1108" s="13"/>
      <c r="AA1108" s="52"/>
      <c r="AB1108" s="44">
        <f t="shared" si="178"/>
        <v>78.766051724960676</v>
      </c>
      <c r="AC1108" s="53" t="b">
        <f t="shared" si="181"/>
        <v>0</v>
      </c>
      <c r="AD1108" s="53">
        <f t="shared" si="182"/>
        <v>78.766051724960676</v>
      </c>
      <c r="AE1108" s="53">
        <f t="shared" ca="1" si="183"/>
        <v>66.462521805761142</v>
      </c>
      <c r="AF1108" s="46">
        <v>1466</v>
      </c>
    </row>
    <row r="1109" spans="1:32" x14ac:dyDescent="0.25">
      <c r="A1109" s="4">
        <v>59596</v>
      </c>
      <c r="B1109" s="34">
        <f t="shared" si="176"/>
        <v>5.9833735399377002</v>
      </c>
      <c r="C1109" s="3">
        <v>40.108450045484751</v>
      </c>
      <c r="D1109" s="10">
        <v>1107</v>
      </c>
      <c r="I1109" s="27"/>
      <c r="J1109" s="8"/>
      <c r="K1109" s="17">
        <v>1467</v>
      </c>
      <c r="L1109" s="38">
        <f t="shared" si="177"/>
        <v>4.0684551341350605</v>
      </c>
      <c r="M1109" s="29">
        <v>78.788950122134295</v>
      </c>
      <c r="N1109" s="7"/>
      <c r="O1109" s="14" cm="1">
        <f t="array" ref="O1109">INDEX($L$3:$L$1203,MATCH(MIN(ABS($M$3:$M$1203-B1469)),ABS($M$3:$M$1203-B1469),0))</f>
        <v>1.5735430157261796</v>
      </c>
      <c r="P1109" s="24">
        <f t="shared" ca="1" si="179"/>
        <v>66.463112840630529</v>
      </c>
      <c r="Q1109" s="59"/>
      <c r="R1109" s="59" cm="1">
        <f t="array" aca="1" ref="R1109" ca="1">INDEX($P$3:$P$1562,MATCH(MIN(ABS($L$3:$L$1562-O1109)),ABS($L$3:$L$1562-O1109),0))</f>
        <v>2.2474035642684109</v>
      </c>
      <c r="S1109" s="69">
        <f t="shared" ca="1" si="175"/>
        <v>2.2474035642684109</v>
      </c>
      <c r="T1109" s="72">
        <f t="shared" ca="1" si="180"/>
        <v>2.2474035642684109</v>
      </c>
      <c r="U1109" s="13"/>
      <c r="AA1109" s="52"/>
      <c r="AB1109" s="44">
        <f t="shared" si="178"/>
        <v>78.788950122134295</v>
      </c>
      <c r="AC1109" s="53" t="b">
        <f t="shared" si="181"/>
        <v>0</v>
      </c>
      <c r="AD1109" s="53">
        <f t="shared" si="182"/>
        <v>78.788950122134295</v>
      </c>
      <c r="AE1109" s="53">
        <f t="shared" ca="1" si="183"/>
        <v>66.463112840630529</v>
      </c>
      <c r="AF1109" s="46">
        <v>1467</v>
      </c>
    </row>
    <row r="1110" spans="1:32" x14ac:dyDescent="0.25">
      <c r="A1110" s="4">
        <v>59627</v>
      </c>
      <c r="B1110" s="34">
        <f t="shared" si="176"/>
        <v>21.563677713186671</v>
      </c>
      <c r="C1110" s="3">
        <v>50.014102887193502</v>
      </c>
      <c r="D1110" s="10">
        <v>1108</v>
      </c>
      <c r="I1110" s="27"/>
      <c r="J1110" s="8"/>
      <c r="K1110" s="17">
        <v>1468</v>
      </c>
      <c r="L1110" s="38">
        <f t="shared" si="177"/>
        <v>4.0712303422756708</v>
      </c>
      <c r="M1110" s="29">
        <v>78.890353719801197</v>
      </c>
      <c r="N1110" s="7"/>
      <c r="O1110" s="14" cm="1">
        <f t="array" ref="O1110">INDEX($L$3:$L$1203,MATCH(MIN(ABS($M$3:$M$1203-B1470)),ABS($M$3:$M$1203-B1470),0))</f>
        <v>2.6725254394079561</v>
      </c>
      <c r="P1110" s="24">
        <f t="shared" ca="1" si="179"/>
        <v>66.465730188108978</v>
      </c>
      <c r="Q1110" s="59"/>
      <c r="R1110" s="59" cm="1">
        <f t="array" aca="1" ref="R1110" ca="1">INDEX($P$3:$P$1562,MATCH(MIN(ABS($L$3:$L$1562-O1110)),ABS($L$3:$L$1562-O1110),0))</f>
        <v>14.278508447953939</v>
      </c>
      <c r="S1110" s="69">
        <f t="shared" ca="1" si="175"/>
        <v>14.278508447953939</v>
      </c>
      <c r="T1110" s="72">
        <f t="shared" ca="1" si="180"/>
        <v>14.278508447953939</v>
      </c>
      <c r="U1110" s="13"/>
      <c r="AA1110" s="52"/>
      <c r="AB1110" s="44">
        <f t="shared" si="178"/>
        <v>78.890353719801197</v>
      </c>
      <c r="AC1110" s="53" t="b">
        <f t="shared" si="181"/>
        <v>0</v>
      </c>
      <c r="AD1110" s="53">
        <f t="shared" si="182"/>
        <v>78.890353719801197</v>
      </c>
      <c r="AE1110" s="53">
        <f t="shared" ca="1" si="183"/>
        <v>66.465730188108978</v>
      </c>
      <c r="AF1110" s="46">
        <v>1468</v>
      </c>
    </row>
    <row r="1111" spans="1:32" x14ac:dyDescent="0.25">
      <c r="A1111" s="4">
        <v>59657</v>
      </c>
      <c r="B1111" s="34">
        <f t="shared" si="176"/>
        <v>26.042797940263913</v>
      </c>
      <c r="C1111" s="3">
        <v>78.727149147643928</v>
      </c>
      <c r="D1111" s="10">
        <v>1109</v>
      </c>
      <c r="I1111" s="27"/>
      <c r="J1111" s="8"/>
      <c r="K1111" s="17">
        <v>1469</v>
      </c>
      <c r="L1111" s="38">
        <f t="shared" si="177"/>
        <v>4.074005550416282</v>
      </c>
      <c r="M1111" s="29">
        <v>79.090636485782284</v>
      </c>
      <c r="N1111" s="7"/>
      <c r="O1111" s="14" cm="1">
        <f t="array" ref="O1111">INDEX($L$3:$L$1203,MATCH(MIN(ABS($M$3:$M$1203-B1471)),ABS($M$3:$M$1203-B1471),0))</f>
        <v>2.8806660499537471</v>
      </c>
      <c r="P1111" s="24">
        <f t="shared" ca="1" si="179"/>
        <v>66.470899724541411</v>
      </c>
      <c r="Q1111" s="59"/>
      <c r="R1111" s="59" cm="1">
        <f t="array" aca="1" ref="R1111" ca="1">INDEX($P$3:$P$1562,MATCH(MIN(ABS($L$3:$L$1562-O1111)),ABS($L$3:$L$1562-O1111),0))</f>
        <v>17.855261920320629</v>
      </c>
      <c r="S1111" s="69">
        <f t="shared" ca="1" si="175"/>
        <v>17.855261920320629</v>
      </c>
      <c r="T1111" s="72">
        <f t="shared" ca="1" si="180"/>
        <v>17.855261920320629</v>
      </c>
      <c r="U1111" s="13"/>
      <c r="AA1111" s="52"/>
      <c r="AB1111" s="44">
        <f t="shared" si="178"/>
        <v>79.090636485782284</v>
      </c>
      <c r="AC1111" s="53" t="b">
        <f t="shared" si="181"/>
        <v>0</v>
      </c>
      <c r="AD1111" s="53">
        <f t="shared" si="182"/>
        <v>79.090636485782284</v>
      </c>
      <c r="AE1111" s="53">
        <f t="shared" ca="1" si="183"/>
        <v>66.470899724541411</v>
      </c>
      <c r="AF1111" s="46">
        <v>1469</v>
      </c>
    </row>
    <row r="1112" spans="1:32" x14ac:dyDescent="0.25">
      <c r="A1112" s="4">
        <v>59688</v>
      </c>
      <c r="B1112" s="34">
        <f t="shared" si="176"/>
        <v>0.17893382693136875</v>
      </c>
      <c r="C1112" s="3">
        <v>1.8041904073488684</v>
      </c>
      <c r="D1112" s="10">
        <v>1110</v>
      </c>
      <c r="I1112" s="27"/>
      <c r="J1112" s="8"/>
      <c r="K1112" s="17">
        <v>1470</v>
      </c>
      <c r="L1112" s="38">
        <f t="shared" si="177"/>
        <v>4.0767807585568923</v>
      </c>
      <c r="M1112" s="29">
        <v>79.475754640416952</v>
      </c>
      <c r="N1112" s="7"/>
      <c r="O1112" s="14" cm="1">
        <f t="array" ref="O1112">INDEX($L$3:$L$1203,MATCH(MIN(ABS($M$3:$M$1203-B1472)),ABS($M$3:$M$1203-B1472),0))</f>
        <v>1.0323774283071232</v>
      </c>
      <c r="P1112" s="24">
        <f t="shared" ca="1" si="179"/>
        <v>66.480840082222301</v>
      </c>
      <c r="Q1112" s="59"/>
      <c r="R1112" s="59" cm="1">
        <f t="array" aca="1" ref="R1112" ca="1">INDEX($P$3:$P$1562,MATCH(MIN(ABS($L$3:$L$1562-O1112)),ABS($L$3:$L$1562-O1112),0))</f>
        <v>3.7675513632634043E-2</v>
      </c>
      <c r="S1112" s="69">
        <f t="shared" ca="1" si="175"/>
        <v>3.7675513632634043E-2</v>
      </c>
      <c r="T1112" s="72">
        <f t="shared" ca="1" si="180"/>
        <v>3.7675513632634043E-2</v>
      </c>
      <c r="U1112" s="13"/>
      <c r="AA1112" s="52"/>
      <c r="AB1112" s="44">
        <f t="shared" si="178"/>
        <v>79.475754640416952</v>
      </c>
      <c r="AC1112" s="53" t="b">
        <f t="shared" si="181"/>
        <v>0</v>
      </c>
      <c r="AD1112" s="53">
        <f t="shared" si="182"/>
        <v>79.475754640416952</v>
      </c>
      <c r="AE1112" s="53">
        <f t="shared" ca="1" si="183"/>
        <v>66.480840082222301</v>
      </c>
      <c r="AF1112" s="46">
        <v>1470</v>
      </c>
    </row>
    <row r="1113" spans="1:32" x14ac:dyDescent="0.25">
      <c r="A1113" s="4">
        <v>59718</v>
      </c>
      <c r="B1113" s="34">
        <f t="shared" si="176"/>
        <v>1.2450389448365087</v>
      </c>
      <c r="C1113" s="3">
        <v>19.237947224833466</v>
      </c>
      <c r="D1113" s="10">
        <v>1111</v>
      </c>
      <c r="I1113" s="27"/>
      <c r="J1113" s="8"/>
      <c r="K1113" s="17">
        <v>1471</v>
      </c>
      <c r="L1113" s="38">
        <f t="shared" si="177"/>
        <v>4.0795559666975025</v>
      </c>
      <c r="M1113" s="29">
        <v>79.762397667676922</v>
      </c>
      <c r="N1113" s="7"/>
      <c r="O1113" s="14" cm="1">
        <f t="array" ref="O1113">INDEX($L$3:$L$1203,MATCH(MIN(ABS($M$3:$M$1203-B1473)),ABS($M$3:$M$1203-B1473),0))</f>
        <v>1.1378353376503239</v>
      </c>
      <c r="P1113" s="24">
        <f t="shared" ca="1" si="179"/>
        <v>67.178921692716699</v>
      </c>
      <c r="Q1113" s="59"/>
      <c r="R1113" s="59" cm="1">
        <f t="array" aca="1" ref="R1113" ca="1">INDEX($P$3:$P$1562,MATCH(MIN(ABS($L$3:$L$1562-O1113)),ABS($L$3:$L$1562-O1113),0))</f>
        <v>0.67217886525224479</v>
      </c>
      <c r="S1113" s="69">
        <f t="shared" ca="1" si="175"/>
        <v>0.67217886525224479</v>
      </c>
      <c r="T1113" s="72">
        <f t="shared" ca="1" si="180"/>
        <v>0.67217886525224479</v>
      </c>
      <c r="U1113" s="13"/>
      <c r="AA1113" s="52"/>
      <c r="AB1113" s="44">
        <f t="shared" si="178"/>
        <v>79.762397667676922</v>
      </c>
      <c r="AC1113" s="53" t="b">
        <f t="shared" si="181"/>
        <v>0</v>
      </c>
      <c r="AD1113" s="53">
        <f t="shared" si="182"/>
        <v>79.762397667676922</v>
      </c>
      <c r="AE1113" s="53">
        <f t="shared" ca="1" si="183"/>
        <v>67.178921692716699</v>
      </c>
      <c r="AF1113" s="46">
        <v>1471</v>
      </c>
    </row>
    <row r="1114" spans="1:32" x14ac:dyDescent="0.25">
      <c r="A1114" s="4">
        <v>59749</v>
      </c>
      <c r="B1114" s="34">
        <f t="shared" si="176"/>
        <v>7.8451487028854894</v>
      </c>
      <c r="C1114" s="3">
        <v>99.986620582886403</v>
      </c>
      <c r="D1114" s="10">
        <v>1112</v>
      </c>
      <c r="I1114" s="27"/>
      <c r="J1114" s="8"/>
      <c r="K1114" s="17">
        <v>1472</v>
      </c>
      <c r="L1114" s="38">
        <f t="shared" si="177"/>
        <v>4.0823311748381137</v>
      </c>
      <c r="M1114" s="29">
        <v>80.083372776113251</v>
      </c>
      <c r="N1114" s="7"/>
      <c r="O1114" s="14" cm="1">
        <f t="array" ref="O1114">INDEX($L$3:$L$1203,MATCH(MIN(ABS($M$3:$M$1203-B1474)),ABS($M$3:$M$1203-B1474),0))</f>
        <v>1.7622571692876967</v>
      </c>
      <c r="P1114" s="24">
        <f t="shared" ca="1" si="179"/>
        <v>68.521474338879159</v>
      </c>
      <c r="Q1114" s="59"/>
      <c r="R1114" s="59" cm="1">
        <f t="array" aca="1" ref="R1114" ca="1">INDEX($P$3:$P$1562,MATCH(MIN(ABS($L$3:$L$1562-O1114)),ABS($L$3:$L$1562-O1114),0))</f>
        <v>3.3338092440224232</v>
      </c>
      <c r="S1114" s="69">
        <f t="shared" ca="1" si="175"/>
        <v>3.3338092440224232</v>
      </c>
      <c r="T1114" s="72">
        <f t="shared" ca="1" si="180"/>
        <v>3.3338092440224232</v>
      </c>
      <c r="U1114" s="13"/>
      <c r="AA1114" s="52"/>
      <c r="AB1114" s="44">
        <f t="shared" si="178"/>
        <v>80.083372776113251</v>
      </c>
      <c r="AC1114" s="53" t="b">
        <f t="shared" si="181"/>
        <v>0</v>
      </c>
      <c r="AD1114" s="53">
        <f t="shared" si="182"/>
        <v>80.083372776113251</v>
      </c>
      <c r="AE1114" s="53">
        <f t="shared" ca="1" si="183"/>
        <v>68.521474338879159</v>
      </c>
      <c r="AF1114" s="46">
        <v>1472</v>
      </c>
    </row>
    <row r="1115" spans="1:32" x14ac:dyDescent="0.25">
      <c r="A1115" s="4">
        <v>59780</v>
      </c>
      <c r="B1115" s="34">
        <f t="shared" si="176"/>
        <v>6.2602580847925957E-2</v>
      </c>
      <c r="C1115" s="3">
        <v>65.498387901395049</v>
      </c>
      <c r="D1115" s="10">
        <v>1113</v>
      </c>
      <c r="I1115" s="27"/>
      <c r="J1115" s="8"/>
      <c r="K1115" s="17">
        <v>1473</v>
      </c>
      <c r="L1115" s="38">
        <f t="shared" si="177"/>
        <v>4.085106382978724</v>
      </c>
      <c r="M1115" s="29">
        <v>81.622755778052579</v>
      </c>
      <c r="N1115" s="7"/>
      <c r="O1115" s="14" cm="1">
        <f t="array" ref="O1115">INDEX($L$3:$L$1203,MATCH(MIN(ABS($M$3:$M$1203-B1475)),ABS($M$3:$M$1203-B1475),0))</f>
        <v>1.0074005550416283</v>
      </c>
      <c r="P1115" s="24">
        <f t="shared" ca="1" si="179"/>
        <v>74.9602998689316</v>
      </c>
      <c r="Q1115" s="59"/>
      <c r="R1115" s="59" cm="1">
        <f t="array" aca="1" ref="R1115" ca="1">INDEX($P$3:$P$1562,MATCH(MIN(ABS($L$3:$L$1562-O1115)),ABS($L$3:$L$1562-O1115),0))</f>
        <v>1.5890179063706551E-2</v>
      </c>
      <c r="S1115" s="69">
        <f t="shared" ca="1" si="175"/>
        <v>1.5890179063706551E-2</v>
      </c>
      <c r="T1115" s="72">
        <f t="shared" ca="1" si="180"/>
        <v>1.5890179063706551E-2</v>
      </c>
      <c r="U1115" s="13"/>
      <c r="AA1115" s="52"/>
      <c r="AB1115" s="44">
        <f t="shared" si="178"/>
        <v>81.622755778052579</v>
      </c>
      <c r="AC1115" s="53" t="b">
        <f t="shared" si="181"/>
        <v>0</v>
      </c>
      <c r="AD1115" s="53">
        <f t="shared" si="182"/>
        <v>81.622755778052579</v>
      </c>
      <c r="AE1115" s="53">
        <f t="shared" ca="1" si="183"/>
        <v>74.9602998689316</v>
      </c>
      <c r="AF1115" s="46">
        <v>1473</v>
      </c>
    </row>
    <row r="1116" spans="1:32" x14ac:dyDescent="0.25">
      <c r="A1116" s="4">
        <v>59810</v>
      </c>
      <c r="B1116" s="34">
        <f t="shared" si="176"/>
        <v>3.5227161627451609</v>
      </c>
      <c r="C1116" s="3">
        <v>31.237936347492926</v>
      </c>
      <c r="D1116" s="10">
        <v>1114</v>
      </c>
      <c r="I1116" s="27"/>
      <c r="J1116" s="8"/>
      <c r="K1116" s="17">
        <v>1474</v>
      </c>
      <c r="L1116" s="38">
        <f t="shared" si="177"/>
        <v>4.0878815911193342</v>
      </c>
      <c r="M1116" s="29">
        <v>81.812286477769149</v>
      </c>
      <c r="N1116" s="7"/>
      <c r="O1116" s="14" cm="1">
        <f t="array" ref="O1116">INDEX($L$3:$L$1203,MATCH(MIN(ABS($M$3:$M$1203-B1476)),ABS($M$3:$M$1203-B1476),0))</f>
        <v>1.3598519888991676</v>
      </c>
      <c r="P1116" s="24">
        <f t="shared" ca="1" si="179"/>
        <v>75.75305586696868</v>
      </c>
      <c r="Q1116" s="59"/>
      <c r="R1116" s="59" cm="1">
        <f t="array" aca="1" ref="R1116" ca="1">INDEX($P$3:$P$1562,MATCH(MIN(ABS($L$3:$L$1562-O1116)),ABS($L$3:$L$1562-O1116),0))</f>
        <v>1.5658714726160217</v>
      </c>
      <c r="S1116" s="69">
        <f t="shared" ca="1" si="175"/>
        <v>1.5658714726160217</v>
      </c>
      <c r="T1116" s="72">
        <f t="shared" ca="1" si="180"/>
        <v>1.5658714726160217</v>
      </c>
      <c r="U1116" s="13"/>
      <c r="AA1116" s="52"/>
      <c r="AB1116" s="44">
        <f t="shared" si="178"/>
        <v>81.812286477769149</v>
      </c>
      <c r="AC1116" s="53" t="b">
        <f t="shared" si="181"/>
        <v>0</v>
      </c>
      <c r="AD1116" s="53">
        <f t="shared" si="182"/>
        <v>81.812286477769149</v>
      </c>
      <c r="AE1116" s="53">
        <f t="shared" ca="1" si="183"/>
        <v>75.75305586696868</v>
      </c>
      <c r="AF1116" s="46">
        <v>1474</v>
      </c>
    </row>
    <row r="1117" spans="1:32" x14ac:dyDescent="0.25">
      <c r="A1117" s="4">
        <v>59841</v>
      </c>
      <c r="B1117" s="34">
        <f t="shared" si="176"/>
        <v>130.44738509310162</v>
      </c>
      <c r="C1117" s="3">
        <v>60.048330093040342</v>
      </c>
      <c r="D1117" s="10">
        <v>1115</v>
      </c>
      <c r="I1117" s="27"/>
      <c r="J1117" s="8"/>
      <c r="K1117" s="17">
        <v>1475</v>
      </c>
      <c r="L1117" s="38">
        <f t="shared" si="177"/>
        <v>4.0906567992599454</v>
      </c>
      <c r="M1117" s="29">
        <v>82.203714137999512</v>
      </c>
      <c r="N1117" s="7"/>
      <c r="O1117" s="14" cm="1">
        <f t="array" ref="O1117">INDEX($L$3:$L$1203,MATCH(MIN(ABS($M$3:$M$1203-B1477)),ABS($M$3:$M$1203-B1477),0))</f>
        <v>4.2876965772432936</v>
      </c>
      <c r="P1117" s="24">
        <f t="shared" ca="1" si="179"/>
        <v>77.390292609666744</v>
      </c>
      <c r="Q1117" s="59"/>
      <c r="R1117" s="59" cm="1">
        <f t="array" aca="1" ref="R1117" ca="1">INDEX($P$3:$P$1562,MATCH(MIN(ABS($L$3:$L$1562-O1117)),ABS($L$3:$L$1562-O1117),0))</f>
        <v>138.49910166177642</v>
      </c>
      <c r="S1117" s="69">
        <f t="shared" ca="1" si="175"/>
        <v>138.49910166177642</v>
      </c>
      <c r="T1117" s="72">
        <f t="shared" ca="1" si="180"/>
        <v>138.49910166177642</v>
      </c>
      <c r="U1117" s="13"/>
      <c r="AA1117" s="52"/>
      <c r="AB1117" s="44">
        <f t="shared" si="178"/>
        <v>82.203714137999512</v>
      </c>
      <c r="AC1117" s="53" t="b">
        <f t="shared" si="181"/>
        <v>0</v>
      </c>
      <c r="AD1117" s="53">
        <f t="shared" si="182"/>
        <v>82.203714137999512</v>
      </c>
      <c r="AE1117" s="53">
        <f t="shared" ca="1" si="183"/>
        <v>77.390292609666744</v>
      </c>
      <c r="AF1117" s="46">
        <v>1475</v>
      </c>
    </row>
    <row r="1118" spans="1:32" x14ac:dyDescent="0.25">
      <c r="A1118" s="4">
        <v>59871</v>
      </c>
      <c r="B1118" s="34">
        <f t="shared" si="176"/>
        <v>3.3340634974936081</v>
      </c>
      <c r="C1118" s="3">
        <v>4.7906908155737815</v>
      </c>
      <c r="D1118" s="10">
        <v>1116</v>
      </c>
      <c r="I1118" s="27"/>
      <c r="J1118" s="8"/>
      <c r="K1118" s="17">
        <v>1476</v>
      </c>
      <c r="L1118" s="38">
        <f t="shared" si="177"/>
        <v>4.0934320074005557</v>
      </c>
      <c r="M1118" s="29">
        <v>82.357781103892052</v>
      </c>
      <c r="N1118" s="7"/>
      <c r="O1118" s="14" cm="1">
        <f t="array" ref="O1118">INDEX($L$3:$L$1203,MATCH(MIN(ABS($M$3:$M$1203-B1478)),ABS($M$3:$M$1203-B1478),0))</f>
        <v>1.3515263644773359</v>
      </c>
      <c r="P1118" s="24">
        <f t="shared" ca="1" si="179"/>
        <v>77.99808108724153</v>
      </c>
      <c r="Q1118" s="59"/>
      <c r="R1118" s="59" cm="1">
        <f t="array" aca="1" ref="R1118" ca="1">INDEX($P$3:$P$1562,MATCH(MIN(ABS($L$3:$L$1562-O1118)),ABS($L$3:$L$1562-O1118),0))</f>
        <v>1.5463722279493726</v>
      </c>
      <c r="S1118" s="69">
        <f t="shared" ca="1" si="175"/>
        <v>1.5463722279493726</v>
      </c>
      <c r="T1118" s="72">
        <f t="shared" ca="1" si="180"/>
        <v>1.5463722279493726</v>
      </c>
      <c r="U1118" s="13"/>
      <c r="AA1118" s="52"/>
      <c r="AB1118" s="44">
        <f t="shared" si="178"/>
        <v>82.357781103892052</v>
      </c>
      <c r="AC1118" s="53" t="b">
        <f t="shared" si="181"/>
        <v>0</v>
      </c>
      <c r="AD1118" s="53">
        <f t="shared" si="182"/>
        <v>82.357781103892052</v>
      </c>
      <c r="AE1118" s="53">
        <f t="shared" ca="1" si="183"/>
        <v>77.99808108724153</v>
      </c>
      <c r="AF1118" s="46">
        <v>1476</v>
      </c>
    </row>
    <row r="1119" spans="1:32" x14ac:dyDescent="0.25">
      <c r="A1119" s="4">
        <v>59902</v>
      </c>
      <c r="B1119" s="34">
        <f t="shared" si="176"/>
        <v>44.909722659107253</v>
      </c>
      <c r="C1119" s="3">
        <v>26.485426020486205</v>
      </c>
      <c r="D1119" s="10">
        <v>1117</v>
      </c>
      <c r="I1119" s="27"/>
      <c r="J1119" s="8"/>
      <c r="K1119" s="17">
        <v>1477</v>
      </c>
      <c r="L1119" s="38">
        <f t="shared" si="177"/>
        <v>4.096207215541166</v>
      </c>
      <c r="M1119" s="29">
        <v>82.988059325799213</v>
      </c>
      <c r="N1119" s="7"/>
      <c r="O1119" s="14" cm="1">
        <f t="array" ref="O1119">INDEX($L$3:$L$1203,MATCH(MIN(ABS($M$3:$M$1203-B1479)),ABS($M$3:$M$1203-B1479),0))</f>
        <v>3.4773358001850143</v>
      </c>
      <c r="P1119" s="24">
        <f t="shared" ca="1" si="179"/>
        <v>80.089433862600117</v>
      </c>
      <c r="Q1119" s="59"/>
      <c r="R1119" s="59" cm="1">
        <f t="array" aca="1" ref="R1119" ca="1">INDEX($P$3:$P$1562,MATCH(MIN(ABS($L$3:$L$1562-O1119)),ABS($L$3:$L$1562-O1119),0))</f>
        <v>33.455668258512212</v>
      </c>
      <c r="S1119" s="69">
        <f t="shared" ca="1" si="175"/>
        <v>33.455668258512212</v>
      </c>
      <c r="T1119" s="72">
        <f t="shared" ca="1" si="180"/>
        <v>33.455668258512212</v>
      </c>
      <c r="U1119" s="13"/>
      <c r="AA1119" s="52"/>
      <c r="AB1119" s="44">
        <f t="shared" si="178"/>
        <v>82.988059325799213</v>
      </c>
      <c r="AC1119" s="53" t="b">
        <f t="shared" si="181"/>
        <v>0</v>
      </c>
      <c r="AD1119" s="53">
        <f t="shared" si="182"/>
        <v>82.988059325799213</v>
      </c>
      <c r="AE1119" s="53">
        <f t="shared" ca="1" si="183"/>
        <v>80.089433862600117</v>
      </c>
      <c r="AF1119" s="46">
        <v>1477</v>
      </c>
    </row>
    <row r="1120" spans="1:32" x14ac:dyDescent="0.25">
      <c r="A1120" s="4">
        <v>59933</v>
      </c>
      <c r="B1120" s="34">
        <f t="shared" si="176"/>
        <v>37.557194408612929</v>
      </c>
      <c r="C1120" s="3">
        <v>50.724247722416699</v>
      </c>
      <c r="D1120" s="10">
        <v>1118</v>
      </c>
      <c r="I1120" s="27"/>
      <c r="J1120" s="8"/>
      <c r="K1120" s="17">
        <v>1478</v>
      </c>
      <c r="L1120" s="38">
        <f t="shared" si="177"/>
        <v>4.0989824236817762</v>
      </c>
      <c r="M1120" s="29">
        <v>83.036563458838557</v>
      </c>
      <c r="N1120" s="7"/>
      <c r="O1120" s="14" cm="1">
        <f t="array" ref="O1120">INDEX($L$3:$L$1203,MATCH(MIN(ABS($M$3:$M$1203-B1480)),ABS($M$3:$M$1203-B1480),0))</f>
        <v>3.283071230342276</v>
      </c>
      <c r="P1120" s="24">
        <f t="shared" ca="1" si="179"/>
        <v>80.189146563188473</v>
      </c>
      <c r="Q1120" s="59"/>
      <c r="R1120" s="59" cm="1">
        <f t="array" aca="1" ref="R1120" ca="1">INDEX($P$3:$P$1562,MATCH(MIN(ABS($L$3:$L$1562-O1120)),ABS($L$3:$L$1562-O1120),0))</f>
        <v>30.391297797720284</v>
      </c>
      <c r="S1120" s="69">
        <f t="shared" ca="1" si="175"/>
        <v>30.391297797720284</v>
      </c>
      <c r="T1120" s="72">
        <f t="shared" ca="1" si="180"/>
        <v>30.391297797720284</v>
      </c>
      <c r="U1120" s="13"/>
      <c r="AA1120" s="52"/>
      <c r="AB1120" s="44">
        <f t="shared" si="178"/>
        <v>83.036563458838557</v>
      </c>
      <c r="AC1120" s="53" t="b">
        <f t="shared" si="181"/>
        <v>0</v>
      </c>
      <c r="AD1120" s="53">
        <f t="shared" si="182"/>
        <v>83.036563458838557</v>
      </c>
      <c r="AE1120" s="53">
        <f t="shared" ca="1" si="183"/>
        <v>80.189146563188473</v>
      </c>
      <c r="AF1120" s="46">
        <v>1478</v>
      </c>
    </row>
    <row r="1121" spans="1:32" x14ac:dyDescent="0.25">
      <c r="A1121" s="4">
        <v>59962</v>
      </c>
      <c r="B1121" s="34">
        <f t="shared" si="176"/>
        <v>17.612794862014237</v>
      </c>
      <c r="C1121" s="3">
        <v>24.013850321427242</v>
      </c>
      <c r="D1121" s="10">
        <v>1119</v>
      </c>
      <c r="I1121" s="27"/>
      <c r="J1121" s="8"/>
      <c r="K1121" s="17">
        <v>1479</v>
      </c>
      <c r="L1121" s="38">
        <f t="shared" si="177"/>
        <v>4.1017576318223874</v>
      </c>
      <c r="M1121" s="29">
        <v>83.038575826354389</v>
      </c>
      <c r="N1121" s="7"/>
      <c r="O1121" s="14" cm="1">
        <f t="array" ref="O1121">INDEX($L$3:$L$1203,MATCH(MIN(ABS($M$3:$M$1203-B1481)),ABS($M$3:$M$1203-B1481),0))</f>
        <v>2.4505087881591123</v>
      </c>
      <c r="P1121" s="24">
        <f t="shared" ca="1" si="179"/>
        <v>80.193283501362743</v>
      </c>
      <c r="Q1121" s="59"/>
      <c r="R1121" s="59" cm="1">
        <f t="array" aca="1" ref="R1121" ca="1">INDEX($P$3:$P$1562,MATCH(MIN(ABS($L$3:$L$1562-O1121)),ABS($L$3:$L$1562-O1121),0))</f>
        <v>10.171069343308801</v>
      </c>
      <c r="S1121" s="69">
        <f t="shared" ca="1" si="175"/>
        <v>10.171069343308801</v>
      </c>
      <c r="T1121" s="72">
        <f t="shared" ca="1" si="180"/>
        <v>10.171069343308801</v>
      </c>
      <c r="U1121" s="13"/>
      <c r="AA1121" s="52"/>
      <c r="AB1121" s="44">
        <f t="shared" si="178"/>
        <v>83.038575826354389</v>
      </c>
      <c r="AC1121" s="53" t="b">
        <f t="shared" si="181"/>
        <v>0</v>
      </c>
      <c r="AD1121" s="53">
        <f t="shared" si="182"/>
        <v>83.038575826354389</v>
      </c>
      <c r="AE1121" s="53">
        <f t="shared" ca="1" si="183"/>
        <v>80.193283501362743</v>
      </c>
      <c r="AF1121" s="46">
        <v>1479</v>
      </c>
    </row>
    <row r="1122" spans="1:32" x14ac:dyDescent="0.25">
      <c r="A1122" s="4">
        <v>59993</v>
      </c>
      <c r="B1122" s="34">
        <f t="shared" si="176"/>
        <v>22.569256687663852</v>
      </c>
      <c r="C1122" s="3">
        <v>11.253229022107957</v>
      </c>
      <c r="D1122" s="10">
        <v>1120</v>
      </c>
      <c r="I1122" s="27"/>
      <c r="J1122" s="8"/>
      <c r="K1122" s="17">
        <v>1480</v>
      </c>
      <c r="L1122" s="38">
        <f t="shared" si="177"/>
        <v>4.1045328399629977</v>
      </c>
      <c r="M1122" s="29">
        <v>83.147078338261451</v>
      </c>
      <c r="N1122" s="7"/>
      <c r="O1122" s="14" cm="1">
        <f t="array" ref="O1122">INDEX($L$3:$L$1203,MATCH(MIN(ABS($M$3:$M$1203-B1482)),ABS($M$3:$M$1203-B1482),0))</f>
        <v>2.7058279370952825</v>
      </c>
      <c r="P1122" s="24">
        <f t="shared" ca="1" si="179"/>
        <v>80.416338276387734</v>
      </c>
      <c r="Q1122" s="59"/>
      <c r="R1122" s="59" cm="1">
        <f t="array" aca="1" ref="R1122" ca="1">INDEX($P$3:$P$1562,MATCH(MIN(ABS($L$3:$L$1562-O1122)),ABS($L$3:$L$1562-O1122),0))</f>
        <v>14.435774534484214</v>
      </c>
      <c r="S1122" s="69">
        <f t="shared" ca="1" si="175"/>
        <v>14.435774534484214</v>
      </c>
      <c r="T1122" s="72">
        <f t="shared" ca="1" si="180"/>
        <v>14.435774534484214</v>
      </c>
      <c r="U1122" s="13"/>
      <c r="AA1122" s="52"/>
      <c r="AB1122" s="44">
        <f t="shared" si="178"/>
        <v>83.147078338261451</v>
      </c>
      <c r="AC1122" s="53" t="b">
        <f t="shared" si="181"/>
        <v>0</v>
      </c>
      <c r="AD1122" s="53">
        <f t="shared" si="182"/>
        <v>83.147078338261451</v>
      </c>
      <c r="AE1122" s="53">
        <f t="shared" ca="1" si="183"/>
        <v>80.416338276387734</v>
      </c>
      <c r="AF1122" s="46">
        <v>1480</v>
      </c>
    </row>
    <row r="1123" spans="1:32" x14ac:dyDescent="0.25">
      <c r="A1123" s="4">
        <v>60023</v>
      </c>
      <c r="B1123" s="34">
        <f t="shared" si="176"/>
        <v>15.234197104587158</v>
      </c>
      <c r="C1123" s="3">
        <v>25.509917172940757</v>
      </c>
      <c r="D1123" s="10">
        <v>1121</v>
      </c>
      <c r="I1123" s="27"/>
      <c r="J1123" s="8"/>
      <c r="K1123" s="17">
        <v>1481</v>
      </c>
      <c r="L1123" s="38">
        <f t="shared" si="177"/>
        <v>4.1073080481036079</v>
      </c>
      <c r="M1123" s="29">
        <v>83.204816084904209</v>
      </c>
      <c r="N1123" s="7"/>
      <c r="O1123" s="14" cm="1">
        <f t="array" ref="O1123">INDEX($L$3:$L$1203,MATCH(MIN(ABS($M$3:$M$1203-B1483)),ABS($M$3:$M$1203-B1483),0))</f>
        <v>2.2950971322849218</v>
      </c>
      <c r="P1123" s="24">
        <f t="shared" ca="1" si="179"/>
        <v>80.535033040789898</v>
      </c>
      <c r="Q1123" s="59"/>
      <c r="R1123" s="59" cm="1">
        <f t="array" aca="1" ref="R1123" ca="1">INDEX($P$3:$P$1562,MATCH(MIN(ABS($L$3:$L$1562-O1123)),ABS($L$3:$L$1562-O1123),0))</f>
        <v>7.480191221121621</v>
      </c>
      <c r="S1123" s="69">
        <f t="shared" ca="1" si="175"/>
        <v>7.480191221121621</v>
      </c>
      <c r="T1123" s="72">
        <f t="shared" ca="1" si="180"/>
        <v>7.480191221121621</v>
      </c>
      <c r="U1123" s="13"/>
      <c r="AA1123" s="52"/>
      <c r="AB1123" s="44">
        <f t="shared" si="178"/>
        <v>83.204816084904209</v>
      </c>
      <c r="AC1123" s="53" t="b">
        <f t="shared" si="181"/>
        <v>0</v>
      </c>
      <c r="AD1123" s="53">
        <f t="shared" si="182"/>
        <v>83.204816084904209</v>
      </c>
      <c r="AE1123" s="53">
        <f t="shared" ca="1" si="183"/>
        <v>80.535033040789898</v>
      </c>
      <c r="AF1123" s="46">
        <v>1481</v>
      </c>
    </row>
    <row r="1124" spans="1:32" x14ac:dyDescent="0.25">
      <c r="A1124" s="4">
        <v>60054</v>
      </c>
      <c r="B1124" s="34">
        <f t="shared" si="176"/>
        <v>5.4893824492895744</v>
      </c>
      <c r="C1124" s="3">
        <v>45.410905818040504</v>
      </c>
      <c r="D1124" s="10">
        <v>1122</v>
      </c>
      <c r="I1124" s="27"/>
      <c r="J1124" s="8"/>
      <c r="K1124" s="17">
        <v>1482</v>
      </c>
      <c r="L1124" s="38">
        <f t="shared" si="177"/>
        <v>4.1100832562442191</v>
      </c>
      <c r="M1124" s="29">
        <v>84.219442553526122</v>
      </c>
      <c r="N1124" s="7"/>
      <c r="O1124" s="14" cm="1">
        <f t="array" ref="O1124">INDEX($L$3:$L$1203,MATCH(MIN(ABS($M$3:$M$1203-B1484)),ABS($M$3:$M$1203-B1484),0))</f>
        <v>1.5402405180388532</v>
      </c>
      <c r="P1124" s="24">
        <f t="shared" ca="1" si="179"/>
        <v>81.88927903595976</v>
      </c>
      <c r="Q1124" s="59"/>
      <c r="R1124" s="59" cm="1">
        <f t="array" aca="1" ref="R1124" ca="1">INDEX($P$3:$P$1562,MATCH(MIN(ABS($L$3:$L$1562-O1124)),ABS($L$3:$L$1562-O1124),0))</f>
        <v>2.1864744059264134</v>
      </c>
      <c r="S1124" s="69">
        <f t="shared" ca="1" si="175"/>
        <v>2.1864744059264134</v>
      </c>
      <c r="T1124" s="72">
        <f t="shared" ca="1" si="180"/>
        <v>2.1864744059264134</v>
      </c>
      <c r="U1124" s="13"/>
      <c r="AA1124" s="52"/>
      <c r="AB1124" s="44">
        <f t="shared" si="178"/>
        <v>84.219442553526122</v>
      </c>
      <c r="AC1124" s="53" t="b">
        <f t="shared" si="181"/>
        <v>0</v>
      </c>
      <c r="AD1124" s="53">
        <f t="shared" si="182"/>
        <v>84.219442553526122</v>
      </c>
      <c r="AE1124" s="53">
        <f t="shared" ca="1" si="183"/>
        <v>81.88927903595976</v>
      </c>
      <c r="AF1124" s="46">
        <v>1482</v>
      </c>
    </row>
    <row r="1125" spans="1:32" x14ac:dyDescent="0.25">
      <c r="A1125" s="4">
        <v>60084</v>
      </c>
      <c r="B1125" s="34">
        <f t="shared" si="176"/>
        <v>27.266095036813624</v>
      </c>
      <c r="C1125" s="3">
        <v>47.393309753143654</v>
      </c>
      <c r="D1125" s="10">
        <v>1123</v>
      </c>
      <c r="I1125" s="27"/>
      <c r="J1125" s="8"/>
      <c r="K1125" s="17">
        <v>1483</v>
      </c>
      <c r="L1125" s="38">
        <f t="shared" si="177"/>
        <v>4.1128584643848294</v>
      </c>
      <c r="M1125" s="29">
        <v>84.241219476047689</v>
      </c>
      <c r="N1125" s="7"/>
      <c r="O1125" s="14" cm="1">
        <f t="array" ref="O1125">INDEX($L$3:$L$1203,MATCH(MIN(ABS($M$3:$M$1203-B1485)),ABS($M$3:$M$1203-B1485),0))</f>
        <v>2.9111933395004628</v>
      </c>
      <c r="P1125" s="24">
        <f t="shared" ca="1" si="179"/>
        <v>81.89645439854371</v>
      </c>
      <c r="Q1125" s="59"/>
      <c r="R1125" s="59" cm="1">
        <f t="array" aca="1" ref="R1125" ca="1">INDEX($P$3:$P$1562,MATCH(MIN(ABS($L$3:$L$1562-O1125)),ABS($L$3:$L$1562-O1125),0))</f>
        <v>19.627345209739143</v>
      </c>
      <c r="S1125" s="69">
        <f t="shared" ca="1" si="175"/>
        <v>19.627345209739143</v>
      </c>
      <c r="T1125" s="72">
        <f t="shared" ca="1" si="180"/>
        <v>19.627345209739143</v>
      </c>
      <c r="U1125" s="13"/>
      <c r="AA1125" s="52"/>
      <c r="AB1125" s="44">
        <f t="shared" si="178"/>
        <v>84.241219476047689</v>
      </c>
      <c r="AC1125" s="53" t="b">
        <f t="shared" si="181"/>
        <v>0</v>
      </c>
      <c r="AD1125" s="53">
        <f t="shared" si="182"/>
        <v>84.241219476047689</v>
      </c>
      <c r="AE1125" s="53">
        <f t="shared" ca="1" si="183"/>
        <v>81.89645439854371</v>
      </c>
      <c r="AF1125" s="46">
        <v>1483</v>
      </c>
    </row>
    <row r="1126" spans="1:32" x14ac:dyDescent="0.25">
      <c r="A1126" s="4">
        <v>60115</v>
      </c>
      <c r="B1126" s="34">
        <f t="shared" si="176"/>
        <v>3.5025859010035636</v>
      </c>
      <c r="C1126" s="3">
        <v>21.800073688423726</v>
      </c>
      <c r="D1126" s="10">
        <v>1124</v>
      </c>
      <c r="I1126" s="27"/>
      <c r="J1126" s="8"/>
      <c r="K1126" s="17">
        <v>1484</v>
      </c>
      <c r="L1126" s="38">
        <f t="shared" si="177"/>
        <v>4.1156336725254397</v>
      </c>
      <c r="M1126" s="29">
        <v>84.633165770061098</v>
      </c>
      <c r="N1126" s="7"/>
      <c r="O1126" s="14" cm="1">
        <f t="array" ref="O1126">INDEX($L$3:$L$1203,MATCH(MIN(ABS($M$3:$M$1203-B1486)),ABS($M$3:$M$1203-B1486),0))</f>
        <v>1.3570767807585571</v>
      </c>
      <c r="P1126" s="24">
        <f t="shared" ca="1" si="179"/>
        <v>82.025598301691304</v>
      </c>
      <c r="Q1126" s="59"/>
      <c r="R1126" s="59" cm="1">
        <f t="array" aca="1" ref="R1126" ca="1">INDEX($P$3:$P$1562,MATCH(MIN(ABS($L$3:$L$1562-O1126)),ABS($L$3:$L$1562-O1126),0))</f>
        <v>1.5511165992991529</v>
      </c>
      <c r="S1126" s="69">
        <f t="shared" ca="1" si="175"/>
        <v>1.5511165992991529</v>
      </c>
      <c r="T1126" s="72">
        <f t="shared" ca="1" si="180"/>
        <v>1.5511165992991529</v>
      </c>
      <c r="U1126" s="13"/>
      <c r="AA1126" s="52"/>
      <c r="AB1126" s="44">
        <f t="shared" si="178"/>
        <v>84.633165770061098</v>
      </c>
      <c r="AC1126" s="53" t="b">
        <f t="shared" si="181"/>
        <v>0</v>
      </c>
      <c r="AD1126" s="53">
        <f t="shared" si="182"/>
        <v>84.633165770061098</v>
      </c>
      <c r="AE1126" s="53">
        <f t="shared" ca="1" si="183"/>
        <v>82.025598301691304</v>
      </c>
      <c r="AF1126" s="46">
        <v>1484</v>
      </c>
    </row>
    <row r="1127" spans="1:32" x14ac:dyDescent="0.25">
      <c r="A1127" s="4">
        <v>60146</v>
      </c>
      <c r="B1127" s="34">
        <f t="shared" si="176"/>
        <v>0.51224347403159209</v>
      </c>
      <c r="C1127" s="3">
        <v>46.691388105856689</v>
      </c>
      <c r="D1127" s="10">
        <v>1125</v>
      </c>
      <c r="I1127" s="27"/>
      <c r="J1127" s="8"/>
      <c r="K1127" s="17">
        <v>1485</v>
      </c>
      <c r="L1127" s="38">
        <f t="shared" si="177"/>
        <v>4.1184088806660508</v>
      </c>
      <c r="M1127" s="29">
        <v>85.911889498132965</v>
      </c>
      <c r="N1127" s="7"/>
      <c r="O1127" s="14" cm="1">
        <f t="array" ref="O1127">INDEX($L$3:$L$1203,MATCH(MIN(ABS($M$3:$M$1203-B1487)),ABS($M$3:$M$1203-B1487),0))</f>
        <v>1.0795559666975025</v>
      </c>
      <c r="P1127" s="24">
        <f t="shared" ca="1" si="179"/>
        <v>83.64199459951962</v>
      </c>
      <c r="Q1127" s="59"/>
      <c r="R1127" s="59" cm="1">
        <f t="array" aca="1" ref="R1127" ca="1">INDEX($P$3:$P$1562,MATCH(MIN(ABS($L$3:$L$1562-O1127)),ABS($L$3:$L$1562-O1127),0))</f>
        <v>0.20600242712222458</v>
      </c>
      <c r="S1127" s="69">
        <f t="shared" ca="1" si="175"/>
        <v>0.20600242712222458</v>
      </c>
      <c r="T1127" s="72">
        <f t="shared" ca="1" si="180"/>
        <v>0.20600242712222458</v>
      </c>
      <c r="U1127" s="13"/>
      <c r="AA1127" s="52"/>
      <c r="AB1127" s="44">
        <f t="shared" si="178"/>
        <v>85.911889498132965</v>
      </c>
      <c r="AC1127" s="53" t="b">
        <f t="shared" si="181"/>
        <v>0</v>
      </c>
      <c r="AD1127" s="53">
        <f t="shared" si="182"/>
        <v>85.911889498132965</v>
      </c>
      <c r="AE1127" s="53">
        <f t="shared" ca="1" si="183"/>
        <v>83.64199459951962</v>
      </c>
      <c r="AF1127" s="46">
        <v>1485</v>
      </c>
    </row>
    <row r="1128" spans="1:32" x14ac:dyDescent="0.25">
      <c r="A1128" s="4">
        <v>60176</v>
      </c>
      <c r="B1128" s="34">
        <f t="shared" si="176"/>
        <v>36.89000336663635</v>
      </c>
      <c r="C1128" s="3">
        <v>34.912569292235894</v>
      </c>
      <c r="D1128" s="10">
        <v>1126</v>
      </c>
      <c r="I1128" s="27"/>
      <c r="J1128" s="8"/>
      <c r="K1128" s="17">
        <v>1486</v>
      </c>
      <c r="L1128" s="38">
        <f t="shared" si="177"/>
        <v>4.1211840888066611</v>
      </c>
      <c r="M1128" s="29">
        <v>86.065650188522767</v>
      </c>
      <c r="N1128" s="7"/>
      <c r="O1128" s="14" cm="1">
        <f t="array" ref="O1128">INDEX($L$3:$L$1203,MATCH(MIN(ABS($M$3:$M$1203-B1488)),ABS($M$3:$M$1203-B1488),0))</f>
        <v>3.2691951896392233</v>
      </c>
      <c r="P1128" s="24">
        <f t="shared" ca="1" si="179"/>
        <v>84.101318960645727</v>
      </c>
      <c r="Q1128" s="59"/>
      <c r="R1128" s="59" cm="1">
        <f t="array" aca="1" ref="R1128" ca="1">INDEX($P$3:$P$1562,MATCH(MIN(ABS($L$3:$L$1562-O1128)),ABS($L$3:$L$1562-O1128),0))</f>
        <v>30.288421529453206</v>
      </c>
      <c r="S1128" s="69">
        <f t="shared" ca="1" si="175"/>
        <v>30.288421529453206</v>
      </c>
      <c r="T1128" s="72">
        <f t="shared" ca="1" si="180"/>
        <v>30.288421529453206</v>
      </c>
      <c r="U1128" s="13"/>
      <c r="AA1128" s="52"/>
      <c r="AB1128" s="44">
        <f t="shared" si="178"/>
        <v>86.065650188522767</v>
      </c>
      <c r="AC1128" s="53" t="b">
        <f t="shared" si="181"/>
        <v>0</v>
      </c>
      <c r="AD1128" s="53">
        <f t="shared" si="182"/>
        <v>86.065650188522767</v>
      </c>
      <c r="AE1128" s="53">
        <f t="shared" ca="1" si="183"/>
        <v>84.101318960645727</v>
      </c>
      <c r="AF1128" s="46">
        <v>1486</v>
      </c>
    </row>
    <row r="1129" spans="1:32" x14ac:dyDescent="0.25">
      <c r="A1129" s="4">
        <v>60207</v>
      </c>
      <c r="B1129" s="34">
        <f t="shared" si="176"/>
        <v>2.2334866293989823</v>
      </c>
      <c r="C1129" s="3">
        <v>3.0762457084400294</v>
      </c>
      <c r="D1129" s="10">
        <v>1127</v>
      </c>
      <c r="I1129" s="27"/>
      <c r="J1129" s="8"/>
      <c r="K1129" s="17">
        <v>1487</v>
      </c>
      <c r="L1129" s="38">
        <f t="shared" si="177"/>
        <v>4.1239592969472714</v>
      </c>
      <c r="M1129" s="29">
        <v>86.270470746195031</v>
      </c>
      <c r="N1129" s="7"/>
      <c r="O1129" s="14" cm="1">
        <f t="array" ref="O1129">INDEX($L$3:$L$1203,MATCH(MIN(ABS($M$3:$M$1203-B1489)),ABS($M$3:$M$1203-B1489),0))</f>
        <v>1.234967622571693</v>
      </c>
      <c r="P1129" s="24">
        <f t="shared" ca="1" si="179"/>
        <v>84.605693722343858</v>
      </c>
      <c r="Q1129" s="59"/>
      <c r="R1129" s="59" cm="1">
        <f t="array" aca="1" ref="R1129" ca="1">INDEX($P$3:$P$1562,MATCH(MIN(ABS($L$3:$L$1562-O1129)),ABS($L$3:$L$1562-O1129),0))</f>
        <v>1.0268605152603165</v>
      </c>
      <c r="S1129" s="69">
        <f t="shared" ca="1" si="175"/>
        <v>1.0268605152603165</v>
      </c>
      <c r="T1129" s="72">
        <f t="shared" ca="1" si="180"/>
        <v>1.0268605152603165</v>
      </c>
      <c r="U1129" s="13"/>
      <c r="AA1129" s="52"/>
      <c r="AB1129" s="44">
        <f t="shared" si="178"/>
        <v>86.270470746195031</v>
      </c>
      <c r="AC1129" s="53" t="b">
        <f t="shared" si="181"/>
        <v>0</v>
      </c>
      <c r="AD1129" s="53">
        <f t="shared" si="182"/>
        <v>86.270470746195031</v>
      </c>
      <c r="AE1129" s="53">
        <f t="shared" ca="1" si="183"/>
        <v>84.605693722343858</v>
      </c>
      <c r="AF1129" s="46">
        <v>1487</v>
      </c>
    </row>
    <row r="1130" spans="1:32" x14ac:dyDescent="0.25">
      <c r="A1130" s="4">
        <v>60237</v>
      </c>
      <c r="B1130" s="34">
        <f t="shared" si="176"/>
        <v>1.4029602426800245</v>
      </c>
      <c r="C1130" s="3">
        <v>47.409387549240158</v>
      </c>
      <c r="D1130" s="10">
        <v>1128</v>
      </c>
      <c r="I1130" s="27"/>
      <c r="J1130" s="8"/>
      <c r="K1130" s="17">
        <v>1488</v>
      </c>
      <c r="L1130" s="38">
        <f t="shared" si="177"/>
        <v>4.1267345050878825</v>
      </c>
      <c r="M1130" s="29">
        <v>86.465511560154695</v>
      </c>
      <c r="N1130" s="7"/>
      <c r="O1130" s="14" cm="1">
        <f t="array" ref="O1130">INDEX($L$3:$L$1203,MATCH(MIN(ABS($M$3:$M$1203-B1490)),ABS($M$3:$M$1203-B1490),0))</f>
        <v>1.1517113783533766</v>
      </c>
      <c r="P1130" s="24">
        <f t="shared" ca="1" si="179"/>
        <v>85.004906118100621</v>
      </c>
      <c r="Q1130" s="59"/>
      <c r="R1130" s="59" cm="1">
        <f t="array" aca="1" ref="R1130" ca="1">INDEX($P$3:$P$1562,MATCH(MIN(ABS($L$3:$L$1562-O1130)),ABS($L$3:$L$1562-O1130),0))</f>
        <v>0.73557307022591345</v>
      </c>
      <c r="S1130" s="69">
        <f t="shared" ca="1" si="175"/>
        <v>0.73557307022591345</v>
      </c>
      <c r="T1130" s="72">
        <f t="shared" ca="1" si="180"/>
        <v>0.73557307022591345</v>
      </c>
      <c r="U1130" s="13"/>
      <c r="AA1130" s="52"/>
      <c r="AB1130" s="44">
        <f t="shared" si="178"/>
        <v>86.465511560154695</v>
      </c>
      <c r="AC1130" s="53" t="b">
        <f t="shared" si="181"/>
        <v>0</v>
      </c>
      <c r="AD1130" s="53">
        <f t="shared" si="182"/>
        <v>86.465511560154695</v>
      </c>
      <c r="AE1130" s="53">
        <f t="shared" ca="1" si="183"/>
        <v>85.004906118100621</v>
      </c>
      <c r="AF1130" s="46">
        <v>1488</v>
      </c>
    </row>
    <row r="1131" spans="1:32" x14ac:dyDescent="0.25">
      <c r="A1131" s="4">
        <v>60268</v>
      </c>
      <c r="B1131" s="34">
        <f t="shared" si="176"/>
        <v>1.2818760250345396</v>
      </c>
      <c r="C1131" s="3">
        <v>6.7472963326386868</v>
      </c>
      <c r="D1131" s="10">
        <v>1129</v>
      </c>
      <c r="I1131" s="27"/>
      <c r="J1131" s="8"/>
      <c r="K1131" s="17">
        <v>1489</v>
      </c>
      <c r="L1131" s="38">
        <f t="shared" si="177"/>
        <v>4.1295097132284928</v>
      </c>
      <c r="M1131" s="29">
        <v>86.613992636604735</v>
      </c>
      <c r="N1131" s="7"/>
      <c r="O1131" s="14" cm="1">
        <f t="array" ref="O1131">INDEX($L$3:$L$1203,MATCH(MIN(ABS($M$3:$M$1203-B1491)),ABS($M$3:$M$1203-B1491),0))</f>
        <v>1.1433857539315451</v>
      </c>
      <c r="P1131" s="24">
        <f t="shared" ca="1" si="179"/>
        <v>85.308819360927941</v>
      </c>
      <c r="Q1131" s="59"/>
      <c r="R1131" s="59" cm="1">
        <f t="array" aca="1" ref="R1131" ca="1">INDEX($P$3:$P$1562,MATCH(MIN(ABS($L$3:$L$1562-O1131)),ABS($L$3:$L$1562-O1131),0))</f>
        <v>0.68678393451218867</v>
      </c>
      <c r="S1131" s="69">
        <f t="shared" ca="1" si="175"/>
        <v>0.68678393451218867</v>
      </c>
      <c r="T1131" s="72">
        <f t="shared" ca="1" si="180"/>
        <v>0.68678393451218867</v>
      </c>
      <c r="U1131" s="13"/>
      <c r="AA1131" s="52"/>
      <c r="AB1131" s="44">
        <f t="shared" si="178"/>
        <v>86.613992636604735</v>
      </c>
      <c r="AC1131" s="53" t="b">
        <f t="shared" si="181"/>
        <v>0</v>
      </c>
      <c r="AD1131" s="53">
        <f t="shared" si="182"/>
        <v>86.613992636604735</v>
      </c>
      <c r="AE1131" s="53">
        <f t="shared" ca="1" si="183"/>
        <v>85.308819360927941</v>
      </c>
      <c r="AF1131" s="46">
        <v>1489</v>
      </c>
    </row>
    <row r="1132" spans="1:32" x14ac:dyDescent="0.25">
      <c r="A1132" s="4">
        <v>60299</v>
      </c>
      <c r="B1132" s="34">
        <f t="shared" si="176"/>
        <v>1.6041271218456905</v>
      </c>
      <c r="C1132" s="3">
        <v>65.90162004498093</v>
      </c>
      <c r="D1132" s="10">
        <v>1130</v>
      </c>
      <c r="I1132" s="27"/>
      <c r="J1132" s="8"/>
      <c r="K1132" s="17">
        <v>1490</v>
      </c>
      <c r="L1132" s="38">
        <f t="shared" si="177"/>
        <v>4.1322849213691031</v>
      </c>
      <c r="M1132" s="29">
        <v>86.623026878348739</v>
      </c>
      <c r="N1132" s="7"/>
      <c r="O1132" s="14" cm="1">
        <f t="array" ref="O1132">INDEX($L$3:$L$1203,MATCH(MIN(ABS($M$3:$M$1203-B1492)),ABS($M$3:$M$1203-B1492),0))</f>
        <v>1.1655874190564295</v>
      </c>
      <c r="P1132" s="24">
        <f t="shared" ca="1" si="179"/>
        <v>85.32731077929958</v>
      </c>
      <c r="Q1132" s="59"/>
      <c r="R1132" s="59" cm="1">
        <f t="array" aca="1" ref="R1132" ca="1">INDEX($P$3:$P$1562,MATCH(MIN(ABS($L$3:$L$1562-O1132)),ABS($L$3:$L$1562-O1132),0))</f>
        <v>0.81981943706573479</v>
      </c>
      <c r="S1132" s="69">
        <f t="shared" ref="S1132:S1195" ca="1" si="184">R772</f>
        <v>0.81981943706573479</v>
      </c>
      <c r="T1132" s="72">
        <f t="shared" ca="1" si="180"/>
        <v>0.81981943706573479</v>
      </c>
      <c r="U1132" s="13"/>
      <c r="AA1132" s="52"/>
      <c r="AB1132" s="44">
        <f t="shared" si="178"/>
        <v>86.623026878348739</v>
      </c>
      <c r="AC1132" s="53" t="b">
        <f t="shared" si="181"/>
        <v>0</v>
      </c>
      <c r="AD1132" s="53">
        <f t="shared" si="182"/>
        <v>86.623026878348739</v>
      </c>
      <c r="AE1132" s="53">
        <f t="shared" ca="1" si="183"/>
        <v>85.32731077929958</v>
      </c>
      <c r="AF1132" s="46">
        <v>1490</v>
      </c>
    </row>
    <row r="1133" spans="1:32" x14ac:dyDescent="0.25">
      <c r="A1133" s="4">
        <v>60327</v>
      </c>
      <c r="B1133" s="34">
        <f t="shared" si="176"/>
        <v>43.36726050493926</v>
      </c>
      <c r="C1133" s="3">
        <v>86.270470746195031</v>
      </c>
      <c r="D1133" s="10">
        <v>1131</v>
      </c>
      <c r="I1133" s="27"/>
      <c r="J1133" s="8"/>
      <c r="K1133" s="17">
        <v>1491</v>
      </c>
      <c r="L1133" s="38">
        <f t="shared" si="177"/>
        <v>4.1350601295097134</v>
      </c>
      <c r="M1133" s="29">
        <v>86.815298796179533</v>
      </c>
      <c r="N1133" s="7"/>
      <c r="O1133" s="14" cm="1">
        <f t="array" ref="O1133">INDEX($L$3:$L$1203,MATCH(MIN(ABS($M$3:$M$1203-B1493)),ABS($M$3:$M$1203-B1493),0))</f>
        <v>3.4301572617946352</v>
      </c>
      <c r="P1133" s="24">
        <f t="shared" ca="1" si="179"/>
        <v>85.720855757889808</v>
      </c>
      <c r="Q1133" s="59"/>
      <c r="R1133" s="59" cm="1">
        <f t="array" aca="1" ref="R1133" ca="1">INDEX($P$3:$P$1562,MATCH(MIN(ABS($L$3:$L$1562-O1133)),ABS($L$3:$L$1562-O1133),0))</f>
        <v>33.04502960953694</v>
      </c>
      <c r="S1133" s="69">
        <f t="shared" ca="1" si="184"/>
        <v>33.04502960953694</v>
      </c>
      <c r="T1133" s="72">
        <f t="shared" ca="1" si="180"/>
        <v>33.04502960953694</v>
      </c>
      <c r="U1133" s="13"/>
      <c r="AA1133" s="52"/>
      <c r="AB1133" s="44">
        <f t="shared" si="178"/>
        <v>86.815298796179533</v>
      </c>
      <c r="AC1133" s="53" t="b">
        <f t="shared" si="181"/>
        <v>0</v>
      </c>
      <c r="AD1133" s="53">
        <f t="shared" si="182"/>
        <v>86.815298796179533</v>
      </c>
      <c r="AE1133" s="53">
        <f t="shared" ca="1" si="183"/>
        <v>85.720855757889808</v>
      </c>
      <c r="AF1133" s="46">
        <v>1491</v>
      </c>
    </row>
    <row r="1134" spans="1:32" x14ac:dyDescent="0.25">
      <c r="A1134" s="4">
        <v>60358</v>
      </c>
      <c r="B1134" s="34">
        <f t="shared" si="176"/>
        <v>11.255419218884224</v>
      </c>
      <c r="C1134" s="3">
        <v>14.515104060781617</v>
      </c>
      <c r="D1134" s="10">
        <v>1132</v>
      </c>
      <c r="I1134" s="27"/>
      <c r="J1134" s="8"/>
      <c r="K1134" s="17">
        <v>1492</v>
      </c>
      <c r="L1134" s="38">
        <f t="shared" si="177"/>
        <v>4.1378353376503245</v>
      </c>
      <c r="M1134" s="29">
        <v>87.166875246989406</v>
      </c>
      <c r="N1134" s="7"/>
      <c r="O1134" s="14" cm="1">
        <f t="array" ref="O1134">INDEX($L$3:$L$1203,MATCH(MIN(ABS($M$3:$M$1203-B1494)),ABS($M$3:$M$1203-B1494),0))</f>
        <v>2.0342275670675303</v>
      </c>
      <c r="P1134" s="24">
        <f t="shared" ca="1" si="179"/>
        <v>86.440467588716643</v>
      </c>
      <c r="Q1134" s="59"/>
      <c r="R1134" s="59" cm="1">
        <f t="array" aca="1" ref="R1134" ca="1">INDEX($P$3:$P$1562,MATCH(MIN(ABS($L$3:$L$1562-O1134)),ABS($L$3:$L$1562-O1134),0))</f>
        <v>4.3117037435086871</v>
      </c>
      <c r="S1134" s="69">
        <f t="shared" ca="1" si="184"/>
        <v>4.3117037435086871</v>
      </c>
      <c r="T1134" s="72">
        <f t="shared" ca="1" si="180"/>
        <v>4.3117037435086871</v>
      </c>
      <c r="U1134" s="13"/>
      <c r="AA1134" s="52"/>
      <c r="AB1134" s="44">
        <f t="shared" si="178"/>
        <v>87.166875246989406</v>
      </c>
      <c r="AC1134" s="53" t="b">
        <f t="shared" si="181"/>
        <v>0</v>
      </c>
      <c r="AD1134" s="53">
        <f t="shared" si="182"/>
        <v>87.166875246989406</v>
      </c>
      <c r="AE1134" s="53">
        <f t="shared" ca="1" si="183"/>
        <v>86.440467588716643</v>
      </c>
      <c r="AF1134" s="46">
        <v>1492</v>
      </c>
    </row>
    <row r="1135" spans="1:32" x14ac:dyDescent="0.25">
      <c r="A1135" s="4">
        <v>60388</v>
      </c>
      <c r="B1135" s="34">
        <f t="shared" si="176"/>
        <v>4.3974094129076127</v>
      </c>
      <c r="C1135" s="3">
        <v>15.034366938495253</v>
      </c>
      <c r="D1135" s="10">
        <v>1133</v>
      </c>
      <c r="I1135" s="27"/>
      <c r="J1135" s="8"/>
      <c r="K1135" s="17">
        <v>1493</v>
      </c>
      <c r="L1135" s="38">
        <f t="shared" si="177"/>
        <v>4.1406105457909348</v>
      </c>
      <c r="M1135" s="29">
        <v>87.801216448677323</v>
      </c>
      <c r="N1135" s="7"/>
      <c r="O1135" s="14" cm="1">
        <f t="array" ref="O1135">INDEX($L$3:$L$1203,MATCH(MIN(ABS($M$3:$M$1203-B1495)),ABS($M$3:$M$1203-B1495),0))</f>
        <v>1.4181313598519891</v>
      </c>
      <c r="P1135" s="24">
        <f t="shared" ca="1" si="179"/>
        <v>87.738846454718669</v>
      </c>
      <c r="Q1135" s="59"/>
      <c r="R1135" s="59" cm="1">
        <f t="array" aca="1" ref="R1135" ca="1">INDEX($P$3:$P$1562,MATCH(MIN(ABS($L$3:$L$1562-O1135)),ABS($L$3:$L$1562-O1135),0))</f>
        <v>1.8827891919542394</v>
      </c>
      <c r="S1135" s="69">
        <f t="shared" ca="1" si="184"/>
        <v>1.8827891919542394</v>
      </c>
      <c r="T1135" s="72">
        <f t="shared" ca="1" si="180"/>
        <v>1.8827891919542394</v>
      </c>
      <c r="U1135" s="13"/>
      <c r="AA1135" s="52"/>
      <c r="AB1135" s="44">
        <f t="shared" si="178"/>
        <v>87.801216448677323</v>
      </c>
      <c r="AC1135" s="53" t="b">
        <f t="shared" si="181"/>
        <v>0</v>
      </c>
      <c r="AD1135" s="53">
        <f t="shared" si="182"/>
        <v>87.801216448677323</v>
      </c>
      <c r="AE1135" s="53">
        <f t="shared" ca="1" si="183"/>
        <v>87.738846454718669</v>
      </c>
      <c r="AF1135" s="46">
        <v>1493</v>
      </c>
    </row>
    <row r="1136" spans="1:32" x14ac:dyDescent="0.25">
      <c r="A1136" s="4">
        <v>60419</v>
      </c>
      <c r="B1136" s="34">
        <f t="shared" si="176"/>
        <v>11.822362127352164</v>
      </c>
      <c r="C1136" s="3">
        <v>45.298968241611867</v>
      </c>
      <c r="D1136" s="10">
        <v>1134</v>
      </c>
      <c r="I1136" s="27"/>
      <c r="J1136" s="8"/>
      <c r="K1136" s="17">
        <v>1494</v>
      </c>
      <c r="L1136" s="38">
        <f t="shared" si="177"/>
        <v>4.1433857539315451</v>
      </c>
      <c r="M1136" s="29">
        <v>87.824925481065819</v>
      </c>
      <c r="N1136" s="7"/>
      <c r="O1136" s="14" cm="1">
        <f t="array" ref="O1136">INDEX($L$3:$L$1203,MATCH(MIN(ABS($M$3:$M$1203-B1496)),ABS($M$3:$M$1203-B1496),0))</f>
        <v>2.0703052728954674</v>
      </c>
      <c r="P1136" s="24">
        <f t="shared" ca="1" si="179"/>
        <v>87.787374449596911</v>
      </c>
      <c r="Q1136" s="59"/>
      <c r="R1136" s="59" cm="1">
        <f t="array" aca="1" ref="R1136" ca="1">INDEX($P$3:$P$1562,MATCH(MIN(ABS($L$3:$L$1562-O1136)),ABS($L$3:$L$1562-O1136),0))</f>
        <v>4.6905169112741065</v>
      </c>
      <c r="S1136" s="69">
        <f t="shared" ca="1" si="184"/>
        <v>4.6905169112741065</v>
      </c>
      <c r="T1136" s="72">
        <f t="shared" ca="1" si="180"/>
        <v>4.6905169112741065</v>
      </c>
      <c r="U1136" s="13"/>
      <c r="AA1136" s="52"/>
      <c r="AB1136" s="44">
        <f t="shared" si="178"/>
        <v>87.824925481065819</v>
      </c>
      <c r="AC1136" s="53" t="b">
        <f t="shared" si="181"/>
        <v>0</v>
      </c>
      <c r="AD1136" s="53">
        <f t="shared" si="182"/>
        <v>87.824925481065819</v>
      </c>
      <c r="AE1136" s="53">
        <f t="shared" ca="1" si="183"/>
        <v>87.787374449596911</v>
      </c>
      <c r="AF1136" s="46">
        <v>1494</v>
      </c>
    </row>
    <row r="1137" spans="1:32" x14ac:dyDescent="0.25">
      <c r="A1137" s="4">
        <v>60449</v>
      </c>
      <c r="B1137" s="34">
        <f t="shared" si="176"/>
        <v>2.8643198121006388</v>
      </c>
      <c r="C1137" s="3">
        <v>7.9414819846466864</v>
      </c>
      <c r="D1137" s="10">
        <v>1135</v>
      </c>
      <c r="I1137" s="27"/>
      <c r="J1137" s="8"/>
      <c r="K1137" s="17">
        <v>1495</v>
      </c>
      <c r="L1137" s="38">
        <f t="shared" si="177"/>
        <v>4.1461609620721562</v>
      </c>
      <c r="M1137" s="29">
        <v>87.842349959976701</v>
      </c>
      <c r="N1137" s="7"/>
      <c r="O1137" s="14" cm="1">
        <f t="array" ref="O1137">INDEX($L$3:$L$1203,MATCH(MIN(ABS($M$3:$M$1203-B1497)),ABS($M$3:$M$1203-B1497),0))</f>
        <v>1.3126734505087883</v>
      </c>
      <c r="P1137" s="24">
        <f t="shared" ca="1" si="179"/>
        <v>87.823039128335722</v>
      </c>
      <c r="Q1137" s="59"/>
      <c r="R1137" s="59" cm="1">
        <f t="array" aca="1" ref="R1137" ca="1">INDEX($P$3:$P$1562,MATCH(MIN(ABS($L$3:$L$1562-O1137)),ABS($L$3:$L$1562-O1137),0))</f>
        <v>1.2817508434954228</v>
      </c>
      <c r="S1137" s="69">
        <f t="shared" ca="1" si="184"/>
        <v>1.2817508434954228</v>
      </c>
      <c r="T1137" s="72">
        <f t="shared" ca="1" si="180"/>
        <v>1.2817508434954228</v>
      </c>
      <c r="U1137" s="13"/>
      <c r="AA1137" s="52"/>
      <c r="AB1137" s="44">
        <f t="shared" si="178"/>
        <v>87.842349959976701</v>
      </c>
      <c r="AC1137" s="53" t="b">
        <f t="shared" si="181"/>
        <v>0</v>
      </c>
      <c r="AD1137" s="53">
        <f t="shared" si="182"/>
        <v>87.842349959976701</v>
      </c>
      <c r="AE1137" s="53">
        <f t="shared" ca="1" si="183"/>
        <v>87.823039128335722</v>
      </c>
      <c r="AF1137" s="46">
        <v>1495</v>
      </c>
    </row>
    <row r="1138" spans="1:32" x14ac:dyDescent="0.25">
      <c r="A1138" s="4">
        <v>60480</v>
      </c>
      <c r="B1138" s="34">
        <f t="shared" si="176"/>
        <v>2.2529358948023348</v>
      </c>
      <c r="C1138" s="3">
        <v>67.741932115231123</v>
      </c>
      <c r="D1138" s="10">
        <v>1136</v>
      </c>
      <c r="I1138" s="27"/>
      <c r="J1138" s="8"/>
      <c r="K1138" s="17">
        <v>1496</v>
      </c>
      <c r="L1138" s="38">
        <f t="shared" si="177"/>
        <v>4.1489361702127665</v>
      </c>
      <c r="M1138" s="29">
        <v>88.808501865936222</v>
      </c>
      <c r="N1138" s="7"/>
      <c r="O1138" s="14" cm="1">
        <f t="array" ref="O1138">INDEX($L$3:$L$1203,MATCH(MIN(ABS($M$3:$M$1203-B1498)),ABS($M$3:$M$1203-B1498),0))</f>
        <v>1.234967622571693</v>
      </c>
      <c r="P1138" s="24">
        <f t="shared" ca="1" si="179"/>
        <v>89.457356332358572</v>
      </c>
      <c r="Q1138" s="59"/>
      <c r="R1138" s="59" cm="1">
        <f t="array" aca="1" ref="R1138" ca="1">INDEX($P$3:$P$1562,MATCH(MIN(ABS($L$3:$L$1562-O1138)),ABS($L$3:$L$1562-O1138),0))</f>
        <v>1.0268605152603165</v>
      </c>
      <c r="S1138" s="69">
        <f t="shared" ca="1" si="184"/>
        <v>1.0268605152603165</v>
      </c>
      <c r="T1138" s="72">
        <f t="shared" ca="1" si="180"/>
        <v>1.0268605152603165</v>
      </c>
      <c r="U1138" s="13"/>
      <c r="AA1138" s="52"/>
      <c r="AB1138" s="44">
        <f t="shared" si="178"/>
        <v>88.808501865936222</v>
      </c>
      <c r="AC1138" s="53" t="b">
        <f t="shared" si="181"/>
        <v>0</v>
      </c>
      <c r="AD1138" s="53">
        <f t="shared" si="182"/>
        <v>88.808501865936222</v>
      </c>
      <c r="AE1138" s="53">
        <f t="shared" ca="1" si="183"/>
        <v>89.457356332358572</v>
      </c>
      <c r="AF1138" s="46">
        <v>1496</v>
      </c>
    </row>
    <row r="1139" spans="1:32" x14ac:dyDescent="0.25">
      <c r="A1139" s="4">
        <v>60511</v>
      </c>
      <c r="B1139" s="34">
        <f t="shared" si="176"/>
        <v>14.290898261811188</v>
      </c>
      <c r="C1139" s="3">
        <v>10.240197510603847</v>
      </c>
      <c r="D1139" s="10">
        <v>1137</v>
      </c>
      <c r="I1139" s="27"/>
      <c r="J1139" s="8"/>
      <c r="K1139" s="17">
        <v>1497</v>
      </c>
      <c r="L1139" s="38">
        <f t="shared" si="177"/>
        <v>4.1517113783533768</v>
      </c>
      <c r="M1139" s="29">
        <v>88.887976058302812</v>
      </c>
      <c r="N1139" s="7"/>
      <c r="O1139" s="14" cm="1">
        <f t="array" ref="O1139">INDEX($L$3:$L$1203,MATCH(MIN(ABS($M$3:$M$1203-B1499)),ABS($M$3:$M$1203-B1499),0))</f>
        <v>2.2173913043478262</v>
      </c>
      <c r="P1139" s="24">
        <f t="shared" ca="1" si="179"/>
        <v>89.556280870730106</v>
      </c>
      <c r="Q1139" s="59"/>
      <c r="R1139" s="59" cm="1">
        <f t="array" aca="1" ref="R1139" ca="1">INDEX($P$3:$P$1562,MATCH(MIN(ABS($L$3:$L$1562-O1139)),ABS($L$3:$L$1562-O1139),0))</f>
        <v>6.3383297506831662</v>
      </c>
      <c r="S1139" s="69">
        <f t="shared" ca="1" si="184"/>
        <v>6.3383297506831662</v>
      </c>
      <c r="T1139" s="72">
        <f t="shared" ca="1" si="180"/>
        <v>6.3383297506831662</v>
      </c>
      <c r="U1139" s="13"/>
      <c r="AA1139" s="52"/>
      <c r="AB1139" s="44">
        <f t="shared" si="178"/>
        <v>88.887976058302812</v>
      </c>
      <c r="AC1139" s="53" t="b">
        <f t="shared" si="181"/>
        <v>0</v>
      </c>
      <c r="AD1139" s="53">
        <f t="shared" si="182"/>
        <v>88.887976058302812</v>
      </c>
      <c r="AE1139" s="53">
        <f t="shared" ca="1" si="183"/>
        <v>89.556280870730106</v>
      </c>
      <c r="AF1139" s="46">
        <v>1497</v>
      </c>
    </row>
    <row r="1140" spans="1:32" x14ac:dyDescent="0.25">
      <c r="A1140" s="4">
        <v>60541</v>
      </c>
      <c r="B1140" s="34">
        <f t="shared" si="176"/>
        <v>3.5427765010015522</v>
      </c>
      <c r="C1140" s="3">
        <v>72.742950456368305</v>
      </c>
      <c r="D1140" s="10">
        <v>1138</v>
      </c>
      <c r="I1140" s="27"/>
      <c r="J1140" s="8"/>
      <c r="K1140" s="17">
        <v>1498</v>
      </c>
      <c r="L1140" s="38">
        <f t="shared" si="177"/>
        <v>4.1544865864939879</v>
      </c>
      <c r="M1140" s="29">
        <v>90.038033145341416</v>
      </c>
      <c r="N1140" s="7"/>
      <c r="O1140" s="14" cm="1">
        <f t="array" ref="O1140">INDEX($L$3:$L$1203,MATCH(MIN(ABS($M$3:$M$1203-B1500)),ABS($M$3:$M$1203-B1500),0))</f>
        <v>1.3598519888991676</v>
      </c>
      <c r="P1140" s="24">
        <f t="shared" ca="1" si="179"/>
        <v>90.737893540688233</v>
      </c>
      <c r="Q1140" s="59"/>
      <c r="R1140" s="59" cm="1">
        <f t="array" aca="1" ref="R1140" ca="1">INDEX($P$3:$P$1562,MATCH(MIN(ABS($L$3:$L$1562-O1140)),ABS($L$3:$L$1562-O1140),0))</f>
        <v>1.5658714726160217</v>
      </c>
      <c r="S1140" s="69">
        <f t="shared" ca="1" si="184"/>
        <v>1.5658714726160217</v>
      </c>
      <c r="T1140" s="72">
        <f t="shared" ca="1" si="180"/>
        <v>1.5658714726160217</v>
      </c>
      <c r="U1140" s="13"/>
      <c r="AA1140" s="52"/>
      <c r="AB1140" s="44">
        <f t="shared" si="178"/>
        <v>90.038033145341416</v>
      </c>
      <c r="AC1140" s="53" t="b">
        <f t="shared" si="181"/>
        <v>0</v>
      </c>
      <c r="AD1140" s="53">
        <f t="shared" si="182"/>
        <v>90.038033145341416</v>
      </c>
      <c r="AE1140" s="53">
        <f t="shared" ca="1" si="183"/>
        <v>90.737893540688233</v>
      </c>
      <c r="AF1140" s="46">
        <v>1498</v>
      </c>
    </row>
    <row r="1141" spans="1:32" x14ac:dyDescent="0.25">
      <c r="A1141" s="4">
        <v>60572</v>
      </c>
      <c r="B1141" s="34">
        <f t="shared" si="176"/>
        <v>4.7017955947661729</v>
      </c>
      <c r="C1141" s="3">
        <v>4.3034710242002419</v>
      </c>
      <c r="D1141" s="10">
        <v>1139</v>
      </c>
      <c r="I1141" s="27"/>
      <c r="J1141" s="8"/>
      <c r="K1141" s="17">
        <v>1499</v>
      </c>
      <c r="L1141" s="38">
        <f t="shared" si="177"/>
        <v>4.1572617946345982</v>
      </c>
      <c r="M1141" s="29">
        <v>90.116851509857611</v>
      </c>
      <c r="N1141" s="7"/>
      <c r="O1141" s="14" cm="1">
        <f t="array" ref="O1141">INDEX($L$3:$L$1203,MATCH(MIN(ABS($M$3:$M$1203-B1501)),ABS($M$3:$M$1203-B1501),0))</f>
        <v>1.443108233117484</v>
      </c>
      <c r="P1141" s="24">
        <f t="shared" ca="1" si="179"/>
        <v>90.75896057329993</v>
      </c>
      <c r="Q1141" s="59"/>
      <c r="R1141" s="59" cm="1">
        <f t="array" aca="1" ref="R1141" ca="1">INDEX($P$3:$P$1562,MATCH(MIN(ABS($L$3:$L$1562-O1141)),ABS($L$3:$L$1562-O1141),0))</f>
        <v>1.9519232630161696</v>
      </c>
      <c r="S1141" s="69">
        <f t="shared" ca="1" si="184"/>
        <v>1.9519232630161696</v>
      </c>
      <c r="T1141" s="72">
        <f t="shared" ca="1" si="180"/>
        <v>1.9519232630161696</v>
      </c>
      <c r="U1141" s="13"/>
      <c r="AA1141" s="52"/>
      <c r="AB1141" s="44">
        <f t="shared" si="178"/>
        <v>90.116851509857611</v>
      </c>
      <c r="AC1141" s="53" t="b">
        <f t="shared" si="181"/>
        <v>0</v>
      </c>
      <c r="AD1141" s="53">
        <f t="shared" si="182"/>
        <v>90.116851509857611</v>
      </c>
      <c r="AE1141" s="53">
        <f t="shared" ca="1" si="183"/>
        <v>90.75896057329993</v>
      </c>
      <c r="AF1141" s="46">
        <v>1499</v>
      </c>
    </row>
    <row r="1142" spans="1:32" x14ac:dyDescent="0.25">
      <c r="A1142" s="4">
        <v>60602</v>
      </c>
      <c r="B1142" s="34">
        <f t="shared" si="176"/>
        <v>52.212418127652647</v>
      </c>
      <c r="C1142" s="3">
        <v>28.059791510563105</v>
      </c>
      <c r="D1142" s="10">
        <v>1140</v>
      </c>
      <c r="I1142" s="27"/>
      <c r="J1142" s="8"/>
      <c r="K1142" s="17">
        <v>1500</v>
      </c>
      <c r="L1142" s="38">
        <f t="shared" si="177"/>
        <v>4.1600370027752085</v>
      </c>
      <c r="M1142" s="29">
        <v>90.203296477644628</v>
      </c>
      <c r="N1142" s="7"/>
      <c r="O1142" s="14" cm="1">
        <f t="array" ref="O1142">INDEX($L$3:$L$1203,MATCH(MIN(ABS($M$3:$M$1203-B1502)),ABS($M$3:$M$1203-B1502),0))</f>
        <v>3.6965772432932473</v>
      </c>
      <c r="P1142" s="24">
        <f t="shared" ca="1" si="179"/>
        <v>90.782066088958175</v>
      </c>
      <c r="Q1142" s="59"/>
      <c r="R1142" s="59" cm="1">
        <f t="array" aca="1" ref="R1142" ca="1">INDEX($P$3:$P$1562,MATCH(MIN(ABS($L$3:$L$1562-O1142)),ABS($L$3:$L$1562-O1142),0))</f>
        <v>38.400856173929036</v>
      </c>
      <c r="S1142" s="69">
        <f t="shared" ca="1" si="184"/>
        <v>38.400856173929036</v>
      </c>
      <c r="T1142" s="72">
        <f t="shared" ca="1" si="180"/>
        <v>38.400856173929036</v>
      </c>
      <c r="U1142" s="13"/>
      <c r="AA1142" s="52"/>
      <c r="AB1142" s="44">
        <f t="shared" si="178"/>
        <v>90.203296477644628</v>
      </c>
      <c r="AC1142" s="53" t="b">
        <f t="shared" si="181"/>
        <v>0</v>
      </c>
      <c r="AD1142" s="53">
        <f t="shared" si="182"/>
        <v>90.203296477644628</v>
      </c>
      <c r="AE1142" s="53">
        <f t="shared" ca="1" si="183"/>
        <v>90.782066088958175</v>
      </c>
      <c r="AF1142" s="46">
        <v>1500</v>
      </c>
    </row>
    <row r="1143" spans="1:32" x14ac:dyDescent="0.25">
      <c r="A1143" s="4">
        <v>60633</v>
      </c>
      <c r="B1143" s="34">
        <f t="shared" ref="B1143:B1206" si="185">B783</f>
        <v>90.66955607985544</v>
      </c>
      <c r="C1143" s="3">
        <v>6.425506461509312</v>
      </c>
      <c r="D1143" s="10">
        <v>1141</v>
      </c>
      <c r="I1143" s="27"/>
      <c r="J1143" s="8"/>
      <c r="K1143" s="17">
        <v>1501</v>
      </c>
      <c r="L1143" s="38">
        <f t="shared" si="177"/>
        <v>4.1628122109158188</v>
      </c>
      <c r="M1143" s="29">
        <v>90.858899686395446</v>
      </c>
      <c r="N1143" s="7"/>
      <c r="O1143" s="14" cm="1">
        <f t="array" ref="O1143">INDEX($L$3:$L$1203,MATCH(MIN(ABS($M$3:$M$1203-B1503)),ABS($M$3:$M$1203-B1503),0))</f>
        <v>4.1628122109158188</v>
      </c>
      <c r="P1143" s="24">
        <f t="shared" ca="1" si="179"/>
        <v>92.392149781194945</v>
      </c>
      <c r="Q1143" s="59"/>
      <c r="R1143" s="59" cm="1">
        <f t="array" aca="1" ref="R1143" ca="1">INDEX($P$3:$P$1562,MATCH(MIN(ABS($L$3:$L$1562-O1143)),ABS($L$3:$L$1562-O1143),0))</f>
        <v>92.392149781194945</v>
      </c>
      <c r="S1143" s="69">
        <f t="shared" ca="1" si="184"/>
        <v>92.392149781194945</v>
      </c>
      <c r="T1143" s="72">
        <f t="shared" ca="1" si="180"/>
        <v>92.392149781194945</v>
      </c>
      <c r="U1143" s="13"/>
      <c r="AA1143" s="52"/>
      <c r="AB1143" s="44">
        <f t="shared" si="178"/>
        <v>90.858899686395446</v>
      </c>
      <c r="AC1143" s="53" t="b">
        <f t="shared" si="181"/>
        <v>0</v>
      </c>
      <c r="AD1143" s="53">
        <f t="shared" si="182"/>
        <v>90.858899686395446</v>
      </c>
      <c r="AE1143" s="53">
        <f t="shared" ca="1" si="183"/>
        <v>92.392149781194945</v>
      </c>
      <c r="AF1143" s="46">
        <v>1501</v>
      </c>
    </row>
    <row r="1144" spans="1:32" x14ac:dyDescent="0.25">
      <c r="A1144" s="4">
        <v>60664</v>
      </c>
      <c r="B1144" s="34">
        <f t="shared" si="185"/>
        <v>1.5734719996869142</v>
      </c>
      <c r="C1144" s="3">
        <v>4.8645909917215535</v>
      </c>
      <c r="D1144" s="10">
        <v>1142</v>
      </c>
      <c r="I1144" s="27"/>
      <c r="J1144" s="8"/>
      <c r="K1144" s="17">
        <v>1502</v>
      </c>
      <c r="L1144" s="38">
        <f t="shared" si="177"/>
        <v>4.1655874190564299</v>
      </c>
      <c r="M1144" s="29">
        <v>91.483925776092832</v>
      </c>
      <c r="N1144" s="7"/>
      <c r="O1144" s="14" cm="1">
        <f t="array" ref="O1144">INDEX($L$3:$L$1203,MATCH(MIN(ABS($M$3:$M$1203-B1504)),ABS($M$3:$M$1203-B1504),0))</f>
        <v>1.1655874190564295</v>
      </c>
      <c r="P1144" s="24">
        <f t="shared" ca="1" si="179"/>
        <v>93.137738684951913</v>
      </c>
      <c r="Q1144" s="59"/>
      <c r="R1144" s="59" cm="1">
        <f t="array" aca="1" ref="R1144" ca="1">INDEX($P$3:$P$1562,MATCH(MIN(ABS($L$3:$L$1562-O1144)),ABS($L$3:$L$1562-O1144),0))</f>
        <v>0.81981943706573479</v>
      </c>
      <c r="S1144" s="69">
        <f t="shared" ca="1" si="184"/>
        <v>0.81981943706573479</v>
      </c>
      <c r="T1144" s="72">
        <f t="shared" ca="1" si="180"/>
        <v>0.81981943706573479</v>
      </c>
      <c r="U1144" s="13"/>
      <c r="AA1144" s="52"/>
      <c r="AB1144" s="44">
        <f t="shared" si="178"/>
        <v>91.483925776092832</v>
      </c>
      <c r="AC1144" s="53" t="b">
        <f t="shared" si="181"/>
        <v>0</v>
      </c>
      <c r="AD1144" s="53">
        <f t="shared" si="182"/>
        <v>91.483925776092832</v>
      </c>
      <c r="AE1144" s="53">
        <f t="shared" ca="1" si="183"/>
        <v>93.137738684951913</v>
      </c>
      <c r="AF1144" s="46">
        <v>1502</v>
      </c>
    </row>
    <row r="1145" spans="1:32" x14ac:dyDescent="0.25">
      <c r="A1145" s="4">
        <v>60692</v>
      </c>
      <c r="B1145" s="34">
        <f t="shared" si="185"/>
        <v>40.385983083580136</v>
      </c>
      <c r="C1145" s="3">
        <v>9.8731206806296434</v>
      </c>
      <c r="D1145" s="10">
        <v>1143</v>
      </c>
      <c r="I1145" s="27"/>
      <c r="J1145" s="8"/>
      <c r="K1145" s="17">
        <v>1503</v>
      </c>
      <c r="L1145" s="38">
        <f t="shared" si="177"/>
        <v>4.1683626271970402</v>
      </c>
      <c r="M1145" s="29">
        <v>93.376989912450014</v>
      </c>
      <c r="N1145" s="7"/>
      <c r="O1145" s="14" cm="1">
        <f t="array" ref="O1145">INDEX($L$3:$L$1203,MATCH(MIN(ABS($M$3:$M$1203-B1505)),ABS($M$3:$M$1203-B1505),0))</f>
        <v>3.3496762257169292</v>
      </c>
      <c r="P1145" s="24">
        <f t="shared" ca="1" si="179"/>
        <v>95.072554005039734</v>
      </c>
      <c r="Q1145" s="59"/>
      <c r="R1145" s="59" cm="1">
        <f t="array" aca="1" ref="R1145" ca="1">INDEX($P$3:$P$1562,MATCH(MIN(ABS($L$3:$L$1562-O1145)),ABS($L$3:$L$1562-O1145),0))</f>
        <v>32.434490989099267</v>
      </c>
      <c r="S1145" s="69">
        <f t="shared" ca="1" si="184"/>
        <v>32.434490989099267</v>
      </c>
      <c r="T1145" s="72">
        <f t="shared" ca="1" si="180"/>
        <v>32.434490989099267</v>
      </c>
      <c r="U1145" s="13"/>
      <c r="AA1145" s="52"/>
      <c r="AB1145" s="44">
        <f t="shared" si="178"/>
        <v>93.376989912450014</v>
      </c>
      <c r="AC1145" s="53" t="b">
        <f t="shared" si="181"/>
        <v>0</v>
      </c>
      <c r="AD1145" s="53">
        <f t="shared" si="182"/>
        <v>93.376989912450014</v>
      </c>
      <c r="AE1145" s="53">
        <f t="shared" ca="1" si="183"/>
        <v>95.072554005039734</v>
      </c>
      <c r="AF1145" s="46">
        <v>1503</v>
      </c>
    </row>
    <row r="1146" spans="1:32" x14ac:dyDescent="0.25">
      <c r="A1146" s="4">
        <v>60723</v>
      </c>
      <c r="B1146" s="34">
        <f t="shared" si="185"/>
        <v>2.0941537736834546</v>
      </c>
      <c r="C1146" s="3">
        <v>5.6038009971611187</v>
      </c>
      <c r="D1146" s="10">
        <v>1144</v>
      </c>
      <c r="I1146" s="27"/>
      <c r="J1146" s="8"/>
      <c r="K1146" s="17">
        <v>1504</v>
      </c>
      <c r="L1146" s="38">
        <f t="shared" si="177"/>
        <v>4.1711378353376505</v>
      </c>
      <c r="M1146" s="29">
        <v>93.547828548437067</v>
      </c>
      <c r="N1146" s="7"/>
      <c r="O1146" s="14" cm="1">
        <f t="array" ref="O1146">INDEX($L$3:$L$1203,MATCH(MIN(ABS($M$3:$M$1203-B1506)),ABS($M$3:$M$1203-B1506),0))</f>
        <v>1.2210915818686403</v>
      </c>
      <c r="P1146" s="24">
        <f t="shared" ca="1" si="179"/>
        <v>95.224867292378022</v>
      </c>
      <c r="Q1146" s="59"/>
      <c r="R1146" s="59" cm="1">
        <f t="array" aca="1" ref="R1146" ca="1">INDEX($P$3:$P$1562,MATCH(MIN(ABS($L$3:$L$1562-O1146)),ABS($L$3:$L$1562-O1146),0))</f>
        <v>1.0267342802131305</v>
      </c>
      <c r="S1146" s="69">
        <f t="shared" ca="1" si="184"/>
        <v>1.0267342802131305</v>
      </c>
      <c r="T1146" s="72">
        <f t="shared" ca="1" si="180"/>
        <v>1.0267342802131305</v>
      </c>
      <c r="U1146" s="13"/>
      <c r="AA1146" s="52"/>
      <c r="AB1146" s="44">
        <f t="shared" si="178"/>
        <v>93.547828548437067</v>
      </c>
      <c r="AC1146" s="53" t="b">
        <f t="shared" si="181"/>
        <v>0</v>
      </c>
      <c r="AD1146" s="53">
        <f t="shared" si="182"/>
        <v>93.547828548437067</v>
      </c>
      <c r="AE1146" s="53">
        <f t="shared" ca="1" si="183"/>
        <v>95.224867292378022</v>
      </c>
      <c r="AF1146" s="46">
        <v>1504</v>
      </c>
    </row>
    <row r="1147" spans="1:32" x14ac:dyDescent="0.25">
      <c r="A1147" s="4">
        <v>60753</v>
      </c>
      <c r="B1147" s="34">
        <f t="shared" si="185"/>
        <v>20.722805290398412</v>
      </c>
      <c r="C1147" s="3">
        <v>36.733227983388772</v>
      </c>
      <c r="D1147" s="10">
        <v>1145</v>
      </c>
      <c r="I1147" s="27"/>
      <c r="J1147" s="8"/>
      <c r="K1147" s="17">
        <v>1505</v>
      </c>
      <c r="L1147" s="38">
        <f t="shared" si="177"/>
        <v>4.1739130434782616</v>
      </c>
      <c r="M1147" s="29">
        <v>93.857760445249951</v>
      </c>
      <c r="N1147" s="7"/>
      <c r="O1147" s="14" cm="1">
        <f t="array" ref="O1147">INDEX($L$3:$L$1203,MATCH(MIN(ABS($M$3:$M$1203-B1507)),ABS($M$3:$M$1203-B1507),0))</f>
        <v>2.6364477335800189</v>
      </c>
      <c r="P1147" s="24">
        <f t="shared" ca="1" si="179"/>
        <v>95.501190887341295</v>
      </c>
      <c r="Q1147" s="59"/>
      <c r="R1147" s="59" cm="1">
        <f t="array" aca="1" ref="R1147" ca="1">INDEX($P$3:$P$1562,MATCH(MIN(ABS($L$3:$L$1562-O1147)),ABS($L$3:$L$1562-O1147),0))</f>
        <v>13.446846591362366</v>
      </c>
      <c r="S1147" s="69">
        <f t="shared" ca="1" si="184"/>
        <v>13.446846591362366</v>
      </c>
      <c r="T1147" s="72">
        <f t="shared" ca="1" si="180"/>
        <v>13.446846591362366</v>
      </c>
      <c r="U1147" s="13"/>
      <c r="AA1147" s="52"/>
      <c r="AB1147" s="44">
        <f t="shared" si="178"/>
        <v>93.857760445249951</v>
      </c>
      <c r="AC1147" s="53" t="b">
        <f t="shared" si="181"/>
        <v>0</v>
      </c>
      <c r="AD1147" s="53">
        <f t="shared" si="182"/>
        <v>93.857760445249951</v>
      </c>
      <c r="AE1147" s="53">
        <f t="shared" ca="1" si="183"/>
        <v>95.501190887341295</v>
      </c>
      <c r="AF1147" s="46">
        <v>1505</v>
      </c>
    </row>
    <row r="1148" spans="1:32" x14ac:dyDescent="0.25">
      <c r="A1148" s="4">
        <v>60784</v>
      </c>
      <c r="B1148" s="34">
        <f t="shared" si="185"/>
        <v>1.272452180653179</v>
      </c>
      <c r="C1148" s="3">
        <v>17.895265327411646</v>
      </c>
      <c r="D1148" s="10">
        <v>1146</v>
      </c>
      <c r="I1148" s="27"/>
      <c r="J1148" s="8"/>
      <c r="K1148" s="17">
        <v>1506</v>
      </c>
      <c r="L1148" s="38">
        <f t="shared" si="177"/>
        <v>4.1766882516188719</v>
      </c>
      <c r="M1148" s="29">
        <v>93.98544253036664</v>
      </c>
      <c r="N1148" s="7"/>
      <c r="O1148" s="14" cm="1">
        <f t="array" ref="O1148">INDEX($L$3:$L$1203,MATCH(MIN(ABS($M$3:$M$1203-B1508)),ABS($M$3:$M$1203-B1508),0))</f>
        <v>1.1406105457909346</v>
      </c>
      <c r="P1148" s="24">
        <f t="shared" ca="1" si="179"/>
        <v>95.615027420898059</v>
      </c>
      <c r="Q1148" s="59"/>
      <c r="R1148" s="59" cm="1">
        <f t="array" aca="1" ref="R1148" ca="1">INDEX($P$3:$P$1562,MATCH(MIN(ABS($L$3:$L$1562-O1148)),ABS($L$3:$L$1562-O1148),0))</f>
        <v>0.68503833683743398</v>
      </c>
      <c r="S1148" s="69">
        <f t="shared" ca="1" si="184"/>
        <v>0.68503833683743398</v>
      </c>
      <c r="T1148" s="72">
        <f t="shared" ca="1" si="180"/>
        <v>0.68503833683743398</v>
      </c>
      <c r="U1148" s="13"/>
      <c r="AA1148" s="52"/>
      <c r="AB1148" s="44">
        <f t="shared" si="178"/>
        <v>93.98544253036664</v>
      </c>
      <c r="AC1148" s="53" t="b">
        <f t="shared" si="181"/>
        <v>0</v>
      </c>
      <c r="AD1148" s="53">
        <f t="shared" si="182"/>
        <v>93.98544253036664</v>
      </c>
      <c r="AE1148" s="53">
        <f t="shared" ca="1" si="183"/>
        <v>95.615027420898059</v>
      </c>
      <c r="AF1148" s="46">
        <v>1506</v>
      </c>
    </row>
    <row r="1149" spans="1:32" x14ac:dyDescent="0.25">
      <c r="A1149" s="4">
        <v>60814</v>
      </c>
      <c r="B1149" s="34">
        <f t="shared" si="185"/>
        <v>2.7178306005780999</v>
      </c>
      <c r="C1149" s="3">
        <v>125.73094135295527</v>
      </c>
      <c r="D1149" s="10">
        <v>1147</v>
      </c>
      <c r="I1149" s="27"/>
      <c r="J1149" s="8"/>
      <c r="K1149" s="17">
        <v>1507</v>
      </c>
      <c r="L1149" s="38">
        <f t="shared" si="177"/>
        <v>4.1794634597594822</v>
      </c>
      <c r="M1149" s="29">
        <v>94.263008763098853</v>
      </c>
      <c r="N1149" s="7"/>
      <c r="O1149" s="14" cm="1">
        <f t="array" ref="O1149">INDEX($L$3:$L$1203,MATCH(MIN(ABS($M$3:$M$1203-B1509)),ABS($M$3:$M$1203-B1509),0))</f>
        <v>1.301572617946346</v>
      </c>
      <c r="P1149" s="24">
        <f t="shared" ca="1" si="179"/>
        <v>95.862495009931919</v>
      </c>
      <c r="Q1149" s="59"/>
      <c r="R1149" s="59" cm="1">
        <f t="array" aca="1" ref="R1149" ca="1">INDEX($P$3:$P$1562,MATCH(MIN(ABS($L$3:$L$1562-O1149)),ABS($L$3:$L$1562-O1149),0))</f>
        <v>1.2287131168362915</v>
      </c>
      <c r="S1149" s="69">
        <f t="shared" ca="1" si="184"/>
        <v>1.2287131168362915</v>
      </c>
      <c r="T1149" s="72">
        <f t="shared" ca="1" si="180"/>
        <v>1.2287131168362915</v>
      </c>
      <c r="U1149" s="13"/>
      <c r="AA1149" s="52"/>
      <c r="AB1149" s="44">
        <f t="shared" si="178"/>
        <v>94.263008763098853</v>
      </c>
      <c r="AC1149" s="53" t="b">
        <f t="shared" si="181"/>
        <v>0</v>
      </c>
      <c r="AD1149" s="53">
        <f t="shared" si="182"/>
        <v>94.263008763098853</v>
      </c>
      <c r="AE1149" s="53">
        <f t="shared" ca="1" si="183"/>
        <v>95.862495009931919</v>
      </c>
      <c r="AF1149" s="46">
        <v>1507</v>
      </c>
    </row>
    <row r="1150" spans="1:32" x14ac:dyDescent="0.25">
      <c r="A1150" s="4">
        <v>60845</v>
      </c>
      <c r="B1150" s="34">
        <f t="shared" si="185"/>
        <v>8.0599739669938945E-3</v>
      </c>
      <c r="C1150" s="3">
        <v>30.373398774112921</v>
      </c>
      <c r="D1150" s="10">
        <v>1148</v>
      </c>
      <c r="I1150" s="27"/>
      <c r="J1150" s="8"/>
      <c r="K1150" s="17">
        <v>1508</v>
      </c>
      <c r="L1150" s="38">
        <f t="shared" si="177"/>
        <v>4.1822386679000934</v>
      </c>
      <c r="M1150" s="29">
        <v>95.060921202172622</v>
      </c>
      <c r="N1150" s="7"/>
      <c r="O1150" s="14" cm="1">
        <f t="array" ref="O1150">INDEX($L$3:$L$1203,MATCH(MIN(ABS($M$3:$M$1203-B1510)),ABS($M$3:$M$1203-B1510),0))</f>
        <v>0</v>
      </c>
      <c r="P1150" s="24">
        <f t="shared" ca="1" si="179"/>
        <v>96.553744322524821</v>
      </c>
      <c r="Q1150" s="59"/>
      <c r="R1150" s="59" cm="1">
        <f t="array" ref="R1150">INDEX($P$3:$P$1562,MATCH(MIN(ABS($L$3:$L$1562-O1150)),ABS($L$3:$L$1562-O1150),0))</f>
        <v>0</v>
      </c>
      <c r="S1150" s="69">
        <f t="shared" si="184"/>
        <v>0</v>
      </c>
      <c r="T1150" s="72">
        <f t="shared" si="180"/>
        <v>0</v>
      </c>
      <c r="U1150" s="13"/>
      <c r="AA1150" s="52"/>
      <c r="AB1150" s="44">
        <f t="shared" si="178"/>
        <v>95.060921202172622</v>
      </c>
      <c r="AC1150" s="53" t="b">
        <f t="shared" si="181"/>
        <v>0</v>
      </c>
      <c r="AD1150" s="53">
        <f t="shared" si="182"/>
        <v>95.060921202172622</v>
      </c>
      <c r="AE1150" s="53">
        <f t="shared" ca="1" si="183"/>
        <v>96.553744322524821</v>
      </c>
      <c r="AF1150" s="46">
        <v>1508</v>
      </c>
    </row>
    <row r="1151" spans="1:32" x14ac:dyDescent="0.25">
      <c r="A1151" s="4">
        <v>60876</v>
      </c>
      <c r="B1151" s="34">
        <f t="shared" si="185"/>
        <v>14.233695127170819</v>
      </c>
      <c r="C1151" s="3">
        <v>9.0199538809409461</v>
      </c>
      <c r="D1151" s="10">
        <v>1149</v>
      </c>
      <c r="I1151" s="27"/>
      <c r="J1151" s="8"/>
      <c r="K1151" s="17">
        <v>1509</v>
      </c>
      <c r="L1151" s="38">
        <f t="shared" si="177"/>
        <v>4.1850138760407036</v>
      </c>
      <c r="M1151" s="29">
        <v>95.335496948049993</v>
      </c>
      <c r="N1151" s="7"/>
      <c r="O1151" s="14" cm="1">
        <f t="array" ref="O1151">INDEX($L$3:$L$1203,MATCH(MIN(ABS($M$3:$M$1203-B1511)),ABS($M$3:$M$1203-B1511),0))</f>
        <v>2.2146160962072159</v>
      </c>
      <c r="P1151" s="24">
        <f t="shared" ca="1" si="179"/>
        <v>96.77788175352876</v>
      </c>
      <c r="Q1151" s="59"/>
      <c r="R1151" s="59" cm="1">
        <f t="array" aca="1" ref="R1151" ca="1">INDEX($P$3:$P$1562,MATCH(MIN(ABS($L$3:$L$1562-O1151)),ABS($L$3:$L$1562-O1151),0))</f>
        <v>6.3285540084302401</v>
      </c>
      <c r="S1151" s="69">
        <f t="shared" ca="1" si="184"/>
        <v>6.3285540084302401</v>
      </c>
      <c r="T1151" s="72">
        <f t="shared" ca="1" si="180"/>
        <v>6.3285540084302401</v>
      </c>
      <c r="U1151" s="13"/>
      <c r="AA1151" s="52"/>
      <c r="AB1151" s="44">
        <f t="shared" si="178"/>
        <v>95.335496948049993</v>
      </c>
      <c r="AC1151" s="53" t="b">
        <f t="shared" si="181"/>
        <v>0</v>
      </c>
      <c r="AD1151" s="53">
        <f t="shared" si="182"/>
        <v>95.335496948049993</v>
      </c>
      <c r="AE1151" s="53">
        <f t="shared" ca="1" si="183"/>
        <v>96.77788175352876</v>
      </c>
      <c r="AF1151" s="46">
        <v>1509</v>
      </c>
    </row>
    <row r="1152" spans="1:32" x14ac:dyDescent="0.25">
      <c r="A1152" s="4">
        <v>60906</v>
      </c>
      <c r="B1152" s="34">
        <f t="shared" si="185"/>
        <v>81.749641625555469</v>
      </c>
      <c r="C1152" s="3">
        <v>16.522399694326857</v>
      </c>
      <c r="D1152" s="10">
        <v>1150</v>
      </c>
      <c r="I1152" s="27"/>
      <c r="J1152" s="8"/>
      <c r="K1152" s="17">
        <v>1510</v>
      </c>
      <c r="L1152" s="38">
        <f t="shared" si="177"/>
        <v>4.1877890841813139</v>
      </c>
      <c r="M1152" s="29">
        <v>95.919235620070367</v>
      </c>
      <c r="N1152" s="7"/>
      <c r="O1152" s="14" cm="1">
        <f t="array" ref="O1152">INDEX($L$3:$L$1203,MATCH(MIN(ABS($M$3:$M$1203-B1512)),ABS($M$3:$M$1203-B1512),0))</f>
        <v>4.0878815911193342</v>
      </c>
      <c r="P1152" s="24">
        <f t="shared" ca="1" si="179"/>
        <v>97.254390288200028</v>
      </c>
      <c r="Q1152" s="59"/>
      <c r="R1152" s="59" cm="1">
        <f t="array" aca="1" ref="R1152" ca="1">INDEX($P$3:$P$1562,MATCH(MIN(ABS($L$3:$L$1562-O1152)),ABS($L$3:$L$1562-O1152),0))</f>
        <v>75.75305586696868</v>
      </c>
      <c r="S1152" s="69">
        <f t="shared" ca="1" si="184"/>
        <v>75.75305586696868</v>
      </c>
      <c r="T1152" s="72">
        <f t="shared" ca="1" si="180"/>
        <v>75.75305586696868</v>
      </c>
      <c r="U1152" s="13"/>
      <c r="AA1152" s="52"/>
      <c r="AB1152" s="44">
        <f t="shared" si="178"/>
        <v>95.919235620070367</v>
      </c>
      <c r="AC1152" s="53" t="b">
        <f t="shared" si="181"/>
        <v>0</v>
      </c>
      <c r="AD1152" s="53">
        <f t="shared" si="182"/>
        <v>95.919235620070367</v>
      </c>
      <c r="AE1152" s="53">
        <f t="shared" ca="1" si="183"/>
        <v>97.254390288200028</v>
      </c>
      <c r="AF1152" s="46">
        <v>1510</v>
      </c>
    </row>
    <row r="1153" spans="1:32" x14ac:dyDescent="0.25">
      <c r="A1153" s="4">
        <v>60937</v>
      </c>
      <c r="B1153" s="34">
        <f t="shared" si="185"/>
        <v>1.8780522531533062</v>
      </c>
      <c r="C1153" s="3">
        <v>85.911889498132965</v>
      </c>
      <c r="D1153" s="10">
        <v>1151</v>
      </c>
      <c r="I1153" s="27"/>
      <c r="J1153" s="8"/>
      <c r="K1153" s="17">
        <v>1511</v>
      </c>
      <c r="L1153" s="38">
        <f t="shared" si="177"/>
        <v>4.1905642923219251</v>
      </c>
      <c r="M1153" s="29">
        <v>96.004518697815982</v>
      </c>
      <c r="N1153" s="7"/>
      <c r="O1153" s="14" cm="1">
        <f t="array" ref="O1153">INDEX($L$3:$L$1203,MATCH(MIN(ABS($M$3:$M$1203-B1513)),ABS($M$3:$M$1203-B1513),0))</f>
        <v>1.1961147086031454</v>
      </c>
      <c r="P1153" s="24">
        <f t="shared" ca="1" si="179"/>
        <v>97.3240072527026</v>
      </c>
      <c r="Q1153" s="59"/>
      <c r="R1153" s="59" cm="1">
        <f t="array" aca="1" ref="R1153" ca="1">INDEX($P$3:$P$1562,MATCH(MIN(ABS($L$3:$L$1562-O1153)),ABS($L$3:$L$1562-O1153),0))</f>
        <v>1.0243507143873565</v>
      </c>
      <c r="S1153" s="69">
        <f t="shared" ca="1" si="184"/>
        <v>1.0243507143873565</v>
      </c>
      <c r="T1153" s="72">
        <f t="shared" ca="1" si="180"/>
        <v>1.0243507143873565</v>
      </c>
      <c r="U1153" s="13"/>
      <c r="AA1153" s="52"/>
      <c r="AB1153" s="44">
        <f t="shared" si="178"/>
        <v>96.004518697815982</v>
      </c>
      <c r="AC1153" s="53" t="b">
        <f t="shared" si="181"/>
        <v>0</v>
      </c>
      <c r="AD1153" s="53">
        <f t="shared" si="182"/>
        <v>96.004518697815982</v>
      </c>
      <c r="AE1153" s="53">
        <f t="shared" ca="1" si="183"/>
        <v>97.3240072527026</v>
      </c>
      <c r="AF1153" s="46">
        <v>1511</v>
      </c>
    </row>
    <row r="1154" spans="1:32" x14ac:dyDescent="0.25">
      <c r="A1154" s="4">
        <v>60967</v>
      </c>
      <c r="B1154" s="34">
        <f t="shared" si="185"/>
        <v>3.986122137838517</v>
      </c>
      <c r="C1154" s="3">
        <v>5.846414875527616</v>
      </c>
      <c r="D1154" s="10">
        <v>1152</v>
      </c>
      <c r="I1154" s="27"/>
      <c r="J1154" s="8"/>
      <c r="K1154" s="17">
        <v>1512</v>
      </c>
      <c r="L1154" s="38">
        <f t="shared" si="177"/>
        <v>4.1933395004625353</v>
      </c>
      <c r="M1154" s="29">
        <v>96.22422245030603</v>
      </c>
      <c r="N1154" s="7"/>
      <c r="O1154" s="14" cm="1">
        <f t="array" ref="O1154">INDEX($L$3:$L$1203,MATCH(MIN(ABS($M$3:$M$1203-B1514)),ABS($M$3:$M$1203-B1514),0))</f>
        <v>1.382053654024052</v>
      </c>
      <c r="P1154" s="24">
        <f t="shared" ca="1" si="179"/>
        <v>97.503352425772036</v>
      </c>
      <c r="Q1154" s="59"/>
      <c r="R1154" s="59" cm="1">
        <f t="array" aca="1" ref="R1154" ca="1">INDEX($P$3:$P$1562,MATCH(MIN(ABS($L$3:$L$1562-O1154)),ABS($L$3:$L$1562-O1154),0))</f>
        <v>1.6755108915947758</v>
      </c>
      <c r="S1154" s="69">
        <f t="shared" ca="1" si="184"/>
        <v>1.6755108915947758</v>
      </c>
      <c r="T1154" s="72">
        <f t="shared" ca="1" si="180"/>
        <v>1.6755108915947758</v>
      </c>
      <c r="U1154" s="13"/>
      <c r="AA1154" s="52"/>
      <c r="AB1154" s="44">
        <f t="shared" si="178"/>
        <v>96.22422245030603</v>
      </c>
      <c r="AC1154" s="53" t="b">
        <f t="shared" si="181"/>
        <v>0</v>
      </c>
      <c r="AD1154" s="53">
        <f t="shared" si="182"/>
        <v>96.22422245030603</v>
      </c>
      <c r="AE1154" s="53">
        <f t="shared" ca="1" si="183"/>
        <v>97.503352425772036</v>
      </c>
      <c r="AF1154" s="46">
        <v>1512</v>
      </c>
    </row>
    <row r="1155" spans="1:32" x14ac:dyDescent="0.25">
      <c r="A1155" s="4">
        <v>60998</v>
      </c>
      <c r="B1155" s="34">
        <f t="shared" si="185"/>
        <v>39.859626983152431</v>
      </c>
      <c r="C1155" s="3">
        <v>0.58150148911207145</v>
      </c>
      <c r="D1155" s="10">
        <v>1153</v>
      </c>
      <c r="I1155" s="27"/>
      <c r="J1155" s="8"/>
      <c r="K1155" s="17">
        <v>1513</v>
      </c>
      <c r="L1155" s="38">
        <f t="shared" ref="L1155:L1202" si="186">(K1155-1)*$E$11</f>
        <v>4.1961147086031456</v>
      </c>
      <c r="M1155" s="29">
        <v>96.736347438674628</v>
      </c>
      <c r="N1155" s="7"/>
      <c r="O1155" s="14" cm="1">
        <f t="array" ref="O1155">INDEX($L$3:$L$1203,MATCH(MIN(ABS($M$3:$M$1203-B1515)),ABS($M$3:$M$1203-B1515),0))</f>
        <v>3.3358001850138765</v>
      </c>
      <c r="P1155" s="24">
        <f t="shared" ca="1" si="179"/>
        <v>97.921402384551442</v>
      </c>
      <c r="Q1155" s="59"/>
      <c r="R1155" s="59" cm="1">
        <f t="array" aca="1" ref="R1155" ca="1">INDEX($P$3:$P$1562,MATCH(MIN(ABS($L$3:$L$1562-O1155)),ABS($L$3:$L$1562-O1155),0))</f>
        <v>32.242349484285903</v>
      </c>
      <c r="S1155" s="69">
        <f t="shared" ca="1" si="184"/>
        <v>32.242349484285903</v>
      </c>
      <c r="T1155" s="72">
        <f t="shared" ca="1" si="180"/>
        <v>32.242349484285903</v>
      </c>
      <c r="U1155" s="13"/>
      <c r="AA1155" s="52"/>
      <c r="AB1155" s="44">
        <f t="shared" ref="AB1155:AB1202" si="187">M1155</f>
        <v>96.736347438674628</v>
      </c>
      <c r="AC1155" s="53" t="b">
        <f t="shared" si="181"/>
        <v>0</v>
      </c>
      <c r="AD1155" s="53">
        <f t="shared" si="182"/>
        <v>96.736347438674628</v>
      </c>
      <c r="AE1155" s="53">
        <f t="shared" ca="1" si="183"/>
        <v>97.921402384551442</v>
      </c>
      <c r="AF1155" s="46">
        <v>1513</v>
      </c>
    </row>
    <row r="1156" spans="1:32" x14ac:dyDescent="0.25">
      <c r="A1156" s="4">
        <v>61029</v>
      </c>
      <c r="B1156" s="34">
        <f t="shared" si="185"/>
        <v>17.681108144972193</v>
      </c>
      <c r="C1156" s="3">
        <v>5.4019256609185735</v>
      </c>
      <c r="D1156" s="10">
        <v>1154</v>
      </c>
      <c r="I1156" s="27"/>
      <c r="J1156" s="8"/>
      <c r="K1156" s="17">
        <v>1514</v>
      </c>
      <c r="L1156" s="38">
        <f t="shared" si="186"/>
        <v>4.1988899167437559</v>
      </c>
      <c r="M1156" s="29">
        <v>98.082483228260486</v>
      </c>
      <c r="N1156" s="7"/>
      <c r="O1156" s="14" cm="1">
        <f t="array" ref="O1156">INDEX($L$3:$L$1203,MATCH(MIN(ABS($M$3:$M$1203-B1516)),ABS($M$3:$M$1203-B1516),0))</f>
        <v>2.4560592044403333</v>
      </c>
      <c r="P1156" s="24">
        <f t="shared" ref="P1156:P1202" ca="1" si="188">AE1156</f>
        <v>99.020259156099584</v>
      </c>
      <c r="Q1156" s="59"/>
      <c r="R1156" s="59" cm="1">
        <f t="array" aca="1" ref="R1156" ca="1">INDEX($P$3:$P$1562,MATCH(MIN(ABS($L$3:$L$1562-O1156)),ABS($L$3:$L$1562-O1156),0))</f>
        <v>10.288346661137354</v>
      </c>
      <c r="S1156" s="69">
        <f t="shared" ca="1" si="184"/>
        <v>10.288346661137354</v>
      </c>
      <c r="T1156" s="72">
        <f t="shared" ref="T1156:T1219" ca="1" si="189">S1156</f>
        <v>10.288346661137354</v>
      </c>
      <c r="U1156" s="13"/>
      <c r="AA1156" s="52"/>
      <c r="AB1156" s="44">
        <f t="shared" si="187"/>
        <v>98.082483228260486</v>
      </c>
      <c r="AC1156" s="53" t="b">
        <f t="shared" ref="AC1156:AC1202" si="190">IF(AB1156&gt;$AC$1,TRUE,FALSE)</f>
        <v>0</v>
      </c>
      <c r="AD1156" s="53">
        <f t="shared" ref="AD1156:AD1202" si="191">IF(AC1156=TRUE,AB1156-$AA$1,AB1156)</f>
        <v>98.082483228260486</v>
      </c>
      <c r="AE1156" s="53">
        <f t="shared" ref="AE1156:AE1202" ca="1" si="192">IF(AC1156=FALSE,FORECAST(AB1156,OFFSET($Y$3,MATCH(AB1156,$Z$3:$Z$377,1)-1,0,2),OFFSET($Z$3,MATCH(AB1156,$Z$3:$Z$377,1)-1,0,2)),AB1156-$AA$1)</f>
        <v>99.020259156099584</v>
      </c>
      <c r="AF1156" s="46">
        <v>1514</v>
      </c>
    </row>
    <row r="1157" spans="1:32" x14ac:dyDescent="0.25">
      <c r="A1157" s="4">
        <v>61057</v>
      </c>
      <c r="B1157" s="34">
        <f t="shared" si="185"/>
        <v>8.7041870327793998</v>
      </c>
      <c r="C1157" s="3">
        <v>3.188395975418457</v>
      </c>
      <c r="D1157" s="10">
        <v>1155</v>
      </c>
      <c r="I1157" s="27"/>
      <c r="J1157" s="8"/>
      <c r="K1157" s="17">
        <v>1515</v>
      </c>
      <c r="L1157" s="38">
        <f t="shared" si="186"/>
        <v>4.2016651248843671</v>
      </c>
      <c r="M1157" s="29">
        <v>99.986620582886403</v>
      </c>
      <c r="N1157" s="7"/>
      <c r="O1157" s="14" cm="1">
        <f t="array" ref="O1157">INDEX($L$3:$L$1203,MATCH(MIN(ABS($M$3:$M$1203-B1517)),ABS($M$3:$M$1203-B1517),0))</f>
        <v>1.8482886216466237</v>
      </c>
      <c r="P1157" s="24">
        <f t="shared" ca="1" si="188"/>
        <v>100.57461514475672</v>
      </c>
      <c r="Q1157" s="59"/>
      <c r="R1157" s="59" cm="1">
        <f t="array" aca="1" ref="R1157" ca="1">INDEX($P$3:$P$1562,MATCH(MIN(ABS($L$3:$L$1562-O1157)),ABS($L$3:$L$1562-O1157),0))</f>
        <v>3.4430062912880013</v>
      </c>
      <c r="S1157" s="69">
        <f t="shared" ca="1" si="184"/>
        <v>3.4430062912880013</v>
      </c>
      <c r="T1157" s="72">
        <f t="shared" ca="1" si="189"/>
        <v>3.4430062912880013</v>
      </c>
      <c r="U1157" s="13"/>
      <c r="AA1157" s="52"/>
      <c r="AB1157" s="44">
        <f t="shared" si="187"/>
        <v>99.986620582886403</v>
      </c>
      <c r="AC1157" s="53" t="b">
        <f t="shared" si="190"/>
        <v>0</v>
      </c>
      <c r="AD1157" s="53">
        <f t="shared" si="191"/>
        <v>99.986620582886403</v>
      </c>
      <c r="AE1157" s="53">
        <f t="shared" ca="1" si="192"/>
        <v>100.57461514475672</v>
      </c>
      <c r="AF1157" s="46">
        <v>1515</v>
      </c>
    </row>
    <row r="1158" spans="1:32" x14ac:dyDescent="0.25">
      <c r="A1158" s="4">
        <v>61088</v>
      </c>
      <c r="B1158" s="34">
        <f t="shared" si="185"/>
        <v>39.533209347042032</v>
      </c>
      <c r="C1158" s="3">
        <v>10.952146566389903</v>
      </c>
      <c r="D1158" s="10">
        <v>1156</v>
      </c>
      <c r="I1158" s="27"/>
      <c r="J1158" s="8"/>
      <c r="K1158" s="17">
        <v>1516</v>
      </c>
      <c r="L1158" s="38">
        <f t="shared" si="186"/>
        <v>4.2044403330249773</v>
      </c>
      <c r="M1158" s="29">
        <v>101.91618267871311</v>
      </c>
      <c r="N1158" s="7"/>
      <c r="O1158" s="14" cm="1">
        <f t="array" ref="O1158">INDEX($L$3:$L$1203,MATCH(MIN(ABS($M$3:$M$1203-B1518)),ABS($M$3:$M$1203-B1518),0))</f>
        <v>3.3302497687326555</v>
      </c>
      <c r="P1158" s="24">
        <f t="shared" ca="1" si="188"/>
        <v>102.14972546536868</v>
      </c>
      <c r="Q1158" s="59"/>
      <c r="R1158" s="59" cm="1">
        <f t="array" aca="1" ref="R1158" ca="1">INDEX($P$3:$P$1562,MATCH(MIN(ABS($L$3:$L$1562-O1158)),ABS($L$3:$L$1562-O1158),0))</f>
        <v>32.085604014972404</v>
      </c>
      <c r="S1158" s="69">
        <f t="shared" ca="1" si="184"/>
        <v>32.085604014972404</v>
      </c>
      <c r="T1158" s="72">
        <f t="shared" ca="1" si="189"/>
        <v>32.085604014972404</v>
      </c>
      <c r="U1158" s="13"/>
      <c r="AA1158" s="52"/>
      <c r="AB1158" s="44">
        <f t="shared" si="187"/>
        <v>101.91618267871311</v>
      </c>
      <c r="AC1158" s="53" t="b">
        <f t="shared" si="190"/>
        <v>0</v>
      </c>
      <c r="AD1158" s="53">
        <f t="shared" si="191"/>
        <v>101.91618267871311</v>
      </c>
      <c r="AE1158" s="53">
        <f t="shared" ca="1" si="192"/>
        <v>102.14972546536868</v>
      </c>
      <c r="AF1158" s="46">
        <v>1516</v>
      </c>
    </row>
    <row r="1159" spans="1:32" x14ac:dyDescent="0.25">
      <c r="A1159" s="4">
        <v>61118</v>
      </c>
      <c r="B1159" s="34">
        <f t="shared" si="185"/>
        <v>1.6153856539066647</v>
      </c>
      <c r="C1159" s="3">
        <v>5.2337075632632857</v>
      </c>
      <c r="D1159" s="10">
        <v>1157</v>
      </c>
      <c r="I1159" s="27"/>
      <c r="J1159" s="8"/>
      <c r="K1159" s="17">
        <v>1517</v>
      </c>
      <c r="L1159" s="38">
        <f t="shared" si="186"/>
        <v>4.2072155411655876</v>
      </c>
      <c r="M1159" s="29">
        <v>102.42270481540417</v>
      </c>
      <c r="N1159" s="7"/>
      <c r="O1159" s="14" cm="1">
        <f t="array" ref="O1159">INDEX($L$3:$L$1203,MATCH(MIN(ABS($M$3:$M$1203-B1519)),ABS($M$3:$M$1203-B1519),0))</f>
        <v>1.1655874190564295</v>
      </c>
      <c r="P1159" s="24">
        <f t="shared" ca="1" si="188"/>
        <v>102.56320179082411</v>
      </c>
      <c r="Q1159" s="59"/>
      <c r="R1159" s="59" cm="1">
        <f t="array" aca="1" ref="R1159" ca="1">INDEX($P$3:$P$1562,MATCH(MIN(ABS($L$3:$L$1562-O1159)),ABS($L$3:$L$1562-O1159),0))</f>
        <v>0.81981943706573479</v>
      </c>
      <c r="S1159" s="69">
        <f t="shared" ca="1" si="184"/>
        <v>0.81981943706573479</v>
      </c>
      <c r="T1159" s="72">
        <f t="shared" ca="1" si="189"/>
        <v>0.81981943706573479</v>
      </c>
      <c r="U1159" s="13"/>
      <c r="AA1159" s="52"/>
      <c r="AB1159" s="44">
        <f t="shared" si="187"/>
        <v>102.42270481540417</v>
      </c>
      <c r="AC1159" s="53" t="b">
        <f t="shared" si="190"/>
        <v>0</v>
      </c>
      <c r="AD1159" s="53">
        <f t="shared" si="191"/>
        <v>102.42270481540417</v>
      </c>
      <c r="AE1159" s="53">
        <f t="shared" ca="1" si="192"/>
        <v>102.56320179082411</v>
      </c>
      <c r="AF1159" s="46">
        <v>1517</v>
      </c>
    </row>
    <row r="1160" spans="1:32" x14ac:dyDescent="0.25">
      <c r="A1160" s="4">
        <v>61149</v>
      </c>
      <c r="B1160" s="34">
        <f t="shared" si="185"/>
        <v>7.2832809072089644</v>
      </c>
      <c r="C1160" s="3">
        <v>51.833979744052158</v>
      </c>
      <c r="D1160" s="10">
        <v>1158</v>
      </c>
      <c r="I1160" s="27"/>
      <c r="J1160" s="8"/>
      <c r="K1160" s="17">
        <v>1518</v>
      </c>
      <c r="L1160" s="38">
        <f t="shared" si="186"/>
        <v>4.2099907493061988</v>
      </c>
      <c r="M1160" s="29">
        <v>103.00580045145817</v>
      </c>
      <c r="N1160" s="7"/>
      <c r="O1160" s="14" cm="1">
        <f t="array" ref="O1160">INDEX($L$3:$L$1203,MATCH(MIN(ABS($M$3:$M$1203-B1520)),ABS($M$3:$M$1203-B1520),0))</f>
        <v>1.7012025901942647</v>
      </c>
      <c r="P1160" s="24">
        <f t="shared" ca="1" si="188"/>
        <v>103.03918541230945</v>
      </c>
      <c r="Q1160" s="59"/>
      <c r="R1160" s="59" cm="1">
        <f t="array" aca="1" ref="R1160" ca="1">INDEX($P$3:$P$1562,MATCH(MIN(ABS($L$3:$L$1562-O1160)),ABS($L$3:$L$1562-O1160),0))</f>
        <v>3.1749757739514748</v>
      </c>
      <c r="S1160" s="69">
        <f t="shared" ca="1" si="184"/>
        <v>3.1749757739514748</v>
      </c>
      <c r="T1160" s="72">
        <f t="shared" ca="1" si="189"/>
        <v>3.1749757739514748</v>
      </c>
      <c r="U1160" s="13"/>
      <c r="AA1160" s="52"/>
      <c r="AB1160" s="44">
        <f t="shared" si="187"/>
        <v>103.00580045145817</v>
      </c>
      <c r="AC1160" s="53" t="b">
        <f t="shared" si="190"/>
        <v>0</v>
      </c>
      <c r="AD1160" s="53">
        <f t="shared" si="191"/>
        <v>103.00580045145817</v>
      </c>
      <c r="AE1160" s="53">
        <f t="shared" ca="1" si="192"/>
        <v>103.03918541230945</v>
      </c>
      <c r="AF1160" s="46">
        <v>1518</v>
      </c>
    </row>
    <row r="1161" spans="1:32" x14ac:dyDescent="0.25">
      <c r="A1161" s="4">
        <v>61179</v>
      </c>
      <c r="B1161" s="34">
        <f t="shared" si="185"/>
        <v>1.0270017899446511</v>
      </c>
      <c r="C1161" s="3">
        <v>45.541891867287916</v>
      </c>
      <c r="D1161" s="10">
        <v>1159</v>
      </c>
      <c r="I1161" s="27"/>
      <c r="J1161" s="8"/>
      <c r="K1161" s="17">
        <v>1519</v>
      </c>
      <c r="L1161" s="38">
        <f t="shared" si="186"/>
        <v>4.212765957446809</v>
      </c>
      <c r="M1161" s="29">
        <v>104.57014583637842</v>
      </c>
      <c r="N1161" s="7"/>
      <c r="O1161" s="14" cm="1">
        <f t="array" ref="O1161">INDEX($L$3:$L$1203,MATCH(MIN(ABS($M$3:$M$1203-B1521)),ABS($M$3:$M$1203-B1521),0))</f>
        <v>1.1100832562442184</v>
      </c>
      <c r="P1161" s="24">
        <f t="shared" ca="1" si="188"/>
        <v>113.34436031337157</v>
      </c>
      <c r="Q1161" s="59"/>
      <c r="R1161" s="59" cm="1">
        <f t="array" aca="1" ref="R1161" ca="1">INDEX($P$3:$P$1562,MATCH(MIN(ABS($L$3:$L$1562-O1161)),ABS($L$3:$L$1562-O1161),0))</f>
        <v>0.55921061174878783</v>
      </c>
      <c r="S1161" s="69">
        <f t="shared" ca="1" si="184"/>
        <v>0.55921061174878783</v>
      </c>
      <c r="T1161" s="72">
        <f t="shared" ca="1" si="189"/>
        <v>0.55921061174878783</v>
      </c>
      <c r="U1161" s="13"/>
      <c r="AA1161" s="52"/>
      <c r="AB1161" s="44">
        <f t="shared" si="187"/>
        <v>104.57014583637842</v>
      </c>
      <c r="AC1161" s="53" t="b">
        <f t="shared" si="190"/>
        <v>0</v>
      </c>
      <c r="AD1161" s="53">
        <f t="shared" si="191"/>
        <v>104.57014583637842</v>
      </c>
      <c r="AE1161" s="53">
        <f t="shared" ca="1" si="192"/>
        <v>113.34436031337157</v>
      </c>
      <c r="AF1161" s="46">
        <v>1519</v>
      </c>
    </row>
    <row r="1162" spans="1:32" x14ac:dyDescent="0.25">
      <c r="A1162" s="4">
        <v>61210</v>
      </c>
      <c r="B1162" s="34">
        <f t="shared" si="185"/>
        <v>12.174154270000868</v>
      </c>
      <c r="C1162" s="3">
        <v>5.8008619350236277</v>
      </c>
      <c r="D1162" s="10">
        <v>1160</v>
      </c>
      <c r="I1162" s="27"/>
      <c r="J1162" s="8"/>
      <c r="K1162" s="17">
        <v>1520</v>
      </c>
      <c r="L1162" s="38">
        <f t="shared" si="186"/>
        <v>4.2155411655874193</v>
      </c>
      <c r="M1162" s="29">
        <v>104.78181763076171</v>
      </c>
      <c r="N1162" s="7"/>
      <c r="O1162" s="14" cm="1">
        <f t="array" ref="O1162">INDEX($L$3:$L$1203,MATCH(MIN(ABS($M$3:$M$1203-B1522)),ABS($M$3:$M$1203-B1522),0))</f>
        <v>2.0952821461609625</v>
      </c>
      <c r="P1162" s="24">
        <f t="shared" ca="1" si="188"/>
        <v>114.12137484225309</v>
      </c>
      <c r="Q1162" s="59"/>
      <c r="R1162" s="59" cm="1">
        <f t="array" aca="1" ref="R1162" ca="1">INDEX($P$3:$P$1562,MATCH(MIN(ABS($L$3:$L$1562-O1162)),ABS($L$3:$L$1562-O1162),0))</f>
        <v>4.7239580864798398</v>
      </c>
      <c r="S1162" s="69">
        <f t="shared" ca="1" si="184"/>
        <v>4.7239580864798398</v>
      </c>
      <c r="T1162" s="72">
        <f t="shared" ca="1" si="189"/>
        <v>4.7239580864798398</v>
      </c>
      <c r="U1162" s="13"/>
      <c r="AA1162" s="52"/>
      <c r="AB1162" s="44">
        <f t="shared" si="187"/>
        <v>104.78181763076171</v>
      </c>
      <c r="AC1162" s="53" t="b">
        <f t="shared" si="190"/>
        <v>0</v>
      </c>
      <c r="AD1162" s="53">
        <f t="shared" si="191"/>
        <v>104.78181763076171</v>
      </c>
      <c r="AE1162" s="53">
        <f t="shared" ca="1" si="192"/>
        <v>114.12137484225309</v>
      </c>
      <c r="AF1162" s="46">
        <v>1520</v>
      </c>
    </row>
    <row r="1163" spans="1:32" x14ac:dyDescent="0.25">
      <c r="A1163" s="4">
        <v>61241</v>
      </c>
      <c r="B1163" s="34">
        <f t="shared" si="185"/>
        <v>10.382649790101464</v>
      </c>
      <c r="C1163" s="3">
        <v>8.253179720116643</v>
      </c>
      <c r="D1163" s="10">
        <v>1161</v>
      </c>
      <c r="I1163" s="27"/>
      <c r="J1163" s="8"/>
      <c r="K1163" s="17">
        <v>1521</v>
      </c>
      <c r="L1163" s="38">
        <f t="shared" si="186"/>
        <v>4.2183163737280305</v>
      </c>
      <c r="M1163" s="29">
        <v>105.28452598350151</v>
      </c>
      <c r="N1163" s="7"/>
      <c r="O1163" s="14" cm="1">
        <f t="array" ref="O1163">INDEX($L$3:$L$1203,MATCH(MIN(ABS($M$3:$M$1203-B1523)),ABS($M$3:$M$1203-B1523),0))</f>
        <v>1.9676225716928772</v>
      </c>
      <c r="P1163" s="24">
        <f t="shared" ca="1" si="188"/>
        <v>115.9667397148238</v>
      </c>
      <c r="Q1163" s="59"/>
      <c r="R1163" s="59" cm="1">
        <f t="array" aca="1" ref="R1163" ca="1">INDEX($P$3:$P$1562,MATCH(MIN(ABS($L$3:$L$1562-O1163)),ABS($L$3:$L$1562-O1163),0))</f>
        <v>3.7073212016434969</v>
      </c>
      <c r="S1163" s="69">
        <f t="shared" ca="1" si="184"/>
        <v>3.7073212016434969</v>
      </c>
      <c r="T1163" s="72">
        <f t="shared" ca="1" si="189"/>
        <v>3.7073212016434969</v>
      </c>
      <c r="U1163" s="13"/>
      <c r="AA1163" s="52"/>
      <c r="AB1163" s="44">
        <f t="shared" si="187"/>
        <v>105.28452598350151</v>
      </c>
      <c r="AC1163" s="53" t="b">
        <f t="shared" si="190"/>
        <v>0</v>
      </c>
      <c r="AD1163" s="53">
        <f t="shared" si="191"/>
        <v>105.28452598350151</v>
      </c>
      <c r="AE1163" s="53">
        <f t="shared" ca="1" si="192"/>
        <v>115.9667397148238</v>
      </c>
      <c r="AF1163" s="46">
        <v>1521</v>
      </c>
    </row>
    <row r="1164" spans="1:32" x14ac:dyDescent="0.25">
      <c r="A1164" s="4">
        <v>61271</v>
      </c>
      <c r="B1164" s="34">
        <f t="shared" si="185"/>
        <v>33.046030333828469</v>
      </c>
      <c r="C1164" s="3">
        <v>6.4425106264331484</v>
      </c>
      <c r="D1164" s="10">
        <v>1162</v>
      </c>
      <c r="I1164" s="27"/>
      <c r="J1164" s="8"/>
      <c r="K1164" s="17">
        <v>1522</v>
      </c>
      <c r="L1164" s="38">
        <f t="shared" si="186"/>
        <v>4.2210915818686408</v>
      </c>
      <c r="M1164" s="29">
        <v>105.30110140494948</v>
      </c>
      <c r="N1164" s="7"/>
      <c r="O1164" s="14" cm="1">
        <f t="array" ref="O1164">INDEX($L$3:$L$1203,MATCH(MIN(ABS($M$3:$M$1203-B1524)),ABS($M$3:$M$1203-B1524),0))</f>
        <v>3.1332099907493065</v>
      </c>
      <c r="P1164" s="24">
        <f t="shared" ca="1" si="188"/>
        <v>116.02758553192911</v>
      </c>
      <c r="Q1164" s="59"/>
      <c r="R1164" s="59" cm="1">
        <f t="array" aca="1" ref="R1164" ca="1">INDEX($P$3:$P$1562,MATCH(MIN(ABS($L$3:$L$1562-O1164)),ABS($L$3:$L$1562-O1164),0))</f>
        <v>24.434941237327241</v>
      </c>
      <c r="S1164" s="69">
        <f t="shared" ca="1" si="184"/>
        <v>24.434941237327241</v>
      </c>
      <c r="T1164" s="72">
        <f t="shared" ca="1" si="189"/>
        <v>24.434941237327241</v>
      </c>
      <c r="U1164" s="13"/>
      <c r="AA1164" s="52"/>
      <c r="AB1164" s="44">
        <f t="shared" si="187"/>
        <v>105.30110140494948</v>
      </c>
      <c r="AC1164" s="53" t="b">
        <f t="shared" si="190"/>
        <v>0</v>
      </c>
      <c r="AD1164" s="53">
        <f t="shared" si="191"/>
        <v>105.30110140494948</v>
      </c>
      <c r="AE1164" s="53">
        <f t="shared" ca="1" si="192"/>
        <v>116.02758553192911</v>
      </c>
      <c r="AF1164" s="46">
        <v>1522</v>
      </c>
    </row>
    <row r="1165" spans="1:32" x14ac:dyDescent="0.25">
      <c r="A1165" s="4">
        <v>61302</v>
      </c>
      <c r="B1165" s="34">
        <f t="shared" si="185"/>
        <v>32.895512356095985</v>
      </c>
      <c r="C1165" s="3">
        <v>38.923869650692026</v>
      </c>
      <c r="D1165" s="10">
        <v>1163</v>
      </c>
      <c r="I1165" s="27"/>
      <c r="J1165" s="8"/>
      <c r="K1165" s="17">
        <v>1523</v>
      </c>
      <c r="L1165" s="38">
        <f t="shared" si="186"/>
        <v>4.223866790009251</v>
      </c>
      <c r="M1165" s="29">
        <v>105.32869596434445</v>
      </c>
      <c r="N1165" s="7"/>
      <c r="O1165" s="14" cm="1">
        <f t="array" ref="O1165">INDEX($L$3:$L$1203,MATCH(MIN(ABS($M$3:$M$1203-B1525)),ABS($M$3:$M$1203-B1525),0))</f>
        <v>3.1276595744680855</v>
      </c>
      <c r="P1165" s="24">
        <f t="shared" ca="1" si="188"/>
        <v>116.12888090588507</v>
      </c>
      <c r="Q1165" s="59"/>
      <c r="R1165" s="59" cm="1">
        <f t="array" aca="1" ref="R1165" ca="1">INDEX($P$3:$P$1562,MATCH(MIN(ABS($L$3:$L$1562-O1165)),ABS($L$3:$L$1562-O1165),0))</f>
        <v>24.4229009971958</v>
      </c>
      <c r="S1165" s="69">
        <f t="shared" ca="1" si="184"/>
        <v>24.4229009971958</v>
      </c>
      <c r="T1165" s="72">
        <f t="shared" ca="1" si="189"/>
        <v>24.4229009971958</v>
      </c>
      <c r="U1165" s="13"/>
      <c r="AA1165" s="52"/>
      <c r="AB1165" s="44">
        <f t="shared" si="187"/>
        <v>105.32869596434445</v>
      </c>
      <c r="AC1165" s="53" t="b">
        <f t="shared" si="190"/>
        <v>0</v>
      </c>
      <c r="AD1165" s="53">
        <f t="shared" si="191"/>
        <v>105.32869596434445</v>
      </c>
      <c r="AE1165" s="53">
        <f t="shared" ca="1" si="192"/>
        <v>116.12888090588507</v>
      </c>
      <c r="AF1165" s="46">
        <v>1523</v>
      </c>
    </row>
    <row r="1166" spans="1:32" x14ac:dyDescent="0.25">
      <c r="A1166" s="4">
        <v>61332</v>
      </c>
      <c r="B1166" s="34">
        <f t="shared" si="185"/>
        <v>4.5672338807611865</v>
      </c>
      <c r="C1166" s="3">
        <v>17.629825901505473</v>
      </c>
      <c r="D1166" s="10">
        <v>1164</v>
      </c>
      <c r="I1166" s="27"/>
      <c r="J1166" s="8"/>
      <c r="K1166" s="17">
        <v>1524</v>
      </c>
      <c r="L1166" s="38">
        <f t="shared" si="186"/>
        <v>4.2266419981498622</v>
      </c>
      <c r="M1166" s="29">
        <v>107.5205991059392</v>
      </c>
      <c r="N1166" s="7"/>
      <c r="O1166" s="14" cm="1">
        <f t="array" ref="O1166">INDEX($L$3:$L$1203,MATCH(MIN(ABS($M$3:$M$1203-B1526)),ABS($M$3:$M$1203-B1526),0))</f>
        <v>1.4347826086956523</v>
      </c>
      <c r="P1166" s="24">
        <f t="shared" ca="1" si="188"/>
        <v>123.07864797769024</v>
      </c>
      <c r="Q1166" s="59"/>
      <c r="R1166" s="59" cm="1">
        <f t="array" aca="1" ref="R1166" ca="1">INDEX($P$3:$P$1562,MATCH(MIN(ABS($L$3:$L$1562-O1166)),ABS($L$3:$L$1562-O1166),0))</f>
        <v>1.8916104565639276</v>
      </c>
      <c r="S1166" s="69">
        <f t="shared" ca="1" si="184"/>
        <v>1.8916104565639276</v>
      </c>
      <c r="T1166" s="72">
        <f t="shared" ca="1" si="189"/>
        <v>1.8916104565639276</v>
      </c>
      <c r="U1166" s="13"/>
      <c r="AA1166" s="52"/>
      <c r="AB1166" s="44">
        <f t="shared" si="187"/>
        <v>107.5205991059392</v>
      </c>
      <c r="AC1166" s="53" t="b">
        <f t="shared" si="190"/>
        <v>0</v>
      </c>
      <c r="AD1166" s="53">
        <f t="shared" si="191"/>
        <v>107.5205991059392</v>
      </c>
      <c r="AE1166" s="53">
        <f t="shared" ca="1" si="192"/>
        <v>123.07864797769024</v>
      </c>
      <c r="AF1166" s="46">
        <v>1524</v>
      </c>
    </row>
    <row r="1167" spans="1:32" x14ac:dyDescent="0.25">
      <c r="A1167" s="4">
        <v>61363</v>
      </c>
      <c r="B1167" s="34">
        <f t="shared" si="185"/>
        <v>0.74003341986399751</v>
      </c>
      <c r="C1167" s="3">
        <v>1.8104783347967512</v>
      </c>
      <c r="D1167" s="10">
        <v>1165</v>
      </c>
      <c r="I1167" s="27"/>
      <c r="J1167" s="8"/>
      <c r="K1167" s="17">
        <v>1525</v>
      </c>
      <c r="L1167" s="38">
        <f t="shared" si="186"/>
        <v>4.2294172062904725</v>
      </c>
      <c r="M1167" s="29">
        <v>107.77301460702112</v>
      </c>
      <c r="N1167" s="7"/>
      <c r="O1167" s="14" cm="1">
        <f t="array" ref="O1167">INDEX($L$3:$L$1203,MATCH(MIN(ABS($M$3:$M$1203-B1527)),ABS($M$3:$M$1203-B1527),0))</f>
        <v>1.0934320074005552</v>
      </c>
      <c r="P1167" s="24">
        <f t="shared" ca="1" si="188"/>
        <v>123.2538887267349</v>
      </c>
      <c r="Q1167" s="59"/>
      <c r="R1167" s="59" cm="1">
        <f t="array" aca="1" ref="R1167" ca="1">INDEX($P$3:$P$1562,MATCH(MIN(ABS($L$3:$L$1562-O1167)),ABS($L$3:$L$1562-O1167),0))</f>
        <v>0.44284923028217821</v>
      </c>
      <c r="S1167" s="69">
        <f t="shared" ca="1" si="184"/>
        <v>0.44284923028217821</v>
      </c>
      <c r="T1167" s="72">
        <f t="shared" ca="1" si="189"/>
        <v>0.44284923028217821</v>
      </c>
      <c r="U1167" s="13"/>
      <c r="AA1167" s="52"/>
      <c r="AB1167" s="44">
        <f t="shared" si="187"/>
        <v>107.77301460702112</v>
      </c>
      <c r="AC1167" s="53" t="b">
        <f t="shared" si="190"/>
        <v>0</v>
      </c>
      <c r="AD1167" s="53">
        <f t="shared" si="191"/>
        <v>107.77301460702112</v>
      </c>
      <c r="AE1167" s="53">
        <f t="shared" ca="1" si="192"/>
        <v>123.2538887267349</v>
      </c>
      <c r="AF1167" s="46">
        <v>1525</v>
      </c>
    </row>
    <row r="1168" spans="1:32" x14ac:dyDescent="0.25">
      <c r="A1168" s="4">
        <v>61394</v>
      </c>
      <c r="B1168" s="34">
        <f t="shared" si="185"/>
        <v>39.285996930358614</v>
      </c>
      <c r="C1168" s="3">
        <v>20.170412198934681</v>
      </c>
      <c r="D1168" s="10">
        <v>1166</v>
      </c>
      <c r="I1168" s="27"/>
      <c r="J1168" s="8"/>
      <c r="K1168" s="17">
        <v>1526</v>
      </c>
      <c r="L1168" s="38">
        <f t="shared" si="186"/>
        <v>4.2321924144310827</v>
      </c>
      <c r="M1168" s="29">
        <v>108.05995057209239</v>
      </c>
      <c r="N1168" s="7"/>
      <c r="O1168" s="14" cm="1">
        <f t="array" ref="O1168">INDEX($L$3:$L$1203,MATCH(MIN(ABS($M$3:$M$1203-B1528)),ABS($M$3:$M$1203-B1528),0))</f>
        <v>3.3246993524514341</v>
      </c>
      <c r="P1168" s="24">
        <f t="shared" ca="1" si="188"/>
        <v>123.45309548397212</v>
      </c>
      <c r="Q1168" s="59"/>
      <c r="R1168" s="59" cm="1">
        <f t="array" aca="1" ref="R1168" ca="1">INDEX($P$3:$P$1562,MATCH(MIN(ABS($L$3:$L$1562-O1168)),ABS($L$3:$L$1562-O1168),0))</f>
        <v>31.619726130259849</v>
      </c>
      <c r="S1168" s="69">
        <f t="shared" ca="1" si="184"/>
        <v>31.619726130259849</v>
      </c>
      <c r="T1168" s="72">
        <f t="shared" ca="1" si="189"/>
        <v>31.619726130259849</v>
      </c>
      <c r="U1168" s="13"/>
      <c r="AA1168" s="52"/>
      <c r="AB1168" s="44">
        <f t="shared" si="187"/>
        <v>108.05995057209239</v>
      </c>
      <c r="AC1168" s="53" t="b">
        <f t="shared" si="190"/>
        <v>0</v>
      </c>
      <c r="AD1168" s="53">
        <f t="shared" si="191"/>
        <v>108.05995057209239</v>
      </c>
      <c r="AE1168" s="53">
        <f t="shared" ca="1" si="192"/>
        <v>123.45309548397212</v>
      </c>
      <c r="AF1168" s="46">
        <v>1526</v>
      </c>
    </row>
    <row r="1169" spans="1:32" x14ac:dyDescent="0.25">
      <c r="A1169" s="4">
        <v>61423</v>
      </c>
      <c r="B1169" s="34">
        <f t="shared" si="185"/>
        <v>4.6966246766181277</v>
      </c>
      <c r="C1169" s="3">
        <v>9.5668915002079782</v>
      </c>
      <c r="D1169" s="10">
        <v>1167</v>
      </c>
      <c r="I1169" s="27"/>
      <c r="J1169" s="8"/>
      <c r="K1169" s="17">
        <v>1527</v>
      </c>
      <c r="L1169" s="38">
        <f t="shared" si="186"/>
        <v>4.234967622571693</v>
      </c>
      <c r="M1169" s="29">
        <v>112.65915042851758</v>
      </c>
      <c r="N1169" s="7"/>
      <c r="O1169" s="14" cm="1">
        <f t="array" ref="O1169">INDEX($L$3:$L$1203,MATCH(MIN(ABS($M$3:$M$1203-B1529)),ABS($M$3:$M$1203-B1529),0))</f>
        <v>1.443108233117484</v>
      </c>
      <c r="P1169" s="24">
        <f t="shared" ca="1" si="188"/>
        <v>126.64611344202702</v>
      </c>
      <c r="Q1169" s="59"/>
      <c r="R1169" s="59" cm="1">
        <f t="array" aca="1" ref="R1169" ca="1">INDEX($P$3:$P$1562,MATCH(MIN(ABS($L$3:$L$1562-O1169)),ABS($L$3:$L$1562-O1169),0))</f>
        <v>1.9519232630161696</v>
      </c>
      <c r="S1169" s="69">
        <f t="shared" ca="1" si="184"/>
        <v>1.9519232630161696</v>
      </c>
      <c r="T1169" s="72">
        <f t="shared" ca="1" si="189"/>
        <v>1.9519232630161696</v>
      </c>
      <c r="U1169" s="13"/>
      <c r="AA1169" s="52"/>
      <c r="AB1169" s="44">
        <f t="shared" si="187"/>
        <v>112.65915042851758</v>
      </c>
      <c r="AC1169" s="53" t="b">
        <f t="shared" si="190"/>
        <v>0</v>
      </c>
      <c r="AD1169" s="53">
        <f t="shared" si="191"/>
        <v>112.65915042851758</v>
      </c>
      <c r="AE1169" s="53">
        <f t="shared" ca="1" si="192"/>
        <v>126.64611344202702</v>
      </c>
      <c r="AF1169" s="46">
        <v>1527</v>
      </c>
    </row>
    <row r="1170" spans="1:32" x14ac:dyDescent="0.25">
      <c r="A1170" s="4">
        <v>61454</v>
      </c>
      <c r="B1170" s="34">
        <f t="shared" si="185"/>
        <v>4.9863855689493661</v>
      </c>
      <c r="C1170" s="3">
        <v>40.210181007279701</v>
      </c>
      <c r="D1170" s="10">
        <v>1168</v>
      </c>
      <c r="I1170" s="27"/>
      <c r="J1170" s="8"/>
      <c r="K1170" s="17">
        <v>1528</v>
      </c>
      <c r="L1170" s="38">
        <f t="shared" si="186"/>
        <v>4.2377428307123042</v>
      </c>
      <c r="M1170" s="29">
        <v>113.67501134263193</v>
      </c>
      <c r="N1170" s="7"/>
      <c r="O1170" s="14" cm="1">
        <f t="array" ref="O1170">INDEX($L$3:$L$1203,MATCH(MIN(ABS($M$3:$M$1203-B1530)),ABS($M$3:$M$1203-B1530),0))</f>
        <v>1.4847363552266422</v>
      </c>
      <c r="P1170" s="24">
        <f t="shared" ca="1" si="188"/>
        <v>127.3513800629419</v>
      </c>
      <c r="Q1170" s="59"/>
      <c r="R1170" s="59" cm="1">
        <f t="array" aca="1" ref="R1170" ca="1">INDEX($P$3:$P$1562,MATCH(MIN(ABS($L$3:$L$1562-O1170)),ABS($L$3:$L$1562-O1170),0))</f>
        <v>2.0660248722828749</v>
      </c>
      <c r="S1170" s="69">
        <f t="shared" ca="1" si="184"/>
        <v>2.0660248722828749</v>
      </c>
      <c r="T1170" s="72">
        <f t="shared" ca="1" si="189"/>
        <v>2.0660248722828749</v>
      </c>
      <c r="U1170" s="13"/>
      <c r="AA1170" s="52"/>
      <c r="AB1170" s="44">
        <f t="shared" si="187"/>
        <v>113.67501134263193</v>
      </c>
      <c r="AC1170" s="53" t="b">
        <f t="shared" si="190"/>
        <v>0</v>
      </c>
      <c r="AD1170" s="53">
        <f t="shared" si="191"/>
        <v>113.67501134263193</v>
      </c>
      <c r="AE1170" s="53">
        <f t="shared" ca="1" si="192"/>
        <v>127.3513800629419</v>
      </c>
      <c r="AF1170" s="46">
        <v>1528</v>
      </c>
    </row>
    <row r="1171" spans="1:32" x14ac:dyDescent="0.25">
      <c r="A1171" s="4">
        <v>61484</v>
      </c>
      <c r="B1171" s="34">
        <f t="shared" si="185"/>
        <v>79.72137515291854</v>
      </c>
      <c r="C1171" s="3">
        <v>45.223625542931913</v>
      </c>
      <c r="D1171" s="10">
        <v>1169</v>
      </c>
      <c r="I1171" s="27"/>
      <c r="J1171" s="8"/>
      <c r="K1171" s="17">
        <v>1529</v>
      </c>
      <c r="L1171" s="38">
        <f t="shared" si="186"/>
        <v>4.2405180388529145</v>
      </c>
      <c r="M1171" s="29">
        <v>114.56209218961642</v>
      </c>
      <c r="N1171" s="7"/>
      <c r="O1171" s="14" cm="1">
        <f t="array" ref="O1171">INDEX($L$3:$L$1203,MATCH(MIN(ABS($M$3:$M$1203-B1531)),ABS($M$3:$M$1203-B1531),0))</f>
        <v>4.0795559666975025</v>
      </c>
      <c r="P1171" s="24">
        <f t="shared" ca="1" si="188"/>
        <v>127.96724046542278</v>
      </c>
      <c r="Q1171" s="59"/>
      <c r="R1171" s="59" cm="1">
        <f t="array" aca="1" ref="R1171" ca="1">INDEX($P$3:$P$1562,MATCH(MIN(ABS($L$3:$L$1562-O1171)),ABS($L$3:$L$1562-O1171),0))</f>
        <v>67.178921692716699</v>
      </c>
      <c r="S1171" s="69">
        <f t="shared" ca="1" si="184"/>
        <v>67.178921692716699</v>
      </c>
      <c r="T1171" s="72">
        <f t="shared" ca="1" si="189"/>
        <v>67.178921692716699</v>
      </c>
      <c r="U1171" s="13"/>
      <c r="AA1171" s="52"/>
      <c r="AB1171" s="44">
        <f t="shared" si="187"/>
        <v>114.56209218961642</v>
      </c>
      <c r="AC1171" s="53" t="b">
        <f t="shared" si="190"/>
        <v>0</v>
      </c>
      <c r="AD1171" s="53">
        <f t="shared" si="191"/>
        <v>114.56209218961642</v>
      </c>
      <c r="AE1171" s="53">
        <f t="shared" ca="1" si="192"/>
        <v>127.96724046542278</v>
      </c>
      <c r="AF1171" s="46">
        <v>1529</v>
      </c>
    </row>
    <row r="1172" spans="1:32" x14ac:dyDescent="0.25">
      <c r="A1172" s="4">
        <v>61515</v>
      </c>
      <c r="B1172" s="34">
        <f t="shared" si="185"/>
        <v>1.894370602830342</v>
      </c>
      <c r="C1172" s="3">
        <v>280.01797125433086</v>
      </c>
      <c r="D1172" s="10">
        <v>1170</v>
      </c>
      <c r="I1172" s="27"/>
      <c r="J1172" s="8"/>
      <c r="K1172" s="17">
        <v>1530</v>
      </c>
      <c r="L1172" s="38">
        <f t="shared" si="186"/>
        <v>4.2432932469935247</v>
      </c>
      <c r="M1172" s="29">
        <v>114.64430300390015</v>
      </c>
      <c r="N1172" s="7"/>
      <c r="O1172" s="14" cm="1">
        <f t="array" ref="O1172">INDEX($L$3:$L$1203,MATCH(MIN(ABS($M$3:$M$1203-B1532)),ABS($M$3:$M$1203-B1532),0))</f>
        <v>1.2044403330249771</v>
      </c>
      <c r="P1172" s="24">
        <f t="shared" ca="1" si="188"/>
        <v>128.0243157425468</v>
      </c>
      <c r="Q1172" s="59"/>
      <c r="R1172" s="59" cm="1">
        <f t="array" aca="1" ref="R1172" ca="1">INDEX($P$3:$P$1562,MATCH(MIN(ABS($L$3:$L$1562-O1172)),ABS($L$3:$L$1562-O1172),0))</f>
        <v>1.024508200845327</v>
      </c>
      <c r="S1172" s="69">
        <f t="shared" ca="1" si="184"/>
        <v>1.024508200845327</v>
      </c>
      <c r="T1172" s="72">
        <f t="shared" ca="1" si="189"/>
        <v>1.024508200845327</v>
      </c>
      <c r="U1172" s="13"/>
      <c r="AA1172" s="52"/>
      <c r="AB1172" s="44">
        <f t="shared" si="187"/>
        <v>114.64430300390015</v>
      </c>
      <c r="AC1172" s="53" t="b">
        <f t="shared" si="190"/>
        <v>0</v>
      </c>
      <c r="AD1172" s="53">
        <f t="shared" si="191"/>
        <v>114.64430300390015</v>
      </c>
      <c r="AE1172" s="53">
        <f t="shared" ca="1" si="192"/>
        <v>128.0243157425468</v>
      </c>
      <c r="AF1172" s="46">
        <v>1530</v>
      </c>
    </row>
    <row r="1173" spans="1:32" x14ac:dyDescent="0.25">
      <c r="A1173" s="4">
        <v>61545</v>
      </c>
      <c r="B1173" s="34">
        <f t="shared" si="185"/>
        <v>1.2225330676139157</v>
      </c>
      <c r="C1173" s="3">
        <v>30.131345642716269</v>
      </c>
      <c r="D1173" s="10">
        <v>1171</v>
      </c>
      <c r="I1173" s="27"/>
      <c r="J1173" s="8"/>
      <c r="K1173" s="17">
        <v>1531</v>
      </c>
      <c r="L1173" s="38">
        <f t="shared" si="186"/>
        <v>4.2460684551341359</v>
      </c>
      <c r="M1173" s="29">
        <v>114.68586281876891</v>
      </c>
      <c r="N1173" s="7"/>
      <c r="O1173" s="14" cm="1">
        <f t="array" ref="O1173">INDEX($L$3:$L$1203,MATCH(MIN(ABS($M$3:$M$1203-B1533)),ABS($M$3:$M$1203-B1533),0))</f>
        <v>1.1350601295097134</v>
      </c>
      <c r="P1173" s="24">
        <f t="shared" ca="1" si="188"/>
        <v>128.05316885599086</v>
      </c>
      <c r="Q1173" s="59"/>
      <c r="R1173" s="59" cm="1">
        <f t="array" aca="1" ref="R1173" ca="1">INDEX($P$3:$P$1562,MATCH(MIN(ABS($L$3:$L$1562-O1173)),ABS($L$3:$L$1562-O1173),0))</f>
        <v>0.66394882427168445</v>
      </c>
      <c r="S1173" s="69">
        <f t="shared" ca="1" si="184"/>
        <v>0.66394882427168445</v>
      </c>
      <c r="T1173" s="72">
        <f t="shared" ca="1" si="189"/>
        <v>0.66394882427168445</v>
      </c>
      <c r="U1173" s="13"/>
      <c r="AA1173" s="52"/>
      <c r="AB1173" s="44">
        <f t="shared" si="187"/>
        <v>114.68586281876891</v>
      </c>
      <c r="AC1173" s="53" t="b">
        <f t="shared" si="190"/>
        <v>0</v>
      </c>
      <c r="AD1173" s="53">
        <f t="shared" si="191"/>
        <v>114.68586281876891</v>
      </c>
      <c r="AE1173" s="53">
        <f t="shared" ca="1" si="192"/>
        <v>128.05316885599086</v>
      </c>
      <c r="AF1173" s="46">
        <v>1531</v>
      </c>
    </row>
    <row r="1174" spans="1:32" x14ac:dyDescent="0.25">
      <c r="A1174" s="4">
        <v>61576</v>
      </c>
      <c r="B1174" s="34">
        <f t="shared" si="185"/>
        <v>3.3335256571976717</v>
      </c>
      <c r="C1174" s="3">
        <v>7.8036237671792963E-2</v>
      </c>
      <c r="D1174" s="10">
        <v>1172</v>
      </c>
      <c r="I1174" s="27"/>
      <c r="J1174" s="8"/>
      <c r="K1174" s="17">
        <v>1532</v>
      </c>
      <c r="L1174" s="38">
        <f t="shared" si="186"/>
        <v>4.2488436632747462</v>
      </c>
      <c r="M1174" s="29">
        <v>116.75936237370962</v>
      </c>
      <c r="N1174" s="7"/>
      <c r="O1174" s="14" cm="1">
        <f t="array" ref="O1174">INDEX($L$3:$L$1203,MATCH(MIN(ABS($M$3:$M$1203-B1534)),ABS($M$3:$M$1203-B1534),0))</f>
        <v>1.3515263644773359</v>
      </c>
      <c r="P1174" s="24">
        <f t="shared" ca="1" si="188"/>
        <v>129.49270649767334</v>
      </c>
      <c r="Q1174" s="59"/>
      <c r="R1174" s="59" cm="1">
        <f t="array" aca="1" ref="R1174" ca="1">INDEX($P$3:$P$1562,MATCH(MIN(ABS($L$3:$L$1562-O1174)),ABS($L$3:$L$1562-O1174),0))</f>
        <v>1.5463722279493726</v>
      </c>
      <c r="S1174" s="69">
        <f t="shared" ca="1" si="184"/>
        <v>1.5463722279493726</v>
      </c>
      <c r="T1174" s="72">
        <f t="shared" ca="1" si="189"/>
        <v>1.5463722279493726</v>
      </c>
      <c r="U1174" s="13"/>
      <c r="AA1174" s="52"/>
      <c r="AB1174" s="44">
        <f t="shared" si="187"/>
        <v>116.75936237370962</v>
      </c>
      <c r="AC1174" s="53" t="b">
        <f t="shared" si="190"/>
        <v>0</v>
      </c>
      <c r="AD1174" s="53">
        <f t="shared" si="191"/>
        <v>116.75936237370962</v>
      </c>
      <c r="AE1174" s="53">
        <f t="shared" ca="1" si="192"/>
        <v>129.49270649767334</v>
      </c>
      <c r="AF1174" s="46">
        <v>1532</v>
      </c>
    </row>
    <row r="1175" spans="1:32" x14ac:dyDescent="0.25">
      <c r="A1175" s="4">
        <v>61607</v>
      </c>
      <c r="B1175" s="34">
        <f t="shared" si="185"/>
        <v>4.7637174579926169</v>
      </c>
      <c r="C1175" s="3">
        <v>4.6264545869517892</v>
      </c>
      <c r="D1175" s="10">
        <v>1173</v>
      </c>
      <c r="I1175" s="27"/>
      <c r="J1175" s="8"/>
      <c r="K1175" s="17">
        <v>1533</v>
      </c>
      <c r="L1175" s="38">
        <f t="shared" si="186"/>
        <v>4.2516188714153564</v>
      </c>
      <c r="M1175" s="29">
        <v>118.88818799605676</v>
      </c>
      <c r="N1175" s="7"/>
      <c r="O1175" s="14" cm="1">
        <f t="array" ref="O1175">INDEX($L$3:$L$1203,MATCH(MIN(ABS($M$3:$M$1203-B1535)),ABS($M$3:$M$1203-B1535),0))</f>
        <v>1.4458834412580945</v>
      </c>
      <c r="P1175" s="24">
        <f t="shared" ca="1" si="188"/>
        <v>129.8947706892265</v>
      </c>
      <c r="Q1175" s="59"/>
      <c r="R1175" s="59" cm="1">
        <f t="array" aca="1" ref="R1175" ca="1">INDEX($P$3:$P$1562,MATCH(MIN(ABS($L$3:$L$1562-O1175)),ABS($L$3:$L$1562-O1175),0))</f>
        <v>1.9600325239523668</v>
      </c>
      <c r="S1175" s="69">
        <f t="shared" ca="1" si="184"/>
        <v>1.9600325239523668</v>
      </c>
      <c r="T1175" s="72">
        <f t="shared" ca="1" si="189"/>
        <v>1.9600325239523668</v>
      </c>
      <c r="U1175" s="13"/>
      <c r="AA1175" s="52"/>
      <c r="AB1175" s="44">
        <f t="shared" si="187"/>
        <v>118.88818799605676</v>
      </c>
      <c r="AC1175" s="53" t="b">
        <f t="shared" si="190"/>
        <v>0</v>
      </c>
      <c r="AD1175" s="53">
        <f t="shared" si="191"/>
        <v>118.88818799605676</v>
      </c>
      <c r="AE1175" s="53">
        <f t="shared" ca="1" si="192"/>
        <v>129.8947706892265</v>
      </c>
      <c r="AF1175" s="46">
        <v>1533</v>
      </c>
    </row>
    <row r="1176" spans="1:32" x14ac:dyDescent="0.25">
      <c r="A1176" s="4">
        <v>61637</v>
      </c>
      <c r="B1176" s="34">
        <f t="shared" si="185"/>
        <v>1.1742796560812283</v>
      </c>
      <c r="C1176" s="3">
        <v>30.003180263424497</v>
      </c>
      <c r="D1176" s="10">
        <v>1174</v>
      </c>
      <c r="I1176" s="27"/>
      <c r="J1176" s="8"/>
      <c r="K1176" s="17">
        <v>1534</v>
      </c>
      <c r="L1176" s="38">
        <f t="shared" si="186"/>
        <v>4.2543940795559676</v>
      </c>
      <c r="M1176" s="29">
        <v>119.22613411799642</v>
      </c>
      <c r="N1176" s="7"/>
      <c r="O1176" s="14" cm="1">
        <f t="array" ref="O1176">INDEX($L$3:$L$1203,MATCH(MIN(ABS($M$3:$M$1203-B1536)),ABS($M$3:$M$1203-B1536),0))</f>
        <v>1.1295097132284924</v>
      </c>
      <c r="P1176" s="24">
        <f t="shared" ca="1" si="188"/>
        <v>129.92738871489291</v>
      </c>
      <c r="Q1176" s="59"/>
      <c r="R1176" s="59" cm="1">
        <f t="array" aca="1" ref="R1176" ca="1">INDEX($P$3:$P$1562,MATCH(MIN(ABS($L$3:$L$1562-O1176)),ABS($L$3:$L$1562-O1176),0))</f>
        <v>0.65687467149221568</v>
      </c>
      <c r="S1176" s="69">
        <f t="shared" ca="1" si="184"/>
        <v>0.65687467149221568</v>
      </c>
      <c r="T1176" s="72">
        <f t="shared" ca="1" si="189"/>
        <v>0.65687467149221568</v>
      </c>
      <c r="U1176" s="13"/>
      <c r="AA1176" s="52"/>
      <c r="AB1176" s="44">
        <f t="shared" si="187"/>
        <v>119.22613411799642</v>
      </c>
      <c r="AC1176" s="53" t="b">
        <f t="shared" si="190"/>
        <v>0</v>
      </c>
      <c r="AD1176" s="53">
        <f t="shared" si="191"/>
        <v>119.22613411799642</v>
      </c>
      <c r="AE1176" s="53">
        <f t="shared" ca="1" si="192"/>
        <v>129.92738871489291</v>
      </c>
      <c r="AF1176" s="46">
        <v>1534</v>
      </c>
    </row>
    <row r="1177" spans="1:32" x14ac:dyDescent="0.25">
      <c r="A1177" s="4">
        <v>61668</v>
      </c>
      <c r="B1177" s="34">
        <f t="shared" si="185"/>
        <v>52.891457044697226</v>
      </c>
      <c r="C1177" s="3">
        <v>42.168979154733528</v>
      </c>
      <c r="D1177" s="10">
        <v>1175</v>
      </c>
      <c r="I1177" s="27"/>
      <c r="J1177" s="8"/>
      <c r="K1177" s="17">
        <v>1535</v>
      </c>
      <c r="L1177" s="38">
        <f t="shared" si="186"/>
        <v>4.2571692876965779</v>
      </c>
      <c r="M1177" s="29">
        <v>120.74478855477476</v>
      </c>
      <c r="N1177" s="7"/>
      <c r="O1177" s="14" cm="1">
        <f t="array" ref="O1177">INDEX($L$3:$L$1203,MATCH(MIN(ABS($M$3:$M$1203-B1537)),ABS($M$3:$M$1203-B1537),0))</f>
        <v>3.7076780758556898</v>
      </c>
      <c r="P1177" s="24">
        <f t="shared" ca="1" si="188"/>
        <v>130.07396684134969</v>
      </c>
      <c r="Q1177" s="59"/>
      <c r="R1177" s="59" cm="1">
        <f t="array" aca="1" ref="R1177" ca="1">INDEX($P$3:$P$1562,MATCH(MIN(ABS($L$3:$L$1562-O1177)),ABS($L$3:$L$1562-O1177),0))</f>
        <v>39.330390903990619</v>
      </c>
      <c r="S1177" s="69">
        <f t="shared" ca="1" si="184"/>
        <v>39.330390903990619</v>
      </c>
      <c r="T1177" s="72">
        <f t="shared" ca="1" si="189"/>
        <v>39.330390903990619</v>
      </c>
      <c r="U1177" s="13"/>
      <c r="AA1177" s="52"/>
      <c r="AB1177" s="44">
        <f t="shared" si="187"/>
        <v>120.74478855477476</v>
      </c>
      <c r="AC1177" s="53" t="b">
        <f t="shared" si="190"/>
        <v>0</v>
      </c>
      <c r="AD1177" s="53">
        <f t="shared" si="191"/>
        <v>120.74478855477476</v>
      </c>
      <c r="AE1177" s="53">
        <f t="shared" ca="1" si="192"/>
        <v>130.07396684134969</v>
      </c>
      <c r="AF1177" s="46">
        <v>1535</v>
      </c>
    </row>
    <row r="1178" spans="1:32" x14ac:dyDescent="0.25">
      <c r="A1178" s="4">
        <v>61698</v>
      </c>
      <c r="B1178" s="34">
        <f t="shared" si="185"/>
        <v>57.901911198206321</v>
      </c>
      <c r="C1178" s="3">
        <v>86.815298796179533</v>
      </c>
      <c r="D1178" s="10">
        <v>1176</v>
      </c>
      <c r="I1178" s="27"/>
      <c r="J1178" s="8"/>
      <c r="K1178" s="17">
        <v>1536</v>
      </c>
      <c r="L1178" s="38">
        <f t="shared" si="186"/>
        <v>4.2599444958371881</v>
      </c>
      <c r="M1178" s="29">
        <v>120.90612569914433</v>
      </c>
      <c r="N1178" s="7"/>
      <c r="O1178" s="14" cm="1">
        <f t="array" ref="O1178">INDEX($L$3:$L$1203,MATCH(MIN(ABS($M$3:$M$1203-B1538)),ABS($M$3:$M$1203-B1538),0))</f>
        <v>3.8048103607770587</v>
      </c>
      <c r="P1178" s="24">
        <f t="shared" ca="1" si="188"/>
        <v>130.08953884757892</v>
      </c>
      <c r="Q1178" s="59"/>
      <c r="R1178" s="59" cm="1">
        <f t="array" aca="1" ref="R1178" ca="1">INDEX($P$3:$P$1562,MATCH(MIN(ABS($L$3:$L$1562-O1178)),ABS($L$3:$L$1562-O1178),0))</f>
        <v>43.407652060868543</v>
      </c>
      <c r="S1178" s="69">
        <f t="shared" ca="1" si="184"/>
        <v>43.407652060868543</v>
      </c>
      <c r="T1178" s="72">
        <f t="shared" ca="1" si="189"/>
        <v>43.407652060868543</v>
      </c>
      <c r="U1178" s="13"/>
      <c r="AA1178" s="52"/>
      <c r="AB1178" s="44">
        <f t="shared" si="187"/>
        <v>120.90612569914433</v>
      </c>
      <c r="AC1178" s="53" t="b">
        <f t="shared" si="190"/>
        <v>0</v>
      </c>
      <c r="AD1178" s="53">
        <f t="shared" si="191"/>
        <v>120.90612569914433</v>
      </c>
      <c r="AE1178" s="53">
        <f t="shared" ca="1" si="192"/>
        <v>130.08953884757892</v>
      </c>
      <c r="AF1178" s="46">
        <v>1536</v>
      </c>
    </row>
    <row r="1179" spans="1:32" x14ac:dyDescent="0.25">
      <c r="A1179" s="4">
        <v>61729</v>
      </c>
      <c r="B1179" s="34">
        <f t="shared" si="185"/>
        <v>33.177096539030686</v>
      </c>
      <c r="C1179" s="3">
        <v>11.214687457389537</v>
      </c>
      <c r="D1179" s="10">
        <v>1177</v>
      </c>
      <c r="I1179" s="27"/>
      <c r="J1179" s="8"/>
      <c r="K1179" s="17">
        <v>1537</v>
      </c>
      <c r="L1179" s="38">
        <f t="shared" si="186"/>
        <v>4.2627197039777993</v>
      </c>
      <c r="M1179" s="29">
        <v>121.17468721464174</v>
      </c>
      <c r="N1179" s="7"/>
      <c r="O1179" s="14" cm="1">
        <f t="array" ref="O1179">INDEX($L$3:$L$1203,MATCH(MIN(ABS($M$3:$M$1203-B1539)),ABS($M$3:$M$1203-B1539),0))</f>
        <v>3.1415356151711382</v>
      </c>
      <c r="P1179" s="24">
        <f t="shared" ca="1" si="188"/>
        <v>130.11545998067325</v>
      </c>
      <c r="Q1179" s="59"/>
      <c r="R1179" s="59" cm="1">
        <f t="array" aca="1" ref="R1179" ca="1">INDEX($P$3:$P$1562,MATCH(MIN(ABS($L$3:$L$1562-O1179)),ABS($L$3:$L$1562-O1179),0))</f>
        <v>24.445297208982254</v>
      </c>
      <c r="S1179" s="69">
        <f t="shared" ca="1" si="184"/>
        <v>24.445297208982254</v>
      </c>
      <c r="T1179" s="72">
        <f t="shared" ca="1" si="189"/>
        <v>24.445297208982254</v>
      </c>
      <c r="U1179" s="13"/>
      <c r="AA1179" s="52"/>
      <c r="AB1179" s="44">
        <f t="shared" si="187"/>
        <v>121.17468721464174</v>
      </c>
      <c r="AC1179" s="53" t="b">
        <f t="shared" si="190"/>
        <v>0</v>
      </c>
      <c r="AD1179" s="53">
        <f t="shared" si="191"/>
        <v>121.17468721464174</v>
      </c>
      <c r="AE1179" s="53">
        <f t="shared" ca="1" si="192"/>
        <v>130.11545998067325</v>
      </c>
      <c r="AF1179" s="46">
        <v>1537</v>
      </c>
    </row>
    <row r="1180" spans="1:32" x14ac:dyDescent="0.25">
      <c r="A1180" s="4">
        <v>61760</v>
      </c>
      <c r="B1180" s="34">
        <f t="shared" si="185"/>
        <v>38.305853571146542</v>
      </c>
      <c r="C1180" s="3">
        <v>6.5008261963074272</v>
      </c>
      <c r="D1180" s="10">
        <v>1178</v>
      </c>
      <c r="I1180" s="27"/>
      <c r="J1180" s="8"/>
      <c r="K1180" s="17">
        <v>1538</v>
      </c>
      <c r="L1180" s="38">
        <f t="shared" si="186"/>
        <v>4.2654949121184096</v>
      </c>
      <c r="M1180" s="29">
        <v>122.71213195976323</v>
      </c>
      <c r="N1180" s="7"/>
      <c r="O1180" s="14" cm="1">
        <f t="array" ref="O1180">INDEX($L$3:$L$1203,MATCH(MIN(ABS($M$3:$M$1203-B1540)),ABS($M$3:$M$1203-B1540),0))</f>
        <v>3.3052728954671604</v>
      </c>
      <c r="P1180" s="24">
        <f t="shared" ca="1" si="188"/>
        <v>130.26385171799879</v>
      </c>
      <c r="Q1180" s="59"/>
      <c r="R1180" s="59" cm="1">
        <f t="array" aca="1" ref="R1180" ca="1">INDEX($P$3:$P$1562,MATCH(MIN(ABS($L$3:$L$1562-O1180)),ABS($L$3:$L$1562-O1180),0))</f>
        <v>30.588885607470338</v>
      </c>
      <c r="S1180" s="69">
        <f t="shared" ca="1" si="184"/>
        <v>30.588885607470338</v>
      </c>
      <c r="T1180" s="72">
        <f t="shared" ca="1" si="189"/>
        <v>30.588885607470338</v>
      </c>
      <c r="U1180" s="13"/>
      <c r="AA1180" s="52"/>
      <c r="AB1180" s="44">
        <f t="shared" si="187"/>
        <v>122.71213195976323</v>
      </c>
      <c r="AC1180" s="53" t="b">
        <f t="shared" si="190"/>
        <v>0</v>
      </c>
      <c r="AD1180" s="53">
        <f t="shared" si="191"/>
        <v>122.71213195976323</v>
      </c>
      <c r="AE1180" s="53">
        <f t="shared" ca="1" si="192"/>
        <v>130.26385171799879</v>
      </c>
      <c r="AF1180" s="46">
        <v>1538</v>
      </c>
    </row>
    <row r="1181" spans="1:32" x14ac:dyDescent="0.25">
      <c r="A1181" s="4">
        <v>61788</v>
      </c>
      <c r="B1181" s="34">
        <f t="shared" si="185"/>
        <v>90.830083894152878</v>
      </c>
      <c r="C1181" s="3">
        <v>34.903040569103418</v>
      </c>
      <c r="D1181" s="10">
        <v>1179</v>
      </c>
      <c r="I1181" s="27"/>
      <c r="J1181" s="8"/>
      <c r="K1181" s="17">
        <v>1539</v>
      </c>
      <c r="L1181" s="38">
        <f t="shared" si="186"/>
        <v>4.2682701202590199</v>
      </c>
      <c r="M1181" s="29">
        <v>123.26143775289061</v>
      </c>
      <c r="N1181" s="7"/>
      <c r="O1181" s="14" cm="1">
        <f t="array" ref="O1181">INDEX($L$3:$L$1203,MATCH(MIN(ABS($M$3:$M$1203-B1541)),ABS($M$3:$M$1203-B1541),0))</f>
        <v>4.1628122109158188</v>
      </c>
      <c r="P1181" s="24">
        <f t="shared" ca="1" si="188"/>
        <v>130.31686984513723</v>
      </c>
      <c r="Q1181" s="59"/>
      <c r="R1181" s="59" cm="1">
        <f t="array" aca="1" ref="R1181" ca="1">INDEX($P$3:$P$1562,MATCH(MIN(ABS($L$3:$L$1562-O1181)),ABS($L$3:$L$1562-O1181),0))</f>
        <v>92.392149781194945</v>
      </c>
      <c r="S1181" s="69">
        <f t="shared" ca="1" si="184"/>
        <v>92.392149781194945</v>
      </c>
      <c r="T1181" s="72">
        <f t="shared" ca="1" si="189"/>
        <v>92.392149781194945</v>
      </c>
      <c r="U1181" s="13"/>
      <c r="AA1181" s="52"/>
      <c r="AB1181" s="44">
        <f t="shared" si="187"/>
        <v>123.26143775289061</v>
      </c>
      <c r="AC1181" s="53" t="b">
        <f t="shared" si="190"/>
        <v>0</v>
      </c>
      <c r="AD1181" s="53">
        <f t="shared" si="191"/>
        <v>123.26143775289061</v>
      </c>
      <c r="AE1181" s="53">
        <f t="shared" ca="1" si="192"/>
        <v>130.31686984513723</v>
      </c>
      <c r="AF1181" s="46">
        <v>1539</v>
      </c>
    </row>
    <row r="1182" spans="1:32" x14ac:dyDescent="0.25">
      <c r="A1182" s="4">
        <v>61819</v>
      </c>
      <c r="B1182" s="34">
        <f t="shared" si="185"/>
        <v>15.200990498590672</v>
      </c>
      <c r="C1182" s="3">
        <v>49.466246319153413</v>
      </c>
      <c r="D1182" s="10">
        <v>1180</v>
      </c>
      <c r="I1182" s="27"/>
      <c r="J1182" s="8"/>
      <c r="K1182" s="17">
        <v>1540</v>
      </c>
      <c r="L1182" s="38">
        <f t="shared" si="186"/>
        <v>4.2710453283996301</v>
      </c>
      <c r="M1182" s="29">
        <v>124.3529697930587</v>
      </c>
      <c r="N1182" s="7"/>
      <c r="O1182" s="14" cm="1">
        <f t="array" ref="O1182">INDEX($L$3:$L$1203,MATCH(MIN(ABS($M$3:$M$1203-B1542)),ABS($M$3:$M$1203-B1542),0))</f>
        <v>2.2950971322849218</v>
      </c>
      <c r="P1182" s="24">
        <f t="shared" ca="1" si="188"/>
        <v>130.42222279281293</v>
      </c>
      <c r="Q1182" s="59"/>
      <c r="R1182" s="59" cm="1">
        <f t="array" aca="1" ref="R1182" ca="1">INDEX($P$3:$P$1562,MATCH(MIN(ABS($L$3:$L$1562-O1182)),ABS($L$3:$L$1562-O1182),0))</f>
        <v>7.480191221121621</v>
      </c>
      <c r="S1182" s="69">
        <f t="shared" ca="1" si="184"/>
        <v>7.480191221121621</v>
      </c>
      <c r="T1182" s="72">
        <f t="shared" ca="1" si="189"/>
        <v>7.480191221121621</v>
      </c>
      <c r="U1182" s="13"/>
      <c r="AA1182" s="52"/>
      <c r="AB1182" s="44">
        <f t="shared" si="187"/>
        <v>124.3529697930587</v>
      </c>
      <c r="AC1182" s="53" t="b">
        <f t="shared" si="190"/>
        <v>0</v>
      </c>
      <c r="AD1182" s="53">
        <f t="shared" si="191"/>
        <v>124.3529697930587</v>
      </c>
      <c r="AE1182" s="53">
        <f t="shared" ca="1" si="192"/>
        <v>130.42222279281293</v>
      </c>
      <c r="AF1182" s="46">
        <v>1540</v>
      </c>
    </row>
    <row r="1183" spans="1:32" x14ac:dyDescent="0.25">
      <c r="A1183" s="4">
        <v>61849</v>
      </c>
      <c r="B1183" s="34">
        <f t="shared" si="185"/>
        <v>4.9341473125116231</v>
      </c>
      <c r="C1183" s="3">
        <v>61.378335367728887</v>
      </c>
      <c r="D1183" s="10">
        <v>1181</v>
      </c>
      <c r="I1183" s="27"/>
      <c r="J1183" s="8"/>
      <c r="K1183" s="17">
        <v>1541</v>
      </c>
      <c r="L1183" s="38">
        <f t="shared" si="186"/>
        <v>4.2738205365402413</v>
      </c>
      <c r="M1183" s="29">
        <v>124.69897789942016</v>
      </c>
      <c r="N1183" s="7"/>
      <c r="O1183" s="14" cm="1">
        <f t="array" ref="O1183">INDEX($L$3:$L$1203,MATCH(MIN(ABS($M$3:$M$1203-B1543)),ABS($M$3:$M$1203-B1543),0))</f>
        <v>1.4791859389454212</v>
      </c>
      <c r="P1183" s="24">
        <f t="shared" ca="1" si="188"/>
        <v>130.58099764426791</v>
      </c>
      <c r="Q1183" s="59"/>
      <c r="R1183" s="59" cm="1">
        <f t="array" aca="1" ref="R1183" ca="1">INDEX($P$3:$P$1562,MATCH(MIN(ABS($L$3:$L$1562-O1183)),ABS($L$3:$L$1562-O1183),0))</f>
        <v>2.0571483794270176</v>
      </c>
      <c r="S1183" s="69">
        <f t="shared" ca="1" si="184"/>
        <v>2.0571483794270176</v>
      </c>
      <c r="T1183" s="72">
        <f t="shared" ca="1" si="189"/>
        <v>2.0571483794270176</v>
      </c>
      <c r="U1183" s="13"/>
      <c r="AA1183" s="52"/>
      <c r="AB1183" s="44">
        <f t="shared" si="187"/>
        <v>124.69897789942016</v>
      </c>
      <c r="AC1183" s="53" t="b">
        <f t="shared" si="190"/>
        <v>0</v>
      </c>
      <c r="AD1183" s="53">
        <f t="shared" si="191"/>
        <v>124.69897789942016</v>
      </c>
      <c r="AE1183" s="53">
        <f t="shared" ca="1" si="192"/>
        <v>130.58099764426791</v>
      </c>
      <c r="AF1183" s="46">
        <v>1541</v>
      </c>
    </row>
    <row r="1184" spans="1:32" x14ac:dyDescent="0.25">
      <c r="A1184" s="4">
        <v>61880</v>
      </c>
      <c r="B1184" s="34">
        <f t="shared" si="185"/>
        <v>2.1985930743230666</v>
      </c>
      <c r="C1184" s="3">
        <v>16.983749183823175</v>
      </c>
      <c r="D1184" s="10">
        <v>1182</v>
      </c>
      <c r="I1184" s="27"/>
      <c r="J1184" s="8"/>
      <c r="K1184" s="17">
        <v>1542</v>
      </c>
      <c r="L1184" s="38">
        <f t="shared" si="186"/>
        <v>4.2765957446808516</v>
      </c>
      <c r="M1184" s="29">
        <v>125.66223182435691</v>
      </c>
      <c r="N1184" s="7"/>
      <c r="O1184" s="14" cm="1">
        <f t="array" ref="O1184">INDEX($L$3:$L$1203,MATCH(MIN(ABS($M$3:$M$1203-B1544)),ABS($M$3:$M$1203-B1544),0))</f>
        <v>1.229417206290472</v>
      </c>
      <c r="P1184" s="24">
        <f t="shared" ca="1" si="188"/>
        <v>132.08967027668075</v>
      </c>
      <c r="Q1184" s="59"/>
      <c r="R1184" s="59" cm="1">
        <f t="array" aca="1" ref="R1184" ca="1">INDEX($P$3:$P$1562,MATCH(MIN(ABS($L$3:$L$1562-O1184)),ABS($L$3:$L$1562-O1184),0))</f>
        <v>1.0268021817729867</v>
      </c>
      <c r="S1184" s="69">
        <f t="shared" ca="1" si="184"/>
        <v>1.0268021817729867</v>
      </c>
      <c r="T1184" s="72">
        <f t="shared" ca="1" si="189"/>
        <v>1.0268021817729867</v>
      </c>
      <c r="U1184" s="13"/>
      <c r="AA1184" s="52"/>
      <c r="AB1184" s="44">
        <f t="shared" si="187"/>
        <v>125.66223182435691</v>
      </c>
      <c r="AC1184" s="53" t="b">
        <f t="shared" si="190"/>
        <v>0</v>
      </c>
      <c r="AD1184" s="53">
        <f t="shared" si="191"/>
        <v>125.66223182435691</v>
      </c>
      <c r="AE1184" s="53">
        <f t="shared" ca="1" si="192"/>
        <v>132.08967027668075</v>
      </c>
      <c r="AF1184" s="46">
        <v>1542</v>
      </c>
    </row>
    <row r="1185" spans="1:32" x14ac:dyDescent="0.25">
      <c r="A1185" s="4">
        <v>61910</v>
      </c>
      <c r="B1185" s="34">
        <f t="shared" si="185"/>
        <v>32.455917411374401</v>
      </c>
      <c r="C1185" s="3">
        <v>23.410288358708332</v>
      </c>
      <c r="D1185" s="10">
        <v>1183</v>
      </c>
      <c r="I1185" s="27"/>
      <c r="J1185" s="8"/>
      <c r="K1185" s="17">
        <v>1543</v>
      </c>
      <c r="L1185" s="38">
        <f t="shared" si="186"/>
        <v>4.2793709528214618</v>
      </c>
      <c r="M1185" s="29">
        <v>125.73094135295527</v>
      </c>
      <c r="N1185" s="7"/>
      <c r="O1185" s="14" cm="1">
        <f t="array" ref="O1185">INDEX($L$3:$L$1203,MATCH(MIN(ABS($M$3:$M$1203-B1545)),ABS($M$3:$M$1203-B1545),0))</f>
        <v>3.1082331174838118</v>
      </c>
      <c r="P1185" s="24">
        <f t="shared" ca="1" si="188"/>
        <v>132.19728487621549</v>
      </c>
      <c r="Q1185" s="59"/>
      <c r="R1185" s="59" cm="1">
        <f t="array" aca="1" ref="R1185" ca="1">INDEX($P$3:$P$1562,MATCH(MIN(ABS($L$3:$L$1562-O1185)),ABS($L$3:$L$1562-O1185),0))</f>
        <v>24.014260227984881</v>
      </c>
      <c r="S1185" s="69">
        <f t="shared" ca="1" si="184"/>
        <v>24.014260227984881</v>
      </c>
      <c r="T1185" s="72">
        <f t="shared" ca="1" si="189"/>
        <v>24.014260227984881</v>
      </c>
      <c r="U1185" s="13"/>
      <c r="AA1185" s="52"/>
      <c r="AB1185" s="44">
        <f t="shared" si="187"/>
        <v>125.73094135295527</v>
      </c>
      <c r="AC1185" s="53" t="b">
        <f t="shared" si="190"/>
        <v>0</v>
      </c>
      <c r="AD1185" s="53">
        <f t="shared" si="191"/>
        <v>125.73094135295527</v>
      </c>
      <c r="AE1185" s="53">
        <f t="shared" ca="1" si="192"/>
        <v>132.19728487621549</v>
      </c>
      <c r="AF1185" s="46">
        <v>1543</v>
      </c>
    </row>
    <row r="1186" spans="1:32" x14ac:dyDescent="0.25">
      <c r="A1186" s="4">
        <v>61941</v>
      </c>
      <c r="B1186" s="34">
        <f t="shared" si="185"/>
        <v>27.081123971304159</v>
      </c>
      <c r="C1186" s="3">
        <v>1.0624378240195727</v>
      </c>
      <c r="D1186" s="10">
        <v>1184</v>
      </c>
      <c r="I1186" s="27"/>
      <c r="J1186" s="8"/>
      <c r="K1186" s="17">
        <v>1544</v>
      </c>
      <c r="L1186" s="38">
        <f t="shared" si="186"/>
        <v>4.282146160962073</v>
      </c>
      <c r="M1186" s="29">
        <v>127.06561553781066</v>
      </c>
      <c r="N1186" s="7"/>
      <c r="O1186" s="14" cm="1">
        <f t="array" ref="O1186">INDEX($L$3:$L$1203,MATCH(MIN(ABS($M$3:$M$1203-B1546)),ABS($M$3:$M$1203-B1546),0))</f>
        <v>2.9084181313598525</v>
      </c>
      <c r="P1186" s="24">
        <f t="shared" ca="1" si="188"/>
        <v>134.28768530309299</v>
      </c>
      <c r="Q1186" s="59"/>
      <c r="R1186" s="59" cm="1">
        <f t="array" aca="1" ref="R1186" ca="1">INDEX($P$3:$P$1562,MATCH(MIN(ABS($L$3:$L$1562-O1186)),ABS($L$3:$L$1562-O1186),0))</f>
        <v>19.627050578313948</v>
      </c>
      <c r="S1186" s="69">
        <f t="shared" ca="1" si="184"/>
        <v>19.627050578313948</v>
      </c>
      <c r="T1186" s="72">
        <f t="shared" ca="1" si="189"/>
        <v>19.627050578313948</v>
      </c>
      <c r="U1186" s="13"/>
      <c r="AA1186" s="52"/>
      <c r="AB1186" s="44">
        <f t="shared" si="187"/>
        <v>127.06561553781066</v>
      </c>
      <c r="AC1186" s="53" t="b">
        <f t="shared" si="190"/>
        <v>0</v>
      </c>
      <c r="AD1186" s="53">
        <f t="shared" si="191"/>
        <v>127.06561553781066</v>
      </c>
      <c r="AE1186" s="53">
        <f t="shared" ca="1" si="192"/>
        <v>134.28768530309299</v>
      </c>
      <c r="AF1186" s="46">
        <v>1544</v>
      </c>
    </row>
    <row r="1187" spans="1:32" x14ac:dyDescent="0.25">
      <c r="A1187" s="4">
        <v>61972</v>
      </c>
      <c r="B1187" s="34">
        <f t="shared" si="185"/>
        <v>3.4416560812075732</v>
      </c>
      <c r="C1187" s="3">
        <v>35.921919963524779</v>
      </c>
      <c r="D1187" s="10">
        <v>1185</v>
      </c>
      <c r="I1187" s="27"/>
      <c r="J1187" s="8"/>
      <c r="K1187" s="17">
        <v>1545</v>
      </c>
      <c r="L1187" s="38">
        <f t="shared" si="186"/>
        <v>4.2849213691026833</v>
      </c>
      <c r="M1187" s="29">
        <v>129.23511501821136</v>
      </c>
      <c r="N1187" s="7"/>
      <c r="O1187" s="14" cm="1">
        <f t="array" ref="O1187">INDEX($L$3:$L$1203,MATCH(MIN(ABS($M$3:$M$1203-B1547)),ABS($M$3:$M$1203-B1547),0))</f>
        <v>1.3570767807585571</v>
      </c>
      <c r="P1187" s="24">
        <f t="shared" ca="1" si="188"/>
        <v>137.68561019847226</v>
      </c>
      <c r="Q1187" s="59"/>
      <c r="R1187" s="59" cm="1">
        <f t="array" aca="1" ref="R1187" ca="1">INDEX($P$3:$P$1562,MATCH(MIN(ABS($L$3:$L$1562-O1187)),ABS($L$3:$L$1562-O1187),0))</f>
        <v>1.5511165992991529</v>
      </c>
      <c r="S1187" s="69">
        <f t="shared" ca="1" si="184"/>
        <v>1.5511165992991529</v>
      </c>
      <c r="T1187" s="72">
        <f t="shared" ca="1" si="189"/>
        <v>1.5511165992991529</v>
      </c>
      <c r="U1187" s="13"/>
      <c r="AA1187" s="52"/>
      <c r="AB1187" s="44">
        <f t="shared" si="187"/>
        <v>129.23511501821136</v>
      </c>
      <c r="AC1187" s="53" t="b">
        <f t="shared" si="190"/>
        <v>0</v>
      </c>
      <c r="AD1187" s="53">
        <f t="shared" si="191"/>
        <v>129.23511501821136</v>
      </c>
      <c r="AE1187" s="53">
        <f t="shared" ca="1" si="192"/>
        <v>137.68561019847226</v>
      </c>
      <c r="AF1187" s="46">
        <v>1545</v>
      </c>
    </row>
    <row r="1188" spans="1:32" x14ac:dyDescent="0.25">
      <c r="A1188" s="4">
        <v>62002</v>
      </c>
      <c r="B1188" s="34">
        <f t="shared" si="185"/>
        <v>30.454703070604527</v>
      </c>
      <c r="C1188" s="3">
        <v>12.343764372687223</v>
      </c>
      <c r="D1188" s="10">
        <v>1186</v>
      </c>
      <c r="I1188" s="27"/>
      <c r="J1188" s="8"/>
      <c r="K1188" s="17">
        <v>1546</v>
      </c>
      <c r="L1188" s="38">
        <f t="shared" si="186"/>
        <v>4.2876965772432936</v>
      </c>
      <c r="M1188" s="29">
        <v>129.7545112265704</v>
      </c>
      <c r="N1188" s="7"/>
      <c r="O1188" s="14" cm="1">
        <f t="array" ref="O1188">INDEX($L$3:$L$1203,MATCH(MIN(ABS($M$3:$M$1203-B1548)),ABS($M$3:$M$1203-B1548),0))</f>
        <v>3.0499537465309903</v>
      </c>
      <c r="P1188" s="24">
        <f t="shared" ca="1" si="188"/>
        <v>138.49910166177642</v>
      </c>
      <c r="Q1188" s="59"/>
      <c r="R1188" s="59" cm="1">
        <f t="array" aca="1" ref="R1188" ca="1">INDEX($P$3:$P$1562,MATCH(MIN(ABS($L$3:$L$1562-O1188)),ABS($L$3:$L$1562-O1188),0))</f>
        <v>22.870231985507409</v>
      </c>
      <c r="S1188" s="69">
        <f t="shared" ca="1" si="184"/>
        <v>22.870231985507409</v>
      </c>
      <c r="T1188" s="72">
        <f t="shared" ca="1" si="189"/>
        <v>22.870231985507409</v>
      </c>
      <c r="U1188" s="13"/>
      <c r="AA1188" s="52"/>
      <c r="AB1188" s="44">
        <f t="shared" si="187"/>
        <v>129.7545112265704</v>
      </c>
      <c r="AC1188" s="53" t="b">
        <f t="shared" si="190"/>
        <v>0</v>
      </c>
      <c r="AD1188" s="53">
        <f t="shared" si="191"/>
        <v>129.7545112265704</v>
      </c>
      <c r="AE1188" s="53">
        <f t="shared" ca="1" si="192"/>
        <v>138.49910166177642</v>
      </c>
      <c r="AF1188" s="46">
        <v>1546</v>
      </c>
    </row>
    <row r="1189" spans="1:32" x14ac:dyDescent="0.25">
      <c r="A1189" s="4">
        <v>62033</v>
      </c>
      <c r="B1189" s="34">
        <f t="shared" si="185"/>
        <v>32.438150993196032</v>
      </c>
      <c r="C1189" s="3">
        <v>6.156287191293111</v>
      </c>
      <c r="D1189" s="10">
        <v>1187</v>
      </c>
      <c r="I1189" s="27"/>
      <c r="J1189" s="8"/>
      <c r="K1189" s="17">
        <v>1547</v>
      </c>
      <c r="L1189" s="38">
        <f t="shared" si="186"/>
        <v>4.2904717853839047</v>
      </c>
      <c r="M1189" s="29">
        <v>131.63657676168998</v>
      </c>
      <c r="N1189" s="7"/>
      <c r="O1189" s="14" cm="1">
        <f t="array" ref="O1189">INDEX($L$3:$L$1203,MATCH(MIN(ABS($M$3:$M$1203-B1549)),ABS($M$3:$M$1203-B1549),0))</f>
        <v>3.1082331174838118</v>
      </c>
      <c r="P1189" s="24">
        <f t="shared" ca="1" si="188"/>
        <v>141.44684025046553</v>
      </c>
      <c r="Q1189" s="59"/>
      <c r="R1189" s="59" cm="1">
        <f t="array" aca="1" ref="R1189" ca="1">INDEX($P$3:$P$1562,MATCH(MIN(ABS($L$3:$L$1562-O1189)),ABS($L$3:$L$1562-O1189),0))</f>
        <v>24.014260227984881</v>
      </c>
      <c r="S1189" s="69">
        <f t="shared" ca="1" si="184"/>
        <v>24.014260227984881</v>
      </c>
      <c r="T1189" s="72">
        <f t="shared" ca="1" si="189"/>
        <v>24.014260227984881</v>
      </c>
      <c r="U1189" s="13"/>
      <c r="AA1189" s="52"/>
      <c r="AB1189" s="44">
        <f t="shared" si="187"/>
        <v>131.63657676168998</v>
      </c>
      <c r="AC1189" s="53" t="b">
        <f t="shared" si="190"/>
        <v>0</v>
      </c>
      <c r="AD1189" s="53">
        <f t="shared" si="191"/>
        <v>131.63657676168998</v>
      </c>
      <c r="AE1189" s="53">
        <f t="shared" ca="1" si="192"/>
        <v>141.44684025046553</v>
      </c>
      <c r="AF1189" s="46">
        <v>1547</v>
      </c>
    </row>
    <row r="1190" spans="1:32" x14ac:dyDescent="0.25">
      <c r="A1190" s="4">
        <v>62063</v>
      </c>
      <c r="B1190" s="34">
        <f t="shared" si="185"/>
        <v>32.264853463097474</v>
      </c>
      <c r="C1190" s="3">
        <v>1.8908756882410727</v>
      </c>
      <c r="D1190" s="10">
        <v>1188</v>
      </c>
      <c r="I1190" s="27"/>
      <c r="J1190" s="8"/>
      <c r="K1190" s="17">
        <v>1548</v>
      </c>
      <c r="L1190" s="38">
        <f t="shared" si="186"/>
        <v>4.293246993524515</v>
      </c>
      <c r="M1190" s="29">
        <v>132.24905879763287</v>
      </c>
      <c r="N1190" s="7"/>
      <c r="O1190" s="14" cm="1">
        <f t="array" ref="O1190">INDEX($L$3:$L$1203,MATCH(MIN(ABS($M$3:$M$1203-B1550)),ABS($M$3:$M$1203-B1550),0))</f>
        <v>3.1026827012025904</v>
      </c>
      <c r="P1190" s="24">
        <f t="shared" ca="1" si="188"/>
        <v>142.40612508860642</v>
      </c>
      <c r="Q1190" s="59"/>
      <c r="R1190" s="59" cm="1">
        <f t="array" aca="1" ref="R1190" ca="1">INDEX($P$3:$P$1562,MATCH(MIN(ABS($L$3:$L$1562-O1190)),ABS($L$3:$L$1562-O1190),0))</f>
        <v>23.676048166441401</v>
      </c>
      <c r="S1190" s="69">
        <f t="shared" ca="1" si="184"/>
        <v>23.676048166441401</v>
      </c>
      <c r="T1190" s="72">
        <f t="shared" ca="1" si="189"/>
        <v>23.676048166441401</v>
      </c>
      <c r="U1190" s="13"/>
      <c r="AA1190" s="52"/>
      <c r="AB1190" s="44">
        <f t="shared" si="187"/>
        <v>132.24905879763287</v>
      </c>
      <c r="AC1190" s="53" t="b">
        <f t="shared" si="190"/>
        <v>0</v>
      </c>
      <c r="AD1190" s="53">
        <f t="shared" si="191"/>
        <v>132.24905879763287</v>
      </c>
      <c r="AE1190" s="53">
        <f t="shared" ca="1" si="192"/>
        <v>142.40612508860642</v>
      </c>
      <c r="AF1190" s="46">
        <v>1548</v>
      </c>
    </row>
    <row r="1191" spans="1:32" x14ac:dyDescent="0.25">
      <c r="A1191" s="4">
        <v>62094</v>
      </c>
      <c r="B1191" s="34">
        <f t="shared" si="185"/>
        <v>62.335303490321422</v>
      </c>
      <c r="C1191" s="3">
        <v>14.777747878003311</v>
      </c>
      <c r="D1191" s="10">
        <v>1189</v>
      </c>
      <c r="I1191" s="27"/>
      <c r="J1191" s="8"/>
      <c r="K1191" s="17">
        <v>1549</v>
      </c>
      <c r="L1191" s="38">
        <f t="shared" si="186"/>
        <v>4.2960222016651253</v>
      </c>
      <c r="M1191" s="29">
        <v>139.17614245825808</v>
      </c>
      <c r="N1191" s="7"/>
      <c r="O1191" s="14" cm="1">
        <f t="array" ref="O1191">INDEX($L$3:$L$1203,MATCH(MIN(ABS($M$3:$M$1203-B1551)),ABS($M$3:$M$1203-B1551),0))</f>
        <v>3.8825161887141539</v>
      </c>
      <c r="P1191" s="24">
        <f t="shared" ca="1" si="188"/>
        <v>153.25549852033734</v>
      </c>
      <c r="Q1191" s="59"/>
      <c r="R1191" s="59" cm="1">
        <f t="array" aca="1" ref="R1191" ca="1">INDEX($P$3:$P$1562,MATCH(MIN(ABS($L$3:$L$1562-O1191)),ABS($L$3:$L$1562-O1191),0))</f>
        <v>45.960957704194342</v>
      </c>
      <c r="S1191" s="69">
        <f t="shared" ca="1" si="184"/>
        <v>45.960957704194342</v>
      </c>
      <c r="T1191" s="72">
        <f t="shared" ca="1" si="189"/>
        <v>45.960957704194342</v>
      </c>
      <c r="U1191" s="13"/>
      <c r="AA1191" s="52"/>
      <c r="AB1191" s="44">
        <f t="shared" si="187"/>
        <v>139.17614245825808</v>
      </c>
      <c r="AC1191" s="53" t="b">
        <f t="shared" si="190"/>
        <v>0</v>
      </c>
      <c r="AD1191" s="53">
        <f t="shared" si="191"/>
        <v>139.17614245825808</v>
      </c>
      <c r="AE1191" s="53">
        <f t="shared" ca="1" si="192"/>
        <v>153.25549852033734</v>
      </c>
      <c r="AF1191" s="46">
        <v>1549</v>
      </c>
    </row>
    <row r="1192" spans="1:32" x14ac:dyDescent="0.25">
      <c r="A1192" s="4">
        <v>62125</v>
      </c>
      <c r="B1192" s="34">
        <f t="shared" si="185"/>
        <v>15.761708897440274</v>
      </c>
      <c r="C1192" s="3">
        <v>11.799206400583337</v>
      </c>
      <c r="D1192" s="10">
        <v>1190</v>
      </c>
      <c r="I1192" s="27"/>
      <c r="J1192" s="8"/>
      <c r="K1192" s="17">
        <v>1550</v>
      </c>
      <c r="L1192" s="38">
        <f t="shared" si="186"/>
        <v>4.2987974098057355</v>
      </c>
      <c r="M1192" s="29">
        <v>139.26624257535511</v>
      </c>
      <c r="N1192" s="7"/>
      <c r="O1192" s="14" cm="1">
        <f t="array" ref="O1192">INDEX($L$3:$L$1203,MATCH(MIN(ABS($M$3:$M$1203-B1552)),ABS($M$3:$M$1203-B1552),0))</f>
        <v>2.3256244218316375</v>
      </c>
      <c r="P1192" s="24">
        <f t="shared" ca="1" si="188"/>
        <v>153.39661559998007</v>
      </c>
      <c r="Q1192" s="59"/>
      <c r="R1192" s="59" cm="1">
        <f t="array" aca="1" ref="R1192" ca="1">INDEX($P$3:$P$1562,MATCH(MIN(ABS($L$3:$L$1562-O1192)),ABS($L$3:$L$1562-O1192),0))</f>
        <v>7.6921818001270363</v>
      </c>
      <c r="S1192" s="69">
        <f t="shared" ca="1" si="184"/>
        <v>7.6921818001270363</v>
      </c>
      <c r="T1192" s="72">
        <f t="shared" ca="1" si="189"/>
        <v>7.6921818001270363</v>
      </c>
      <c r="U1192" s="13"/>
      <c r="AA1192" s="52"/>
      <c r="AB1192" s="44">
        <f t="shared" si="187"/>
        <v>139.26624257535511</v>
      </c>
      <c r="AC1192" s="53" t="b">
        <f t="shared" si="190"/>
        <v>0</v>
      </c>
      <c r="AD1192" s="53">
        <f t="shared" si="191"/>
        <v>139.26624257535511</v>
      </c>
      <c r="AE1192" s="53">
        <f t="shared" ca="1" si="192"/>
        <v>153.39661559998007</v>
      </c>
      <c r="AF1192" s="46">
        <v>1550</v>
      </c>
    </row>
    <row r="1193" spans="1:32" x14ac:dyDescent="0.25">
      <c r="A1193" s="4">
        <v>62153</v>
      </c>
      <c r="B1193" s="34">
        <f t="shared" si="185"/>
        <v>30.308301871872484</v>
      </c>
      <c r="C1193" s="3">
        <v>18.500030706268547</v>
      </c>
      <c r="D1193" s="10">
        <v>1191</v>
      </c>
      <c r="I1193" s="27"/>
      <c r="J1193" s="8"/>
      <c r="K1193" s="17">
        <v>1551</v>
      </c>
      <c r="L1193" s="38">
        <f t="shared" si="186"/>
        <v>4.3015726179463467</v>
      </c>
      <c r="M1193" s="29">
        <v>149.57678386096177</v>
      </c>
      <c r="N1193" s="7"/>
      <c r="O1193" s="14" cm="1">
        <f t="array" ref="O1193">INDEX($L$3:$L$1203,MATCH(MIN(ABS($M$3:$M$1203-B1553)),ABS($M$3:$M$1203-B1553),0))</f>
        <v>3.0444033302497693</v>
      </c>
      <c r="P1193" s="24">
        <f t="shared" ca="1" si="188"/>
        <v>169.54524584197853</v>
      </c>
      <c r="Q1193" s="59"/>
      <c r="R1193" s="59" cm="1">
        <f t="array" aca="1" ref="R1193" ca="1">INDEX($P$3:$P$1562,MATCH(MIN(ABS($L$3:$L$1562-O1193)),ABS($L$3:$L$1562-O1193),0))</f>
        <v>22.842147909091629</v>
      </c>
      <c r="S1193" s="69">
        <f t="shared" ca="1" si="184"/>
        <v>22.842147909091629</v>
      </c>
      <c r="T1193" s="72">
        <f t="shared" ca="1" si="189"/>
        <v>22.842147909091629</v>
      </c>
      <c r="U1193" s="13"/>
      <c r="AA1193" s="52"/>
      <c r="AB1193" s="44">
        <f t="shared" si="187"/>
        <v>149.57678386096177</v>
      </c>
      <c r="AC1193" s="53" t="b">
        <f t="shared" si="190"/>
        <v>0</v>
      </c>
      <c r="AD1193" s="53">
        <f t="shared" si="191"/>
        <v>149.57678386096177</v>
      </c>
      <c r="AE1193" s="53">
        <f t="shared" ca="1" si="192"/>
        <v>169.54524584197853</v>
      </c>
      <c r="AF1193" s="46">
        <v>1551</v>
      </c>
    </row>
    <row r="1194" spans="1:32" x14ac:dyDescent="0.25">
      <c r="A1194" s="4">
        <v>62184</v>
      </c>
      <c r="B1194" s="34">
        <f t="shared" si="185"/>
        <v>65.991676417631467</v>
      </c>
      <c r="C1194" s="3">
        <v>64.389080245426086</v>
      </c>
      <c r="D1194" s="10">
        <v>1192</v>
      </c>
      <c r="I1194" s="27"/>
      <c r="J1194" s="8"/>
      <c r="K1194" s="17">
        <v>1552</v>
      </c>
      <c r="L1194" s="38">
        <f t="shared" si="186"/>
        <v>4.304347826086957</v>
      </c>
      <c r="M1194" s="29">
        <v>156.99151666157522</v>
      </c>
      <c r="N1194" s="7"/>
      <c r="O1194" s="14" cm="1">
        <f t="array" ref="O1194">INDEX($L$3:$L$1203,MATCH(MIN(ABS($M$3:$M$1203-B1554)),ABS($M$3:$M$1203-B1554),0))</f>
        <v>3.9241443108233121</v>
      </c>
      <c r="P1194" s="24">
        <f t="shared" ca="1" si="188"/>
        <v>183.85525463618734</v>
      </c>
      <c r="Q1194" s="59"/>
      <c r="R1194" s="59" cm="1">
        <f t="array" aca="1" ref="R1194" ca="1">INDEX($P$3:$P$1562,MATCH(MIN(ABS($L$3:$L$1562-O1194)),ABS($L$3:$L$1562-O1194),0))</f>
        <v>52.972387103683651</v>
      </c>
      <c r="S1194" s="69">
        <f t="shared" ca="1" si="184"/>
        <v>52.972387103683651</v>
      </c>
      <c r="T1194" s="72">
        <f t="shared" ca="1" si="189"/>
        <v>52.972387103683651</v>
      </c>
      <c r="U1194" s="13"/>
      <c r="AA1194" s="52"/>
      <c r="AB1194" s="44">
        <f t="shared" si="187"/>
        <v>156.99151666157522</v>
      </c>
      <c r="AC1194" s="53" t="b">
        <f t="shared" si="190"/>
        <v>0</v>
      </c>
      <c r="AD1194" s="53">
        <f t="shared" si="191"/>
        <v>156.99151666157522</v>
      </c>
      <c r="AE1194" s="53">
        <f t="shared" ca="1" si="192"/>
        <v>183.85525463618734</v>
      </c>
      <c r="AF1194" s="46">
        <v>1552</v>
      </c>
    </row>
    <row r="1195" spans="1:32" x14ac:dyDescent="0.25">
      <c r="A1195" s="4">
        <v>62214</v>
      </c>
      <c r="B1195" s="34">
        <f t="shared" si="185"/>
        <v>22.812913256667208</v>
      </c>
      <c r="C1195" s="3">
        <v>12.503669137111325</v>
      </c>
      <c r="D1195" s="10">
        <v>1193</v>
      </c>
      <c r="I1195" s="27"/>
      <c r="J1195" s="8"/>
      <c r="K1195" s="17">
        <v>1553</v>
      </c>
      <c r="L1195" s="38">
        <f t="shared" si="186"/>
        <v>4.3071230342275673</v>
      </c>
      <c r="M1195" s="29">
        <v>157.13891521106495</v>
      </c>
      <c r="N1195" s="7"/>
      <c r="O1195" s="14" cm="1">
        <f t="array" ref="O1195">INDEX($L$3:$L$1203,MATCH(MIN(ABS($M$3:$M$1203-B1555)),ABS($M$3:$M$1203-B1555),0))</f>
        <v>2.7197039777983352</v>
      </c>
      <c r="P1195" s="24">
        <f t="shared" ca="1" si="188"/>
        <v>184.32920702340675</v>
      </c>
      <c r="Q1195" s="59"/>
      <c r="R1195" s="59" cm="1">
        <f t="array" aca="1" ref="R1195" ca="1">INDEX($P$3:$P$1562,MATCH(MIN(ABS($L$3:$L$1562-O1195)),ABS($L$3:$L$1562-O1195),0))</f>
        <v>14.568850287089084</v>
      </c>
      <c r="S1195" s="69">
        <f t="shared" ca="1" si="184"/>
        <v>14.568850287089084</v>
      </c>
      <c r="T1195" s="72">
        <f t="shared" ca="1" si="189"/>
        <v>14.568850287089084</v>
      </c>
      <c r="U1195" s="13"/>
      <c r="AA1195" s="52"/>
      <c r="AB1195" s="44">
        <f t="shared" si="187"/>
        <v>157.13891521106495</v>
      </c>
      <c r="AC1195" s="53" t="b">
        <f t="shared" si="190"/>
        <v>0</v>
      </c>
      <c r="AD1195" s="53">
        <f t="shared" si="191"/>
        <v>157.13891521106495</v>
      </c>
      <c r="AE1195" s="53">
        <f t="shared" ca="1" si="192"/>
        <v>184.32920702340675</v>
      </c>
      <c r="AF1195" s="46">
        <v>1553</v>
      </c>
    </row>
    <row r="1196" spans="1:32" x14ac:dyDescent="0.25">
      <c r="A1196" s="4">
        <v>62245</v>
      </c>
      <c r="B1196" s="34">
        <f t="shared" si="185"/>
        <v>6.9828956703569904</v>
      </c>
      <c r="C1196" s="3">
        <v>47.346263920771875</v>
      </c>
      <c r="D1196" s="10">
        <v>1194</v>
      </c>
      <c r="I1196" s="27"/>
      <c r="J1196" s="8"/>
      <c r="K1196" s="17">
        <v>1554</v>
      </c>
      <c r="L1196" s="38">
        <f t="shared" si="186"/>
        <v>4.3098982423681784</v>
      </c>
      <c r="M1196" s="29">
        <v>164.98546140905569</v>
      </c>
      <c r="N1196" s="7"/>
      <c r="O1196" s="14" cm="1">
        <f t="array" ref="O1196">INDEX($L$3:$L$1203,MATCH(MIN(ABS($M$3:$M$1203-B1556)),ABS($M$3:$M$1203-B1556),0))</f>
        <v>1.6651248843663278</v>
      </c>
      <c r="P1196" s="24">
        <f t="shared" ca="1" si="188"/>
        <v>209.55936915756172</v>
      </c>
      <c r="Q1196" s="59"/>
      <c r="R1196" s="59" cm="1">
        <f t="array" aca="1" ref="R1196" ca="1">INDEX($P$3:$P$1562,MATCH(MIN(ABS($L$3:$L$1562-O1196)),ABS($L$3:$L$1562-O1196),0))</f>
        <v>2.8605937406091524</v>
      </c>
      <c r="S1196" s="69">
        <f t="shared" ref="S1196:S1259" ca="1" si="193">R836</f>
        <v>2.8605937406091524</v>
      </c>
      <c r="T1196" s="72">
        <f t="shared" ca="1" si="189"/>
        <v>2.8605937406091524</v>
      </c>
      <c r="U1196" s="13"/>
      <c r="AA1196" s="52"/>
      <c r="AB1196" s="44">
        <f t="shared" si="187"/>
        <v>164.98546140905569</v>
      </c>
      <c r="AC1196" s="53" t="b">
        <f t="shared" si="190"/>
        <v>0</v>
      </c>
      <c r="AD1196" s="53">
        <f t="shared" si="191"/>
        <v>164.98546140905569</v>
      </c>
      <c r="AE1196" s="53">
        <f t="shared" ca="1" si="192"/>
        <v>209.55936915756172</v>
      </c>
      <c r="AF1196" s="46">
        <v>1554</v>
      </c>
    </row>
    <row r="1197" spans="1:32" x14ac:dyDescent="0.25">
      <c r="A1197" s="4">
        <v>62275</v>
      </c>
      <c r="B1197" s="34">
        <f t="shared" si="185"/>
        <v>13.608362013894553</v>
      </c>
      <c r="C1197" s="3">
        <v>5.2030016876670633</v>
      </c>
      <c r="D1197" s="10">
        <v>1195</v>
      </c>
      <c r="I1197" s="27"/>
      <c r="J1197" s="8"/>
      <c r="K1197" s="17">
        <v>1555</v>
      </c>
      <c r="L1197" s="38">
        <f t="shared" si="186"/>
        <v>4.3126734505087887</v>
      </c>
      <c r="M1197" s="29">
        <v>175.38697028561333</v>
      </c>
      <c r="N1197" s="7"/>
      <c r="O1197" s="14" cm="1">
        <f t="array" ref="O1197">INDEX($L$3:$L$1203,MATCH(MIN(ABS($M$3:$M$1203-B1557)),ABS($M$3:$M$1203-B1557),0))</f>
        <v>2.1674375578168363</v>
      </c>
      <c r="P1197" s="24">
        <f t="shared" ca="1" si="188"/>
        <v>226.60131782222001</v>
      </c>
      <c r="Q1197" s="59"/>
      <c r="R1197" s="59" cm="1">
        <f t="array" aca="1" ref="R1197" ca="1">INDEX($P$3:$P$1562,MATCH(MIN(ABS($L$3:$L$1562-O1197)),ABS($L$3:$L$1562-O1197),0))</f>
        <v>5.9820255082372285</v>
      </c>
      <c r="S1197" s="69">
        <f t="shared" ca="1" si="193"/>
        <v>5.9820255082372285</v>
      </c>
      <c r="T1197" s="72">
        <f t="shared" ca="1" si="189"/>
        <v>5.9820255082372285</v>
      </c>
      <c r="U1197" s="13"/>
      <c r="AA1197" s="52"/>
      <c r="AB1197" s="44">
        <f t="shared" si="187"/>
        <v>175.38697028561333</v>
      </c>
      <c r="AC1197" s="53" t="b">
        <f t="shared" si="190"/>
        <v>1</v>
      </c>
      <c r="AD1197" s="53">
        <f t="shared" si="191"/>
        <v>226.60131782222001</v>
      </c>
      <c r="AE1197" s="53">
        <f t="shared" ca="1" si="192"/>
        <v>226.60131782222001</v>
      </c>
      <c r="AF1197" s="46">
        <v>1555</v>
      </c>
    </row>
    <row r="1198" spans="1:32" x14ac:dyDescent="0.25">
      <c r="A1198" s="4">
        <v>62306</v>
      </c>
      <c r="B1198" s="34">
        <f t="shared" si="185"/>
        <v>5.6630867584900084</v>
      </c>
      <c r="C1198" s="3">
        <v>8.5773266498949938E-2</v>
      </c>
      <c r="D1198" s="10">
        <v>1196</v>
      </c>
      <c r="I1198" s="27"/>
      <c r="J1198" s="8"/>
      <c r="K1198" s="17">
        <v>1556</v>
      </c>
      <c r="L1198" s="38">
        <f t="shared" si="186"/>
        <v>4.315448658649399</v>
      </c>
      <c r="M1198" s="29">
        <v>183.2627760689528</v>
      </c>
      <c r="N1198" s="7"/>
      <c r="O1198" s="14" cm="1">
        <f t="array" ref="O1198">INDEX($L$3:$L$1203,MATCH(MIN(ABS($M$3:$M$1203-B1558)),ABS($M$3:$M$1203-B1558),0))</f>
        <v>1.5485661424606847</v>
      </c>
      <c r="P1198" s="24">
        <f t="shared" ca="1" si="188"/>
        <v>234.47712360555948</v>
      </c>
      <c r="Q1198" s="59"/>
      <c r="R1198" s="59" cm="1">
        <f t="array" aca="1" ref="R1198" ca="1">INDEX($P$3:$P$1562,MATCH(MIN(ABS($L$3:$L$1562-O1198)),ABS($L$3:$L$1562-O1198),0))</f>
        <v>2.1961766065507367</v>
      </c>
      <c r="S1198" s="69">
        <f t="shared" ca="1" si="193"/>
        <v>2.1961766065507367</v>
      </c>
      <c r="T1198" s="72">
        <f t="shared" ca="1" si="189"/>
        <v>2.1961766065507367</v>
      </c>
      <c r="U1198" s="13"/>
      <c r="AA1198" s="52"/>
      <c r="AB1198" s="44">
        <f t="shared" si="187"/>
        <v>183.2627760689528</v>
      </c>
      <c r="AC1198" s="53" t="b">
        <f t="shared" si="190"/>
        <v>1</v>
      </c>
      <c r="AD1198" s="53">
        <f t="shared" si="191"/>
        <v>234.47712360555948</v>
      </c>
      <c r="AE1198" s="53">
        <f t="shared" ca="1" si="192"/>
        <v>234.47712360555948</v>
      </c>
      <c r="AF1198" s="46">
        <v>1556</v>
      </c>
    </row>
    <row r="1199" spans="1:32" x14ac:dyDescent="0.25">
      <c r="A1199" s="4">
        <v>62337</v>
      </c>
      <c r="B1199" s="34">
        <f t="shared" si="185"/>
        <v>15.118089928792671</v>
      </c>
      <c r="C1199" s="3">
        <v>9.497424165405663</v>
      </c>
      <c r="D1199" s="10">
        <v>1197</v>
      </c>
      <c r="I1199" s="27"/>
      <c r="J1199" s="8"/>
      <c r="K1199" s="17">
        <v>1557</v>
      </c>
      <c r="L1199" s="38">
        <f t="shared" si="186"/>
        <v>4.3182238667900101</v>
      </c>
      <c r="M1199" s="29">
        <v>188.41333071479329</v>
      </c>
      <c r="N1199" s="7"/>
      <c r="O1199" s="14" cm="1">
        <f t="array" ref="O1199">INDEX($L$3:$L$1203,MATCH(MIN(ABS($M$3:$M$1203-B1559)),ABS($M$3:$M$1203-B1559),0))</f>
        <v>2.2895467160037004</v>
      </c>
      <c r="P1199" s="24">
        <f t="shared" ca="1" si="188"/>
        <v>239.62767825139997</v>
      </c>
      <c r="Q1199" s="59"/>
      <c r="R1199" s="59" cm="1">
        <f t="array" aca="1" ref="R1199" ca="1">INDEX($P$3:$P$1562,MATCH(MIN(ABS($L$3:$L$1562-O1199)),ABS($L$3:$L$1562-O1199),0))</f>
        <v>7.3586975616908541</v>
      </c>
      <c r="S1199" s="69">
        <f t="shared" ca="1" si="193"/>
        <v>7.3586975616908541</v>
      </c>
      <c r="T1199" s="72">
        <f t="shared" ca="1" si="189"/>
        <v>7.3586975616908541</v>
      </c>
      <c r="U1199" s="13"/>
      <c r="AA1199" s="52"/>
      <c r="AB1199" s="44">
        <f t="shared" si="187"/>
        <v>188.41333071479329</v>
      </c>
      <c r="AC1199" s="53" t="b">
        <f t="shared" si="190"/>
        <v>1</v>
      </c>
      <c r="AD1199" s="53">
        <f t="shared" si="191"/>
        <v>239.62767825139997</v>
      </c>
      <c r="AE1199" s="53">
        <f t="shared" ca="1" si="192"/>
        <v>239.62767825139997</v>
      </c>
      <c r="AF1199" s="46">
        <v>1557</v>
      </c>
    </row>
    <row r="1200" spans="1:32" x14ac:dyDescent="0.25">
      <c r="A1200" s="4">
        <v>62367</v>
      </c>
      <c r="B1200" s="34">
        <f t="shared" si="185"/>
        <v>25.910179693472049</v>
      </c>
      <c r="C1200" s="3">
        <v>16.798579874619744</v>
      </c>
      <c r="D1200" s="10">
        <v>1198</v>
      </c>
      <c r="I1200" s="27"/>
      <c r="J1200" s="8"/>
      <c r="K1200" s="17">
        <v>1558</v>
      </c>
      <c r="L1200" s="38">
        <f t="shared" si="186"/>
        <v>4.3209990749306204</v>
      </c>
      <c r="M1200" s="29">
        <v>193.31700743857115</v>
      </c>
      <c r="N1200" s="7"/>
      <c r="O1200" s="14" cm="1">
        <f t="array" ref="O1200">INDEX($L$3:$L$1203,MATCH(MIN(ABS($M$3:$M$1203-B1560)),ABS($M$3:$M$1203-B1560),0))</f>
        <v>2.8778908418131364</v>
      </c>
      <c r="P1200" s="24">
        <f t="shared" ca="1" si="188"/>
        <v>244.53135497517783</v>
      </c>
      <c r="Q1200" s="59"/>
      <c r="R1200" s="59" cm="1">
        <f t="array" aca="1" ref="R1200" ca="1">INDEX($P$3:$P$1562,MATCH(MIN(ABS($L$3:$L$1562-O1200)),ABS($L$3:$L$1562-O1200),0))</f>
        <v>17.75850013840439</v>
      </c>
      <c r="S1200" s="69">
        <f t="shared" ca="1" si="193"/>
        <v>17.75850013840439</v>
      </c>
      <c r="T1200" s="72">
        <f t="shared" ca="1" si="189"/>
        <v>17.75850013840439</v>
      </c>
      <c r="U1200" s="13"/>
      <c r="AA1200" s="52"/>
      <c r="AB1200" s="44">
        <f t="shared" si="187"/>
        <v>193.31700743857115</v>
      </c>
      <c r="AC1200" s="53" t="b">
        <f t="shared" si="190"/>
        <v>1</v>
      </c>
      <c r="AD1200" s="53">
        <f t="shared" si="191"/>
        <v>244.53135497517783</v>
      </c>
      <c r="AE1200" s="53">
        <f t="shared" ca="1" si="192"/>
        <v>244.53135497517783</v>
      </c>
      <c r="AF1200" s="46">
        <v>1558</v>
      </c>
    </row>
    <row r="1201" spans="1:32" x14ac:dyDescent="0.25">
      <c r="A1201" s="4">
        <v>62398</v>
      </c>
      <c r="B1201" s="34">
        <f t="shared" si="185"/>
        <v>49.427450765984148</v>
      </c>
      <c r="C1201" s="3">
        <v>7.9986073463760246</v>
      </c>
      <c r="D1201" s="10">
        <v>1199</v>
      </c>
      <c r="I1201" s="27"/>
      <c r="J1201" s="8"/>
      <c r="K1201" s="17">
        <v>1559</v>
      </c>
      <c r="L1201" s="38">
        <f t="shared" si="186"/>
        <v>4.3237742830712307</v>
      </c>
      <c r="M1201" s="29">
        <v>221.2350429599849</v>
      </c>
      <c r="N1201" s="7"/>
      <c r="O1201" s="14" cm="1">
        <f t="array" ref="O1201">INDEX($L$3:$L$1203,MATCH(MIN(ABS($M$3:$M$1203-B1561)),ABS($M$3:$M$1203-B1561),0))</f>
        <v>3.6382978723404258</v>
      </c>
      <c r="P1201" s="24">
        <f t="shared" ca="1" si="188"/>
        <v>272.4493904965916</v>
      </c>
      <c r="Q1201" s="59"/>
      <c r="R1201" s="59" cm="1">
        <f t="array" aca="1" ref="R1201" ca="1">INDEX($P$3:$P$1562,MATCH(MIN(ABS($L$3:$L$1562-O1201)),ABS($L$3:$L$1562-O1201),0))</f>
        <v>37.274794560670699</v>
      </c>
      <c r="S1201" s="69">
        <f t="shared" ca="1" si="193"/>
        <v>37.274794560670699</v>
      </c>
      <c r="T1201" s="72">
        <f t="shared" ca="1" si="189"/>
        <v>37.274794560670699</v>
      </c>
      <c r="U1201" s="13"/>
      <c r="AA1201" s="52"/>
      <c r="AB1201" s="44">
        <f t="shared" si="187"/>
        <v>221.2350429599849</v>
      </c>
      <c r="AC1201" s="53" t="b">
        <f t="shared" si="190"/>
        <v>1</v>
      </c>
      <c r="AD1201" s="53">
        <f t="shared" si="191"/>
        <v>272.4493904965916</v>
      </c>
      <c r="AE1201" s="53">
        <f t="shared" ca="1" si="192"/>
        <v>272.4493904965916</v>
      </c>
      <c r="AF1201" s="46">
        <v>1559</v>
      </c>
    </row>
    <row r="1202" spans="1:32" x14ac:dyDescent="0.25">
      <c r="A1202" s="4">
        <v>62428</v>
      </c>
      <c r="B1202" s="34">
        <f t="shared" si="185"/>
        <v>2.2636432273096636</v>
      </c>
      <c r="C1202" s="3">
        <v>34.595818328783771</v>
      </c>
      <c r="D1202" s="10">
        <v>1200</v>
      </c>
      <c r="I1202" s="27"/>
      <c r="J1202" s="8"/>
      <c r="K1202" s="17">
        <v>1560</v>
      </c>
      <c r="L1202" s="38">
        <f t="shared" si="186"/>
        <v>4.3265494912118418</v>
      </c>
      <c r="M1202" s="29">
        <v>280.01797125433086</v>
      </c>
      <c r="N1202" s="7"/>
      <c r="O1202" s="14" cm="1">
        <f t="array" ref="O1202">INDEX($L$3:$L$1203,MATCH(MIN(ABS($M$3:$M$1203-B1562)),ABS($M$3:$M$1203-B1562),0))</f>
        <v>1.234967622571693</v>
      </c>
      <c r="P1202" s="24">
        <f t="shared" ca="1" si="188"/>
        <v>331.23231879093754</v>
      </c>
      <c r="Q1202" s="59"/>
      <c r="R1202" s="59" cm="1">
        <f t="array" aca="1" ref="R1202" ca="1">INDEX($P$3:$P$1562,MATCH(MIN(ABS($L$3:$L$1562-O1202)),ABS($L$3:$L$1562-O1202),0))</f>
        <v>1.0268605152603165</v>
      </c>
      <c r="S1202" s="69">
        <f t="shared" ca="1" si="193"/>
        <v>1.0268605152603165</v>
      </c>
      <c r="T1202" s="72">
        <f t="shared" ca="1" si="189"/>
        <v>1.0268605152603165</v>
      </c>
      <c r="U1202" s="13"/>
      <c r="AA1202" s="52"/>
      <c r="AB1202" s="44">
        <f t="shared" si="187"/>
        <v>280.01797125433086</v>
      </c>
      <c r="AC1202" s="53" t="b">
        <f t="shared" si="190"/>
        <v>1</v>
      </c>
      <c r="AD1202" s="53">
        <f t="shared" si="191"/>
        <v>331.23231879093754</v>
      </c>
      <c r="AE1202" s="53">
        <f t="shared" ca="1" si="192"/>
        <v>331.23231879093754</v>
      </c>
      <c r="AF1202" s="46">
        <v>1560</v>
      </c>
    </row>
    <row r="1203" spans="1:32" x14ac:dyDescent="0.25">
      <c r="A1203" s="4">
        <v>62459</v>
      </c>
      <c r="B1203" s="34">
        <f t="shared" si="185"/>
        <v>8.2172130785869921</v>
      </c>
      <c r="C1203" s="3">
        <v>1.9384838845272137</v>
      </c>
      <c r="D1203" s="10">
        <v>1201</v>
      </c>
      <c r="I1203" s="27"/>
      <c r="J1203" s="8"/>
      <c r="K1203" s="18"/>
      <c r="L1203" s="11"/>
      <c r="M1203" s="30"/>
      <c r="N1203" s="7"/>
      <c r="O1203" s="12"/>
      <c r="Q1203" s="59"/>
      <c r="R1203" s="59"/>
      <c r="S1203" s="69">
        <f t="shared" ca="1" si="193"/>
        <v>3.4230032132068002</v>
      </c>
      <c r="T1203" s="72">
        <f t="shared" ca="1" si="189"/>
        <v>3.4230032132068002</v>
      </c>
      <c r="U1203" s="13"/>
      <c r="AC1203" s="53"/>
      <c r="AD1203" s="53"/>
      <c r="AE1203" s="53"/>
    </row>
    <row r="1204" spans="1:32" x14ac:dyDescent="0.25">
      <c r="A1204" s="4">
        <v>62490</v>
      </c>
      <c r="B1204" s="34">
        <f t="shared" si="185"/>
        <v>5.6053413128777425</v>
      </c>
      <c r="C1204" s="3">
        <v>61.212900528491673</v>
      </c>
      <c r="D1204" s="10">
        <v>1202</v>
      </c>
      <c r="I1204" s="27"/>
      <c r="J1204" s="8"/>
      <c r="K1204" s="18"/>
      <c r="L1204" s="11"/>
      <c r="M1204" s="30"/>
      <c r="N1204" s="7"/>
      <c r="O1204" s="12"/>
      <c r="Q1204" s="59"/>
      <c r="R1204" s="59"/>
      <c r="S1204" s="69">
        <f t="shared" ca="1" si="193"/>
        <v>2.1917749969732792</v>
      </c>
      <c r="T1204" s="72">
        <f t="shared" ca="1" si="189"/>
        <v>2.1917749969732792</v>
      </c>
      <c r="U1204" s="13"/>
      <c r="AC1204" s="53"/>
      <c r="AD1204" s="53"/>
      <c r="AE1204" s="53"/>
    </row>
    <row r="1205" spans="1:32" x14ac:dyDescent="0.25">
      <c r="A1205" s="4">
        <v>62518</v>
      </c>
      <c r="B1205" s="34">
        <f t="shared" si="185"/>
        <v>2.655017498049228</v>
      </c>
      <c r="C1205" s="3">
        <v>35.959729578569807</v>
      </c>
      <c r="D1205" s="10">
        <v>1203</v>
      </c>
      <c r="I1205" s="27"/>
      <c r="J1205" s="8"/>
      <c r="K1205" s="18"/>
      <c r="L1205" s="11"/>
      <c r="M1205" s="30"/>
      <c r="N1205" s="7"/>
      <c r="O1205" s="12"/>
      <c r="Q1205" s="59"/>
      <c r="R1205" s="59"/>
      <c r="S1205" s="69">
        <f t="shared" ca="1" si="193"/>
        <v>1.2085280182090377</v>
      </c>
      <c r="T1205" s="72">
        <f t="shared" ca="1" si="189"/>
        <v>1.2085280182090377</v>
      </c>
      <c r="U1205" s="13"/>
      <c r="AC1205" s="53"/>
      <c r="AD1205" s="53"/>
      <c r="AE1205" s="53"/>
    </row>
    <row r="1206" spans="1:32" x14ac:dyDescent="0.25">
      <c r="A1206" s="4">
        <v>62549</v>
      </c>
      <c r="B1206" s="34">
        <f t="shared" si="185"/>
        <v>32.071317944996963</v>
      </c>
      <c r="C1206" s="3">
        <v>8.3455483657130873</v>
      </c>
      <c r="D1206" s="10">
        <v>1204</v>
      </c>
      <c r="I1206" s="27"/>
      <c r="J1206" s="8"/>
      <c r="K1206" s="18"/>
      <c r="L1206" s="11"/>
      <c r="M1206" s="30"/>
      <c r="N1206" s="7"/>
      <c r="O1206" s="12"/>
      <c r="Q1206" s="59"/>
      <c r="R1206" s="59"/>
      <c r="S1206" s="69">
        <f t="shared" ca="1" si="193"/>
        <v>23.47615483199635</v>
      </c>
      <c r="T1206" s="72">
        <f t="shared" ca="1" si="189"/>
        <v>23.47615483199635</v>
      </c>
      <c r="U1206" s="13"/>
      <c r="AC1206" s="53"/>
      <c r="AD1206" s="53"/>
      <c r="AE1206" s="53"/>
    </row>
    <row r="1207" spans="1:32" x14ac:dyDescent="0.25">
      <c r="A1207" s="4">
        <v>62579</v>
      </c>
      <c r="B1207" s="34">
        <f t="shared" ref="B1207:B1270" si="194">B847</f>
        <v>14.715111406222</v>
      </c>
      <c r="C1207" s="3">
        <v>14.117235235897018</v>
      </c>
      <c r="D1207" s="10">
        <v>1205</v>
      </c>
      <c r="I1207" s="27"/>
      <c r="J1207" s="8"/>
      <c r="K1207" s="18"/>
      <c r="L1207" s="11"/>
      <c r="M1207" s="30"/>
      <c r="N1207" s="7"/>
      <c r="O1207" s="12"/>
      <c r="Q1207" s="59"/>
      <c r="R1207" s="59"/>
      <c r="S1207" s="69">
        <f t="shared" ca="1" si="193"/>
        <v>7.0675402625423089</v>
      </c>
      <c r="T1207" s="72">
        <f t="shared" ca="1" si="189"/>
        <v>7.0675402625423089</v>
      </c>
      <c r="U1207" s="13"/>
      <c r="AC1207" s="53"/>
      <c r="AD1207" s="53"/>
      <c r="AE1207" s="53"/>
    </row>
    <row r="1208" spans="1:32" x14ac:dyDescent="0.25">
      <c r="A1208" s="4">
        <v>62610</v>
      </c>
      <c r="B1208" s="34">
        <f t="shared" si="194"/>
        <v>36.004730467755088</v>
      </c>
      <c r="C1208" s="3">
        <v>45.81176018937726</v>
      </c>
      <c r="D1208" s="10">
        <v>1206</v>
      </c>
      <c r="I1208" s="27"/>
      <c r="J1208" s="8"/>
      <c r="K1208" s="18"/>
      <c r="L1208" s="11"/>
      <c r="M1208" s="30"/>
      <c r="N1208" s="7"/>
      <c r="O1208" s="12"/>
      <c r="Q1208" s="59"/>
      <c r="R1208" s="59"/>
      <c r="S1208" s="69">
        <f t="shared" ca="1" si="193"/>
        <v>30.241036222291036</v>
      </c>
      <c r="T1208" s="72">
        <f t="shared" ca="1" si="189"/>
        <v>30.241036222291036</v>
      </c>
      <c r="U1208" s="13"/>
      <c r="AC1208" s="53"/>
      <c r="AD1208" s="53"/>
      <c r="AE1208" s="53"/>
    </row>
    <row r="1209" spans="1:32" x14ac:dyDescent="0.25">
      <c r="A1209" s="4">
        <v>62640</v>
      </c>
      <c r="B1209" s="34">
        <f t="shared" si="194"/>
        <v>12.872141894983253</v>
      </c>
      <c r="C1209" s="3">
        <v>108.05995057209239</v>
      </c>
      <c r="D1209" s="10">
        <v>1207</v>
      </c>
      <c r="I1209" s="27"/>
      <c r="J1209" s="8"/>
      <c r="K1209" s="18"/>
      <c r="L1209" s="11"/>
      <c r="M1209" s="30"/>
      <c r="N1209" s="7"/>
      <c r="O1209" s="12"/>
      <c r="Q1209" s="59"/>
      <c r="R1209" s="59"/>
      <c r="S1209" s="69">
        <f t="shared" ca="1" si="193"/>
        <v>5.3308542724160368</v>
      </c>
      <c r="T1209" s="72">
        <f t="shared" ca="1" si="189"/>
        <v>5.3308542724160368</v>
      </c>
      <c r="U1209" s="13"/>
      <c r="AC1209" s="53"/>
      <c r="AD1209" s="53"/>
      <c r="AE1209" s="53"/>
    </row>
    <row r="1210" spans="1:32" x14ac:dyDescent="0.25">
      <c r="A1210" s="4">
        <v>62671</v>
      </c>
      <c r="B1210" s="34">
        <f t="shared" si="194"/>
        <v>0.94955865039374499</v>
      </c>
      <c r="C1210" s="3">
        <v>30.660116709547026</v>
      </c>
      <c r="D1210" s="10">
        <v>1208</v>
      </c>
      <c r="I1210" s="27"/>
      <c r="J1210" s="8"/>
      <c r="K1210" s="18"/>
      <c r="L1210" s="11"/>
      <c r="M1210" s="30"/>
      <c r="N1210" s="7"/>
      <c r="O1210" s="12"/>
      <c r="Q1210" s="59"/>
      <c r="R1210" s="59"/>
      <c r="S1210" s="69">
        <f t="shared" ca="1" si="193"/>
        <v>0.51879637966071401</v>
      </c>
      <c r="T1210" s="72">
        <f t="shared" ca="1" si="189"/>
        <v>0.51879637966071401</v>
      </c>
      <c r="U1210" s="13"/>
      <c r="AC1210" s="53"/>
      <c r="AD1210" s="53"/>
      <c r="AE1210" s="53"/>
    </row>
    <row r="1211" spans="1:32" x14ac:dyDescent="0.25">
      <c r="A1211" s="4">
        <v>62702</v>
      </c>
      <c r="B1211" s="34">
        <f t="shared" si="194"/>
        <v>0.52395768148549593</v>
      </c>
      <c r="C1211" s="3">
        <v>2.7134809092655727</v>
      </c>
      <c r="D1211" s="10">
        <v>1209</v>
      </c>
      <c r="I1211" s="27"/>
      <c r="J1211" s="8"/>
      <c r="K1211" s="18"/>
      <c r="L1211" s="11"/>
      <c r="M1211" s="30"/>
      <c r="N1211" s="7"/>
      <c r="O1211" s="12"/>
      <c r="Q1211" s="59"/>
      <c r="R1211" s="59"/>
      <c r="S1211" s="69">
        <f t="shared" ca="1" si="193"/>
        <v>0.20600242712222458</v>
      </c>
      <c r="T1211" s="72">
        <f t="shared" ca="1" si="189"/>
        <v>0.20600242712222458</v>
      </c>
      <c r="U1211" s="13"/>
      <c r="AC1211" s="53"/>
      <c r="AD1211" s="53"/>
      <c r="AE1211" s="53"/>
    </row>
    <row r="1212" spans="1:32" x14ac:dyDescent="0.25">
      <c r="A1212" s="4">
        <v>62732</v>
      </c>
      <c r="B1212" s="34">
        <f t="shared" si="194"/>
        <v>19.376426171466477</v>
      </c>
      <c r="C1212" s="3">
        <v>6.8153378230907276</v>
      </c>
      <c r="D1212" s="10">
        <v>1210</v>
      </c>
      <c r="I1212" s="27"/>
      <c r="J1212" s="8"/>
      <c r="K1212" s="18"/>
      <c r="L1212" s="11"/>
      <c r="M1212" s="30"/>
      <c r="N1212" s="7"/>
      <c r="O1212" s="12"/>
      <c r="Q1212" s="59"/>
      <c r="R1212" s="59"/>
      <c r="S1212" s="69">
        <f t="shared" ca="1" si="193"/>
        <v>12.168904115835035</v>
      </c>
      <c r="T1212" s="72">
        <f t="shared" ca="1" si="189"/>
        <v>12.168904115835035</v>
      </c>
      <c r="U1212" s="13"/>
      <c r="AC1212" s="53"/>
      <c r="AD1212" s="53"/>
      <c r="AE1212" s="53"/>
    </row>
    <row r="1213" spans="1:32" x14ac:dyDescent="0.25">
      <c r="A1213" s="4">
        <v>62763</v>
      </c>
      <c r="B1213" s="34">
        <f t="shared" si="194"/>
        <v>21.492191681794814</v>
      </c>
      <c r="C1213" s="3">
        <v>3.8439865692753372</v>
      </c>
      <c r="D1213" s="10">
        <v>1211</v>
      </c>
      <c r="I1213" s="27"/>
      <c r="J1213" s="8"/>
      <c r="K1213" s="18"/>
      <c r="L1213" s="11"/>
      <c r="M1213" s="30"/>
      <c r="N1213" s="7"/>
      <c r="O1213" s="12"/>
      <c r="Q1213" s="59"/>
      <c r="R1213" s="59"/>
      <c r="S1213" s="69">
        <f t="shared" ca="1" si="193"/>
        <v>14.277410991025882</v>
      </c>
      <c r="T1213" s="72">
        <f t="shared" ca="1" si="189"/>
        <v>14.277410991025882</v>
      </c>
      <c r="U1213" s="13"/>
      <c r="AC1213" s="53"/>
      <c r="AD1213" s="53"/>
      <c r="AE1213" s="53"/>
    </row>
    <row r="1214" spans="1:32" x14ac:dyDescent="0.25">
      <c r="A1214" s="4">
        <v>62793</v>
      </c>
      <c r="B1214" s="34">
        <f t="shared" si="194"/>
        <v>0.60694617503460591</v>
      </c>
      <c r="C1214" s="3">
        <v>44.115546190365905</v>
      </c>
      <c r="D1214" s="10">
        <v>1212</v>
      </c>
      <c r="I1214" s="27"/>
      <c r="J1214" s="8"/>
      <c r="K1214" s="18"/>
      <c r="L1214" s="11"/>
      <c r="M1214" s="30"/>
      <c r="N1214" s="7"/>
      <c r="O1214" s="12"/>
      <c r="Q1214" s="59"/>
      <c r="R1214" s="59"/>
      <c r="S1214" s="69">
        <f t="shared" ca="1" si="193"/>
        <v>0.26152202047739292</v>
      </c>
      <c r="T1214" s="72">
        <f t="shared" ca="1" si="189"/>
        <v>0.26152202047739292</v>
      </c>
      <c r="U1214" s="13"/>
      <c r="AC1214" s="53"/>
      <c r="AD1214" s="53"/>
      <c r="AE1214" s="53"/>
    </row>
    <row r="1215" spans="1:32" x14ac:dyDescent="0.25">
      <c r="A1215" s="4">
        <v>62824</v>
      </c>
      <c r="B1215" s="34">
        <f t="shared" si="194"/>
        <v>25.906528645724837</v>
      </c>
      <c r="C1215" s="3">
        <v>1.075115760109568</v>
      </c>
      <c r="D1215" s="10">
        <v>1213</v>
      </c>
      <c r="I1215" s="27"/>
      <c r="J1215" s="8"/>
      <c r="K1215" s="18"/>
      <c r="L1215" s="11"/>
      <c r="M1215" s="30"/>
      <c r="N1215" s="7"/>
      <c r="O1215" s="12"/>
      <c r="Q1215" s="59"/>
      <c r="R1215" s="59"/>
      <c r="S1215" s="69">
        <f t="shared" ca="1" si="193"/>
        <v>17.75850013840439</v>
      </c>
      <c r="T1215" s="72">
        <f t="shared" ca="1" si="189"/>
        <v>17.75850013840439</v>
      </c>
      <c r="U1215" s="13"/>
      <c r="AC1215" s="53"/>
      <c r="AD1215" s="53"/>
      <c r="AE1215" s="53"/>
    </row>
    <row r="1216" spans="1:32" x14ac:dyDescent="0.25">
      <c r="A1216" s="4">
        <v>62855</v>
      </c>
      <c r="B1216" s="34">
        <f t="shared" si="194"/>
        <v>0.51666044077333639</v>
      </c>
      <c r="C1216" s="3">
        <v>10.984609857263662</v>
      </c>
      <c r="D1216" s="10">
        <v>1214</v>
      </c>
      <c r="I1216" s="27"/>
      <c r="J1216" s="8"/>
      <c r="K1216" s="18"/>
      <c r="L1216" s="11"/>
      <c r="M1216" s="30"/>
      <c r="N1216" s="7"/>
      <c r="O1216" s="12"/>
      <c r="Q1216" s="59"/>
      <c r="R1216" s="59"/>
      <c r="S1216" s="69">
        <f t="shared" ca="1" si="193"/>
        <v>0.20600242712222458</v>
      </c>
      <c r="T1216" s="72">
        <f t="shared" ca="1" si="189"/>
        <v>0.20600242712222458</v>
      </c>
      <c r="U1216" s="13"/>
      <c r="AC1216" s="53"/>
      <c r="AD1216" s="53"/>
      <c r="AE1216" s="53"/>
    </row>
    <row r="1217" spans="1:31" x14ac:dyDescent="0.25">
      <c r="A1217" s="4">
        <v>62884</v>
      </c>
      <c r="B1217" s="34">
        <f t="shared" si="194"/>
        <v>5.9833735399377002</v>
      </c>
      <c r="C1217" s="3">
        <v>19.450399031030781</v>
      </c>
      <c r="D1217" s="10">
        <v>1215</v>
      </c>
      <c r="I1217" s="27"/>
      <c r="J1217" s="8"/>
      <c r="K1217" s="18"/>
      <c r="L1217" s="11"/>
      <c r="M1217" s="30"/>
      <c r="N1217" s="7"/>
      <c r="O1217" s="12"/>
      <c r="Q1217" s="59"/>
      <c r="R1217" s="59"/>
      <c r="S1217" s="69">
        <f t="shared" ca="1" si="193"/>
        <v>2.2474035642684109</v>
      </c>
      <c r="T1217" s="72">
        <f t="shared" ca="1" si="189"/>
        <v>2.2474035642684109</v>
      </c>
      <c r="U1217" s="13"/>
      <c r="AC1217" s="53"/>
      <c r="AD1217" s="53"/>
      <c r="AE1217" s="53"/>
    </row>
    <row r="1218" spans="1:31" x14ac:dyDescent="0.25">
      <c r="A1218" s="4">
        <v>62915</v>
      </c>
      <c r="B1218" s="34">
        <f t="shared" si="194"/>
        <v>21.563677713186671</v>
      </c>
      <c r="C1218" s="3">
        <v>14.274697443719047</v>
      </c>
      <c r="D1218" s="10">
        <v>1216</v>
      </c>
      <c r="I1218" s="27"/>
      <c r="J1218" s="8"/>
      <c r="K1218" s="18"/>
      <c r="L1218" s="11"/>
      <c r="M1218" s="30"/>
      <c r="N1218" s="7"/>
      <c r="O1218" s="12"/>
      <c r="Q1218" s="59"/>
      <c r="R1218" s="59"/>
      <c r="S1218" s="69">
        <f t="shared" ca="1" si="193"/>
        <v>14.278508447953939</v>
      </c>
      <c r="T1218" s="72">
        <f t="shared" ca="1" si="189"/>
        <v>14.278508447953939</v>
      </c>
      <c r="U1218" s="13"/>
      <c r="AC1218" s="53"/>
      <c r="AD1218" s="53"/>
      <c r="AE1218" s="53"/>
    </row>
    <row r="1219" spans="1:31" x14ac:dyDescent="0.25">
      <c r="A1219" s="4">
        <v>62945</v>
      </c>
      <c r="B1219" s="34">
        <f t="shared" si="194"/>
        <v>26.042797940263913</v>
      </c>
      <c r="C1219" s="3">
        <v>6.2731222233855064</v>
      </c>
      <c r="D1219" s="10">
        <v>1217</v>
      </c>
      <c r="I1219" s="27"/>
      <c r="J1219" s="8"/>
      <c r="K1219" s="18"/>
      <c r="L1219" s="11"/>
      <c r="M1219" s="30"/>
      <c r="N1219" s="7"/>
      <c r="O1219" s="12"/>
      <c r="Q1219" s="59"/>
      <c r="R1219" s="59"/>
      <c r="S1219" s="69">
        <f t="shared" ca="1" si="193"/>
        <v>17.855261920320629</v>
      </c>
      <c r="T1219" s="72">
        <f t="shared" ca="1" si="189"/>
        <v>17.855261920320629</v>
      </c>
      <c r="U1219" s="13"/>
      <c r="AC1219" s="53"/>
      <c r="AD1219" s="53"/>
      <c r="AE1219" s="53"/>
    </row>
    <row r="1220" spans="1:31" x14ac:dyDescent="0.25">
      <c r="A1220" s="4">
        <v>62976</v>
      </c>
      <c r="B1220" s="34">
        <f t="shared" si="194"/>
        <v>0.17893382693136875</v>
      </c>
      <c r="C1220" s="3">
        <v>22.703036134512462</v>
      </c>
      <c r="D1220" s="10">
        <v>1218</v>
      </c>
      <c r="I1220" s="27"/>
      <c r="J1220" s="8"/>
      <c r="K1220" s="18"/>
      <c r="L1220" s="11"/>
      <c r="M1220" s="30"/>
      <c r="N1220" s="7"/>
      <c r="O1220" s="12"/>
      <c r="Q1220" s="59"/>
      <c r="R1220" s="59"/>
      <c r="S1220" s="69">
        <f t="shared" ca="1" si="193"/>
        <v>3.7675513632634043E-2</v>
      </c>
      <c r="T1220" s="72">
        <f t="shared" ref="T1220:T1283" ca="1" si="195">S1220</f>
        <v>3.7675513632634043E-2</v>
      </c>
      <c r="U1220" s="13"/>
      <c r="AC1220" s="53"/>
      <c r="AD1220" s="53"/>
      <c r="AE1220" s="53"/>
    </row>
    <row r="1221" spans="1:31" x14ac:dyDescent="0.25">
      <c r="A1221" s="4">
        <v>63006</v>
      </c>
      <c r="B1221" s="34">
        <f t="shared" si="194"/>
        <v>1.2450389448365087</v>
      </c>
      <c r="C1221" s="3">
        <v>42.688382097395355</v>
      </c>
      <c r="D1221" s="10">
        <v>1219</v>
      </c>
      <c r="I1221" s="27"/>
      <c r="J1221" s="8"/>
      <c r="K1221" s="18"/>
      <c r="L1221" s="11"/>
      <c r="M1221" s="30"/>
      <c r="N1221" s="7"/>
      <c r="O1221" s="12"/>
      <c r="Q1221" s="59"/>
      <c r="R1221" s="59"/>
      <c r="S1221" s="69">
        <f t="shared" ca="1" si="193"/>
        <v>0.67217886525224479</v>
      </c>
      <c r="T1221" s="72">
        <f t="shared" ca="1" si="195"/>
        <v>0.67217886525224479</v>
      </c>
      <c r="U1221" s="13"/>
      <c r="AC1221" s="53"/>
      <c r="AD1221" s="53"/>
      <c r="AE1221" s="53"/>
    </row>
    <row r="1222" spans="1:31" x14ac:dyDescent="0.25">
      <c r="A1222" s="4">
        <v>63037</v>
      </c>
      <c r="B1222" s="34">
        <f t="shared" si="194"/>
        <v>7.8451487028854894</v>
      </c>
      <c r="C1222" s="3">
        <v>7.4148221788109998</v>
      </c>
      <c r="D1222" s="10">
        <v>1220</v>
      </c>
      <c r="I1222" s="27"/>
      <c r="J1222" s="8"/>
      <c r="K1222" s="18"/>
      <c r="L1222" s="11"/>
      <c r="M1222" s="30"/>
      <c r="N1222" s="7"/>
      <c r="O1222" s="12"/>
      <c r="Q1222" s="59"/>
      <c r="R1222" s="59"/>
      <c r="S1222" s="69">
        <f t="shared" ca="1" si="193"/>
        <v>3.3338092440224232</v>
      </c>
      <c r="T1222" s="72">
        <f t="shared" ca="1" si="195"/>
        <v>3.3338092440224232</v>
      </c>
      <c r="U1222" s="13"/>
      <c r="AC1222" s="53"/>
      <c r="AD1222" s="53"/>
      <c r="AE1222" s="53"/>
    </row>
    <row r="1223" spans="1:31" x14ac:dyDescent="0.25">
      <c r="A1223" s="4">
        <v>63068</v>
      </c>
      <c r="B1223" s="34">
        <f t="shared" si="194"/>
        <v>6.2602580847925957E-2</v>
      </c>
      <c r="C1223" s="3">
        <v>30.10803875052779</v>
      </c>
      <c r="D1223" s="10">
        <v>1221</v>
      </c>
      <c r="I1223" s="27"/>
      <c r="J1223" s="8"/>
      <c r="K1223" s="18"/>
      <c r="L1223" s="11"/>
      <c r="M1223" s="30"/>
      <c r="N1223" s="7"/>
      <c r="O1223" s="12"/>
      <c r="Q1223" s="59"/>
      <c r="R1223" s="59"/>
      <c r="S1223" s="69">
        <f t="shared" ca="1" si="193"/>
        <v>1.5890179063706551E-2</v>
      </c>
      <c r="T1223" s="72">
        <f t="shared" ca="1" si="195"/>
        <v>1.5890179063706551E-2</v>
      </c>
      <c r="U1223" s="13"/>
      <c r="AC1223" s="53"/>
      <c r="AD1223" s="53"/>
      <c r="AE1223" s="53"/>
    </row>
    <row r="1224" spans="1:31" x14ac:dyDescent="0.25">
      <c r="A1224" s="4">
        <v>63098</v>
      </c>
      <c r="B1224" s="34">
        <f t="shared" si="194"/>
        <v>3.5227161627451609</v>
      </c>
      <c r="C1224" s="3">
        <v>11.919692487537906</v>
      </c>
      <c r="D1224" s="10">
        <v>1222</v>
      </c>
      <c r="I1224" s="27"/>
      <c r="J1224" s="8"/>
      <c r="K1224" s="18"/>
      <c r="L1224" s="11"/>
      <c r="M1224" s="30"/>
      <c r="N1224" s="7"/>
      <c r="O1224" s="12"/>
      <c r="Q1224" s="59"/>
      <c r="R1224" s="59"/>
      <c r="S1224" s="69">
        <f t="shared" ca="1" si="193"/>
        <v>1.5658714726160217</v>
      </c>
      <c r="T1224" s="72">
        <f t="shared" ca="1" si="195"/>
        <v>1.5658714726160217</v>
      </c>
      <c r="U1224" s="13"/>
      <c r="AC1224" s="53"/>
      <c r="AD1224" s="53"/>
      <c r="AE1224" s="53"/>
    </row>
    <row r="1225" spans="1:31" x14ac:dyDescent="0.25">
      <c r="A1225" s="4">
        <v>63129</v>
      </c>
      <c r="B1225" s="34">
        <f t="shared" si="194"/>
        <v>130.44738509310162</v>
      </c>
      <c r="C1225" s="3">
        <v>30.778413626881608</v>
      </c>
      <c r="D1225" s="10">
        <v>1223</v>
      </c>
      <c r="I1225" s="27"/>
      <c r="J1225" s="8"/>
      <c r="K1225" s="18"/>
      <c r="L1225" s="11"/>
      <c r="M1225" s="30"/>
      <c r="N1225" s="7"/>
      <c r="O1225" s="12"/>
      <c r="Q1225" s="59"/>
      <c r="R1225" s="59"/>
      <c r="S1225" s="69">
        <f t="shared" ca="1" si="193"/>
        <v>138.49910166177642</v>
      </c>
      <c r="T1225" s="72">
        <f t="shared" ca="1" si="195"/>
        <v>138.49910166177642</v>
      </c>
      <c r="U1225" s="13"/>
      <c r="AC1225" s="53"/>
      <c r="AD1225" s="53"/>
      <c r="AE1225" s="53"/>
    </row>
    <row r="1226" spans="1:31" x14ac:dyDescent="0.25">
      <c r="A1226" s="4">
        <v>63159</v>
      </c>
      <c r="B1226" s="34">
        <f t="shared" si="194"/>
        <v>3.3340634974936081</v>
      </c>
      <c r="C1226" s="3">
        <v>6.7603648351917558</v>
      </c>
      <c r="D1226" s="10">
        <v>1224</v>
      </c>
      <c r="I1226" s="27"/>
      <c r="J1226" s="8"/>
      <c r="K1226" s="18"/>
      <c r="L1226" s="11"/>
      <c r="M1226" s="30"/>
      <c r="N1226" s="7"/>
      <c r="O1226" s="12"/>
      <c r="Q1226" s="59"/>
      <c r="R1226" s="59"/>
      <c r="S1226" s="69">
        <f t="shared" ca="1" si="193"/>
        <v>1.5463722279493726</v>
      </c>
      <c r="T1226" s="72">
        <f t="shared" ca="1" si="195"/>
        <v>1.5463722279493726</v>
      </c>
      <c r="U1226" s="13"/>
      <c r="AC1226" s="53"/>
      <c r="AD1226" s="53"/>
      <c r="AE1226" s="53"/>
    </row>
    <row r="1227" spans="1:31" x14ac:dyDescent="0.25">
      <c r="A1227" s="4">
        <v>63190</v>
      </c>
      <c r="B1227" s="34">
        <f t="shared" si="194"/>
        <v>44.909722659107253</v>
      </c>
      <c r="C1227" s="3">
        <v>7.1813503046016685</v>
      </c>
      <c r="D1227" s="10">
        <v>1225</v>
      </c>
      <c r="I1227" s="27"/>
      <c r="J1227" s="8"/>
      <c r="K1227" s="18"/>
      <c r="L1227" s="11"/>
      <c r="M1227" s="30"/>
      <c r="N1227" s="7"/>
      <c r="O1227" s="12"/>
      <c r="Q1227" s="59"/>
      <c r="R1227" s="59"/>
      <c r="S1227" s="69">
        <f t="shared" ca="1" si="193"/>
        <v>33.455668258512212</v>
      </c>
      <c r="T1227" s="72">
        <f t="shared" ca="1" si="195"/>
        <v>33.455668258512212</v>
      </c>
      <c r="U1227" s="13"/>
      <c r="AC1227" s="53"/>
      <c r="AD1227" s="53"/>
      <c r="AE1227" s="53"/>
    </row>
    <row r="1228" spans="1:31" x14ac:dyDescent="0.25">
      <c r="A1228" s="4">
        <v>63221</v>
      </c>
      <c r="B1228" s="34">
        <f t="shared" si="194"/>
        <v>37.557194408612929</v>
      </c>
      <c r="C1228" s="3">
        <v>4.7962619311388321</v>
      </c>
      <c r="D1228" s="10">
        <v>1226</v>
      </c>
      <c r="I1228" s="27"/>
      <c r="J1228" s="8"/>
      <c r="K1228" s="18"/>
      <c r="L1228" s="11"/>
      <c r="M1228" s="30"/>
      <c r="N1228" s="7"/>
      <c r="O1228" s="12"/>
      <c r="Q1228" s="59"/>
      <c r="R1228" s="59"/>
      <c r="S1228" s="69">
        <f t="shared" ca="1" si="193"/>
        <v>30.391297797720284</v>
      </c>
      <c r="T1228" s="72">
        <f t="shared" ca="1" si="195"/>
        <v>30.391297797720284</v>
      </c>
      <c r="U1228" s="13"/>
      <c r="AC1228" s="53"/>
      <c r="AD1228" s="53"/>
      <c r="AE1228" s="53"/>
    </row>
    <row r="1229" spans="1:31" x14ac:dyDescent="0.25">
      <c r="A1229" s="4">
        <v>63249</v>
      </c>
      <c r="B1229" s="34">
        <f t="shared" si="194"/>
        <v>17.612794862014237</v>
      </c>
      <c r="C1229" s="3">
        <v>38.143922830567092</v>
      </c>
      <c r="D1229" s="10">
        <v>1227</v>
      </c>
      <c r="I1229" s="27"/>
      <c r="J1229" s="8"/>
      <c r="K1229" s="18"/>
      <c r="L1229" s="11"/>
      <c r="M1229" s="30"/>
      <c r="N1229" s="7"/>
      <c r="O1229" s="12"/>
      <c r="Q1229" s="59"/>
      <c r="R1229" s="59"/>
      <c r="S1229" s="69">
        <f t="shared" ca="1" si="193"/>
        <v>10.171069343308801</v>
      </c>
      <c r="T1229" s="72">
        <f t="shared" ca="1" si="195"/>
        <v>10.171069343308801</v>
      </c>
      <c r="U1229" s="13"/>
      <c r="AC1229" s="53"/>
      <c r="AD1229" s="53"/>
      <c r="AE1229" s="53"/>
    </row>
    <row r="1230" spans="1:31" x14ac:dyDescent="0.25">
      <c r="A1230" s="4">
        <v>63280</v>
      </c>
      <c r="B1230" s="34">
        <f t="shared" si="194"/>
        <v>22.569256687663852</v>
      </c>
      <c r="C1230" s="3">
        <v>52.201740933037854</v>
      </c>
      <c r="D1230" s="10">
        <v>1228</v>
      </c>
      <c r="I1230" s="27"/>
      <c r="J1230" s="8"/>
      <c r="K1230" s="18"/>
      <c r="L1230" s="11"/>
      <c r="M1230" s="30"/>
      <c r="N1230" s="7"/>
      <c r="O1230" s="12"/>
      <c r="Q1230" s="59"/>
      <c r="R1230" s="59"/>
      <c r="S1230" s="69">
        <f t="shared" ca="1" si="193"/>
        <v>14.435774534484214</v>
      </c>
      <c r="T1230" s="72">
        <f t="shared" ca="1" si="195"/>
        <v>14.435774534484214</v>
      </c>
      <c r="U1230" s="13"/>
      <c r="AC1230" s="53"/>
      <c r="AD1230" s="53"/>
      <c r="AE1230" s="53"/>
    </row>
    <row r="1231" spans="1:31" x14ac:dyDescent="0.25">
      <c r="A1231" s="4">
        <v>63310</v>
      </c>
      <c r="B1231" s="34">
        <f t="shared" si="194"/>
        <v>15.234197104587158</v>
      </c>
      <c r="C1231" s="3">
        <v>36.316398061867922</v>
      </c>
      <c r="D1231" s="10">
        <v>1229</v>
      </c>
      <c r="I1231" s="27"/>
      <c r="J1231" s="8"/>
      <c r="K1231" s="18"/>
      <c r="L1231" s="11"/>
      <c r="M1231" s="30"/>
      <c r="N1231" s="7"/>
      <c r="O1231" s="12"/>
      <c r="Q1231" s="59"/>
      <c r="R1231" s="59"/>
      <c r="S1231" s="69">
        <f t="shared" ca="1" si="193"/>
        <v>7.480191221121621</v>
      </c>
      <c r="T1231" s="72">
        <f t="shared" ca="1" si="195"/>
        <v>7.480191221121621</v>
      </c>
      <c r="U1231" s="13"/>
      <c r="AC1231" s="53"/>
      <c r="AD1231" s="53"/>
      <c r="AE1231" s="53"/>
    </row>
    <row r="1232" spans="1:31" x14ac:dyDescent="0.25">
      <c r="A1232" s="4">
        <v>63341</v>
      </c>
      <c r="B1232" s="34">
        <f t="shared" si="194"/>
        <v>5.4893824492895744</v>
      </c>
      <c r="C1232" s="3">
        <v>129.23511501821136</v>
      </c>
      <c r="D1232" s="10">
        <v>1230</v>
      </c>
      <c r="I1232" s="27"/>
      <c r="J1232" s="8"/>
      <c r="K1232" s="18"/>
      <c r="L1232" s="11"/>
      <c r="M1232" s="30"/>
      <c r="N1232" s="7"/>
      <c r="O1232" s="12"/>
      <c r="Q1232" s="59"/>
      <c r="R1232" s="59"/>
      <c r="S1232" s="69">
        <f t="shared" ca="1" si="193"/>
        <v>2.1864744059264134</v>
      </c>
      <c r="T1232" s="72">
        <f t="shared" ca="1" si="195"/>
        <v>2.1864744059264134</v>
      </c>
      <c r="U1232" s="13"/>
      <c r="AC1232" s="53"/>
      <c r="AD1232" s="53"/>
      <c r="AE1232" s="53"/>
    </row>
    <row r="1233" spans="1:31" x14ac:dyDescent="0.25">
      <c r="A1233" s="4">
        <v>63371</v>
      </c>
      <c r="B1233" s="34">
        <f t="shared" si="194"/>
        <v>27.266095036813624</v>
      </c>
      <c r="C1233" s="3">
        <v>1.2784723297667211</v>
      </c>
      <c r="D1233" s="10">
        <v>1231</v>
      </c>
      <c r="I1233" s="27"/>
      <c r="J1233" s="8"/>
      <c r="K1233" s="18"/>
      <c r="L1233" s="11"/>
      <c r="M1233" s="30"/>
      <c r="N1233" s="7"/>
      <c r="O1233" s="12"/>
      <c r="Q1233" s="59"/>
      <c r="R1233" s="59"/>
      <c r="S1233" s="69">
        <f t="shared" ca="1" si="193"/>
        <v>19.627345209739143</v>
      </c>
      <c r="T1233" s="72">
        <f t="shared" ca="1" si="195"/>
        <v>19.627345209739143</v>
      </c>
      <c r="U1233" s="13"/>
      <c r="AC1233" s="53"/>
      <c r="AD1233" s="53"/>
      <c r="AE1233" s="53"/>
    </row>
    <row r="1234" spans="1:31" x14ac:dyDescent="0.25">
      <c r="A1234" s="4">
        <v>63402</v>
      </c>
      <c r="B1234" s="34">
        <f t="shared" si="194"/>
        <v>3.5025859010035636</v>
      </c>
      <c r="C1234" s="3">
        <v>27.156490884055255</v>
      </c>
      <c r="D1234" s="10">
        <v>1232</v>
      </c>
      <c r="I1234" s="27"/>
      <c r="J1234" s="8"/>
      <c r="K1234" s="18"/>
      <c r="L1234" s="11"/>
      <c r="M1234" s="30"/>
      <c r="N1234" s="7"/>
      <c r="O1234" s="12"/>
      <c r="Q1234" s="59"/>
      <c r="R1234" s="59"/>
      <c r="S1234" s="69">
        <f t="shared" ca="1" si="193"/>
        <v>1.5511165992991529</v>
      </c>
      <c r="T1234" s="72">
        <f t="shared" ca="1" si="195"/>
        <v>1.5511165992991529</v>
      </c>
      <c r="U1234" s="13"/>
      <c r="AC1234" s="53"/>
      <c r="AD1234" s="53"/>
      <c r="AE1234" s="53"/>
    </row>
    <row r="1235" spans="1:31" x14ac:dyDescent="0.25">
      <c r="A1235" s="4">
        <v>63433</v>
      </c>
      <c r="B1235" s="34">
        <f t="shared" si="194"/>
        <v>0.51224347403159209</v>
      </c>
      <c r="C1235" s="3">
        <v>2.0156902576912357</v>
      </c>
      <c r="D1235" s="10">
        <v>1233</v>
      </c>
      <c r="I1235" s="27"/>
      <c r="J1235" s="8"/>
      <c r="K1235" s="18"/>
      <c r="L1235" s="11"/>
      <c r="M1235" s="30"/>
      <c r="N1235" s="7"/>
      <c r="O1235" s="12"/>
      <c r="Q1235" s="59"/>
      <c r="R1235" s="59"/>
      <c r="S1235" s="69">
        <f t="shared" ca="1" si="193"/>
        <v>0.20600242712222458</v>
      </c>
      <c r="T1235" s="72">
        <f t="shared" ca="1" si="195"/>
        <v>0.20600242712222458</v>
      </c>
      <c r="U1235" s="13"/>
      <c r="AC1235" s="53"/>
      <c r="AD1235" s="53"/>
      <c r="AE1235" s="53"/>
    </row>
    <row r="1236" spans="1:31" x14ac:dyDescent="0.25">
      <c r="A1236" s="4">
        <v>63463</v>
      </c>
      <c r="B1236" s="34">
        <f t="shared" si="194"/>
        <v>36.89000336663635</v>
      </c>
      <c r="C1236" s="3">
        <v>96.22422245030603</v>
      </c>
      <c r="D1236" s="10">
        <v>1234</v>
      </c>
      <c r="I1236" s="27"/>
      <c r="J1236" s="8"/>
      <c r="K1236" s="18"/>
      <c r="L1236" s="11"/>
      <c r="M1236" s="30"/>
      <c r="N1236" s="7"/>
      <c r="O1236" s="12"/>
      <c r="Q1236" s="59"/>
      <c r="R1236" s="59"/>
      <c r="S1236" s="69">
        <f t="shared" ca="1" si="193"/>
        <v>30.288421529453206</v>
      </c>
      <c r="T1236" s="72">
        <f t="shared" ca="1" si="195"/>
        <v>30.288421529453206</v>
      </c>
      <c r="U1236" s="13"/>
      <c r="AC1236" s="53"/>
      <c r="AD1236" s="53"/>
      <c r="AE1236" s="53"/>
    </row>
    <row r="1237" spans="1:31" x14ac:dyDescent="0.25">
      <c r="A1237" s="4">
        <v>63494</v>
      </c>
      <c r="B1237" s="34">
        <f t="shared" si="194"/>
        <v>2.2334866293989823</v>
      </c>
      <c r="C1237" s="3">
        <v>15.921000233285547</v>
      </c>
      <c r="D1237" s="10">
        <v>1235</v>
      </c>
      <c r="I1237" s="27"/>
      <c r="J1237" s="8"/>
      <c r="K1237" s="18"/>
      <c r="L1237" s="11"/>
      <c r="M1237" s="30"/>
      <c r="N1237" s="7"/>
      <c r="O1237" s="12"/>
      <c r="Q1237" s="59"/>
      <c r="R1237" s="59"/>
      <c r="S1237" s="69">
        <f t="shared" ca="1" si="193"/>
        <v>1.0268605152603165</v>
      </c>
      <c r="T1237" s="72">
        <f t="shared" ca="1" si="195"/>
        <v>1.0268605152603165</v>
      </c>
      <c r="U1237" s="13"/>
      <c r="AC1237" s="53"/>
      <c r="AD1237" s="53"/>
      <c r="AE1237" s="53"/>
    </row>
    <row r="1238" spans="1:31" x14ac:dyDescent="0.25">
      <c r="A1238" s="4">
        <v>63524</v>
      </c>
      <c r="B1238" s="34">
        <f t="shared" si="194"/>
        <v>1.4029602426800245</v>
      </c>
      <c r="C1238" s="3">
        <v>4.7970628488602065</v>
      </c>
      <c r="D1238" s="10">
        <v>1236</v>
      </c>
      <c r="I1238" s="27"/>
      <c r="J1238" s="8"/>
      <c r="K1238" s="18"/>
      <c r="L1238" s="11"/>
      <c r="M1238" s="30"/>
      <c r="N1238" s="7"/>
      <c r="O1238" s="12"/>
      <c r="Q1238" s="59"/>
      <c r="R1238" s="59"/>
      <c r="S1238" s="69">
        <f t="shared" ca="1" si="193"/>
        <v>0.73557307022591345</v>
      </c>
      <c r="T1238" s="72">
        <f t="shared" ca="1" si="195"/>
        <v>0.73557307022591345</v>
      </c>
      <c r="U1238" s="13"/>
      <c r="AC1238" s="53"/>
      <c r="AD1238" s="53"/>
      <c r="AE1238" s="53"/>
    </row>
    <row r="1239" spans="1:31" x14ac:dyDescent="0.25">
      <c r="A1239" s="4">
        <v>63555</v>
      </c>
      <c r="B1239" s="34">
        <f t="shared" si="194"/>
        <v>1.2818760250345396</v>
      </c>
      <c r="C1239" s="3">
        <v>14.882522897597145</v>
      </c>
      <c r="D1239" s="10">
        <v>1237</v>
      </c>
      <c r="I1239" s="27"/>
      <c r="J1239" s="8"/>
      <c r="K1239" s="18"/>
      <c r="L1239" s="11"/>
      <c r="M1239" s="30"/>
      <c r="N1239" s="7"/>
      <c r="O1239" s="12"/>
      <c r="Q1239" s="59"/>
      <c r="R1239" s="59"/>
      <c r="S1239" s="69">
        <f t="shared" ca="1" si="193"/>
        <v>0.68678393451218867</v>
      </c>
      <c r="T1239" s="72">
        <f t="shared" ca="1" si="195"/>
        <v>0.68678393451218867</v>
      </c>
      <c r="U1239" s="13"/>
      <c r="AC1239" s="53"/>
      <c r="AD1239" s="53"/>
      <c r="AE1239" s="53"/>
    </row>
    <row r="1240" spans="1:31" x14ac:dyDescent="0.25">
      <c r="A1240" s="4">
        <v>63586</v>
      </c>
      <c r="B1240" s="34">
        <f t="shared" si="194"/>
        <v>1.6041271218456905</v>
      </c>
      <c r="C1240" s="3">
        <v>15.292596765628577</v>
      </c>
      <c r="D1240" s="10">
        <v>1238</v>
      </c>
      <c r="I1240" s="27"/>
      <c r="J1240" s="8"/>
      <c r="K1240" s="18"/>
      <c r="L1240" s="11"/>
      <c r="M1240" s="30"/>
      <c r="N1240" s="7"/>
      <c r="O1240" s="12"/>
      <c r="Q1240" s="59"/>
      <c r="R1240" s="59"/>
      <c r="S1240" s="69">
        <f t="shared" ca="1" si="193"/>
        <v>0.81981943706573479</v>
      </c>
      <c r="T1240" s="72">
        <f t="shared" ca="1" si="195"/>
        <v>0.81981943706573479</v>
      </c>
      <c r="U1240" s="13"/>
      <c r="AC1240" s="53"/>
      <c r="AD1240" s="53"/>
      <c r="AE1240" s="53"/>
    </row>
    <row r="1241" spans="1:31" x14ac:dyDescent="0.25">
      <c r="A1241" s="4">
        <v>63614</v>
      </c>
      <c r="B1241" s="34">
        <f t="shared" si="194"/>
        <v>43.36726050493926</v>
      </c>
      <c r="C1241" s="3">
        <v>49.636657887261158</v>
      </c>
      <c r="D1241" s="10">
        <v>1239</v>
      </c>
      <c r="I1241" s="27"/>
      <c r="J1241" s="8"/>
      <c r="K1241" s="18"/>
      <c r="L1241" s="11"/>
      <c r="M1241" s="30"/>
      <c r="N1241" s="7"/>
      <c r="O1241" s="12"/>
      <c r="Q1241" s="59"/>
      <c r="R1241" s="59"/>
      <c r="S1241" s="69">
        <f t="shared" ca="1" si="193"/>
        <v>33.04502960953694</v>
      </c>
      <c r="T1241" s="72">
        <f t="shared" ca="1" si="195"/>
        <v>33.04502960953694</v>
      </c>
      <c r="U1241" s="13"/>
      <c r="AC1241" s="53"/>
      <c r="AD1241" s="53"/>
      <c r="AE1241" s="53"/>
    </row>
    <row r="1242" spans="1:31" x14ac:dyDescent="0.25">
      <c r="A1242" s="4">
        <v>63645</v>
      </c>
      <c r="B1242" s="34">
        <f t="shared" si="194"/>
        <v>11.255419218884224</v>
      </c>
      <c r="C1242" s="3">
        <v>11.61623420839917</v>
      </c>
      <c r="D1242" s="10">
        <v>1240</v>
      </c>
      <c r="I1242" s="27"/>
      <c r="J1242" s="8"/>
      <c r="K1242" s="18"/>
      <c r="L1242" s="11"/>
      <c r="M1242" s="30"/>
      <c r="N1242" s="7"/>
      <c r="O1242" s="12"/>
      <c r="Q1242" s="59"/>
      <c r="R1242" s="59"/>
      <c r="S1242" s="69">
        <f t="shared" ca="1" si="193"/>
        <v>4.3117037435086871</v>
      </c>
      <c r="T1242" s="72">
        <f t="shared" ca="1" si="195"/>
        <v>4.3117037435086871</v>
      </c>
      <c r="U1242" s="13"/>
      <c r="AC1242" s="53"/>
      <c r="AD1242" s="53"/>
      <c r="AE1242" s="53"/>
    </row>
    <row r="1243" spans="1:31" x14ac:dyDescent="0.25">
      <c r="A1243" s="4">
        <v>63675</v>
      </c>
      <c r="B1243" s="34">
        <f t="shared" si="194"/>
        <v>4.3974094129076127</v>
      </c>
      <c r="C1243" s="3">
        <v>30.77913410805165</v>
      </c>
      <c r="D1243" s="10">
        <v>1241</v>
      </c>
      <c r="I1243" s="27"/>
      <c r="J1243" s="8"/>
      <c r="K1243" s="18"/>
      <c r="L1243" s="11"/>
      <c r="M1243" s="30"/>
      <c r="N1243" s="7"/>
      <c r="O1243" s="12"/>
      <c r="Q1243" s="59"/>
      <c r="R1243" s="59"/>
      <c r="S1243" s="69">
        <f t="shared" ca="1" si="193"/>
        <v>1.8827891919542394</v>
      </c>
      <c r="T1243" s="72">
        <f t="shared" ca="1" si="195"/>
        <v>1.8827891919542394</v>
      </c>
      <c r="U1243" s="13"/>
      <c r="AC1243" s="53"/>
      <c r="AD1243" s="53"/>
      <c r="AE1243" s="53"/>
    </row>
    <row r="1244" spans="1:31" x14ac:dyDescent="0.25">
      <c r="A1244" s="4">
        <v>63706</v>
      </c>
      <c r="B1244" s="34">
        <f t="shared" si="194"/>
        <v>11.822362127352164</v>
      </c>
      <c r="C1244" s="3">
        <v>24.031042944769077</v>
      </c>
      <c r="D1244" s="10">
        <v>1242</v>
      </c>
      <c r="I1244" s="27"/>
      <c r="J1244" s="8"/>
      <c r="K1244" s="18"/>
      <c r="L1244" s="11"/>
      <c r="M1244" s="30"/>
      <c r="N1244" s="7"/>
      <c r="O1244" s="12"/>
      <c r="Q1244" s="59"/>
      <c r="R1244" s="59"/>
      <c r="S1244" s="69">
        <f t="shared" ca="1" si="193"/>
        <v>4.6905169112741065</v>
      </c>
      <c r="T1244" s="72">
        <f t="shared" ca="1" si="195"/>
        <v>4.6905169112741065</v>
      </c>
      <c r="U1244" s="13"/>
      <c r="AC1244" s="53"/>
      <c r="AD1244" s="53"/>
      <c r="AE1244" s="53"/>
    </row>
    <row r="1245" spans="1:31" x14ac:dyDescent="0.25">
      <c r="A1245" s="4">
        <v>63736</v>
      </c>
      <c r="B1245" s="34">
        <f t="shared" si="194"/>
        <v>2.8643198121006388</v>
      </c>
      <c r="C1245" s="3">
        <v>67.252125722300022</v>
      </c>
      <c r="D1245" s="10">
        <v>1243</v>
      </c>
      <c r="I1245" s="27"/>
      <c r="J1245" s="8"/>
      <c r="K1245" s="18"/>
      <c r="L1245" s="11"/>
      <c r="M1245" s="30"/>
      <c r="N1245" s="7"/>
      <c r="O1245" s="12"/>
      <c r="Q1245" s="59"/>
      <c r="R1245" s="59"/>
      <c r="S1245" s="69">
        <f t="shared" ca="1" si="193"/>
        <v>1.2817508434954228</v>
      </c>
      <c r="T1245" s="72">
        <f t="shared" ca="1" si="195"/>
        <v>1.2817508434954228</v>
      </c>
      <c r="U1245" s="13"/>
      <c r="AC1245" s="53"/>
      <c r="AD1245" s="53"/>
      <c r="AE1245" s="53"/>
    </row>
    <row r="1246" spans="1:31" x14ac:dyDescent="0.25">
      <c r="A1246" s="4">
        <v>63767</v>
      </c>
      <c r="B1246" s="34">
        <f t="shared" si="194"/>
        <v>2.2529358948023348</v>
      </c>
      <c r="C1246" s="3">
        <v>74.285932491070213</v>
      </c>
      <c r="D1246" s="10">
        <v>1244</v>
      </c>
      <c r="I1246" s="27"/>
      <c r="J1246" s="8"/>
      <c r="K1246" s="18"/>
      <c r="L1246" s="11"/>
      <c r="M1246" s="30"/>
      <c r="N1246" s="7"/>
      <c r="O1246" s="12"/>
      <c r="Q1246" s="59"/>
      <c r="R1246" s="59"/>
      <c r="S1246" s="69">
        <f t="shared" ca="1" si="193"/>
        <v>1.0268605152603165</v>
      </c>
      <c r="T1246" s="72">
        <f t="shared" ca="1" si="195"/>
        <v>1.0268605152603165</v>
      </c>
      <c r="U1246" s="13"/>
      <c r="AC1246" s="53"/>
      <c r="AD1246" s="53"/>
      <c r="AE1246" s="53"/>
    </row>
    <row r="1247" spans="1:31" x14ac:dyDescent="0.25">
      <c r="A1247" s="4">
        <v>63798</v>
      </c>
      <c r="B1247" s="34">
        <f t="shared" si="194"/>
        <v>14.290898261811188</v>
      </c>
      <c r="C1247" s="3">
        <v>31.679731866992253</v>
      </c>
      <c r="D1247" s="10">
        <v>1245</v>
      </c>
      <c r="I1247" s="27"/>
      <c r="J1247" s="8"/>
      <c r="K1247" s="18"/>
      <c r="L1247" s="11"/>
      <c r="M1247" s="30"/>
      <c r="N1247" s="7"/>
      <c r="O1247" s="12"/>
      <c r="Q1247" s="59"/>
      <c r="R1247" s="59"/>
      <c r="S1247" s="69">
        <f t="shared" ca="1" si="193"/>
        <v>6.3383297506831662</v>
      </c>
      <c r="T1247" s="72">
        <f t="shared" ca="1" si="195"/>
        <v>6.3383297506831662</v>
      </c>
      <c r="U1247" s="13"/>
      <c r="AC1247" s="53"/>
      <c r="AD1247" s="53"/>
      <c r="AE1247" s="53"/>
    </row>
    <row r="1248" spans="1:31" x14ac:dyDescent="0.25">
      <c r="A1248" s="4">
        <v>63828</v>
      </c>
      <c r="B1248" s="34">
        <f t="shared" si="194"/>
        <v>3.5427765010015522</v>
      </c>
      <c r="C1248" s="3">
        <v>71.8937378517995</v>
      </c>
      <c r="D1248" s="10">
        <v>1246</v>
      </c>
      <c r="I1248" s="27"/>
      <c r="J1248" s="8"/>
      <c r="K1248" s="18"/>
      <c r="L1248" s="11"/>
      <c r="M1248" s="30"/>
      <c r="N1248" s="7"/>
      <c r="O1248" s="12"/>
      <c r="Q1248" s="59"/>
      <c r="R1248" s="59"/>
      <c r="S1248" s="69">
        <f t="shared" ca="1" si="193"/>
        <v>1.5658714726160217</v>
      </c>
      <c r="T1248" s="72">
        <f t="shared" ca="1" si="195"/>
        <v>1.5658714726160217</v>
      </c>
      <c r="U1248" s="13"/>
      <c r="AC1248" s="53"/>
      <c r="AD1248" s="53"/>
      <c r="AE1248" s="53"/>
    </row>
    <row r="1249" spans="1:31" x14ac:dyDescent="0.25">
      <c r="A1249" s="4">
        <v>63859</v>
      </c>
      <c r="B1249" s="34">
        <f t="shared" si="194"/>
        <v>4.7017955947661729</v>
      </c>
      <c r="C1249" s="3">
        <v>59.71125235803148</v>
      </c>
      <c r="D1249" s="10">
        <v>1247</v>
      </c>
      <c r="I1249" s="27"/>
      <c r="J1249" s="8"/>
      <c r="K1249" s="18"/>
      <c r="L1249" s="11"/>
      <c r="M1249" s="30"/>
      <c r="N1249" s="7"/>
      <c r="O1249" s="12"/>
      <c r="Q1249" s="59"/>
      <c r="R1249" s="59"/>
      <c r="S1249" s="69">
        <f t="shared" ca="1" si="193"/>
        <v>1.9519232630161696</v>
      </c>
      <c r="T1249" s="72">
        <f t="shared" ca="1" si="195"/>
        <v>1.9519232630161696</v>
      </c>
      <c r="U1249" s="13"/>
      <c r="AC1249" s="53"/>
      <c r="AD1249" s="53"/>
      <c r="AE1249" s="53"/>
    </row>
    <row r="1250" spans="1:31" x14ac:dyDescent="0.25">
      <c r="A1250" s="4">
        <v>63889</v>
      </c>
      <c r="B1250" s="34">
        <f t="shared" si="194"/>
        <v>52.212418127652647</v>
      </c>
      <c r="C1250" s="3">
        <v>6.8851252673380063</v>
      </c>
      <c r="D1250" s="10">
        <v>1248</v>
      </c>
      <c r="I1250" s="27"/>
      <c r="J1250" s="8"/>
      <c r="K1250" s="18"/>
      <c r="L1250" s="11"/>
      <c r="M1250" s="30"/>
      <c r="N1250" s="7"/>
      <c r="O1250" s="12"/>
      <c r="Q1250" s="59"/>
      <c r="R1250" s="59"/>
      <c r="S1250" s="69">
        <f t="shared" ca="1" si="193"/>
        <v>38.400856173929036</v>
      </c>
      <c r="T1250" s="72">
        <f t="shared" ca="1" si="195"/>
        <v>38.400856173929036</v>
      </c>
      <c r="U1250" s="13"/>
      <c r="AC1250" s="53"/>
      <c r="AD1250" s="53"/>
      <c r="AE1250" s="53"/>
    </row>
    <row r="1251" spans="1:31" x14ac:dyDescent="0.25">
      <c r="A1251" s="4">
        <v>63920</v>
      </c>
      <c r="B1251" s="34">
        <f t="shared" si="194"/>
        <v>90.66955607985544</v>
      </c>
      <c r="C1251" s="3">
        <v>35.507164552623031</v>
      </c>
      <c r="D1251" s="10">
        <v>1249</v>
      </c>
      <c r="I1251" s="27"/>
      <c r="J1251" s="8"/>
      <c r="K1251" s="18"/>
      <c r="L1251" s="11"/>
      <c r="M1251" s="30"/>
      <c r="N1251" s="7"/>
      <c r="O1251" s="12"/>
      <c r="Q1251" s="59"/>
      <c r="R1251" s="59"/>
      <c r="S1251" s="69">
        <f t="shared" ca="1" si="193"/>
        <v>92.392149781194945</v>
      </c>
      <c r="T1251" s="72">
        <f t="shared" ca="1" si="195"/>
        <v>92.392149781194945</v>
      </c>
      <c r="U1251" s="13"/>
      <c r="AC1251" s="53"/>
      <c r="AD1251" s="53"/>
      <c r="AE1251" s="53"/>
    </row>
    <row r="1252" spans="1:31" x14ac:dyDescent="0.25">
      <c r="A1252" s="4">
        <v>63951</v>
      </c>
      <c r="B1252" s="34">
        <f t="shared" si="194"/>
        <v>1.5734719996869142</v>
      </c>
      <c r="C1252" s="3">
        <v>15.484058755373093</v>
      </c>
      <c r="D1252" s="10">
        <v>1250</v>
      </c>
      <c r="I1252" s="27"/>
      <c r="J1252" s="8"/>
      <c r="K1252" s="18"/>
      <c r="L1252" s="11"/>
      <c r="M1252" s="30"/>
      <c r="N1252" s="7"/>
      <c r="O1252" s="12"/>
      <c r="Q1252" s="59"/>
      <c r="R1252" s="59"/>
      <c r="S1252" s="69">
        <f t="shared" ca="1" si="193"/>
        <v>0.81981943706573479</v>
      </c>
      <c r="T1252" s="72">
        <f t="shared" ca="1" si="195"/>
        <v>0.81981943706573479</v>
      </c>
      <c r="U1252" s="13"/>
      <c r="AC1252" s="53"/>
      <c r="AD1252" s="53"/>
      <c r="AE1252" s="53"/>
    </row>
    <row r="1253" spans="1:31" x14ac:dyDescent="0.25">
      <c r="A1253" s="4">
        <v>63979</v>
      </c>
      <c r="B1253" s="34">
        <f t="shared" si="194"/>
        <v>40.385983083580136</v>
      </c>
      <c r="C1253" s="3">
        <v>12.391217484678062</v>
      </c>
      <c r="D1253" s="10">
        <v>1251</v>
      </c>
      <c r="I1253" s="27"/>
      <c r="J1253" s="8"/>
      <c r="K1253" s="18"/>
      <c r="L1253" s="11"/>
      <c r="M1253" s="30"/>
      <c r="N1253" s="7"/>
      <c r="O1253" s="12"/>
      <c r="Q1253" s="59"/>
      <c r="R1253" s="59"/>
      <c r="S1253" s="69">
        <f t="shared" ca="1" si="193"/>
        <v>32.434490989099267</v>
      </c>
      <c r="T1253" s="72">
        <f t="shared" ca="1" si="195"/>
        <v>32.434490989099267</v>
      </c>
      <c r="U1253" s="13"/>
      <c r="AC1253" s="53"/>
      <c r="AD1253" s="53"/>
      <c r="AE1253" s="53"/>
    </row>
    <row r="1254" spans="1:31" x14ac:dyDescent="0.25">
      <c r="A1254" s="4">
        <v>64010</v>
      </c>
      <c r="B1254" s="34">
        <f t="shared" si="194"/>
        <v>2.0941537736834546</v>
      </c>
      <c r="C1254" s="3">
        <v>23.180405744514562</v>
      </c>
      <c r="D1254" s="10">
        <v>1252</v>
      </c>
      <c r="I1254" s="27"/>
      <c r="J1254" s="8"/>
      <c r="K1254" s="18"/>
      <c r="L1254" s="11"/>
      <c r="M1254" s="30"/>
      <c r="N1254" s="7"/>
      <c r="O1254" s="12"/>
      <c r="Q1254" s="59"/>
      <c r="R1254" s="59"/>
      <c r="S1254" s="69">
        <f t="shared" ca="1" si="193"/>
        <v>1.0267342802131305</v>
      </c>
      <c r="T1254" s="72">
        <f t="shared" ca="1" si="195"/>
        <v>1.0267342802131305</v>
      </c>
      <c r="U1254" s="13"/>
      <c r="AC1254" s="53"/>
      <c r="AD1254" s="53"/>
      <c r="AE1254" s="53"/>
    </row>
    <row r="1255" spans="1:31" x14ac:dyDescent="0.25">
      <c r="A1255" s="4">
        <v>64040</v>
      </c>
      <c r="B1255" s="34">
        <f t="shared" si="194"/>
        <v>20.722805290398412</v>
      </c>
      <c r="C1255" s="3">
        <v>12.826606056872565</v>
      </c>
      <c r="D1255" s="10">
        <v>1253</v>
      </c>
      <c r="I1255" s="27"/>
      <c r="J1255" s="8"/>
      <c r="K1255" s="18"/>
      <c r="L1255" s="11"/>
      <c r="M1255" s="30"/>
      <c r="N1255" s="7"/>
      <c r="O1255" s="12"/>
      <c r="Q1255" s="59"/>
      <c r="R1255" s="59"/>
      <c r="S1255" s="69">
        <f t="shared" ca="1" si="193"/>
        <v>13.446846591362366</v>
      </c>
      <c r="T1255" s="72">
        <f t="shared" ca="1" si="195"/>
        <v>13.446846591362366</v>
      </c>
      <c r="U1255" s="13"/>
      <c r="AC1255" s="53"/>
      <c r="AD1255" s="53"/>
      <c r="AE1255" s="53"/>
    </row>
    <row r="1256" spans="1:31" x14ac:dyDescent="0.25">
      <c r="A1256" s="4">
        <v>64071</v>
      </c>
      <c r="B1256" s="34">
        <f t="shared" si="194"/>
        <v>1.272452180653179</v>
      </c>
      <c r="C1256" s="3">
        <v>70.158723880971181</v>
      </c>
      <c r="D1256" s="10">
        <v>1254</v>
      </c>
      <c r="I1256" s="27"/>
      <c r="J1256" s="8"/>
      <c r="K1256" s="18"/>
      <c r="L1256" s="11"/>
      <c r="M1256" s="30"/>
      <c r="N1256" s="7"/>
      <c r="O1256" s="12"/>
      <c r="Q1256" s="59"/>
      <c r="R1256" s="59"/>
      <c r="S1256" s="69">
        <f t="shared" ca="1" si="193"/>
        <v>0.68503833683743398</v>
      </c>
      <c r="T1256" s="72">
        <f t="shared" ca="1" si="195"/>
        <v>0.68503833683743398</v>
      </c>
      <c r="U1256" s="13"/>
      <c r="AC1256" s="53"/>
      <c r="AD1256" s="53"/>
      <c r="AE1256" s="53"/>
    </row>
    <row r="1257" spans="1:31" x14ac:dyDescent="0.25">
      <c r="A1257" s="4">
        <v>64101</v>
      </c>
      <c r="B1257" s="34">
        <f t="shared" si="194"/>
        <v>2.7178306005780999</v>
      </c>
      <c r="C1257" s="3">
        <v>15.012288233510874</v>
      </c>
      <c r="D1257" s="10">
        <v>1255</v>
      </c>
      <c r="I1257" s="27"/>
      <c r="J1257" s="8"/>
      <c r="K1257" s="18"/>
      <c r="L1257" s="11"/>
      <c r="M1257" s="30"/>
      <c r="N1257" s="7"/>
      <c r="O1257" s="12"/>
      <c r="Q1257" s="59"/>
      <c r="R1257" s="59"/>
      <c r="S1257" s="69">
        <f t="shared" ca="1" si="193"/>
        <v>1.2287131168362915</v>
      </c>
      <c r="T1257" s="72">
        <f t="shared" ca="1" si="195"/>
        <v>1.2287131168362915</v>
      </c>
      <c r="U1257" s="13"/>
      <c r="AC1257" s="53"/>
      <c r="AD1257" s="53"/>
      <c r="AE1257" s="53"/>
    </row>
    <row r="1258" spans="1:31" x14ac:dyDescent="0.25">
      <c r="A1258" s="4">
        <v>64132</v>
      </c>
      <c r="B1258" s="34">
        <f t="shared" si="194"/>
        <v>8.0599739669938945E-3</v>
      </c>
      <c r="C1258" s="3">
        <v>10.123842673994176</v>
      </c>
      <c r="D1258" s="10">
        <v>1256</v>
      </c>
      <c r="I1258" s="27"/>
      <c r="J1258" s="8"/>
      <c r="K1258" s="18"/>
      <c r="L1258" s="11"/>
      <c r="M1258" s="30"/>
      <c r="N1258" s="7"/>
      <c r="O1258" s="12"/>
      <c r="Q1258" s="59"/>
      <c r="R1258" s="59"/>
      <c r="S1258" s="69">
        <f t="shared" si="193"/>
        <v>0</v>
      </c>
      <c r="T1258" s="72">
        <f t="shared" si="195"/>
        <v>0</v>
      </c>
      <c r="U1258" s="13"/>
      <c r="AC1258" s="53"/>
      <c r="AD1258" s="53"/>
      <c r="AE1258" s="53"/>
    </row>
    <row r="1259" spans="1:31" x14ac:dyDescent="0.25">
      <c r="A1259" s="4">
        <v>64163</v>
      </c>
      <c r="B1259" s="34">
        <f t="shared" si="194"/>
        <v>14.233695127170819</v>
      </c>
      <c r="C1259" s="3">
        <v>39.361344317008808</v>
      </c>
      <c r="D1259" s="10">
        <v>1257</v>
      </c>
      <c r="I1259" s="27"/>
      <c r="J1259" s="8"/>
      <c r="K1259" s="18"/>
      <c r="L1259" s="11"/>
      <c r="M1259" s="30"/>
      <c r="N1259" s="7"/>
      <c r="O1259" s="12"/>
      <c r="Q1259" s="59"/>
      <c r="R1259" s="59"/>
      <c r="S1259" s="69">
        <f t="shared" ca="1" si="193"/>
        <v>6.3285540084302401</v>
      </c>
      <c r="T1259" s="72">
        <f t="shared" ca="1" si="195"/>
        <v>6.3285540084302401</v>
      </c>
      <c r="U1259" s="13"/>
      <c r="AC1259" s="53"/>
      <c r="AD1259" s="53"/>
      <c r="AE1259" s="53"/>
    </row>
    <row r="1260" spans="1:31" x14ac:dyDescent="0.25">
      <c r="A1260" s="4">
        <v>64193</v>
      </c>
      <c r="B1260" s="34">
        <f t="shared" si="194"/>
        <v>81.749641625555469</v>
      </c>
      <c r="C1260" s="3">
        <v>32.135723824715832</v>
      </c>
      <c r="D1260" s="10">
        <v>1258</v>
      </c>
      <c r="I1260" s="27"/>
      <c r="J1260" s="8"/>
      <c r="K1260" s="18"/>
      <c r="L1260" s="11"/>
      <c r="M1260" s="30"/>
      <c r="N1260" s="7"/>
      <c r="O1260" s="12"/>
      <c r="Q1260" s="59"/>
      <c r="R1260" s="59"/>
      <c r="S1260" s="69">
        <f t="shared" ref="S1260:S1323" ca="1" si="196">R900</f>
        <v>75.75305586696868</v>
      </c>
      <c r="T1260" s="72">
        <f t="shared" ca="1" si="195"/>
        <v>75.75305586696868</v>
      </c>
      <c r="U1260" s="13"/>
      <c r="AC1260" s="53"/>
      <c r="AD1260" s="53"/>
      <c r="AE1260" s="53"/>
    </row>
    <row r="1261" spans="1:31" x14ac:dyDescent="0.25">
      <c r="A1261" s="4">
        <v>64224</v>
      </c>
      <c r="B1261" s="34">
        <f t="shared" si="194"/>
        <v>1.8780522531533062</v>
      </c>
      <c r="C1261" s="3">
        <v>28.392230296834303</v>
      </c>
      <c r="D1261" s="10">
        <v>1259</v>
      </c>
      <c r="I1261" s="27"/>
      <c r="J1261" s="8"/>
      <c r="K1261" s="18"/>
      <c r="L1261" s="11"/>
      <c r="M1261" s="30"/>
      <c r="N1261" s="7"/>
      <c r="O1261" s="12"/>
      <c r="Q1261" s="59"/>
      <c r="R1261" s="59"/>
      <c r="S1261" s="69">
        <f t="shared" ca="1" si="196"/>
        <v>1.0243507143873565</v>
      </c>
      <c r="T1261" s="72">
        <f t="shared" ca="1" si="195"/>
        <v>1.0243507143873565</v>
      </c>
      <c r="U1261" s="13"/>
      <c r="AC1261" s="53"/>
      <c r="AD1261" s="53"/>
      <c r="AE1261" s="53"/>
    </row>
    <row r="1262" spans="1:31" x14ac:dyDescent="0.25">
      <c r="A1262" s="4">
        <v>64254</v>
      </c>
      <c r="B1262" s="34">
        <f t="shared" si="194"/>
        <v>3.986122137838517</v>
      </c>
      <c r="C1262" s="3">
        <v>21.608124574537126</v>
      </c>
      <c r="D1262" s="10">
        <v>1260</v>
      </c>
      <c r="I1262" s="27"/>
      <c r="J1262" s="8"/>
      <c r="K1262" s="18"/>
      <c r="L1262" s="11"/>
      <c r="M1262" s="30"/>
      <c r="N1262" s="7"/>
      <c r="O1262" s="12"/>
      <c r="Q1262" s="59"/>
      <c r="R1262" s="59"/>
      <c r="S1262" s="69">
        <f t="shared" ca="1" si="196"/>
        <v>1.6755108915947758</v>
      </c>
      <c r="T1262" s="72">
        <f t="shared" ca="1" si="195"/>
        <v>1.6755108915947758</v>
      </c>
      <c r="U1262" s="13"/>
      <c r="AC1262" s="53"/>
      <c r="AD1262" s="53"/>
      <c r="AE1262" s="53"/>
    </row>
    <row r="1263" spans="1:31" x14ac:dyDescent="0.25">
      <c r="A1263" s="4">
        <v>64285</v>
      </c>
      <c r="B1263" s="34">
        <f t="shared" si="194"/>
        <v>39.859626983152431</v>
      </c>
      <c r="C1263" s="3">
        <v>2.2962559144428241</v>
      </c>
      <c r="D1263" s="10">
        <v>1261</v>
      </c>
      <c r="I1263" s="27"/>
      <c r="J1263" s="8"/>
      <c r="K1263" s="18"/>
      <c r="L1263" s="11"/>
      <c r="M1263" s="30"/>
      <c r="N1263" s="7"/>
      <c r="O1263" s="12"/>
      <c r="Q1263" s="59"/>
      <c r="R1263" s="59"/>
      <c r="S1263" s="69">
        <f t="shared" ca="1" si="196"/>
        <v>32.242349484285903</v>
      </c>
      <c r="T1263" s="72">
        <f t="shared" ca="1" si="195"/>
        <v>32.242349484285903</v>
      </c>
      <c r="U1263" s="13"/>
      <c r="AC1263" s="53"/>
      <c r="AD1263" s="53"/>
      <c r="AE1263" s="53"/>
    </row>
    <row r="1264" spans="1:31" x14ac:dyDescent="0.25">
      <c r="A1264" s="4">
        <v>64316</v>
      </c>
      <c r="B1264" s="34">
        <f t="shared" si="194"/>
        <v>17.681108144972193</v>
      </c>
      <c r="C1264" s="3">
        <v>5.2590119760894281</v>
      </c>
      <c r="D1264" s="10">
        <v>1262</v>
      </c>
      <c r="I1264" s="27"/>
      <c r="J1264" s="8"/>
      <c r="K1264" s="18"/>
      <c r="L1264" s="11"/>
      <c r="M1264" s="30"/>
      <c r="N1264" s="7"/>
      <c r="O1264" s="12"/>
      <c r="Q1264" s="59"/>
      <c r="R1264" s="59"/>
      <c r="S1264" s="69">
        <f t="shared" ca="1" si="196"/>
        <v>10.288346661137354</v>
      </c>
      <c r="T1264" s="72">
        <f t="shared" ca="1" si="195"/>
        <v>10.288346661137354</v>
      </c>
      <c r="U1264" s="13"/>
      <c r="AC1264" s="53"/>
      <c r="AD1264" s="53"/>
      <c r="AE1264" s="53"/>
    </row>
    <row r="1265" spans="1:31" x14ac:dyDescent="0.25">
      <c r="A1265" s="4">
        <v>64345</v>
      </c>
      <c r="B1265" s="34">
        <f t="shared" si="194"/>
        <v>8.7041870327793998</v>
      </c>
      <c r="C1265" s="3">
        <v>66.024124650009512</v>
      </c>
      <c r="D1265" s="10">
        <v>1263</v>
      </c>
      <c r="I1265" s="27"/>
      <c r="J1265" s="8"/>
      <c r="K1265" s="18"/>
      <c r="L1265" s="11"/>
      <c r="M1265" s="30"/>
      <c r="N1265" s="7"/>
      <c r="O1265" s="12"/>
      <c r="Q1265" s="59"/>
      <c r="R1265" s="59"/>
      <c r="S1265" s="69">
        <f t="shared" ca="1" si="196"/>
        <v>3.4430062912880013</v>
      </c>
      <c r="T1265" s="72">
        <f t="shared" ca="1" si="195"/>
        <v>3.4430062912880013</v>
      </c>
      <c r="U1265" s="13"/>
      <c r="AC1265" s="53"/>
      <c r="AD1265" s="53"/>
      <c r="AE1265" s="53"/>
    </row>
    <row r="1266" spans="1:31" x14ac:dyDescent="0.25">
      <c r="A1266" s="4">
        <v>64376</v>
      </c>
      <c r="B1266" s="34">
        <f t="shared" si="194"/>
        <v>39.533209347042032</v>
      </c>
      <c r="C1266" s="3">
        <v>14.116919172145536</v>
      </c>
      <c r="D1266" s="10">
        <v>1264</v>
      </c>
      <c r="I1266" s="27"/>
      <c r="J1266" s="8"/>
      <c r="K1266" s="18"/>
      <c r="L1266" s="11"/>
      <c r="M1266" s="30"/>
      <c r="N1266" s="7"/>
      <c r="O1266" s="12"/>
      <c r="Q1266" s="59"/>
      <c r="R1266" s="59"/>
      <c r="S1266" s="69">
        <f t="shared" ca="1" si="196"/>
        <v>32.085604014972404</v>
      </c>
      <c r="T1266" s="72">
        <f t="shared" ca="1" si="195"/>
        <v>32.085604014972404</v>
      </c>
      <c r="U1266" s="13"/>
      <c r="AC1266" s="53"/>
      <c r="AD1266" s="53"/>
      <c r="AE1266" s="53"/>
    </row>
    <row r="1267" spans="1:31" x14ac:dyDescent="0.25">
      <c r="A1267" s="4">
        <v>64406</v>
      </c>
      <c r="B1267" s="34">
        <f t="shared" si="194"/>
        <v>1.6153856539066647</v>
      </c>
      <c r="C1267" s="3">
        <v>32.049801232175916</v>
      </c>
      <c r="D1267" s="10">
        <v>1265</v>
      </c>
      <c r="I1267" s="27"/>
      <c r="J1267" s="8"/>
      <c r="K1267" s="18"/>
      <c r="L1267" s="11"/>
      <c r="M1267" s="30"/>
      <c r="N1267" s="7"/>
      <c r="O1267" s="12"/>
      <c r="Q1267" s="59"/>
      <c r="R1267" s="59"/>
      <c r="S1267" s="69">
        <f t="shared" ca="1" si="196"/>
        <v>0.81981943706573479</v>
      </c>
      <c r="T1267" s="72">
        <f t="shared" ca="1" si="195"/>
        <v>0.81981943706573479</v>
      </c>
      <c r="U1267" s="13"/>
      <c r="AC1267" s="53"/>
      <c r="AD1267" s="53"/>
      <c r="AE1267" s="53"/>
    </row>
    <row r="1268" spans="1:31" x14ac:dyDescent="0.25">
      <c r="A1268" s="4">
        <v>64437</v>
      </c>
      <c r="B1268" s="34">
        <f t="shared" si="194"/>
        <v>7.2832809072089644</v>
      </c>
      <c r="C1268" s="3">
        <v>47.66735525715778</v>
      </c>
      <c r="D1268" s="10">
        <v>1266</v>
      </c>
      <c r="I1268" s="27"/>
      <c r="J1268" s="8"/>
      <c r="K1268" s="18"/>
      <c r="L1268" s="11"/>
      <c r="M1268" s="30"/>
      <c r="N1268" s="7"/>
      <c r="O1268" s="12"/>
      <c r="Q1268" s="59"/>
      <c r="R1268" s="59"/>
      <c r="S1268" s="69">
        <f t="shared" ca="1" si="196"/>
        <v>3.1749757739514748</v>
      </c>
      <c r="T1268" s="72">
        <f t="shared" ca="1" si="195"/>
        <v>3.1749757739514748</v>
      </c>
      <c r="U1268" s="13"/>
      <c r="AC1268" s="53"/>
      <c r="AD1268" s="53"/>
      <c r="AE1268" s="53"/>
    </row>
    <row r="1269" spans="1:31" x14ac:dyDescent="0.25">
      <c r="A1269" s="4">
        <v>64467</v>
      </c>
      <c r="B1269" s="34">
        <f t="shared" si="194"/>
        <v>1.0270017899446511</v>
      </c>
      <c r="C1269" s="3">
        <v>39.192278717975874</v>
      </c>
      <c r="D1269" s="10">
        <v>1267</v>
      </c>
      <c r="I1269" s="27"/>
      <c r="J1269" s="8"/>
      <c r="K1269" s="18"/>
      <c r="L1269" s="11"/>
      <c r="M1269" s="30"/>
      <c r="N1269" s="7"/>
      <c r="O1269" s="12"/>
      <c r="Q1269" s="59"/>
      <c r="R1269" s="59"/>
      <c r="S1269" s="69">
        <f t="shared" ca="1" si="196"/>
        <v>0.55921061174878783</v>
      </c>
      <c r="T1269" s="72">
        <f t="shared" ca="1" si="195"/>
        <v>0.55921061174878783</v>
      </c>
      <c r="U1269" s="13"/>
      <c r="AC1269" s="53"/>
      <c r="AD1269" s="53"/>
      <c r="AE1269" s="53"/>
    </row>
    <row r="1270" spans="1:31" x14ac:dyDescent="0.25">
      <c r="A1270" s="4">
        <v>64498</v>
      </c>
      <c r="B1270" s="34">
        <f t="shared" si="194"/>
        <v>12.174154270000868</v>
      </c>
      <c r="C1270" s="3">
        <v>19.904244588590103</v>
      </c>
      <c r="D1270" s="10">
        <v>1268</v>
      </c>
      <c r="I1270" s="27"/>
      <c r="J1270" s="8"/>
      <c r="K1270" s="18"/>
      <c r="L1270" s="11"/>
      <c r="M1270" s="30"/>
      <c r="N1270" s="7"/>
      <c r="O1270" s="12"/>
      <c r="Q1270" s="59"/>
      <c r="R1270" s="59"/>
      <c r="S1270" s="69">
        <f t="shared" ca="1" si="196"/>
        <v>4.7239580864798398</v>
      </c>
      <c r="T1270" s="72">
        <f t="shared" ca="1" si="195"/>
        <v>4.7239580864798398</v>
      </c>
      <c r="U1270" s="13"/>
      <c r="AC1270" s="53"/>
      <c r="AD1270" s="53"/>
      <c r="AE1270" s="53"/>
    </row>
    <row r="1271" spans="1:31" x14ac:dyDescent="0.25">
      <c r="A1271" s="4">
        <v>64529</v>
      </c>
      <c r="B1271" s="34">
        <f t="shared" ref="B1271:B1334" si="197">B911</f>
        <v>10.382649790101464</v>
      </c>
      <c r="C1271" s="3">
        <v>40.63165422003857</v>
      </c>
      <c r="D1271" s="10">
        <v>1269</v>
      </c>
      <c r="I1271" s="27"/>
      <c r="J1271" s="8"/>
      <c r="K1271" s="18"/>
      <c r="L1271" s="11"/>
      <c r="M1271" s="30"/>
      <c r="N1271" s="7"/>
      <c r="O1271" s="12"/>
      <c r="Q1271" s="59"/>
      <c r="R1271" s="59"/>
      <c r="S1271" s="69">
        <f t="shared" ca="1" si="196"/>
        <v>3.7073212016434969</v>
      </c>
      <c r="T1271" s="72">
        <f t="shared" ca="1" si="195"/>
        <v>3.7073212016434969</v>
      </c>
      <c r="U1271" s="13"/>
      <c r="AC1271" s="53"/>
      <c r="AD1271" s="53"/>
      <c r="AE1271" s="53"/>
    </row>
    <row r="1272" spans="1:31" x14ac:dyDescent="0.25">
      <c r="A1272" s="4">
        <v>64559</v>
      </c>
      <c r="B1272" s="34">
        <f t="shared" si="197"/>
        <v>33.046030333828469</v>
      </c>
      <c r="C1272" s="3">
        <v>36.837950898529009</v>
      </c>
      <c r="D1272" s="10">
        <v>1270</v>
      </c>
      <c r="I1272" s="27"/>
      <c r="J1272" s="8"/>
      <c r="K1272" s="18"/>
      <c r="L1272" s="11"/>
      <c r="M1272" s="30"/>
      <c r="N1272" s="7"/>
      <c r="O1272" s="12"/>
      <c r="Q1272" s="59"/>
      <c r="R1272" s="59"/>
      <c r="S1272" s="69">
        <f t="shared" ca="1" si="196"/>
        <v>24.434941237327241</v>
      </c>
      <c r="T1272" s="72">
        <f t="shared" ca="1" si="195"/>
        <v>24.434941237327241</v>
      </c>
      <c r="U1272" s="13"/>
      <c r="AC1272" s="53"/>
      <c r="AD1272" s="53"/>
      <c r="AE1272" s="53"/>
    </row>
    <row r="1273" spans="1:31" x14ac:dyDescent="0.25">
      <c r="A1273" s="4">
        <v>64590</v>
      </c>
      <c r="B1273" s="34">
        <f t="shared" si="197"/>
        <v>32.895512356095985</v>
      </c>
      <c r="C1273" s="3">
        <v>18.688622098698843</v>
      </c>
      <c r="D1273" s="10">
        <v>1271</v>
      </c>
      <c r="I1273" s="27"/>
      <c r="J1273" s="8"/>
      <c r="K1273" s="18"/>
      <c r="L1273" s="11"/>
      <c r="M1273" s="30"/>
      <c r="N1273" s="7"/>
      <c r="O1273" s="12"/>
      <c r="Q1273" s="59"/>
      <c r="R1273" s="59"/>
      <c r="S1273" s="69">
        <f t="shared" ca="1" si="196"/>
        <v>24.4229009971958</v>
      </c>
      <c r="T1273" s="72">
        <f t="shared" ca="1" si="195"/>
        <v>24.4229009971958</v>
      </c>
      <c r="U1273" s="13"/>
      <c r="AC1273" s="53"/>
      <c r="AD1273" s="53"/>
      <c r="AE1273" s="53"/>
    </row>
    <row r="1274" spans="1:31" x14ac:dyDescent="0.25">
      <c r="A1274" s="4">
        <v>64620</v>
      </c>
      <c r="B1274" s="34">
        <f t="shared" si="197"/>
        <v>4.5672338807611865</v>
      </c>
      <c r="C1274" s="3">
        <v>14.166793479131867</v>
      </c>
      <c r="D1274" s="10">
        <v>1272</v>
      </c>
      <c r="I1274" s="27"/>
      <c r="J1274" s="8"/>
      <c r="K1274" s="18"/>
      <c r="L1274" s="11"/>
      <c r="M1274" s="30"/>
      <c r="N1274" s="7"/>
      <c r="O1274" s="12"/>
      <c r="Q1274" s="59"/>
      <c r="R1274" s="59"/>
      <c r="S1274" s="69">
        <f t="shared" ca="1" si="196"/>
        <v>1.8916104565639276</v>
      </c>
      <c r="T1274" s="72">
        <f t="shared" ca="1" si="195"/>
        <v>1.8916104565639276</v>
      </c>
      <c r="U1274" s="13"/>
      <c r="AC1274" s="53"/>
      <c r="AD1274" s="53"/>
      <c r="AE1274" s="53"/>
    </row>
    <row r="1275" spans="1:31" x14ac:dyDescent="0.25">
      <c r="A1275" s="4">
        <v>64651</v>
      </c>
      <c r="B1275" s="34">
        <f t="shared" si="197"/>
        <v>0.74003341986399751</v>
      </c>
      <c r="C1275" s="3">
        <v>37.626178680090533</v>
      </c>
      <c r="D1275" s="10">
        <v>1273</v>
      </c>
      <c r="I1275" s="27"/>
      <c r="J1275" s="8"/>
      <c r="K1275" s="18"/>
      <c r="L1275" s="11"/>
      <c r="M1275" s="30"/>
      <c r="N1275" s="7"/>
      <c r="O1275" s="12"/>
      <c r="Q1275" s="59"/>
      <c r="R1275" s="59"/>
      <c r="S1275" s="69">
        <f t="shared" ca="1" si="196"/>
        <v>0.44284923028217821</v>
      </c>
      <c r="T1275" s="72">
        <f t="shared" ca="1" si="195"/>
        <v>0.44284923028217821</v>
      </c>
      <c r="U1275" s="13"/>
      <c r="AC1275" s="53"/>
      <c r="AD1275" s="53"/>
      <c r="AE1275" s="53"/>
    </row>
    <row r="1276" spans="1:31" x14ac:dyDescent="0.25">
      <c r="A1276" s="4">
        <v>64682</v>
      </c>
      <c r="B1276" s="34">
        <f t="shared" si="197"/>
        <v>39.285996930358614</v>
      </c>
      <c r="C1276" s="3">
        <v>8.3191074755612764</v>
      </c>
      <c r="D1276" s="10">
        <v>1274</v>
      </c>
      <c r="I1276" s="27"/>
      <c r="J1276" s="8"/>
      <c r="K1276" s="18"/>
      <c r="L1276" s="11"/>
      <c r="M1276" s="30"/>
      <c r="N1276" s="7"/>
      <c r="O1276" s="12"/>
      <c r="Q1276" s="59"/>
      <c r="R1276" s="59"/>
      <c r="S1276" s="69">
        <f t="shared" ca="1" si="196"/>
        <v>31.619726130259849</v>
      </c>
      <c r="T1276" s="72">
        <f t="shared" ca="1" si="195"/>
        <v>31.619726130259849</v>
      </c>
      <c r="U1276" s="13"/>
      <c r="AC1276" s="53"/>
      <c r="AD1276" s="53"/>
      <c r="AE1276" s="53"/>
    </row>
    <row r="1277" spans="1:31" x14ac:dyDescent="0.25">
      <c r="A1277" s="4">
        <v>64710</v>
      </c>
      <c r="B1277" s="34">
        <f t="shared" si="197"/>
        <v>4.6966246766181277</v>
      </c>
      <c r="C1277" s="3">
        <v>32.167393649227577</v>
      </c>
      <c r="D1277" s="10">
        <v>1275</v>
      </c>
      <c r="I1277" s="27"/>
      <c r="J1277" s="8"/>
      <c r="K1277" s="18"/>
      <c r="L1277" s="11"/>
      <c r="M1277" s="30"/>
      <c r="N1277" s="7"/>
      <c r="O1277" s="12"/>
      <c r="Q1277" s="59"/>
      <c r="R1277" s="59"/>
      <c r="S1277" s="69">
        <f t="shared" ca="1" si="196"/>
        <v>1.9519232630161696</v>
      </c>
      <c r="T1277" s="72">
        <f t="shared" ca="1" si="195"/>
        <v>1.9519232630161696</v>
      </c>
      <c r="U1277" s="13"/>
      <c r="AC1277" s="53"/>
      <c r="AD1277" s="53"/>
      <c r="AE1277" s="53"/>
    </row>
    <row r="1278" spans="1:31" x14ac:dyDescent="0.25">
      <c r="A1278" s="4">
        <v>64741</v>
      </c>
      <c r="B1278" s="34">
        <f t="shared" si="197"/>
        <v>4.9863855689493661</v>
      </c>
      <c r="C1278" s="3">
        <v>2.3206138500607651</v>
      </c>
      <c r="D1278" s="10">
        <v>1276</v>
      </c>
      <c r="I1278" s="27"/>
      <c r="J1278" s="8"/>
      <c r="K1278" s="18"/>
      <c r="L1278" s="11"/>
      <c r="M1278" s="30"/>
      <c r="N1278" s="7"/>
      <c r="O1278" s="12"/>
      <c r="Q1278" s="59"/>
      <c r="R1278" s="59"/>
      <c r="S1278" s="69">
        <f t="shared" ca="1" si="196"/>
        <v>2.0660248722828749</v>
      </c>
      <c r="T1278" s="72">
        <f t="shared" ca="1" si="195"/>
        <v>2.0660248722828749</v>
      </c>
      <c r="U1278" s="13"/>
      <c r="AC1278" s="53"/>
      <c r="AD1278" s="53"/>
      <c r="AE1278" s="53"/>
    </row>
    <row r="1279" spans="1:31" x14ac:dyDescent="0.25">
      <c r="A1279" s="4">
        <v>64771</v>
      </c>
      <c r="B1279" s="34">
        <f t="shared" si="197"/>
        <v>79.72137515291854</v>
      </c>
      <c r="C1279" s="3">
        <v>28.901847946085368</v>
      </c>
      <c r="D1279" s="10">
        <v>1277</v>
      </c>
      <c r="I1279" s="27"/>
      <c r="J1279" s="8"/>
      <c r="K1279" s="18"/>
      <c r="L1279" s="11"/>
      <c r="M1279" s="30"/>
      <c r="N1279" s="7"/>
      <c r="O1279" s="12"/>
      <c r="Q1279" s="59"/>
      <c r="R1279" s="59"/>
      <c r="S1279" s="69">
        <f t="shared" ca="1" si="196"/>
        <v>67.178921692716699</v>
      </c>
      <c r="T1279" s="72">
        <f t="shared" ca="1" si="195"/>
        <v>67.178921692716699</v>
      </c>
      <c r="U1279" s="13"/>
      <c r="AC1279" s="53"/>
      <c r="AD1279" s="53"/>
      <c r="AE1279" s="53"/>
    </row>
    <row r="1280" spans="1:31" x14ac:dyDescent="0.25">
      <c r="A1280" s="4">
        <v>64802</v>
      </c>
      <c r="B1280" s="34">
        <f t="shared" si="197"/>
        <v>1.894370602830342</v>
      </c>
      <c r="C1280" s="3">
        <v>120.74478855477476</v>
      </c>
      <c r="D1280" s="10">
        <v>1278</v>
      </c>
      <c r="I1280" s="27"/>
      <c r="J1280" s="8"/>
      <c r="K1280" s="18"/>
      <c r="L1280" s="11"/>
      <c r="M1280" s="30"/>
      <c r="N1280" s="7"/>
      <c r="O1280" s="12"/>
      <c r="Q1280" s="59"/>
      <c r="R1280" s="59"/>
      <c r="S1280" s="69">
        <f t="shared" ca="1" si="196"/>
        <v>1.024508200845327</v>
      </c>
      <c r="T1280" s="72">
        <f t="shared" ca="1" si="195"/>
        <v>1.024508200845327</v>
      </c>
      <c r="U1280" s="13"/>
      <c r="AC1280" s="53"/>
      <c r="AD1280" s="53"/>
      <c r="AE1280" s="53"/>
    </row>
    <row r="1281" spans="1:31" x14ac:dyDescent="0.25">
      <c r="A1281" s="4">
        <v>64832</v>
      </c>
      <c r="B1281" s="34">
        <f t="shared" si="197"/>
        <v>1.2225330676139157</v>
      </c>
      <c r="C1281" s="3">
        <v>79.475754640416952</v>
      </c>
      <c r="D1281" s="10">
        <v>1279</v>
      </c>
      <c r="I1281" s="27"/>
      <c r="J1281" s="8"/>
      <c r="K1281" s="18"/>
      <c r="L1281" s="11"/>
      <c r="M1281" s="30"/>
      <c r="N1281" s="7"/>
      <c r="O1281" s="12"/>
      <c r="Q1281" s="59"/>
      <c r="R1281" s="59"/>
      <c r="S1281" s="69">
        <f t="shared" ca="1" si="196"/>
        <v>0.66394882427168445</v>
      </c>
      <c r="T1281" s="72">
        <f t="shared" ca="1" si="195"/>
        <v>0.66394882427168445</v>
      </c>
      <c r="U1281" s="13"/>
      <c r="AC1281" s="53"/>
      <c r="AD1281" s="53"/>
      <c r="AE1281" s="53"/>
    </row>
    <row r="1282" spans="1:31" x14ac:dyDescent="0.25">
      <c r="A1282" s="4">
        <v>64863</v>
      </c>
      <c r="B1282" s="34">
        <f t="shared" si="197"/>
        <v>3.3335256571976717</v>
      </c>
      <c r="C1282" s="3">
        <v>54.693333519028243</v>
      </c>
      <c r="D1282" s="10">
        <v>1280</v>
      </c>
      <c r="I1282" s="27"/>
      <c r="J1282" s="8"/>
      <c r="K1282" s="18"/>
      <c r="L1282" s="11"/>
      <c r="M1282" s="30"/>
      <c r="N1282" s="7"/>
      <c r="O1282" s="12"/>
      <c r="Q1282" s="59"/>
      <c r="R1282" s="59"/>
      <c r="S1282" s="69">
        <f t="shared" ca="1" si="196"/>
        <v>1.5463722279493726</v>
      </c>
      <c r="T1282" s="72">
        <f t="shared" ca="1" si="195"/>
        <v>1.5463722279493726</v>
      </c>
      <c r="U1282" s="13"/>
      <c r="AC1282" s="53"/>
      <c r="AD1282" s="53"/>
      <c r="AE1282" s="53"/>
    </row>
    <row r="1283" spans="1:31" x14ac:dyDescent="0.25">
      <c r="A1283" s="4">
        <v>64894</v>
      </c>
      <c r="B1283" s="34">
        <f t="shared" si="197"/>
        <v>4.7637174579926169</v>
      </c>
      <c r="C1283" s="3">
        <v>15.624976471915486</v>
      </c>
      <c r="D1283" s="10">
        <v>1281</v>
      </c>
      <c r="I1283" s="27"/>
      <c r="J1283" s="8"/>
      <c r="K1283" s="18"/>
      <c r="L1283" s="11"/>
      <c r="M1283" s="30"/>
      <c r="N1283" s="7"/>
      <c r="O1283" s="12"/>
      <c r="Q1283" s="59"/>
      <c r="R1283" s="59"/>
      <c r="S1283" s="69">
        <f t="shared" ca="1" si="196"/>
        <v>1.9600325239523668</v>
      </c>
      <c r="T1283" s="72">
        <f t="shared" ca="1" si="195"/>
        <v>1.9600325239523668</v>
      </c>
      <c r="U1283" s="13"/>
      <c r="AC1283" s="53"/>
      <c r="AD1283" s="53"/>
      <c r="AE1283" s="53"/>
    </row>
    <row r="1284" spans="1:31" x14ac:dyDescent="0.25">
      <c r="A1284" s="4">
        <v>64924</v>
      </c>
      <c r="B1284" s="34">
        <f t="shared" si="197"/>
        <v>1.1742796560812283</v>
      </c>
      <c r="C1284" s="3">
        <v>33.149792744220456</v>
      </c>
      <c r="D1284" s="10">
        <v>1282</v>
      </c>
      <c r="I1284" s="27"/>
      <c r="J1284" s="8"/>
      <c r="K1284" s="18"/>
      <c r="L1284" s="11"/>
      <c r="M1284" s="30"/>
      <c r="N1284" s="7"/>
      <c r="O1284" s="12"/>
      <c r="Q1284" s="59"/>
      <c r="R1284" s="59"/>
      <c r="S1284" s="69">
        <f t="shared" ca="1" si="196"/>
        <v>0.65687467149221568</v>
      </c>
      <c r="T1284" s="72">
        <f t="shared" ref="T1284:T1347" ca="1" si="198">S1284</f>
        <v>0.65687467149221568</v>
      </c>
      <c r="U1284" s="13"/>
      <c r="AC1284" s="53"/>
      <c r="AD1284" s="53"/>
      <c r="AE1284" s="53"/>
    </row>
    <row r="1285" spans="1:31" x14ac:dyDescent="0.25">
      <c r="A1285" s="4">
        <v>64955</v>
      </c>
      <c r="B1285" s="34">
        <f t="shared" si="197"/>
        <v>52.891457044697226</v>
      </c>
      <c r="C1285" s="3">
        <v>1.8382828246090024</v>
      </c>
      <c r="D1285" s="10">
        <v>1283</v>
      </c>
      <c r="I1285" s="27"/>
      <c r="J1285" s="8"/>
      <c r="K1285" s="18"/>
      <c r="L1285" s="11"/>
      <c r="M1285" s="30"/>
      <c r="N1285" s="7"/>
      <c r="O1285" s="12"/>
      <c r="Q1285" s="59"/>
      <c r="R1285" s="59"/>
      <c r="S1285" s="69">
        <f t="shared" ca="1" si="196"/>
        <v>39.330390903990619</v>
      </c>
      <c r="T1285" s="72">
        <f t="shared" ca="1" si="198"/>
        <v>39.330390903990619</v>
      </c>
      <c r="U1285" s="13"/>
      <c r="AC1285" s="53"/>
      <c r="AD1285" s="53"/>
      <c r="AE1285" s="53"/>
    </row>
    <row r="1286" spans="1:31" x14ac:dyDescent="0.25">
      <c r="A1286" s="4">
        <v>64985</v>
      </c>
      <c r="B1286" s="34">
        <f t="shared" si="197"/>
        <v>57.901911198206321</v>
      </c>
      <c r="C1286" s="3">
        <v>11.967297838495076</v>
      </c>
      <c r="D1286" s="10">
        <v>1284</v>
      </c>
      <c r="I1286" s="27"/>
      <c r="J1286" s="8"/>
      <c r="K1286" s="18"/>
      <c r="L1286" s="11"/>
      <c r="M1286" s="30"/>
      <c r="N1286" s="7"/>
      <c r="O1286" s="12"/>
      <c r="Q1286" s="59"/>
      <c r="R1286" s="59"/>
      <c r="S1286" s="69">
        <f t="shared" ca="1" si="196"/>
        <v>43.407652060868543</v>
      </c>
      <c r="T1286" s="72">
        <f t="shared" ca="1" si="198"/>
        <v>43.407652060868543</v>
      </c>
      <c r="U1286" s="13"/>
      <c r="AC1286" s="53"/>
      <c r="AD1286" s="53"/>
      <c r="AE1286" s="53"/>
    </row>
    <row r="1287" spans="1:31" x14ac:dyDescent="0.25">
      <c r="A1287" s="4">
        <v>65016</v>
      </c>
      <c r="B1287" s="34">
        <f t="shared" si="197"/>
        <v>33.177096539030686</v>
      </c>
      <c r="C1287" s="3">
        <v>3.0020287427812553</v>
      </c>
      <c r="D1287" s="10">
        <v>1285</v>
      </c>
      <c r="I1287" s="27"/>
      <c r="J1287" s="8"/>
      <c r="K1287" s="18"/>
      <c r="L1287" s="11"/>
      <c r="M1287" s="30"/>
      <c r="N1287" s="7"/>
      <c r="O1287" s="12"/>
      <c r="Q1287" s="59"/>
      <c r="R1287" s="59"/>
      <c r="S1287" s="69">
        <f t="shared" ca="1" si="196"/>
        <v>24.445297208982254</v>
      </c>
      <c r="T1287" s="72">
        <f t="shared" ca="1" si="198"/>
        <v>24.445297208982254</v>
      </c>
      <c r="U1287" s="13"/>
      <c r="AC1287" s="53"/>
      <c r="AD1287" s="53"/>
      <c r="AE1287" s="53"/>
    </row>
    <row r="1288" spans="1:31" x14ac:dyDescent="0.25">
      <c r="A1288" s="4">
        <v>65047</v>
      </c>
      <c r="B1288" s="34">
        <f t="shared" si="197"/>
        <v>38.305853571146542</v>
      </c>
      <c r="C1288" s="3">
        <v>24.940914830417068</v>
      </c>
      <c r="D1288" s="10">
        <v>1286</v>
      </c>
      <c r="I1288" s="27"/>
      <c r="J1288" s="8"/>
      <c r="K1288" s="18"/>
      <c r="L1288" s="11"/>
      <c r="M1288" s="30"/>
      <c r="N1288" s="7"/>
      <c r="O1288" s="12"/>
      <c r="Q1288" s="59"/>
      <c r="R1288" s="59"/>
      <c r="S1288" s="69">
        <f t="shared" ca="1" si="196"/>
        <v>30.588885607470338</v>
      </c>
      <c r="T1288" s="72">
        <f t="shared" ca="1" si="198"/>
        <v>30.588885607470338</v>
      </c>
      <c r="U1288" s="13"/>
      <c r="AC1288" s="53"/>
      <c r="AD1288" s="53"/>
      <c r="AE1288" s="53"/>
    </row>
    <row r="1289" spans="1:31" x14ac:dyDescent="0.25">
      <c r="A1289" s="4">
        <v>65075</v>
      </c>
      <c r="B1289" s="34">
        <f t="shared" si="197"/>
        <v>90.830083894152878</v>
      </c>
      <c r="C1289" s="3">
        <v>30.041634776074172</v>
      </c>
      <c r="D1289" s="10">
        <v>1287</v>
      </c>
      <c r="I1289" s="27"/>
      <c r="J1289" s="8"/>
      <c r="K1289" s="18"/>
      <c r="L1289" s="11"/>
      <c r="M1289" s="30"/>
      <c r="N1289" s="7"/>
      <c r="O1289" s="12"/>
      <c r="Q1289" s="59"/>
      <c r="R1289" s="59"/>
      <c r="S1289" s="69">
        <f t="shared" ca="1" si="196"/>
        <v>92.392149781194945</v>
      </c>
      <c r="T1289" s="72">
        <f t="shared" ca="1" si="198"/>
        <v>92.392149781194945</v>
      </c>
      <c r="U1289" s="13"/>
      <c r="AC1289" s="53"/>
      <c r="AD1289" s="53"/>
      <c r="AE1289" s="53"/>
    </row>
    <row r="1290" spans="1:31" x14ac:dyDescent="0.25">
      <c r="A1290" s="4">
        <v>65106</v>
      </c>
      <c r="B1290" s="34">
        <f t="shared" si="197"/>
        <v>15.200990498590672</v>
      </c>
      <c r="C1290" s="3">
        <v>24.12100523429292</v>
      </c>
      <c r="D1290" s="10">
        <v>1288</v>
      </c>
      <c r="I1290" s="27"/>
      <c r="J1290" s="8"/>
      <c r="K1290" s="18"/>
      <c r="L1290" s="11"/>
      <c r="M1290" s="30"/>
      <c r="N1290" s="7"/>
      <c r="O1290" s="12"/>
      <c r="Q1290" s="59"/>
      <c r="R1290" s="59"/>
      <c r="S1290" s="69">
        <f t="shared" ca="1" si="196"/>
        <v>7.480191221121621</v>
      </c>
      <c r="T1290" s="72">
        <f t="shared" ca="1" si="198"/>
        <v>7.480191221121621</v>
      </c>
      <c r="U1290" s="13"/>
      <c r="AC1290" s="53"/>
      <c r="AD1290" s="53"/>
      <c r="AE1290" s="53"/>
    </row>
    <row r="1291" spans="1:31" x14ac:dyDescent="0.25">
      <c r="A1291" s="4">
        <v>65136</v>
      </c>
      <c r="B1291" s="34">
        <f t="shared" si="197"/>
        <v>4.9341473125116231</v>
      </c>
      <c r="C1291" s="3">
        <v>37.612220507055319</v>
      </c>
      <c r="D1291" s="10">
        <v>1289</v>
      </c>
      <c r="I1291" s="27"/>
      <c r="J1291" s="8"/>
      <c r="K1291" s="18"/>
      <c r="L1291" s="11"/>
      <c r="M1291" s="30"/>
      <c r="N1291" s="7"/>
      <c r="O1291" s="12"/>
      <c r="Q1291" s="59"/>
      <c r="R1291" s="59"/>
      <c r="S1291" s="69">
        <f t="shared" ca="1" si="196"/>
        <v>2.0571483794270176</v>
      </c>
      <c r="T1291" s="72">
        <f t="shared" ca="1" si="198"/>
        <v>2.0571483794270176</v>
      </c>
      <c r="U1291" s="13"/>
      <c r="AC1291" s="53"/>
      <c r="AD1291" s="53"/>
      <c r="AE1291" s="53"/>
    </row>
    <row r="1292" spans="1:31" x14ac:dyDescent="0.25">
      <c r="A1292" s="4">
        <v>65167</v>
      </c>
      <c r="B1292" s="34">
        <f t="shared" si="197"/>
        <v>2.1985930743230666</v>
      </c>
      <c r="C1292" s="3">
        <v>7.7313631977991468</v>
      </c>
      <c r="D1292" s="10">
        <v>1290</v>
      </c>
      <c r="I1292" s="27"/>
      <c r="J1292" s="8"/>
      <c r="K1292" s="18"/>
      <c r="L1292" s="11"/>
      <c r="M1292" s="30"/>
      <c r="N1292" s="7"/>
      <c r="O1292" s="12"/>
      <c r="Q1292" s="59"/>
      <c r="R1292" s="59"/>
      <c r="S1292" s="69">
        <f t="shared" ca="1" si="196"/>
        <v>1.0268021817729867</v>
      </c>
      <c r="T1292" s="72">
        <f t="shared" ca="1" si="198"/>
        <v>1.0268021817729867</v>
      </c>
      <c r="U1292" s="13"/>
      <c r="AC1292" s="53"/>
      <c r="AD1292" s="53"/>
      <c r="AE1292" s="53"/>
    </row>
    <row r="1293" spans="1:31" x14ac:dyDescent="0.25">
      <c r="A1293" s="4">
        <v>65197</v>
      </c>
      <c r="B1293" s="34">
        <f t="shared" si="197"/>
        <v>32.455917411374401</v>
      </c>
      <c r="C1293" s="3">
        <v>124.69897789942016</v>
      </c>
      <c r="D1293" s="10">
        <v>1291</v>
      </c>
      <c r="I1293" s="27"/>
      <c r="J1293" s="8"/>
      <c r="K1293" s="18"/>
      <c r="L1293" s="11"/>
      <c r="M1293" s="30"/>
      <c r="N1293" s="7"/>
      <c r="O1293" s="12"/>
      <c r="Q1293" s="59"/>
      <c r="R1293" s="59"/>
      <c r="S1293" s="69">
        <f t="shared" ca="1" si="196"/>
        <v>24.014260227984881</v>
      </c>
      <c r="T1293" s="72">
        <f t="shared" ca="1" si="198"/>
        <v>24.014260227984881</v>
      </c>
      <c r="U1293" s="13"/>
      <c r="AC1293" s="53"/>
      <c r="AD1293" s="53"/>
      <c r="AE1293" s="53"/>
    </row>
    <row r="1294" spans="1:31" x14ac:dyDescent="0.25">
      <c r="A1294" s="4">
        <v>65228</v>
      </c>
      <c r="B1294" s="34">
        <f t="shared" si="197"/>
        <v>27.081123971304159</v>
      </c>
      <c r="C1294" s="3">
        <v>23.660729720117828</v>
      </c>
      <c r="D1294" s="10">
        <v>1292</v>
      </c>
      <c r="I1294" s="27"/>
      <c r="J1294" s="8"/>
      <c r="K1294" s="18"/>
      <c r="L1294" s="11"/>
      <c r="M1294" s="30"/>
      <c r="N1294" s="7"/>
      <c r="O1294" s="12"/>
      <c r="Q1294" s="59"/>
      <c r="R1294" s="59"/>
      <c r="S1294" s="69">
        <f t="shared" ca="1" si="196"/>
        <v>19.627050578313948</v>
      </c>
      <c r="T1294" s="72">
        <f t="shared" ca="1" si="198"/>
        <v>19.627050578313948</v>
      </c>
      <c r="U1294" s="13"/>
      <c r="AC1294" s="53"/>
      <c r="AD1294" s="53"/>
      <c r="AE1294" s="53"/>
    </row>
    <row r="1295" spans="1:31" x14ac:dyDescent="0.25">
      <c r="A1295" s="4">
        <v>65259</v>
      </c>
      <c r="B1295" s="34">
        <f t="shared" si="197"/>
        <v>3.4416560812075732</v>
      </c>
      <c r="C1295" s="3">
        <v>4.4637157402601595</v>
      </c>
      <c r="D1295" s="10">
        <v>1293</v>
      </c>
      <c r="I1295" s="27"/>
      <c r="J1295" s="8"/>
      <c r="K1295" s="18"/>
      <c r="L1295" s="11"/>
      <c r="M1295" s="30"/>
      <c r="N1295" s="7"/>
      <c r="O1295" s="12"/>
      <c r="Q1295" s="59"/>
      <c r="R1295" s="59"/>
      <c r="S1295" s="69">
        <f t="shared" ca="1" si="196"/>
        <v>1.5511165992991529</v>
      </c>
      <c r="T1295" s="72">
        <f t="shared" ca="1" si="198"/>
        <v>1.5511165992991529</v>
      </c>
      <c r="U1295" s="13"/>
      <c r="AC1295" s="53"/>
      <c r="AD1295" s="53"/>
      <c r="AE1295" s="53"/>
    </row>
    <row r="1296" spans="1:31" x14ac:dyDescent="0.25">
      <c r="A1296" s="4">
        <v>65289</v>
      </c>
      <c r="B1296" s="34">
        <f t="shared" si="197"/>
        <v>30.454703070604527</v>
      </c>
      <c r="C1296" s="3">
        <v>72.654670404083291</v>
      </c>
      <c r="D1296" s="10">
        <v>1294</v>
      </c>
      <c r="I1296" s="27"/>
      <c r="J1296" s="8"/>
      <c r="K1296" s="18"/>
      <c r="L1296" s="11"/>
      <c r="M1296" s="30"/>
      <c r="N1296" s="7"/>
      <c r="O1296" s="12"/>
      <c r="Q1296" s="59"/>
      <c r="R1296" s="59"/>
      <c r="S1296" s="69">
        <f t="shared" ca="1" si="196"/>
        <v>22.870231985507409</v>
      </c>
      <c r="T1296" s="72">
        <f t="shared" ca="1" si="198"/>
        <v>22.870231985507409</v>
      </c>
      <c r="U1296" s="13"/>
      <c r="AC1296" s="53"/>
      <c r="AD1296" s="53"/>
      <c r="AE1296" s="53"/>
    </row>
    <row r="1297" spans="1:31" x14ac:dyDescent="0.25">
      <c r="A1297" s="4">
        <v>65320</v>
      </c>
      <c r="B1297" s="34">
        <f t="shared" si="197"/>
        <v>32.438150993196032</v>
      </c>
      <c r="C1297" s="3">
        <v>28.97837460358879</v>
      </c>
      <c r="D1297" s="10">
        <v>1295</v>
      </c>
      <c r="I1297" s="27"/>
      <c r="J1297" s="8"/>
      <c r="K1297" s="18"/>
      <c r="L1297" s="11"/>
      <c r="M1297" s="30"/>
      <c r="N1297" s="7"/>
      <c r="O1297" s="12"/>
      <c r="Q1297" s="59"/>
      <c r="R1297" s="59"/>
      <c r="S1297" s="69">
        <f t="shared" ca="1" si="196"/>
        <v>24.014260227984881</v>
      </c>
      <c r="T1297" s="72">
        <f t="shared" ca="1" si="198"/>
        <v>24.014260227984881</v>
      </c>
      <c r="U1297" s="13"/>
      <c r="AC1297" s="53"/>
      <c r="AD1297" s="53"/>
      <c r="AE1297" s="53"/>
    </row>
    <row r="1298" spans="1:31" x14ac:dyDescent="0.25">
      <c r="A1298" s="4">
        <v>65350</v>
      </c>
      <c r="B1298" s="34">
        <f t="shared" si="197"/>
        <v>32.264853463097474</v>
      </c>
      <c r="C1298" s="3">
        <v>17.208777488946723</v>
      </c>
      <c r="D1298" s="10">
        <v>1296</v>
      </c>
      <c r="I1298" s="27"/>
      <c r="J1298" s="8"/>
      <c r="K1298" s="18"/>
      <c r="L1298" s="11"/>
      <c r="M1298" s="30"/>
      <c r="N1298" s="7"/>
      <c r="O1298" s="12"/>
      <c r="Q1298" s="59"/>
      <c r="R1298" s="59"/>
      <c r="S1298" s="69">
        <f t="shared" ca="1" si="196"/>
        <v>23.676048166441401</v>
      </c>
      <c r="T1298" s="72">
        <f t="shared" ca="1" si="198"/>
        <v>23.676048166441401</v>
      </c>
      <c r="U1298" s="13"/>
      <c r="AC1298" s="53"/>
      <c r="AD1298" s="53"/>
      <c r="AE1298" s="53"/>
    </row>
    <row r="1299" spans="1:31" x14ac:dyDescent="0.25">
      <c r="A1299" s="4">
        <v>65381</v>
      </c>
      <c r="B1299" s="34">
        <f t="shared" si="197"/>
        <v>1.0037143297031639</v>
      </c>
      <c r="C1299" s="3">
        <v>2.8568976215811528</v>
      </c>
      <c r="D1299" s="10">
        <v>1297</v>
      </c>
      <c r="I1299" s="27"/>
      <c r="J1299" s="8"/>
      <c r="K1299" s="18"/>
      <c r="L1299" s="11"/>
      <c r="M1299" s="30"/>
      <c r="N1299" s="7"/>
      <c r="O1299" s="12"/>
      <c r="Q1299" s="59"/>
      <c r="R1299" s="59"/>
      <c r="S1299" s="69">
        <f t="shared" ca="1" si="196"/>
        <v>0.54008147595077227</v>
      </c>
      <c r="T1299" s="72">
        <f t="shared" ca="1" si="198"/>
        <v>0.54008147595077227</v>
      </c>
      <c r="U1299" s="13"/>
      <c r="AC1299" s="53"/>
      <c r="AD1299" s="53"/>
      <c r="AE1299" s="53"/>
    </row>
    <row r="1300" spans="1:31" x14ac:dyDescent="0.25">
      <c r="A1300" s="4">
        <v>65412</v>
      </c>
      <c r="B1300" s="34">
        <f t="shared" si="197"/>
        <v>8.5397825793247772</v>
      </c>
      <c r="C1300" s="3">
        <v>65.914989654123275</v>
      </c>
      <c r="D1300" s="10">
        <v>1298</v>
      </c>
      <c r="I1300" s="27"/>
      <c r="J1300" s="8"/>
      <c r="K1300" s="18"/>
      <c r="L1300" s="11"/>
      <c r="M1300" s="30"/>
      <c r="N1300" s="7"/>
      <c r="O1300" s="12"/>
      <c r="Q1300" s="59"/>
      <c r="R1300" s="59"/>
      <c r="S1300" s="69">
        <f t="shared" ca="1" si="196"/>
        <v>3.4418681225227918</v>
      </c>
      <c r="T1300" s="72">
        <f t="shared" ca="1" si="198"/>
        <v>3.4418681225227918</v>
      </c>
      <c r="U1300" s="13"/>
      <c r="AC1300" s="53"/>
      <c r="AD1300" s="53"/>
      <c r="AE1300" s="53"/>
    </row>
    <row r="1301" spans="1:31" x14ac:dyDescent="0.25">
      <c r="A1301" s="4">
        <v>65440</v>
      </c>
      <c r="B1301" s="34">
        <f t="shared" si="197"/>
        <v>39.890597998859747</v>
      </c>
      <c r="C1301" s="3">
        <v>19.134599179801722</v>
      </c>
      <c r="D1301" s="10">
        <v>1299</v>
      </c>
      <c r="I1301" s="27"/>
      <c r="J1301" s="8"/>
      <c r="K1301" s="18"/>
      <c r="L1301" s="11"/>
      <c r="M1301" s="30"/>
      <c r="N1301" s="7"/>
      <c r="O1301" s="12"/>
      <c r="Q1301" s="59"/>
      <c r="R1301" s="59"/>
      <c r="S1301" s="69">
        <f t="shared" ca="1" si="196"/>
        <v>32.242349484285903</v>
      </c>
      <c r="T1301" s="72">
        <f t="shared" ca="1" si="198"/>
        <v>32.242349484285903</v>
      </c>
      <c r="U1301" s="13"/>
      <c r="AC1301" s="53"/>
      <c r="AD1301" s="53"/>
      <c r="AE1301" s="53"/>
    </row>
    <row r="1302" spans="1:31" x14ac:dyDescent="0.25">
      <c r="A1302" s="4">
        <v>65471</v>
      </c>
      <c r="B1302" s="34">
        <f t="shared" si="197"/>
        <v>3.1731579831411869</v>
      </c>
      <c r="C1302" s="3">
        <v>5.3099871599948987</v>
      </c>
      <c r="D1302" s="10">
        <v>1300</v>
      </c>
      <c r="I1302" s="27"/>
      <c r="J1302" s="8"/>
      <c r="K1302" s="18"/>
      <c r="L1302" s="11"/>
      <c r="M1302" s="30"/>
      <c r="N1302" s="7"/>
      <c r="O1302" s="12"/>
      <c r="Q1302" s="59"/>
      <c r="R1302" s="59"/>
      <c r="S1302" s="69">
        <f t="shared" ca="1" si="196"/>
        <v>1.3997724180273003</v>
      </c>
      <c r="T1302" s="72">
        <f t="shared" ca="1" si="198"/>
        <v>1.3997724180273003</v>
      </c>
      <c r="U1302" s="13"/>
      <c r="AC1302" s="53"/>
      <c r="AD1302" s="53"/>
      <c r="AE1302" s="53"/>
    </row>
    <row r="1303" spans="1:31" x14ac:dyDescent="0.25">
      <c r="A1303" s="4">
        <v>65501</v>
      </c>
      <c r="B1303" s="34">
        <f t="shared" si="197"/>
        <v>23.495463172815199</v>
      </c>
      <c r="C1303" s="3">
        <v>6.7964457287604665</v>
      </c>
      <c r="D1303" s="10">
        <v>1301</v>
      </c>
      <c r="I1303" s="27"/>
      <c r="J1303" s="8"/>
      <c r="K1303" s="18"/>
      <c r="L1303" s="11"/>
      <c r="M1303" s="30"/>
      <c r="N1303" s="7"/>
      <c r="O1303" s="12"/>
      <c r="Q1303" s="59"/>
      <c r="R1303" s="59"/>
      <c r="S1303" s="69">
        <f t="shared" ca="1" si="196"/>
        <v>15.169290974056175</v>
      </c>
      <c r="T1303" s="72">
        <f t="shared" ca="1" si="198"/>
        <v>15.169290974056175</v>
      </c>
      <c r="U1303" s="13"/>
      <c r="AC1303" s="53"/>
      <c r="AD1303" s="53"/>
      <c r="AE1303" s="53"/>
    </row>
    <row r="1304" spans="1:31" x14ac:dyDescent="0.25">
      <c r="A1304" s="4">
        <v>65532</v>
      </c>
      <c r="B1304" s="34">
        <f t="shared" si="197"/>
        <v>36.626743362910986</v>
      </c>
      <c r="C1304" s="3">
        <v>8.5822607607959238</v>
      </c>
      <c r="D1304" s="10">
        <v>1302</v>
      </c>
      <c r="I1304" s="27"/>
      <c r="J1304" s="8"/>
      <c r="K1304" s="18"/>
      <c r="L1304" s="11"/>
      <c r="M1304" s="30"/>
      <c r="N1304" s="7"/>
      <c r="O1304" s="12"/>
      <c r="Q1304" s="59"/>
      <c r="R1304" s="59"/>
      <c r="S1304" s="69">
        <f t="shared" ca="1" si="196"/>
        <v>30.280249085190523</v>
      </c>
      <c r="T1304" s="72">
        <f t="shared" ca="1" si="198"/>
        <v>30.280249085190523</v>
      </c>
      <c r="U1304" s="13"/>
      <c r="AC1304" s="53"/>
      <c r="AD1304" s="53"/>
      <c r="AE1304" s="53"/>
    </row>
    <row r="1305" spans="1:31" x14ac:dyDescent="0.25">
      <c r="A1305" s="4">
        <v>65562</v>
      </c>
      <c r="B1305" s="34">
        <f t="shared" si="197"/>
        <v>1.2858791951792303</v>
      </c>
      <c r="C1305" s="3">
        <v>72.912824415706709</v>
      </c>
      <c r="D1305" s="10">
        <v>1303</v>
      </c>
      <c r="I1305" s="27"/>
      <c r="J1305" s="8"/>
      <c r="K1305" s="18"/>
      <c r="L1305" s="11"/>
      <c r="M1305" s="30"/>
      <c r="N1305" s="7"/>
      <c r="O1305" s="12"/>
      <c r="Q1305" s="59"/>
      <c r="R1305" s="59"/>
      <c r="S1305" s="69">
        <f t="shared" ca="1" si="196"/>
        <v>0.68678393451218867</v>
      </c>
      <c r="T1305" s="72">
        <f t="shared" ca="1" si="198"/>
        <v>0.68678393451218867</v>
      </c>
      <c r="U1305" s="13"/>
      <c r="AC1305" s="53"/>
      <c r="AD1305" s="53"/>
      <c r="AE1305" s="53"/>
    </row>
    <row r="1306" spans="1:31" x14ac:dyDescent="0.25">
      <c r="A1306" s="4">
        <v>65593</v>
      </c>
      <c r="B1306" s="34">
        <f t="shared" si="197"/>
        <v>1.9801176576027026</v>
      </c>
      <c r="C1306" s="3">
        <v>7.4059498274873752</v>
      </c>
      <c r="D1306" s="10">
        <v>1304</v>
      </c>
      <c r="I1306" s="27"/>
      <c r="J1306" s="8"/>
      <c r="K1306" s="18"/>
      <c r="L1306" s="11"/>
      <c r="M1306" s="30"/>
      <c r="N1306" s="7"/>
      <c r="O1306" s="12"/>
      <c r="Q1306" s="59"/>
      <c r="R1306" s="59"/>
      <c r="S1306" s="69">
        <f t="shared" ca="1" si="196"/>
        <v>1.0254465181228016</v>
      </c>
      <c r="T1306" s="72">
        <f t="shared" ca="1" si="198"/>
        <v>1.0254465181228016</v>
      </c>
      <c r="U1306" s="13"/>
      <c r="AC1306" s="53"/>
      <c r="AD1306" s="53"/>
      <c r="AE1306" s="53"/>
    </row>
    <row r="1307" spans="1:31" x14ac:dyDescent="0.25">
      <c r="A1307" s="4">
        <v>65624</v>
      </c>
      <c r="B1307" s="34">
        <f t="shared" si="197"/>
        <v>11.504141995577955</v>
      </c>
      <c r="C1307" s="3">
        <v>6.0587521728130689</v>
      </c>
      <c r="D1307" s="10">
        <v>1305</v>
      </c>
      <c r="I1307" s="27"/>
      <c r="J1307" s="8"/>
      <c r="K1307" s="18"/>
      <c r="L1307" s="11"/>
      <c r="M1307" s="30"/>
      <c r="N1307" s="7"/>
      <c r="O1307" s="12"/>
      <c r="Q1307" s="59"/>
      <c r="R1307" s="59"/>
      <c r="S1307" s="69">
        <f t="shared" ca="1" si="196"/>
        <v>4.4824999269132864</v>
      </c>
      <c r="T1307" s="72">
        <f t="shared" ca="1" si="198"/>
        <v>4.4824999269132864</v>
      </c>
      <c r="U1307" s="13"/>
      <c r="AC1307" s="53"/>
      <c r="AD1307" s="53"/>
      <c r="AE1307" s="53"/>
    </row>
    <row r="1308" spans="1:31" x14ac:dyDescent="0.25">
      <c r="A1308" s="4">
        <v>65654</v>
      </c>
      <c r="B1308" s="34">
        <f t="shared" si="197"/>
        <v>17.6933368674684</v>
      </c>
      <c r="C1308" s="3">
        <v>8.6800853096093764</v>
      </c>
      <c r="D1308" s="10">
        <v>1306</v>
      </c>
      <c r="I1308" s="27"/>
      <c r="J1308" s="8"/>
      <c r="K1308" s="18"/>
      <c r="L1308" s="11"/>
      <c r="M1308" s="30"/>
      <c r="N1308" s="7"/>
      <c r="O1308" s="12"/>
      <c r="Q1308" s="59"/>
      <c r="R1308" s="59"/>
      <c r="S1308" s="69">
        <f t="shared" ca="1" si="196"/>
        <v>10.364788389580458</v>
      </c>
      <c r="T1308" s="72">
        <f t="shared" ca="1" si="198"/>
        <v>10.364788389580458</v>
      </c>
      <c r="U1308" s="13"/>
      <c r="AC1308" s="53"/>
      <c r="AD1308" s="53"/>
      <c r="AE1308" s="53"/>
    </row>
    <row r="1309" spans="1:31" x14ac:dyDescent="0.25">
      <c r="A1309" s="4">
        <v>65685</v>
      </c>
      <c r="B1309" s="34">
        <f t="shared" si="197"/>
        <v>28.400338669022233</v>
      </c>
      <c r="C1309" s="3">
        <v>44.188680962610825</v>
      </c>
      <c r="D1309" s="10">
        <v>1307</v>
      </c>
      <c r="I1309" s="27"/>
      <c r="J1309" s="8"/>
      <c r="K1309" s="18"/>
      <c r="L1309" s="11"/>
      <c r="M1309" s="30"/>
      <c r="N1309" s="7"/>
      <c r="O1309" s="12"/>
      <c r="Q1309" s="59"/>
      <c r="R1309" s="59"/>
      <c r="S1309" s="69">
        <f t="shared" ca="1" si="196"/>
        <v>20.708191883149855</v>
      </c>
      <c r="T1309" s="72">
        <f t="shared" ca="1" si="198"/>
        <v>20.708191883149855</v>
      </c>
      <c r="U1309" s="13"/>
      <c r="AC1309" s="53"/>
      <c r="AD1309" s="53"/>
      <c r="AE1309" s="53"/>
    </row>
    <row r="1310" spans="1:31" x14ac:dyDescent="0.25">
      <c r="A1310" s="4">
        <v>65715</v>
      </c>
      <c r="B1310" s="34">
        <f t="shared" si="197"/>
        <v>54.1055614917478</v>
      </c>
      <c r="C1310" s="3">
        <v>20.928693279030625</v>
      </c>
      <c r="D1310" s="10">
        <v>1308</v>
      </c>
      <c r="I1310" s="27"/>
      <c r="J1310" s="8"/>
      <c r="K1310" s="18"/>
      <c r="L1310" s="11"/>
      <c r="M1310" s="30"/>
      <c r="N1310" s="7"/>
      <c r="O1310" s="12"/>
      <c r="Q1310" s="59"/>
      <c r="R1310" s="59"/>
      <c r="S1310" s="69">
        <f t="shared" ca="1" si="196"/>
        <v>39.868690784229614</v>
      </c>
      <c r="T1310" s="72">
        <f t="shared" ca="1" si="198"/>
        <v>39.868690784229614</v>
      </c>
      <c r="U1310" s="13"/>
      <c r="AC1310" s="53"/>
      <c r="AD1310" s="53"/>
      <c r="AE1310" s="53"/>
    </row>
    <row r="1311" spans="1:31" x14ac:dyDescent="0.25">
      <c r="A1311" s="4">
        <v>65746</v>
      </c>
      <c r="B1311" s="34">
        <f t="shared" si="197"/>
        <v>1.6753945636351404</v>
      </c>
      <c r="C1311" s="3">
        <v>27.52978782547865</v>
      </c>
      <c r="D1311" s="10">
        <v>1309</v>
      </c>
      <c r="I1311" s="27"/>
      <c r="J1311" s="8"/>
      <c r="K1311" s="18"/>
      <c r="L1311" s="11"/>
      <c r="M1311" s="30"/>
      <c r="N1311" s="7"/>
      <c r="O1311" s="12"/>
      <c r="Q1311" s="59"/>
      <c r="R1311" s="59"/>
      <c r="S1311" s="69">
        <f t="shared" ca="1" si="196"/>
        <v>0.8857068874403542</v>
      </c>
      <c r="T1311" s="72">
        <f t="shared" ca="1" si="198"/>
        <v>0.8857068874403542</v>
      </c>
      <c r="U1311" s="13"/>
      <c r="AC1311" s="53"/>
      <c r="AD1311" s="53"/>
      <c r="AE1311" s="53"/>
    </row>
    <row r="1312" spans="1:31" x14ac:dyDescent="0.25">
      <c r="A1312" s="4">
        <v>65777</v>
      </c>
      <c r="B1312" s="34">
        <f t="shared" si="197"/>
        <v>11.814228672573567</v>
      </c>
      <c r="C1312" s="3">
        <v>10.287200893459046</v>
      </c>
      <c r="D1312" s="10">
        <v>1310</v>
      </c>
      <c r="I1312" s="27"/>
      <c r="J1312" s="8"/>
      <c r="K1312" s="18"/>
      <c r="L1312" s="11"/>
      <c r="M1312" s="30"/>
      <c r="N1312" s="7"/>
      <c r="O1312" s="12"/>
      <c r="Q1312" s="59"/>
      <c r="R1312" s="59"/>
      <c r="S1312" s="69">
        <f t="shared" ca="1" si="196"/>
        <v>4.6905169112741065</v>
      </c>
      <c r="T1312" s="72">
        <f t="shared" ca="1" si="198"/>
        <v>4.6905169112741065</v>
      </c>
      <c r="U1312" s="13"/>
      <c r="AC1312" s="53"/>
      <c r="AD1312" s="53"/>
      <c r="AE1312" s="53"/>
    </row>
    <row r="1313" spans="1:31" x14ac:dyDescent="0.25">
      <c r="A1313" s="4">
        <v>65806</v>
      </c>
      <c r="B1313" s="34">
        <f t="shared" si="197"/>
        <v>7.2186414611413623</v>
      </c>
      <c r="C1313" s="3">
        <v>49.327306352198541</v>
      </c>
      <c r="D1313" s="10">
        <v>1311</v>
      </c>
      <c r="I1313" s="27"/>
      <c r="J1313" s="8"/>
      <c r="K1313" s="18"/>
      <c r="L1313" s="11"/>
      <c r="M1313" s="30"/>
      <c r="N1313" s="7"/>
      <c r="O1313" s="12"/>
      <c r="Q1313" s="59"/>
      <c r="R1313" s="59"/>
      <c r="S1313" s="69">
        <f t="shared" ca="1" si="196"/>
        <v>3.1670222978190585</v>
      </c>
      <c r="T1313" s="72">
        <f t="shared" ca="1" si="198"/>
        <v>3.1670222978190585</v>
      </c>
      <c r="U1313" s="13"/>
      <c r="AC1313" s="53"/>
      <c r="AD1313" s="53"/>
      <c r="AE1313" s="53"/>
    </row>
    <row r="1314" spans="1:31" x14ac:dyDescent="0.25">
      <c r="A1314" s="4">
        <v>65837</v>
      </c>
      <c r="B1314" s="34">
        <f t="shared" si="197"/>
        <v>12.150577502244102</v>
      </c>
      <c r="C1314" s="3">
        <v>95.335496948049993</v>
      </c>
      <c r="D1314" s="10">
        <v>1312</v>
      </c>
      <c r="I1314" s="27"/>
      <c r="J1314" s="8"/>
      <c r="K1314" s="18"/>
      <c r="L1314" s="11"/>
      <c r="M1314" s="30"/>
      <c r="N1314" s="7"/>
      <c r="O1314" s="12"/>
      <c r="Q1314" s="59"/>
      <c r="R1314" s="59"/>
      <c r="S1314" s="69">
        <f t="shared" ca="1" si="196"/>
        <v>4.7239580864798398</v>
      </c>
      <c r="T1314" s="72">
        <f t="shared" ca="1" si="198"/>
        <v>4.7239580864798398</v>
      </c>
      <c r="U1314" s="13"/>
      <c r="AC1314" s="53"/>
      <c r="AD1314" s="53"/>
      <c r="AE1314" s="53"/>
    </row>
    <row r="1315" spans="1:31" x14ac:dyDescent="0.25">
      <c r="A1315" s="4">
        <v>65867</v>
      </c>
      <c r="B1315" s="34">
        <f t="shared" si="197"/>
        <v>38.719725585737514</v>
      </c>
      <c r="C1315" s="3">
        <v>10.246794457582597</v>
      </c>
      <c r="D1315" s="10">
        <v>1313</v>
      </c>
      <c r="I1315" s="27"/>
      <c r="J1315" s="8"/>
      <c r="K1315" s="18"/>
      <c r="L1315" s="11"/>
      <c r="M1315" s="30"/>
      <c r="N1315" s="7"/>
      <c r="O1315" s="12"/>
      <c r="Q1315" s="59"/>
      <c r="R1315" s="59"/>
      <c r="S1315" s="69">
        <f t="shared" ca="1" si="196"/>
        <v>31.109514665242671</v>
      </c>
      <c r="T1315" s="72">
        <f t="shared" ca="1" si="198"/>
        <v>31.109514665242671</v>
      </c>
      <c r="U1315" s="13"/>
      <c r="AC1315" s="53"/>
      <c r="AD1315" s="53"/>
      <c r="AE1315" s="53"/>
    </row>
    <row r="1316" spans="1:31" x14ac:dyDescent="0.25">
      <c r="A1316" s="4">
        <v>65898</v>
      </c>
      <c r="B1316" s="34">
        <f t="shared" si="197"/>
        <v>0.13134337202983098</v>
      </c>
      <c r="C1316" s="3">
        <v>81.622755778052579</v>
      </c>
      <c r="D1316" s="10">
        <v>1314</v>
      </c>
      <c r="I1316" s="27"/>
      <c r="J1316" s="8"/>
      <c r="K1316" s="18"/>
      <c r="L1316" s="11"/>
      <c r="M1316" s="30"/>
      <c r="N1316" s="7"/>
      <c r="O1316" s="12"/>
      <c r="Q1316" s="59"/>
      <c r="R1316" s="59"/>
      <c r="S1316" s="69">
        <f t="shared" ca="1" si="196"/>
        <v>3.6006370877232213E-2</v>
      </c>
      <c r="T1316" s="72">
        <f t="shared" ca="1" si="198"/>
        <v>3.6006370877232213E-2</v>
      </c>
      <c r="U1316" s="13"/>
      <c r="AC1316" s="53"/>
      <c r="AD1316" s="53"/>
      <c r="AE1316" s="53"/>
    </row>
    <row r="1317" spans="1:31" x14ac:dyDescent="0.25">
      <c r="A1317" s="4">
        <v>65928</v>
      </c>
      <c r="B1317" s="34">
        <f t="shared" si="197"/>
        <v>0.59674351067558673</v>
      </c>
      <c r="C1317" s="3">
        <v>107.5205991059392</v>
      </c>
      <c r="D1317" s="10">
        <v>1315</v>
      </c>
      <c r="I1317" s="27"/>
      <c r="J1317" s="8"/>
      <c r="K1317" s="18"/>
      <c r="L1317" s="11"/>
      <c r="M1317" s="30"/>
      <c r="N1317" s="7"/>
      <c r="O1317" s="12"/>
      <c r="Q1317" s="59"/>
      <c r="R1317" s="59"/>
      <c r="S1317" s="69">
        <f t="shared" ca="1" si="196"/>
        <v>0.26152202047739292</v>
      </c>
      <c r="T1317" s="72">
        <f t="shared" ca="1" si="198"/>
        <v>0.26152202047739292</v>
      </c>
      <c r="U1317" s="13"/>
      <c r="AC1317" s="53"/>
      <c r="AD1317" s="53"/>
      <c r="AE1317" s="53"/>
    </row>
    <row r="1318" spans="1:31" x14ac:dyDescent="0.25">
      <c r="A1318" s="4">
        <v>65959</v>
      </c>
      <c r="B1318" s="34">
        <f t="shared" si="197"/>
        <v>18.648781742898763</v>
      </c>
      <c r="C1318" s="3">
        <v>47.020866988384071</v>
      </c>
      <c r="D1318" s="10">
        <v>1316</v>
      </c>
      <c r="I1318" s="27"/>
      <c r="J1318" s="8"/>
      <c r="K1318" s="18"/>
      <c r="L1318" s="11"/>
      <c r="M1318" s="30"/>
      <c r="N1318" s="7"/>
      <c r="O1318" s="12"/>
      <c r="Q1318" s="59"/>
      <c r="R1318" s="59"/>
      <c r="S1318" s="69">
        <f t="shared" ca="1" si="196"/>
        <v>11.650542557527217</v>
      </c>
      <c r="T1318" s="72">
        <f t="shared" ca="1" si="198"/>
        <v>11.650542557527217</v>
      </c>
      <c r="U1318" s="13"/>
      <c r="AC1318" s="53"/>
      <c r="AD1318" s="53"/>
      <c r="AE1318" s="53"/>
    </row>
    <row r="1319" spans="1:31" x14ac:dyDescent="0.25">
      <c r="A1319" s="4">
        <v>65990</v>
      </c>
      <c r="B1319" s="34">
        <f t="shared" si="197"/>
        <v>6.9306860660576017</v>
      </c>
      <c r="C1319" s="3">
        <v>43.902135869284841</v>
      </c>
      <c r="D1319" s="10">
        <v>1317</v>
      </c>
      <c r="I1319" s="27"/>
      <c r="J1319" s="8"/>
      <c r="K1319" s="18"/>
      <c r="L1319" s="11"/>
      <c r="M1319" s="30"/>
      <c r="N1319" s="7"/>
      <c r="O1319" s="12"/>
      <c r="Q1319" s="59"/>
      <c r="R1319" s="59"/>
      <c r="S1319" s="69">
        <f t="shared" ca="1" si="196"/>
        <v>2.8588748872766985</v>
      </c>
      <c r="T1319" s="72">
        <f t="shared" ca="1" si="198"/>
        <v>2.8588748872766985</v>
      </c>
      <c r="U1319" s="13"/>
      <c r="AC1319" s="53"/>
      <c r="AD1319" s="53"/>
      <c r="AE1319" s="53"/>
    </row>
    <row r="1320" spans="1:31" x14ac:dyDescent="0.25">
      <c r="A1320" s="4">
        <v>66020</v>
      </c>
      <c r="B1320" s="34">
        <f t="shared" si="197"/>
        <v>12.191169283881798</v>
      </c>
      <c r="C1320" s="3">
        <v>35.797892165298556</v>
      </c>
      <c r="D1320" s="10">
        <v>1318</v>
      </c>
      <c r="I1320" s="27"/>
      <c r="J1320" s="8"/>
      <c r="K1320" s="18"/>
      <c r="L1320" s="11"/>
      <c r="M1320" s="30"/>
      <c r="N1320" s="7"/>
      <c r="O1320" s="12"/>
      <c r="Q1320" s="59"/>
      <c r="R1320" s="59"/>
      <c r="S1320" s="69">
        <f t="shared" ca="1" si="196"/>
        <v>4.8226277738562686</v>
      </c>
      <c r="T1320" s="72">
        <f t="shared" ca="1" si="198"/>
        <v>4.8226277738562686</v>
      </c>
      <c r="U1320" s="13"/>
      <c r="AC1320" s="53"/>
      <c r="AD1320" s="53"/>
      <c r="AE1320" s="53"/>
    </row>
    <row r="1321" spans="1:31" x14ac:dyDescent="0.25">
      <c r="A1321" s="4">
        <v>66051</v>
      </c>
      <c r="B1321" s="34">
        <f t="shared" si="197"/>
        <v>14.734795200789117</v>
      </c>
      <c r="C1321" s="3">
        <v>73.803228938285017</v>
      </c>
      <c r="D1321" s="10">
        <v>1319</v>
      </c>
      <c r="I1321" s="27"/>
      <c r="J1321" s="8"/>
      <c r="K1321" s="18"/>
      <c r="L1321" s="11"/>
      <c r="M1321" s="30"/>
      <c r="N1321" s="7"/>
      <c r="O1321" s="12"/>
      <c r="Q1321" s="59"/>
      <c r="R1321" s="59"/>
      <c r="S1321" s="69">
        <f t="shared" ca="1" si="196"/>
        <v>7.1154908109183719</v>
      </c>
      <c r="T1321" s="72">
        <f t="shared" ca="1" si="198"/>
        <v>7.1154908109183719</v>
      </c>
      <c r="U1321" s="13"/>
      <c r="AC1321" s="53"/>
      <c r="AD1321" s="53"/>
      <c r="AE1321" s="53"/>
    </row>
    <row r="1322" spans="1:31" x14ac:dyDescent="0.25">
      <c r="A1322" s="4">
        <v>66081</v>
      </c>
      <c r="B1322" s="34">
        <f t="shared" si="197"/>
        <v>38.39824150618437</v>
      </c>
      <c r="C1322" s="3">
        <v>14.687529567621516</v>
      </c>
      <c r="D1322" s="10">
        <v>1320</v>
      </c>
      <c r="I1322" s="27"/>
      <c r="J1322" s="8"/>
      <c r="K1322" s="18"/>
      <c r="L1322" s="11"/>
      <c r="M1322" s="30"/>
      <c r="N1322" s="7"/>
      <c r="O1322" s="12"/>
      <c r="Q1322" s="59"/>
      <c r="R1322" s="59"/>
      <c r="S1322" s="69">
        <f t="shared" ca="1" si="196"/>
        <v>30.721959758091472</v>
      </c>
      <c r="T1322" s="72">
        <f t="shared" ca="1" si="198"/>
        <v>30.721959758091472</v>
      </c>
      <c r="U1322" s="13"/>
      <c r="AC1322" s="53"/>
      <c r="AD1322" s="53"/>
      <c r="AE1322" s="53"/>
    </row>
    <row r="1323" spans="1:31" x14ac:dyDescent="0.25">
      <c r="A1323" s="4">
        <v>66112</v>
      </c>
      <c r="B1323" s="34">
        <f t="shared" si="197"/>
        <v>62.335303490321422</v>
      </c>
      <c r="C1323" s="3">
        <v>6.7384612248614388</v>
      </c>
      <c r="D1323" s="10">
        <v>1321</v>
      </c>
      <c r="I1323" s="27"/>
      <c r="J1323" s="8"/>
      <c r="K1323" s="18"/>
      <c r="L1323" s="11"/>
      <c r="M1323" s="30"/>
      <c r="N1323" s="7"/>
      <c r="O1323" s="12"/>
      <c r="Q1323" s="59"/>
      <c r="R1323" s="59"/>
      <c r="S1323" s="69">
        <f t="shared" ca="1" si="196"/>
        <v>45.960957704194342</v>
      </c>
      <c r="T1323" s="72">
        <f t="shared" ca="1" si="198"/>
        <v>45.960957704194342</v>
      </c>
      <c r="U1323" s="13"/>
      <c r="AC1323" s="53"/>
      <c r="AD1323" s="53"/>
      <c r="AE1323" s="53"/>
    </row>
    <row r="1324" spans="1:31" x14ac:dyDescent="0.25">
      <c r="A1324" s="4">
        <v>66143</v>
      </c>
      <c r="B1324" s="34">
        <f t="shared" si="197"/>
        <v>15.761708897440274</v>
      </c>
      <c r="C1324" s="3">
        <v>6.9830297971600421</v>
      </c>
      <c r="D1324" s="10">
        <v>1322</v>
      </c>
      <c r="I1324" s="27"/>
      <c r="J1324" s="8"/>
      <c r="K1324" s="18"/>
      <c r="L1324" s="11"/>
      <c r="M1324" s="30"/>
      <c r="N1324" s="7"/>
      <c r="O1324" s="12"/>
      <c r="Q1324" s="59"/>
      <c r="R1324" s="59"/>
      <c r="S1324" s="69">
        <f t="shared" ref="S1324:S1387" ca="1" si="199">R964</f>
        <v>7.6921818001270363</v>
      </c>
      <c r="T1324" s="72">
        <f t="shared" ca="1" si="198"/>
        <v>7.6921818001270363</v>
      </c>
      <c r="U1324" s="13"/>
      <c r="AC1324" s="53"/>
      <c r="AD1324" s="53"/>
      <c r="AE1324" s="53"/>
    </row>
    <row r="1325" spans="1:31" x14ac:dyDescent="0.25">
      <c r="A1325" s="4">
        <v>66171</v>
      </c>
      <c r="B1325" s="34">
        <f t="shared" si="197"/>
        <v>30.308301871872484</v>
      </c>
      <c r="C1325" s="3">
        <v>12.099789589802137</v>
      </c>
      <c r="D1325" s="10">
        <v>1323</v>
      </c>
      <c r="I1325" s="27"/>
      <c r="J1325" s="8"/>
      <c r="K1325" s="18"/>
      <c r="L1325" s="11"/>
      <c r="M1325" s="30"/>
      <c r="N1325" s="7"/>
      <c r="O1325" s="12"/>
      <c r="Q1325" s="59"/>
      <c r="R1325" s="59"/>
      <c r="S1325" s="69">
        <f t="shared" ca="1" si="199"/>
        <v>22.842147909091629</v>
      </c>
      <c r="T1325" s="72">
        <f t="shared" ca="1" si="198"/>
        <v>22.842147909091629</v>
      </c>
      <c r="U1325" s="13"/>
      <c r="AC1325" s="53"/>
      <c r="AD1325" s="53"/>
      <c r="AE1325" s="53"/>
    </row>
    <row r="1326" spans="1:31" x14ac:dyDescent="0.25">
      <c r="A1326" s="4">
        <v>66202</v>
      </c>
      <c r="B1326" s="34">
        <f t="shared" si="197"/>
        <v>65.991676417631467</v>
      </c>
      <c r="C1326" s="3">
        <v>9.7346772947003057E-2</v>
      </c>
      <c r="D1326" s="10">
        <v>1324</v>
      </c>
      <c r="I1326" s="27"/>
      <c r="J1326" s="8"/>
      <c r="K1326" s="18"/>
      <c r="L1326" s="11"/>
      <c r="M1326" s="30"/>
      <c r="N1326" s="7"/>
      <c r="O1326" s="12"/>
      <c r="Q1326" s="59"/>
      <c r="R1326" s="59"/>
      <c r="S1326" s="69">
        <f t="shared" ca="1" si="199"/>
        <v>52.972387103683651</v>
      </c>
      <c r="T1326" s="72">
        <f t="shared" ca="1" si="198"/>
        <v>52.972387103683651</v>
      </c>
      <c r="U1326" s="13"/>
      <c r="AC1326" s="53"/>
      <c r="AD1326" s="53"/>
      <c r="AE1326" s="53"/>
    </row>
    <row r="1327" spans="1:31" x14ac:dyDescent="0.25">
      <c r="A1327" s="4">
        <v>66232</v>
      </c>
      <c r="B1327" s="34">
        <f t="shared" si="197"/>
        <v>22.812913256667208</v>
      </c>
      <c r="C1327" s="3">
        <v>50.103033735844981</v>
      </c>
      <c r="D1327" s="10">
        <v>1325</v>
      </c>
      <c r="I1327" s="27"/>
      <c r="J1327" s="8"/>
      <c r="K1327" s="18"/>
      <c r="L1327" s="11"/>
      <c r="M1327" s="30"/>
      <c r="N1327" s="7"/>
      <c r="O1327" s="12"/>
      <c r="Q1327" s="59"/>
      <c r="R1327" s="59"/>
      <c r="S1327" s="69">
        <f t="shared" ca="1" si="199"/>
        <v>14.568850287089084</v>
      </c>
      <c r="T1327" s="72">
        <f t="shared" ca="1" si="198"/>
        <v>14.568850287089084</v>
      </c>
      <c r="U1327" s="13"/>
      <c r="AC1327" s="53"/>
      <c r="AD1327" s="53"/>
      <c r="AE1327" s="53"/>
    </row>
    <row r="1328" spans="1:31" x14ac:dyDescent="0.25">
      <c r="A1328" s="4">
        <v>66263</v>
      </c>
      <c r="B1328" s="34">
        <f t="shared" si="197"/>
        <v>6.9828956703569904</v>
      </c>
      <c r="C1328" s="3">
        <v>149.57678386096177</v>
      </c>
      <c r="D1328" s="10">
        <v>1326</v>
      </c>
      <c r="I1328" s="27"/>
      <c r="J1328" s="8"/>
      <c r="K1328" s="18"/>
      <c r="L1328" s="11"/>
      <c r="M1328" s="30"/>
      <c r="N1328" s="7"/>
      <c r="O1328" s="12"/>
      <c r="Q1328" s="59"/>
      <c r="R1328" s="59"/>
      <c r="S1328" s="69">
        <f t="shared" ca="1" si="199"/>
        <v>2.8605937406091524</v>
      </c>
      <c r="T1328" s="72">
        <f t="shared" ca="1" si="198"/>
        <v>2.8605937406091524</v>
      </c>
      <c r="U1328" s="13"/>
      <c r="AC1328" s="53"/>
      <c r="AD1328" s="53"/>
      <c r="AE1328" s="53"/>
    </row>
    <row r="1329" spans="1:31" x14ac:dyDescent="0.25">
      <c r="A1329" s="4">
        <v>66293</v>
      </c>
      <c r="B1329" s="34">
        <f t="shared" si="197"/>
        <v>13.608362013894553</v>
      </c>
      <c r="C1329" s="3">
        <v>49.464647283697431</v>
      </c>
      <c r="D1329" s="10">
        <v>1327</v>
      </c>
      <c r="I1329" s="27"/>
      <c r="J1329" s="8"/>
      <c r="K1329" s="18"/>
      <c r="L1329" s="11"/>
      <c r="M1329" s="30"/>
      <c r="N1329" s="7"/>
      <c r="O1329" s="12"/>
      <c r="Q1329" s="59"/>
      <c r="R1329" s="59"/>
      <c r="S1329" s="69">
        <f t="shared" ca="1" si="199"/>
        <v>5.9820255082372285</v>
      </c>
      <c r="T1329" s="72">
        <f t="shared" ca="1" si="198"/>
        <v>5.9820255082372285</v>
      </c>
      <c r="U1329" s="13"/>
      <c r="AC1329" s="53"/>
      <c r="AD1329" s="53"/>
      <c r="AE1329" s="53"/>
    </row>
    <row r="1330" spans="1:31" x14ac:dyDescent="0.25">
      <c r="A1330" s="4">
        <v>66324</v>
      </c>
      <c r="B1330" s="34">
        <f t="shared" si="197"/>
        <v>5.6630867584900084</v>
      </c>
      <c r="C1330" s="3">
        <v>2.4222483345185446</v>
      </c>
      <c r="D1330" s="10">
        <v>1328</v>
      </c>
      <c r="I1330" s="27"/>
      <c r="J1330" s="8"/>
      <c r="K1330" s="18"/>
      <c r="L1330" s="11"/>
      <c r="M1330" s="30"/>
      <c r="N1330" s="7"/>
      <c r="O1330" s="12"/>
      <c r="Q1330" s="59"/>
      <c r="R1330" s="59"/>
      <c r="S1330" s="69">
        <f t="shared" ca="1" si="199"/>
        <v>2.1961766065507367</v>
      </c>
      <c r="T1330" s="72">
        <f t="shared" ca="1" si="198"/>
        <v>2.1961766065507367</v>
      </c>
      <c r="U1330" s="13"/>
      <c r="AC1330" s="53"/>
      <c r="AD1330" s="53"/>
      <c r="AE1330" s="53"/>
    </row>
    <row r="1331" spans="1:31" x14ac:dyDescent="0.25">
      <c r="A1331" s="4">
        <v>66355</v>
      </c>
      <c r="B1331" s="34">
        <f t="shared" si="197"/>
        <v>15.118089928792671</v>
      </c>
      <c r="C1331" s="3">
        <v>61.874701234976385</v>
      </c>
      <c r="D1331" s="10">
        <v>1329</v>
      </c>
      <c r="I1331" s="27"/>
      <c r="J1331" s="8"/>
      <c r="K1331" s="18"/>
      <c r="L1331" s="11"/>
      <c r="M1331" s="30"/>
      <c r="N1331" s="7"/>
      <c r="O1331" s="12"/>
      <c r="Q1331" s="59"/>
      <c r="R1331" s="59"/>
      <c r="S1331" s="69">
        <f t="shared" ca="1" si="199"/>
        <v>7.3586975616908541</v>
      </c>
      <c r="T1331" s="72">
        <f t="shared" ca="1" si="198"/>
        <v>7.3586975616908541</v>
      </c>
      <c r="U1331" s="13"/>
      <c r="AC1331" s="53"/>
      <c r="AD1331" s="53"/>
      <c r="AE1331" s="53"/>
    </row>
    <row r="1332" spans="1:31" x14ac:dyDescent="0.25">
      <c r="A1332" s="4">
        <v>66385</v>
      </c>
      <c r="B1332" s="34">
        <f t="shared" si="197"/>
        <v>25.910179693472049</v>
      </c>
      <c r="C1332" s="3">
        <v>18.045912640502333</v>
      </c>
      <c r="D1332" s="10">
        <v>1330</v>
      </c>
      <c r="I1332" s="27"/>
      <c r="J1332" s="8"/>
      <c r="K1332" s="18"/>
      <c r="L1332" s="11"/>
      <c r="M1332" s="30"/>
      <c r="N1332" s="7"/>
      <c r="O1332" s="12"/>
      <c r="Q1332" s="59"/>
      <c r="R1332" s="59"/>
      <c r="S1332" s="69">
        <f t="shared" ca="1" si="199"/>
        <v>17.75850013840439</v>
      </c>
      <c r="T1332" s="72">
        <f t="shared" ca="1" si="198"/>
        <v>17.75850013840439</v>
      </c>
      <c r="U1332" s="13"/>
      <c r="AC1332" s="53"/>
      <c r="AD1332" s="53"/>
      <c r="AE1332" s="53"/>
    </row>
    <row r="1333" spans="1:31" x14ac:dyDescent="0.25">
      <c r="A1333" s="4">
        <v>66416</v>
      </c>
      <c r="B1333" s="34">
        <f t="shared" si="197"/>
        <v>49.427450765984148</v>
      </c>
      <c r="C1333" s="3">
        <v>25.602402787028996</v>
      </c>
      <c r="D1333" s="10">
        <v>1331</v>
      </c>
      <c r="I1333" s="27"/>
      <c r="J1333" s="8"/>
      <c r="K1333" s="18"/>
      <c r="L1333" s="11"/>
      <c r="M1333" s="30"/>
      <c r="N1333" s="7"/>
      <c r="O1333" s="12"/>
      <c r="Q1333" s="59"/>
      <c r="R1333" s="59"/>
      <c r="S1333" s="69">
        <f t="shared" ca="1" si="199"/>
        <v>37.274794560670699</v>
      </c>
      <c r="T1333" s="72">
        <f t="shared" ca="1" si="198"/>
        <v>37.274794560670699</v>
      </c>
      <c r="U1333" s="13"/>
      <c r="AC1333" s="53"/>
      <c r="AD1333" s="53"/>
      <c r="AE1333" s="53"/>
    </row>
    <row r="1334" spans="1:31" x14ac:dyDescent="0.25">
      <c r="A1334" s="4">
        <v>66446</v>
      </c>
      <c r="B1334" s="34">
        <f t="shared" si="197"/>
        <v>2.2636432273096636</v>
      </c>
      <c r="C1334" s="3">
        <v>3.0811344425520222</v>
      </c>
      <c r="D1334" s="10">
        <v>1332</v>
      </c>
      <c r="I1334" s="27"/>
      <c r="J1334" s="8"/>
      <c r="K1334" s="18"/>
      <c r="L1334" s="11"/>
      <c r="M1334" s="30"/>
      <c r="N1334" s="7"/>
      <c r="O1334" s="12"/>
      <c r="Q1334" s="59"/>
      <c r="R1334" s="59"/>
      <c r="S1334" s="69">
        <f t="shared" ca="1" si="199"/>
        <v>1.0268605152603165</v>
      </c>
      <c r="T1334" s="72">
        <f t="shared" ca="1" si="198"/>
        <v>1.0268605152603165</v>
      </c>
      <c r="U1334" s="13"/>
      <c r="AC1334" s="53"/>
      <c r="AD1334" s="53"/>
      <c r="AE1334" s="53"/>
    </row>
    <row r="1335" spans="1:31" x14ac:dyDescent="0.25">
      <c r="A1335" s="4">
        <v>66477</v>
      </c>
      <c r="B1335" s="34">
        <f t="shared" ref="B1335:B1398" si="200">B975</f>
        <v>8.2172130785869921</v>
      </c>
      <c r="C1335" s="3">
        <v>30.772129387621142</v>
      </c>
      <c r="D1335" s="10">
        <v>1333</v>
      </c>
      <c r="I1335" s="27"/>
      <c r="J1335" s="8"/>
      <c r="K1335" s="18"/>
      <c r="L1335" s="11"/>
      <c r="M1335" s="30"/>
      <c r="N1335" s="7"/>
      <c r="O1335" s="12"/>
      <c r="Q1335" s="59"/>
      <c r="R1335" s="59"/>
      <c r="S1335" s="69">
        <f t="shared" ca="1" si="199"/>
        <v>3.4230032132068002</v>
      </c>
      <c r="T1335" s="72">
        <f t="shared" ca="1" si="198"/>
        <v>3.4230032132068002</v>
      </c>
      <c r="U1335" s="13"/>
      <c r="AC1335" s="53"/>
      <c r="AD1335" s="53"/>
      <c r="AE1335" s="53"/>
    </row>
    <row r="1336" spans="1:31" x14ac:dyDescent="0.25">
      <c r="A1336" s="4">
        <v>66508</v>
      </c>
      <c r="B1336" s="34">
        <f t="shared" si="200"/>
        <v>5.6053413128777425</v>
      </c>
      <c r="C1336" s="3">
        <v>12.48093302470272</v>
      </c>
      <c r="D1336" s="10">
        <v>1334</v>
      </c>
      <c r="I1336" s="27"/>
      <c r="J1336" s="8"/>
      <c r="K1336" s="18"/>
      <c r="L1336" s="11"/>
      <c r="M1336" s="30"/>
      <c r="N1336" s="7"/>
      <c r="O1336" s="12"/>
      <c r="Q1336" s="59"/>
      <c r="R1336" s="59"/>
      <c r="S1336" s="69">
        <f t="shared" ca="1" si="199"/>
        <v>2.1917749969732792</v>
      </c>
      <c r="T1336" s="72">
        <f t="shared" ca="1" si="198"/>
        <v>2.1917749969732792</v>
      </c>
      <c r="U1336" s="13"/>
      <c r="AC1336" s="53"/>
      <c r="AD1336" s="53"/>
      <c r="AE1336" s="53"/>
    </row>
    <row r="1337" spans="1:31" x14ac:dyDescent="0.25">
      <c r="A1337" s="4">
        <v>66536</v>
      </c>
      <c r="B1337" s="34">
        <f t="shared" si="200"/>
        <v>2.655017498049228</v>
      </c>
      <c r="C1337" s="3">
        <v>20.14707382494797</v>
      </c>
      <c r="D1337" s="10">
        <v>1335</v>
      </c>
      <c r="I1337" s="27"/>
      <c r="J1337" s="8"/>
      <c r="K1337" s="18"/>
      <c r="L1337" s="11"/>
      <c r="M1337" s="30"/>
      <c r="N1337" s="7"/>
      <c r="O1337" s="12"/>
      <c r="Q1337" s="59"/>
      <c r="R1337" s="59"/>
      <c r="S1337" s="69">
        <f t="shared" ca="1" si="199"/>
        <v>1.2085280182090377</v>
      </c>
      <c r="T1337" s="72">
        <f t="shared" ca="1" si="198"/>
        <v>1.2085280182090377</v>
      </c>
      <c r="U1337" s="13"/>
      <c r="AC1337" s="53"/>
      <c r="AD1337" s="53"/>
      <c r="AE1337" s="53"/>
    </row>
    <row r="1338" spans="1:31" x14ac:dyDescent="0.25">
      <c r="A1338" s="4">
        <v>66567</v>
      </c>
      <c r="B1338" s="34">
        <f t="shared" si="200"/>
        <v>32.071317944996963</v>
      </c>
      <c r="C1338" s="3">
        <v>44.335977163119885</v>
      </c>
      <c r="D1338" s="10">
        <v>1336</v>
      </c>
      <c r="I1338" s="27"/>
      <c r="J1338" s="8"/>
      <c r="K1338" s="18"/>
      <c r="L1338" s="11"/>
      <c r="M1338" s="30"/>
      <c r="N1338" s="7"/>
      <c r="O1338" s="12"/>
      <c r="Q1338" s="59"/>
      <c r="R1338" s="59"/>
      <c r="S1338" s="69">
        <f t="shared" ca="1" si="199"/>
        <v>23.47615483199635</v>
      </c>
      <c r="T1338" s="72">
        <f t="shared" ca="1" si="198"/>
        <v>23.47615483199635</v>
      </c>
      <c r="U1338" s="13"/>
      <c r="AC1338" s="53"/>
      <c r="AD1338" s="53"/>
      <c r="AE1338" s="53"/>
    </row>
    <row r="1339" spans="1:31" x14ac:dyDescent="0.25">
      <c r="A1339" s="4">
        <v>66597</v>
      </c>
      <c r="B1339" s="34">
        <f t="shared" si="200"/>
        <v>14.715111406222</v>
      </c>
      <c r="C1339" s="3">
        <v>18.411298227960355</v>
      </c>
      <c r="D1339" s="10">
        <v>1337</v>
      </c>
      <c r="I1339" s="27"/>
      <c r="J1339" s="8"/>
      <c r="K1339" s="18"/>
      <c r="L1339" s="11"/>
      <c r="M1339" s="30"/>
      <c r="N1339" s="7"/>
      <c r="O1339" s="12"/>
      <c r="Q1339" s="59"/>
      <c r="R1339" s="59"/>
      <c r="S1339" s="69">
        <f t="shared" ca="1" si="199"/>
        <v>7.0675402625423089</v>
      </c>
      <c r="T1339" s="72">
        <f t="shared" ca="1" si="198"/>
        <v>7.0675402625423089</v>
      </c>
      <c r="U1339" s="13"/>
      <c r="AC1339" s="53"/>
      <c r="AD1339" s="53"/>
      <c r="AE1339" s="53"/>
    </row>
    <row r="1340" spans="1:31" x14ac:dyDescent="0.25">
      <c r="A1340" s="4">
        <v>66628</v>
      </c>
      <c r="B1340" s="34">
        <f t="shared" si="200"/>
        <v>36.004730467755088</v>
      </c>
      <c r="C1340" s="3">
        <v>50.007058060917693</v>
      </c>
      <c r="D1340" s="10">
        <v>1338</v>
      </c>
      <c r="I1340" s="27"/>
      <c r="J1340" s="8"/>
      <c r="K1340" s="18"/>
      <c r="L1340" s="11"/>
      <c r="M1340" s="30"/>
      <c r="N1340" s="7"/>
      <c r="O1340" s="12"/>
      <c r="Q1340" s="59"/>
      <c r="R1340" s="59"/>
      <c r="S1340" s="69">
        <f t="shared" ca="1" si="199"/>
        <v>30.241036222291036</v>
      </c>
      <c r="T1340" s="72">
        <f t="shared" ca="1" si="198"/>
        <v>30.241036222291036</v>
      </c>
      <c r="U1340" s="13"/>
      <c r="AC1340" s="53"/>
      <c r="AD1340" s="53"/>
      <c r="AE1340" s="53"/>
    </row>
    <row r="1341" spans="1:31" x14ac:dyDescent="0.25">
      <c r="A1341" s="4">
        <v>66658</v>
      </c>
      <c r="B1341" s="34">
        <f t="shared" si="200"/>
        <v>12.872141894983253</v>
      </c>
      <c r="C1341" s="3">
        <v>77.231870119386329</v>
      </c>
      <c r="D1341" s="10">
        <v>1339</v>
      </c>
      <c r="I1341" s="27"/>
      <c r="J1341" s="8"/>
      <c r="K1341" s="18"/>
      <c r="L1341" s="11"/>
      <c r="M1341" s="30"/>
      <c r="N1341" s="7"/>
      <c r="O1341" s="12"/>
      <c r="Q1341" s="59"/>
      <c r="R1341" s="59"/>
      <c r="S1341" s="69">
        <f t="shared" ca="1" si="199"/>
        <v>5.3308542724160368</v>
      </c>
      <c r="T1341" s="72">
        <f t="shared" ca="1" si="198"/>
        <v>5.3308542724160368</v>
      </c>
      <c r="U1341" s="13"/>
      <c r="AC1341" s="53"/>
      <c r="AD1341" s="53"/>
      <c r="AE1341" s="53"/>
    </row>
    <row r="1342" spans="1:31" x14ac:dyDescent="0.25">
      <c r="A1342" s="4">
        <v>66689</v>
      </c>
      <c r="B1342" s="34">
        <f t="shared" si="200"/>
        <v>0.94955865039374499</v>
      </c>
      <c r="C1342" s="3">
        <v>7.553047862279481</v>
      </c>
      <c r="D1342" s="10">
        <v>1340</v>
      </c>
      <c r="I1342" s="27"/>
      <c r="J1342" s="8"/>
      <c r="K1342" s="18"/>
      <c r="L1342" s="11"/>
      <c r="M1342" s="30"/>
      <c r="N1342" s="7"/>
      <c r="O1342" s="12"/>
      <c r="Q1342" s="59"/>
      <c r="R1342" s="59"/>
      <c r="S1342" s="69">
        <f t="shared" ca="1" si="199"/>
        <v>0.51879637966071401</v>
      </c>
      <c r="T1342" s="72">
        <f t="shared" ca="1" si="198"/>
        <v>0.51879637966071401</v>
      </c>
      <c r="U1342" s="13"/>
      <c r="AC1342" s="53"/>
      <c r="AD1342" s="53"/>
      <c r="AE1342" s="53"/>
    </row>
    <row r="1343" spans="1:31" x14ac:dyDescent="0.25">
      <c r="A1343" s="4">
        <v>66720</v>
      </c>
      <c r="B1343" s="34">
        <f t="shared" si="200"/>
        <v>0.52395768148549593</v>
      </c>
      <c r="C1343" s="3">
        <v>51.96637178883811</v>
      </c>
      <c r="D1343" s="10">
        <v>1341</v>
      </c>
      <c r="I1343" s="27"/>
      <c r="J1343" s="8"/>
      <c r="K1343" s="18"/>
      <c r="L1343" s="11"/>
      <c r="M1343" s="30"/>
      <c r="N1343" s="7"/>
      <c r="O1343" s="12"/>
      <c r="Q1343" s="59"/>
      <c r="R1343" s="59"/>
      <c r="S1343" s="69">
        <f t="shared" ca="1" si="199"/>
        <v>0.20600242712222458</v>
      </c>
      <c r="T1343" s="72">
        <f t="shared" ca="1" si="198"/>
        <v>0.20600242712222458</v>
      </c>
      <c r="U1343" s="13"/>
      <c r="AC1343" s="53"/>
      <c r="AD1343" s="53"/>
      <c r="AE1343" s="53"/>
    </row>
    <row r="1344" spans="1:31" x14ac:dyDescent="0.25">
      <c r="A1344" s="4">
        <v>66750</v>
      </c>
      <c r="B1344" s="34">
        <f t="shared" si="200"/>
        <v>19.376426171466477</v>
      </c>
      <c r="C1344" s="3">
        <v>93.376989912450014</v>
      </c>
      <c r="D1344" s="10">
        <v>1342</v>
      </c>
      <c r="I1344" s="27"/>
      <c r="J1344" s="8"/>
      <c r="K1344" s="18"/>
      <c r="L1344" s="11"/>
      <c r="M1344" s="30"/>
      <c r="N1344" s="7"/>
      <c r="O1344" s="12"/>
      <c r="Q1344" s="59"/>
      <c r="R1344" s="59"/>
      <c r="S1344" s="69">
        <f t="shared" ca="1" si="199"/>
        <v>12.168904115835035</v>
      </c>
      <c r="T1344" s="72">
        <f t="shared" ca="1" si="198"/>
        <v>12.168904115835035</v>
      </c>
      <c r="U1344" s="13"/>
      <c r="AC1344" s="53"/>
      <c r="AD1344" s="53"/>
      <c r="AE1344" s="53"/>
    </row>
    <row r="1345" spans="1:31" x14ac:dyDescent="0.25">
      <c r="A1345" s="4">
        <v>66781</v>
      </c>
      <c r="B1345" s="34">
        <f t="shared" si="200"/>
        <v>21.492191681794814</v>
      </c>
      <c r="C1345" s="3">
        <v>47.195505702127164</v>
      </c>
      <c r="D1345" s="10">
        <v>1343</v>
      </c>
      <c r="I1345" s="27"/>
      <c r="J1345" s="8"/>
      <c r="K1345" s="18"/>
      <c r="L1345" s="11"/>
      <c r="M1345" s="30"/>
      <c r="N1345" s="7"/>
      <c r="O1345" s="12"/>
      <c r="Q1345" s="59"/>
      <c r="R1345" s="59"/>
      <c r="S1345" s="69">
        <f t="shared" ca="1" si="199"/>
        <v>14.277410991025882</v>
      </c>
      <c r="T1345" s="72">
        <f t="shared" ca="1" si="198"/>
        <v>14.277410991025882</v>
      </c>
      <c r="U1345" s="13"/>
      <c r="AC1345" s="53"/>
      <c r="AD1345" s="53"/>
      <c r="AE1345" s="53"/>
    </row>
    <row r="1346" spans="1:31" x14ac:dyDescent="0.25">
      <c r="A1346" s="4">
        <v>66811</v>
      </c>
      <c r="B1346" s="34">
        <f t="shared" si="200"/>
        <v>0.60694617503460591</v>
      </c>
      <c r="C1346" s="3">
        <v>1.4306257797859061</v>
      </c>
      <c r="D1346" s="10">
        <v>1344</v>
      </c>
      <c r="I1346" s="27"/>
      <c r="J1346" s="8"/>
      <c r="K1346" s="18"/>
      <c r="L1346" s="11"/>
      <c r="M1346" s="30"/>
      <c r="N1346" s="7"/>
      <c r="O1346" s="12"/>
      <c r="Q1346" s="59"/>
      <c r="R1346" s="59"/>
      <c r="S1346" s="69">
        <f t="shared" ca="1" si="199"/>
        <v>0.26152202047739292</v>
      </c>
      <c r="T1346" s="72">
        <f t="shared" ca="1" si="198"/>
        <v>0.26152202047739292</v>
      </c>
      <c r="U1346" s="13"/>
      <c r="AC1346" s="53"/>
      <c r="AD1346" s="53"/>
      <c r="AE1346" s="53"/>
    </row>
    <row r="1347" spans="1:31" x14ac:dyDescent="0.25">
      <c r="A1347" s="4">
        <v>66842</v>
      </c>
      <c r="B1347" s="34">
        <f t="shared" si="200"/>
        <v>25.906528645724837</v>
      </c>
      <c r="C1347" s="3">
        <v>19.353326244646912</v>
      </c>
      <c r="D1347" s="10">
        <v>1345</v>
      </c>
      <c r="I1347" s="27"/>
      <c r="J1347" s="8"/>
      <c r="K1347" s="18"/>
      <c r="L1347" s="11"/>
      <c r="M1347" s="30"/>
      <c r="N1347" s="7"/>
      <c r="O1347" s="12"/>
      <c r="Q1347" s="59"/>
      <c r="R1347" s="59"/>
      <c r="S1347" s="69">
        <f t="shared" ca="1" si="199"/>
        <v>17.75850013840439</v>
      </c>
      <c r="T1347" s="72">
        <f t="shared" ca="1" si="198"/>
        <v>17.75850013840439</v>
      </c>
      <c r="U1347" s="13"/>
      <c r="AC1347" s="53"/>
      <c r="AD1347" s="53"/>
      <c r="AE1347" s="53"/>
    </row>
    <row r="1348" spans="1:31" x14ac:dyDescent="0.25">
      <c r="A1348" s="4">
        <v>66873</v>
      </c>
      <c r="B1348" s="34">
        <f t="shared" si="200"/>
        <v>0.51666044077333639</v>
      </c>
      <c r="C1348" s="3">
        <v>43.208941166588112</v>
      </c>
      <c r="D1348" s="10">
        <v>1346</v>
      </c>
      <c r="I1348" s="27"/>
      <c r="J1348" s="8"/>
      <c r="K1348" s="18"/>
      <c r="L1348" s="11"/>
      <c r="M1348" s="30"/>
      <c r="N1348" s="7"/>
      <c r="O1348" s="12"/>
      <c r="Q1348" s="59"/>
      <c r="R1348" s="59"/>
      <c r="S1348" s="69">
        <f t="shared" ca="1" si="199"/>
        <v>0.20600242712222458</v>
      </c>
      <c r="T1348" s="72">
        <f t="shared" ref="T1348:T1411" ca="1" si="201">S1348</f>
        <v>0.20600242712222458</v>
      </c>
      <c r="U1348" s="13"/>
      <c r="AC1348" s="53"/>
      <c r="AD1348" s="53"/>
      <c r="AE1348" s="53"/>
    </row>
    <row r="1349" spans="1:31" x14ac:dyDescent="0.25">
      <c r="A1349" s="4">
        <v>66901</v>
      </c>
      <c r="B1349" s="34">
        <f t="shared" si="200"/>
        <v>5.9833735399377002</v>
      </c>
      <c r="C1349" s="3">
        <v>25.785433826765825</v>
      </c>
      <c r="D1349" s="10">
        <v>1347</v>
      </c>
      <c r="I1349" s="27"/>
      <c r="J1349" s="8"/>
      <c r="K1349" s="18"/>
      <c r="L1349" s="11"/>
      <c r="M1349" s="30"/>
      <c r="N1349" s="7"/>
      <c r="O1349" s="12"/>
      <c r="Q1349" s="59"/>
      <c r="R1349" s="59"/>
      <c r="S1349" s="69">
        <f t="shared" ca="1" si="199"/>
        <v>2.2474035642684109</v>
      </c>
      <c r="T1349" s="72">
        <f t="shared" ca="1" si="201"/>
        <v>2.2474035642684109</v>
      </c>
      <c r="U1349" s="13"/>
      <c r="AC1349" s="53"/>
      <c r="AD1349" s="53"/>
      <c r="AE1349" s="53"/>
    </row>
    <row r="1350" spans="1:31" x14ac:dyDescent="0.25">
      <c r="A1350" s="4">
        <v>66932</v>
      </c>
      <c r="B1350" s="34">
        <f t="shared" si="200"/>
        <v>21.563677713186671</v>
      </c>
      <c r="C1350" s="3">
        <v>5.6661972472162869</v>
      </c>
      <c r="D1350" s="10">
        <v>1348</v>
      </c>
      <c r="I1350" s="27"/>
      <c r="J1350" s="8"/>
      <c r="K1350" s="18"/>
      <c r="L1350" s="11"/>
      <c r="M1350" s="30"/>
      <c r="N1350" s="7"/>
      <c r="O1350" s="12"/>
      <c r="Q1350" s="59"/>
      <c r="R1350" s="59"/>
      <c r="S1350" s="69">
        <f t="shared" ca="1" si="199"/>
        <v>14.278508447953939</v>
      </c>
      <c r="T1350" s="72">
        <f t="shared" ca="1" si="201"/>
        <v>14.278508447953939</v>
      </c>
      <c r="U1350" s="13"/>
      <c r="AC1350" s="53"/>
      <c r="AD1350" s="53"/>
      <c r="AE1350" s="53"/>
    </row>
    <row r="1351" spans="1:31" x14ac:dyDescent="0.25">
      <c r="A1351" s="4">
        <v>66962</v>
      </c>
      <c r="B1351" s="34">
        <f t="shared" si="200"/>
        <v>26.042797940263913</v>
      </c>
      <c r="C1351" s="3">
        <v>49.127564646904688</v>
      </c>
      <c r="D1351" s="10">
        <v>1349</v>
      </c>
      <c r="I1351" s="27"/>
      <c r="J1351" s="8"/>
      <c r="K1351" s="18"/>
      <c r="L1351" s="11"/>
      <c r="M1351" s="30"/>
      <c r="N1351" s="7"/>
      <c r="O1351" s="12"/>
      <c r="Q1351" s="59"/>
      <c r="R1351" s="59"/>
      <c r="S1351" s="69">
        <f t="shared" ca="1" si="199"/>
        <v>17.855261920320629</v>
      </c>
      <c r="T1351" s="72">
        <f t="shared" ca="1" si="201"/>
        <v>17.855261920320629</v>
      </c>
      <c r="U1351" s="13"/>
      <c r="AC1351" s="53"/>
      <c r="AD1351" s="53"/>
      <c r="AE1351" s="53"/>
    </row>
    <row r="1352" spans="1:31" x14ac:dyDescent="0.25">
      <c r="A1352" s="4">
        <v>66993</v>
      </c>
      <c r="B1352" s="34">
        <f t="shared" si="200"/>
        <v>0.17893382693136875</v>
      </c>
      <c r="C1352" s="3">
        <v>36.456118970205637</v>
      </c>
      <c r="D1352" s="10">
        <v>1350</v>
      </c>
      <c r="I1352" s="27"/>
      <c r="J1352" s="8"/>
      <c r="K1352" s="18"/>
      <c r="L1352" s="11"/>
      <c r="M1352" s="30"/>
      <c r="N1352" s="7"/>
      <c r="O1352" s="12"/>
      <c r="Q1352" s="59"/>
      <c r="R1352" s="59"/>
      <c r="S1352" s="69">
        <f t="shared" ca="1" si="199"/>
        <v>3.7675513632634043E-2</v>
      </c>
      <c r="T1352" s="72">
        <f t="shared" ca="1" si="201"/>
        <v>3.7675513632634043E-2</v>
      </c>
      <c r="U1352" s="13"/>
      <c r="AC1352" s="53"/>
      <c r="AD1352" s="53"/>
      <c r="AE1352" s="53"/>
    </row>
    <row r="1353" spans="1:31" x14ac:dyDescent="0.25">
      <c r="A1353" s="4">
        <v>67023</v>
      </c>
      <c r="B1353" s="34">
        <f t="shared" si="200"/>
        <v>1.2450389448365087</v>
      </c>
      <c r="C1353" s="3">
        <v>29.10413423900302</v>
      </c>
      <c r="D1353" s="10">
        <v>1351</v>
      </c>
      <c r="I1353" s="27"/>
      <c r="J1353" s="8"/>
      <c r="K1353" s="18"/>
      <c r="L1353" s="11"/>
      <c r="M1353" s="30"/>
      <c r="N1353" s="7"/>
      <c r="O1353" s="12"/>
      <c r="Q1353" s="59"/>
      <c r="R1353" s="59"/>
      <c r="S1353" s="69">
        <f t="shared" ca="1" si="199"/>
        <v>0.67217886525224479</v>
      </c>
      <c r="T1353" s="72">
        <f t="shared" ca="1" si="201"/>
        <v>0.67217886525224479</v>
      </c>
      <c r="U1353" s="13"/>
      <c r="AC1353" s="53"/>
      <c r="AD1353" s="53"/>
      <c r="AE1353" s="53"/>
    </row>
    <row r="1354" spans="1:31" x14ac:dyDescent="0.25">
      <c r="A1354" s="4">
        <v>67054</v>
      </c>
      <c r="B1354" s="34">
        <f t="shared" si="200"/>
        <v>7.8451487028854894</v>
      </c>
      <c r="C1354" s="3">
        <v>42.198434738857841</v>
      </c>
      <c r="D1354" s="10">
        <v>1352</v>
      </c>
      <c r="I1354" s="27"/>
      <c r="J1354" s="8"/>
      <c r="K1354" s="18"/>
      <c r="L1354" s="11"/>
      <c r="M1354" s="30"/>
      <c r="N1354" s="7"/>
      <c r="O1354" s="12"/>
      <c r="Q1354" s="59"/>
      <c r="R1354" s="59"/>
      <c r="S1354" s="69">
        <f t="shared" ca="1" si="199"/>
        <v>3.3338092440224232</v>
      </c>
      <c r="T1354" s="72">
        <f t="shared" ca="1" si="201"/>
        <v>3.3338092440224232</v>
      </c>
      <c r="U1354" s="13"/>
      <c r="AC1354" s="53"/>
      <c r="AD1354" s="53"/>
      <c r="AE1354" s="53"/>
    </row>
    <row r="1355" spans="1:31" x14ac:dyDescent="0.25">
      <c r="A1355" s="4">
        <v>67085</v>
      </c>
      <c r="B1355" s="34">
        <f t="shared" si="200"/>
        <v>6.2602580847925957E-2</v>
      </c>
      <c r="C1355" s="3">
        <v>10.327911359740183</v>
      </c>
      <c r="D1355" s="10">
        <v>1353</v>
      </c>
      <c r="I1355" s="27"/>
      <c r="J1355" s="8"/>
      <c r="K1355" s="18"/>
      <c r="L1355" s="11"/>
      <c r="M1355" s="30"/>
      <c r="N1355" s="7"/>
      <c r="O1355" s="12"/>
      <c r="Q1355" s="59"/>
      <c r="R1355" s="59"/>
      <c r="S1355" s="69">
        <f t="shared" ca="1" si="199"/>
        <v>1.5890179063706551E-2</v>
      </c>
      <c r="T1355" s="72">
        <f t="shared" ca="1" si="201"/>
        <v>1.5890179063706551E-2</v>
      </c>
      <c r="U1355" s="13"/>
      <c r="AC1355" s="53"/>
      <c r="AD1355" s="53"/>
      <c r="AE1355" s="53"/>
    </row>
    <row r="1356" spans="1:31" x14ac:dyDescent="0.25">
      <c r="A1356" s="4">
        <v>67115</v>
      </c>
      <c r="B1356" s="34">
        <f t="shared" si="200"/>
        <v>3.5227161627451609</v>
      </c>
      <c r="C1356" s="3">
        <v>3.1230036360380224</v>
      </c>
      <c r="D1356" s="10">
        <v>1354</v>
      </c>
      <c r="I1356" s="27"/>
      <c r="J1356" s="8"/>
      <c r="K1356" s="18"/>
      <c r="L1356" s="11"/>
      <c r="M1356" s="30"/>
      <c r="N1356" s="7"/>
      <c r="O1356" s="12"/>
      <c r="Q1356" s="59"/>
      <c r="R1356" s="59"/>
      <c r="S1356" s="69">
        <f t="shared" ca="1" si="199"/>
        <v>1.5658714726160217</v>
      </c>
      <c r="T1356" s="72">
        <f t="shared" ca="1" si="201"/>
        <v>1.5658714726160217</v>
      </c>
      <c r="U1356" s="13"/>
      <c r="AC1356" s="53"/>
      <c r="AD1356" s="53"/>
      <c r="AE1356" s="53"/>
    </row>
    <row r="1357" spans="1:31" x14ac:dyDescent="0.25">
      <c r="A1357" s="4">
        <v>67146</v>
      </c>
      <c r="B1357" s="34">
        <f t="shared" si="200"/>
        <v>130.44738509310162</v>
      </c>
      <c r="C1357" s="3">
        <v>4.2362595473023728</v>
      </c>
      <c r="D1357" s="10">
        <v>1355</v>
      </c>
      <c r="I1357" s="27"/>
      <c r="J1357" s="8"/>
      <c r="K1357" s="18"/>
      <c r="L1357" s="11"/>
      <c r="M1357" s="30"/>
      <c r="N1357" s="7"/>
      <c r="O1357" s="12"/>
      <c r="Q1357" s="59"/>
      <c r="R1357" s="59"/>
      <c r="S1357" s="69">
        <f t="shared" ca="1" si="199"/>
        <v>138.49910166177642</v>
      </c>
      <c r="T1357" s="72">
        <f t="shared" ca="1" si="201"/>
        <v>138.49910166177642</v>
      </c>
      <c r="U1357" s="13"/>
      <c r="AC1357" s="53"/>
      <c r="AD1357" s="53"/>
      <c r="AE1357" s="53"/>
    </row>
    <row r="1358" spans="1:31" x14ac:dyDescent="0.25">
      <c r="A1358" s="4">
        <v>67176</v>
      </c>
      <c r="B1358" s="34">
        <f t="shared" si="200"/>
        <v>3.3340634974936081</v>
      </c>
      <c r="C1358" s="3">
        <v>20.028000633360733</v>
      </c>
      <c r="D1358" s="10">
        <v>1356</v>
      </c>
      <c r="I1358" s="27"/>
      <c r="J1358" s="8"/>
      <c r="K1358" s="18"/>
      <c r="L1358" s="11"/>
      <c r="M1358" s="30"/>
      <c r="N1358" s="7"/>
      <c r="O1358" s="12"/>
      <c r="Q1358" s="59"/>
      <c r="R1358" s="59"/>
      <c r="S1358" s="69">
        <f t="shared" ca="1" si="199"/>
        <v>1.5463722279493726</v>
      </c>
      <c r="T1358" s="72">
        <f t="shared" ca="1" si="201"/>
        <v>1.5463722279493726</v>
      </c>
      <c r="U1358" s="13"/>
      <c r="AC1358" s="53"/>
      <c r="AD1358" s="53"/>
      <c r="AE1358" s="53"/>
    </row>
    <row r="1359" spans="1:31" x14ac:dyDescent="0.25">
      <c r="A1359" s="4">
        <v>67207</v>
      </c>
      <c r="B1359" s="34">
        <f t="shared" si="200"/>
        <v>44.909722659107253</v>
      </c>
      <c r="C1359" s="3">
        <v>9.8569183433120457</v>
      </c>
      <c r="D1359" s="10">
        <v>1357</v>
      </c>
      <c r="I1359" s="27"/>
      <c r="J1359" s="8"/>
      <c r="K1359" s="18"/>
      <c r="L1359" s="11"/>
      <c r="M1359" s="30"/>
      <c r="N1359" s="7"/>
      <c r="O1359" s="12"/>
      <c r="Q1359" s="59"/>
      <c r="R1359" s="59"/>
      <c r="S1359" s="69">
        <f t="shared" ca="1" si="199"/>
        <v>33.455668258512212</v>
      </c>
      <c r="T1359" s="72">
        <f t="shared" ca="1" si="201"/>
        <v>33.455668258512212</v>
      </c>
      <c r="U1359" s="13"/>
      <c r="AC1359" s="53"/>
      <c r="AD1359" s="53"/>
      <c r="AE1359" s="53"/>
    </row>
    <row r="1360" spans="1:31" x14ac:dyDescent="0.25">
      <c r="A1360" s="4">
        <v>67238</v>
      </c>
      <c r="B1360" s="34">
        <f t="shared" si="200"/>
        <v>37.557194408612929</v>
      </c>
      <c r="C1360" s="3">
        <v>3.1136554301018422</v>
      </c>
      <c r="D1360" s="10">
        <v>1358</v>
      </c>
      <c r="I1360" s="27"/>
      <c r="J1360" s="8"/>
      <c r="K1360" s="18"/>
      <c r="L1360" s="11"/>
      <c r="M1360" s="30"/>
      <c r="N1360" s="7"/>
      <c r="O1360" s="12"/>
      <c r="Q1360" s="59"/>
      <c r="R1360" s="59"/>
      <c r="S1360" s="69">
        <f t="shared" ca="1" si="199"/>
        <v>30.391297797720284</v>
      </c>
      <c r="T1360" s="72">
        <f t="shared" ca="1" si="201"/>
        <v>30.391297797720284</v>
      </c>
      <c r="U1360" s="13"/>
      <c r="AC1360" s="53"/>
      <c r="AD1360" s="53"/>
      <c r="AE1360" s="53"/>
    </row>
    <row r="1361" spans="1:31" x14ac:dyDescent="0.25">
      <c r="A1361" s="4">
        <v>67267</v>
      </c>
      <c r="B1361" s="34">
        <f t="shared" si="200"/>
        <v>17.612794862014237</v>
      </c>
      <c r="C1361" s="3">
        <v>1.7376655914986703</v>
      </c>
      <c r="D1361" s="10">
        <v>1359</v>
      </c>
      <c r="I1361" s="27"/>
      <c r="J1361" s="8"/>
      <c r="K1361" s="18"/>
      <c r="L1361" s="11"/>
      <c r="M1361" s="30"/>
      <c r="N1361" s="7"/>
      <c r="O1361" s="12"/>
      <c r="Q1361" s="59"/>
      <c r="R1361" s="59"/>
      <c r="S1361" s="69">
        <f t="shared" ca="1" si="199"/>
        <v>10.171069343308801</v>
      </c>
      <c r="T1361" s="72">
        <f t="shared" ca="1" si="201"/>
        <v>10.171069343308801</v>
      </c>
      <c r="U1361" s="13"/>
      <c r="AC1361" s="53"/>
      <c r="AD1361" s="53"/>
      <c r="AE1361" s="53"/>
    </row>
    <row r="1362" spans="1:31" x14ac:dyDescent="0.25">
      <c r="A1362" s="4">
        <v>67298</v>
      </c>
      <c r="B1362" s="34">
        <f t="shared" si="200"/>
        <v>22.569256687663852</v>
      </c>
      <c r="C1362" s="3">
        <v>2.3473770514136545</v>
      </c>
      <c r="D1362" s="10">
        <v>1360</v>
      </c>
      <c r="I1362" s="27"/>
      <c r="J1362" s="8"/>
      <c r="K1362" s="18"/>
      <c r="L1362" s="11"/>
      <c r="M1362" s="30"/>
      <c r="N1362" s="7"/>
      <c r="O1362" s="12"/>
      <c r="Q1362" s="59"/>
      <c r="R1362" s="59"/>
      <c r="S1362" s="69">
        <f t="shared" ca="1" si="199"/>
        <v>14.435774534484214</v>
      </c>
      <c r="T1362" s="72">
        <f t="shared" ca="1" si="201"/>
        <v>14.435774534484214</v>
      </c>
      <c r="U1362" s="13"/>
      <c r="AC1362" s="53"/>
      <c r="AD1362" s="53"/>
      <c r="AE1362" s="53"/>
    </row>
    <row r="1363" spans="1:31" x14ac:dyDescent="0.25">
      <c r="A1363" s="4">
        <v>67328</v>
      </c>
      <c r="B1363" s="34">
        <f t="shared" si="200"/>
        <v>15.234197104587158</v>
      </c>
      <c r="C1363" s="3">
        <v>9.4328995891530081</v>
      </c>
      <c r="D1363" s="10">
        <v>1361</v>
      </c>
      <c r="I1363" s="27"/>
      <c r="J1363" s="8"/>
      <c r="K1363" s="18"/>
      <c r="L1363" s="11"/>
      <c r="M1363" s="30"/>
      <c r="N1363" s="7"/>
      <c r="O1363" s="12"/>
      <c r="Q1363" s="59"/>
      <c r="R1363" s="59"/>
      <c r="S1363" s="69">
        <f t="shared" ca="1" si="199"/>
        <v>7.480191221121621</v>
      </c>
      <c r="T1363" s="72">
        <f t="shared" ca="1" si="201"/>
        <v>7.480191221121621</v>
      </c>
      <c r="U1363" s="13"/>
      <c r="AC1363" s="53"/>
      <c r="AD1363" s="53"/>
      <c r="AE1363" s="53"/>
    </row>
    <row r="1364" spans="1:31" x14ac:dyDescent="0.25">
      <c r="A1364" s="4">
        <v>67359</v>
      </c>
      <c r="B1364" s="34">
        <f t="shared" si="200"/>
        <v>5.4893824492895744</v>
      </c>
      <c r="C1364" s="3">
        <v>129.7545112265704</v>
      </c>
      <c r="D1364" s="10">
        <v>1362</v>
      </c>
      <c r="I1364" s="27"/>
      <c r="J1364" s="8"/>
      <c r="K1364" s="18"/>
      <c r="L1364" s="11"/>
      <c r="M1364" s="30"/>
      <c r="N1364" s="7"/>
      <c r="O1364" s="12"/>
      <c r="Q1364" s="59"/>
      <c r="R1364" s="59"/>
      <c r="S1364" s="69">
        <f t="shared" ca="1" si="199"/>
        <v>2.1864744059264134</v>
      </c>
      <c r="T1364" s="72">
        <f t="shared" ca="1" si="201"/>
        <v>2.1864744059264134</v>
      </c>
      <c r="U1364" s="13"/>
      <c r="AC1364" s="53"/>
      <c r="AD1364" s="53"/>
      <c r="AE1364" s="53"/>
    </row>
    <row r="1365" spans="1:31" x14ac:dyDescent="0.25">
      <c r="A1365" s="4">
        <v>67389</v>
      </c>
      <c r="B1365" s="34">
        <f t="shared" si="200"/>
        <v>27.266095036813624</v>
      </c>
      <c r="C1365" s="3">
        <v>7.7889699239170929</v>
      </c>
      <c r="D1365" s="10">
        <v>1363</v>
      </c>
      <c r="I1365" s="27"/>
      <c r="J1365" s="8"/>
      <c r="K1365" s="18"/>
      <c r="L1365" s="11"/>
      <c r="M1365" s="30"/>
      <c r="N1365" s="7"/>
      <c r="O1365" s="12"/>
      <c r="Q1365" s="59"/>
      <c r="R1365" s="59"/>
      <c r="S1365" s="69">
        <f t="shared" ca="1" si="199"/>
        <v>19.627345209739143</v>
      </c>
      <c r="T1365" s="72">
        <f t="shared" ca="1" si="201"/>
        <v>19.627345209739143</v>
      </c>
      <c r="U1365" s="13"/>
      <c r="AC1365" s="53"/>
      <c r="AD1365" s="53"/>
      <c r="AE1365" s="53"/>
    </row>
    <row r="1366" spans="1:31" x14ac:dyDescent="0.25">
      <c r="A1366" s="4">
        <v>67420</v>
      </c>
      <c r="B1366" s="34">
        <f t="shared" si="200"/>
        <v>3.5025859010035636</v>
      </c>
      <c r="C1366" s="3">
        <v>10.662017639890779</v>
      </c>
      <c r="D1366" s="10">
        <v>1364</v>
      </c>
      <c r="I1366" s="27"/>
      <c r="J1366" s="8"/>
      <c r="K1366" s="18"/>
      <c r="L1366" s="11"/>
      <c r="M1366" s="30"/>
      <c r="N1366" s="7"/>
      <c r="O1366" s="12"/>
      <c r="Q1366" s="59"/>
      <c r="R1366" s="59"/>
      <c r="S1366" s="69">
        <f t="shared" ca="1" si="199"/>
        <v>1.5511165992991529</v>
      </c>
      <c r="T1366" s="72">
        <f t="shared" ca="1" si="201"/>
        <v>1.5511165992991529</v>
      </c>
      <c r="U1366" s="13"/>
      <c r="AC1366" s="53"/>
      <c r="AD1366" s="53"/>
      <c r="AE1366" s="53"/>
    </row>
    <row r="1367" spans="1:31" x14ac:dyDescent="0.25">
      <c r="A1367" s="4">
        <v>67451</v>
      </c>
      <c r="B1367" s="34">
        <f t="shared" si="200"/>
        <v>0.51224347403159209</v>
      </c>
      <c r="C1367" s="3">
        <v>23.731514528648781</v>
      </c>
      <c r="D1367" s="10">
        <v>1365</v>
      </c>
      <c r="I1367" s="27"/>
      <c r="J1367" s="8"/>
      <c r="K1367" s="18"/>
      <c r="L1367" s="11"/>
      <c r="M1367" s="30"/>
      <c r="N1367" s="7"/>
      <c r="O1367" s="12"/>
      <c r="Q1367" s="59"/>
      <c r="R1367" s="59"/>
      <c r="S1367" s="69">
        <f t="shared" ca="1" si="199"/>
        <v>0.20600242712222458</v>
      </c>
      <c r="T1367" s="72">
        <f t="shared" ca="1" si="201"/>
        <v>0.20600242712222458</v>
      </c>
      <c r="U1367" s="13"/>
      <c r="AC1367" s="53"/>
      <c r="AD1367" s="53"/>
      <c r="AE1367" s="53"/>
    </row>
    <row r="1368" spans="1:31" x14ac:dyDescent="0.25">
      <c r="A1368" s="4">
        <v>67481</v>
      </c>
      <c r="B1368" s="34">
        <f t="shared" si="200"/>
        <v>36.89000336663635</v>
      </c>
      <c r="C1368" s="3">
        <v>56.100928170450771</v>
      </c>
      <c r="D1368" s="10">
        <v>1366</v>
      </c>
      <c r="I1368" s="27"/>
      <c r="J1368" s="8"/>
      <c r="K1368" s="18"/>
      <c r="L1368" s="11"/>
      <c r="M1368" s="30"/>
      <c r="N1368" s="7"/>
      <c r="O1368" s="12"/>
      <c r="Q1368" s="59"/>
      <c r="R1368" s="59"/>
      <c r="S1368" s="69">
        <f t="shared" ca="1" si="199"/>
        <v>30.288421529453206</v>
      </c>
      <c r="T1368" s="72">
        <f t="shared" ca="1" si="201"/>
        <v>30.288421529453206</v>
      </c>
      <c r="U1368" s="13"/>
      <c r="AC1368" s="53"/>
      <c r="AD1368" s="53"/>
      <c r="AE1368" s="53"/>
    </row>
    <row r="1369" spans="1:31" x14ac:dyDescent="0.25">
      <c r="A1369" s="4">
        <v>67512</v>
      </c>
      <c r="B1369" s="34">
        <f t="shared" si="200"/>
        <v>2.2334866293989823</v>
      </c>
      <c r="C1369" s="3">
        <v>2.3499267244053961</v>
      </c>
      <c r="D1369" s="10">
        <v>1367</v>
      </c>
      <c r="I1369" s="27"/>
      <c r="J1369" s="8"/>
      <c r="K1369" s="18"/>
      <c r="L1369" s="11"/>
      <c r="M1369" s="30"/>
      <c r="N1369" s="7"/>
      <c r="O1369" s="12"/>
      <c r="Q1369" s="59"/>
      <c r="R1369" s="59"/>
      <c r="S1369" s="69">
        <f t="shared" ca="1" si="199"/>
        <v>1.0268605152603165</v>
      </c>
      <c r="T1369" s="72">
        <f t="shared" ca="1" si="201"/>
        <v>1.0268605152603165</v>
      </c>
      <c r="U1369" s="13"/>
      <c r="AC1369" s="53"/>
      <c r="AD1369" s="53"/>
      <c r="AE1369" s="53"/>
    </row>
    <row r="1370" spans="1:31" x14ac:dyDescent="0.25">
      <c r="A1370" s="4">
        <v>67542</v>
      </c>
      <c r="B1370" s="34">
        <f t="shared" si="200"/>
        <v>1.4029602426800245</v>
      </c>
      <c r="C1370" s="3">
        <v>10.74044127199023</v>
      </c>
      <c r="D1370" s="10">
        <v>1368</v>
      </c>
      <c r="I1370" s="27"/>
      <c r="J1370" s="8"/>
      <c r="K1370" s="18"/>
      <c r="L1370" s="11"/>
      <c r="M1370" s="30"/>
      <c r="N1370" s="7"/>
      <c r="O1370" s="12"/>
      <c r="Q1370" s="59"/>
      <c r="R1370" s="59"/>
      <c r="S1370" s="69">
        <f t="shared" ca="1" si="199"/>
        <v>0.73557307022591345</v>
      </c>
      <c r="T1370" s="72">
        <f t="shared" ca="1" si="201"/>
        <v>0.73557307022591345</v>
      </c>
      <c r="U1370" s="13"/>
      <c r="AC1370" s="53"/>
      <c r="AD1370" s="53"/>
      <c r="AE1370" s="53"/>
    </row>
    <row r="1371" spans="1:31" x14ac:dyDescent="0.25">
      <c r="A1371" s="4">
        <v>67573</v>
      </c>
      <c r="B1371" s="34">
        <f t="shared" si="200"/>
        <v>1.2818760250345396</v>
      </c>
      <c r="C1371" s="3">
        <v>36.120818773773379</v>
      </c>
      <c r="D1371" s="10">
        <v>1369</v>
      </c>
      <c r="I1371" s="27"/>
      <c r="J1371" s="8"/>
      <c r="K1371" s="18"/>
      <c r="L1371" s="11"/>
      <c r="M1371" s="30"/>
      <c r="N1371" s="7"/>
      <c r="O1371" s="12"/>
      <c r="Q1371" s="59"/>
      <c r="R1371" s="59"/>
      <c r="S1371" s="69">
        <f t="shared" ca="1" si="199"/>
        <v>0.68678393451218867</v>
      </c>
      <c r="T1371" s="72">
        <f t="shared" ca="1" si="201"/>
        <v>0.68678393451218867</v>
      </c>
      <c r="U1371" s="13"/>
      <c r="AC1371" s="53"/>
      <c r="AD1371" s="53"/>
      <c r="AE1371" s="53"/>
    </row>
    <row r="1372" spans="1:31" x14ac:dyDescent="0.25">
      <c r="A1372" s="4">
        <v>67604</v>
      </c>
      <c r="B1372" s="34">
        <f t="shared" si="200"/>
        <v>1.6041271218456905</v>
      </c>
      <c r="C1372" s="3">
        <v>8.8625570438235322</v>
      </c>
      <c r="D1372" s="10">
        <v>1370</v>
      </c>
      <c r="I1372" s="27"/>
      <c r="J1372" s="8"/>
      <c r="K1372" s="18"/>
      <c r="L1372" s="11"/>
      <c r="M1372" s="30"/>
      <c r="N1372" s="7"/>
      <c r="O1372" s="12"/>
      <c r="Q1372" s="59"/>
      <c r="R1372" s="59"/>
      <c r="S1372" s="69">
        <f t="shared" ca="1" si="199"/>
        <v>0.81981943706573479</v>
      </c>
      <c r="T1372" s="72">
        <f t="shared" ca="1" si="201"/>
        <v>0.81981943706573479</v>
      </c>
      <c r="U1372" s="13"/>
      <c r="AC1372" s="53"/>
      <c r="AD1372" s="53"/>
      <c r="AE1372" s="53"/>
    </row>
    <row r="1373" spans="1:31" x14ac:dyDescent="0.25">
      <c r="A1373" s="4">
        <v>67632</v>
      </c>
      <c r="B1373" s="34">
        <f t="shared" si="200"/>
        <v>43.36726050493926</v>
      </c>
      <c r="C1373" s="3">
        <v>56.184038757680966</v>
      </c>
      <c r="D1373" s="10">
        <v>1371</v>
      </c>
      <c r="I1373" s="27"/>
      <c r="J1373" s="8"/>
      <c r="K1373" s="18"/>
      <c r="L1373" s="11"/>
      <c r="M1373" s="30"/>
      <c r="N1373" s="7"/>
      <c r="O1373" s="12"/>
      <c r="Q1373" s="59"/>
      <c r="R1373" s="59"/>
      <c r="S1373" s="69">
        <f t="shared" ca="1" si="199"/>
        <v>33.04502960953694</v>
      </c>
      <c r="T1373" s="72">
        <f t="shared" ca="1" si="201"/>
        <v>33.04502960953694</v>
      </c>
      <c r="U1373" s="13"/>
      <c r="AC1373" s="53"/>
      <c r="AD1373" s="53"/>
      <c r="AE1373" s="53"/>
    </row>
    <row r="1374" spans="1:31" x14ac:dyDescent="0.25">
      <c r="A1374" s="4">
        <v>67663</v>
      </c>
      <c r="B1374" s="34">
        <f t="shared" si="200"/>
        <v>11.255419218884224</v>
      </c>
      <c r="C1374" s="3">
        <v>6.7939615924459767E-2</v>
      </c>
      <c r="D1374" s="10">
        <v>1372</v>
      </c>
      <c r="I1374" s="27"/>
      <c r="J1374" s="8"/>
      <c r="K1374" s="18"/>
      <c r="L1374" s="11"/>
      <c r="M1374" s="30"/>
      <c r="N1374" s="7"/>
      <c r="O1374" s="12"/>
      <c r="Q1374" s="59"/>
      <c r="R1374" s="59"/>
      <c r="S1374" s="69">
        <f t="shared" ca="1" si="199"/>
        <v>4.3117037435086871</v>
      </c>
      <c r="T1374" s="72">
        <f t="shared" ca="1" si="201"/>
        <v>4.3117037435086871</v>
      </c>
      <c r="U1374" s="13"/>
      <c r="AC1374" s="53"/>
      <c r="AD1374" s="53"/>
      <c r="AE1374" s="53"/>
    </row>
    <row r="1375" spans="1:31" x14ac:dyDescent="0.25">
      <c r="A1375" s="4">
        <v>67693</v>
      </c>
      <c r="B1375" s="34">
        <f t="shared" si="200"/>
        <v>4.3974094129076127</v>
      </c>
      <c r="C1375" s="3">
        <v>78.788950122134295</v>
      </c>
      <c r="D1375" s="10">
        <v>1373</v>
      </c>
      <c r="I1375" s="27"/>
      <c r="J1375" s="8"/>
      <c r="K1375" s="18"/>
      <c r="L1375" s="11"/>
      <c r="M1375" s="30"/>
      <c r="N1375" s="7"/>
      <c r="O1375" s="12"/>
      <c r="Q1375" s="59"/>
      <c r="R1375" s="59"/>
      <c r="S1375" s="69">
        <f t="shared" ca="1" si="199"/>
        <v>1.8827891919542394</v>
      </c>
      <c r="T1375" s="72">
        <f t="shared" ca="1" si="201"/>
        <v>1.8827891919542394</v>
      </c>
      <c r="U1375" s="13"/>
      <c r="AC1375" s="53"/>
      <c r="AD1375" s="53"/>
      <c r="AE1375" s="53"/>
    </row>
    <row r="1376" spans="1:31" x14ac:dyDescent="0.25">
      <c r="A1376" s="4">
        <v>67724</v>
      </c>
      <c r="B1376" s="34">
        <f t="shared" si="200"/>
        <v>11.822362127352164</v>
      </c>
      <c r="C1376" s="3">
        <v>46.623196156090756</v>
      </c>
      <c r="D1376" s="10">
        <v>1374</v>
      </c>
      <c r="I1376" s="27"/>
      <c r="J1376" s="8"/>
      <c r="K1376" s="18"/>
      <c r="L1376" s="11"/>
      <c r="M1376" s="30"/>
      <c r="N1376" s="7"/>
      <c r="O1376" s="12"/>
      <c r="Q1376" s="59"/>
      <c r="R1376" s="59"/>
      <c r="S1376" s="69">
        <f t="shared" ca="1" si="199"/>
        <v>4.6905169112741065</v>
      </c>
      <c r="T1376" s="72">
        <f t="shared" ca="1" si="201"/>
        <v>4.6905169112741065</v>
      </c>
      <c r="U1376" s="13"/>
      <c r="AC1376" s="53"/>
      <c r="AD1376" s="53"/>
      <c r="AE1376" s="53"/>
    </row>
    <row r="1377" spans="1:31" x14ac:dyDescent="0.25">
      <c r="A1377" s="4">
        <v>67754</v>
      </c>
      <c r="B1377" s="34">
        <f t="shared" si="200"/>
        <v>2.8643198121006388</v>
      </c>
      <c r="C1377" s="3">
        <v>11.012790782012139</v>
      </c>
      <c r="D1377" s="10">
        <v>1375</v>
      </c>
      <c r="I1377" s="27"/>
      <c r="J1377" s="8"/>
      <c r="K1377" s="18"/>
      <c r="L1377" s="11"/>
      <c r="M1377" s="30"/>
      <c r="N1377" s="7"/>
      <c r="O1377" s="12"/>
      <c r="Q1377" s="59"/>
      <c r="R1377" s="59"/>
      <c r="S1377" s="69">
        <f t="shared" ca="1" si="199"/>
        <v>1.2817508434954228</v>
      </c>
      <c r="T1377" s="72">
        <f t="shared" ca="1" si="201"/>
        <v>1.2817508434954228</v>
      </c>
      <c r="U1377" s="13"/>
      <c r="AC1377" s="53"/>
      <c r="AD1377" s="53"/>
      <c r="AE1377" s="53"/>
    </row>
    <row r="1378" spans="1:31" x14ac:dyDescent="0.25">
      <c r="A1378" s="4">
        <v>67785</v>
      </c>
      <c r="B1378" s="34">
        <f t="shared" si="200"/>
        <v>2.2529358948023348</v>
      </c>
      <c r="C1378" s="3">
        <v>24.806502157447763</v>
      </c>
      <c r="D1378" s="10">
        <v>1376</v>
      </c>
      <c r="I1378" s="27"/>
      <c r="J1378" s="8"/>
      <c r="K1378" s="18"/>
      <c r="L1378" s="11"/>
      <c r="M1378" s="30"/>
      <c r="N1378" s="7"/>
      <c r="O1378" s="12"/>
      <c r="Q1378" s="59"/>
      <c r="R1378" s="59"/>
      <c r="S1378" s="69">
        <f t="shared" ca="1" si="199"/>
        <v>1.0268605152603165</v>
      </c>
      <c r="T1378" s="72">
        <f t="shared" ca="1" si="201"/>
        <v>1.0268605152603165</v>
      </c>
      <c r="U1378" s="13"/>
      <c r="AC1378" s="53"/>
      <c r="AD1378" s="53"/>
      <c r="AE1378" s="53"/>
    </row>
    <row r="1379" spans="1:31" x14ac:dyDescent="0.25">
      <c r="A1379" s="4">
        <v>67816</v>
      </c>
      <c r="B1379" s="34">
        <f t="shared" si="200"/>
        <v>14.290898261811188</v>
      </c>
      <c r="C1379" s="3">
        <v>14.439953299026898</v>
      </c>
      <c r="D1379" s="10">
        <v>1377</v>
      </c>
      <c r="I1379" s="27"/>
      <c r="J1379" s="8"/>
      <c r="K1379" s="18"/>
      <c r="L1379" s="11"/>
      <c r="M1379" s="30"/>
      <c r="N1379" s="7"/>
      <c r="O1379" s="12"/>
      <c r="Q1379" s="59"/>
      <c r="R1379" s="59"/>
      <c r="S1379" s="69">
        <f t="shared" ca="1" si="199"/>
        <v>6.3383297506831662</v>
      </c>
      <c r="T1379" s="72">
        <f t="shared" ca="1" si="201"/>
        <v>6.3383297506831662</v>
      </c>
      <c r="U1379" s="13"/>
      <c r="AC1379" s="53"/>
      <c r="AD1379" s="53"/>
      <c r="AE1379" s="53"/>
    </row>
    <row r="1380" spans="1:31" x14ac:dyDescent="0.25">
      <c r="A1380" s="4">
        <v>67846</v>
      </c>
      <c r="B1380" s="34">
        <f t="shared" si="200"/>
        <v>3.5427765010015522</v>
      </c>
      <c r="C1380" s="3">
        <v>13.946099968409005</v>
      </c>
      <c r="D1380" s="10">
        <v>1378</v>
      </c>
      <c r="I1380" s="27"/>
      <c r="J1380" s="8"/>
      <c r="K1380" s="18"/>
      <c r="L1380" s="11"/>
      <c r="M1380" s="30"/>
      <c r="N1380" s="7"/>
      <c r="O1380" s="12"/>
      <c r="Q1380" s="59"/>
      <c r="R1380" s="59"/>
      <c r="S1380" s="69">
        <f t="shared" ca="1" si="199"/>
        <v>1.5658714726160217</v>
      </c>
      <c r="T1380" s="72">
        <f t="shared" ca="1" si="201"/>
        <v>1.5658714726160217</v>
      </c>
      <c r="U1380" s="13"/>
      <c r="AC1380" s="53"/>
      <c r="AD1380" s="53"/>
      <c r="AE1380" s="53"/>
    </row>
    <row r="1381" spans="1:31" x14ac:dyDescent="0.25">
      <c r="A1381" s="4">
        <v>67877</v>
      </c>
      <c r="B1381" s="34">
        <f t="shared" si="200"/>
        <v>4.7017955947661729</v>
      </c>
      <c r="C1381" s="3">
        <v>18.916960203055844</v>
      </c>
      <c r="D1381" s="10">
        <v>1379</v>
      </c>
      <c r="I1381" s="27"/>
      <c r="J1381" s="8"/>
      <c r="K1381" s="18"/>
      <c r="L1381" s="11"/>
      <c r="M1381" s="30"/>
      <c r="N1381" s="7"/>
      <c r="O1381" s="12"/>
      <c r="Q1381" s="59"/>
      <c r="R1381" s="59"/>
      <c r="S1381" s="69">
        <f t="shared" ca="1" si="199"/>
        <v>1.9519232630161696</v>
      </c>
      <c r="T1381" s="72">
        <f t="shared" ca="1" si="201"/>
        <v>1.9519232630161696</v>
      </c>
      <c r="U1381" s="13"/>
      <c r="AC1381" s="53"/>
      <c r="AD1381" s="53"/>
      <c r="AE1381" s="53"/>
    </row>
    <row r="1382" spans="1:31" x14ac:dyDescent="0.25">
      <c r="A1382" s="4">
        <v>67907</v>
      </c>
      <c r="B1382" s="34">
        <f t="shared" si="200"/>
        <v>52.212418127652647</v>
      </c>
      <c r="C1382" s="3">
        <v>34.004975651419748</v>
      </c>
      <c r="D1382" s="10">
        <v>1380</v>
      </c>
      <c r="I1382" s="27"/>
      <c r="J1382" s="8"/>
      <c r="K1382" s="18"/>
      <c r="L1382" s="11"/>
      <c r="M1382" s="30"/>
      <c r="N1382" s="7"/>
      <c r="O1382" s="12"/>
      <c r="Q1382" s="59"/>
      <c r="R1382" s="59"/>
      <c r="S1382" s="69">
        <f t="shared" ca="1" si="199"/>
        <v>38.400856173929036</v>
      </c>
      <c r="T1382" s="72">
        <f t="shared" ca="1" si="201"/>
        <v>38.400856173929036</v>
      </c>
      <c r="U1382" s="13"/>
      <c r="AC1382" s="53"/>
      <c r="AD1382" s="53"/>
      <c r="AE1382" s="53"/>
    </row>
    <row r="1383" spans="1:31" x14ac:dyDescent="0.25">
      <c r="A1383" s="4">
        <v>67938</v>
      </c>
      <c r="B1383" s="34">
        <f t="shared" si="200"/>
        <v>90.66955607985544</v>
      </c>
      <c r="C1383" s="3">
        <v>71.75291397784332</v>
      </c>
      <c r="D1383" s="10">
        <v>1381</v>
      </c>
      <c r="I1383" s="27"/>
      <c r="J1383" s="8"/>
      <c r="K1383" s="18"/>
      <c r="L1383" s="11"/>
      <c r="M1383" s="30"/>
      <c r="N1383" s="7"/>
      <c r="O1383" s="12"/>
      <c r="Q1383" s="59"/>
      <c r="R1383" s="59"/>
      <c r="S1383" s="69">
        <f t="shared" ca="1" si="199"/>
        <v>92.392149781194945</v>
      </c>
      <c r="T1383" s="72">
        <f t="shared" ca="1" si="201"/>
        <v>92.392149781194945</v>
      </c>
      <c r="U1383" s="13"/>
      <c r="AC1383" s="53"/>
      <c r="AD1383" s="53"/>
      <c r="AE1383" s="53"/>
    </row>
    <row r="1384" spans="1:31" x14ac:dyDescent="0.25">
      <c r="A1384" s="4">
        <v>67969</v>
      </c>
      <c r="B1384" s="34">
        <f t="shared" si="200"/>
        <v>1.5734719996869142</v>
      </c>
      <c r="C1384" s="3">
        <v>25.012593891645089</v>
      </c>
      <c r="D1384" s="10">
        <v>1382</v>
      </c>
      <c r="I1384" s="27"/>
      <c r="J1384" s="8"/>
      <c r="K1384" s="18"/>
      <c r="L1384" s="11"/>
      <c r="M1384" s="30"/>
      <c r="N1384" s="7"/>
      <c r="O1384" s="12"/>
      <c r="Q1384" s="59"/>
      <c r="R1384" s="59"/>
      <c r="S1384" s="69">
        <f t="shared" ca="1" si="199"/>
        <v>0.81981943706573479</v>
      </c>
      <c r="T1384" s="72">
        <f t="shared" ca="1" si="201"/>
        <v>0.81981943706573479</v>
      </c>
      <c r="U1384" s="13"/>
      <c r="AC1384" s="53"/>
      <c r="AD1384" s="53"/>
      <c r="AE1384" s="53"/>
    </row>
    <row r="1385" spans="1:31" x14ac:dyDescent="0.25">
      <c r="A1385" s="4">
        <v>67997</v>
      </c>
      <c r="B1385" s="34">
        <f t="shared" si="200"/>
        <v>40.385983083580136</v>
      </c>
      <c r="C1385" s="3">
        <v>29.119754512272845</v>
      </c>
      <c r="D1385" s="10">
        <v>1383</v>
      </c>
      <c r="I1385" s="27"/>
      <c r="J1385" s="8"/>
      <c r="K1385" s="18"/>
      <c r="L1385" s="11"/>
      <c r="M1385" s="30"/>
      <c r="N1385" s="7"/>
      <c r="O1385" s="12"/>
      <c r="Q1385" s="59"/>
      <c r="R1385" s="59"/>
      <c r="S1385" s="69">
        <f t="shared" ca="1" si="199"/>
        <v>32.434490989099267</v>
      </c>
      <c r="T1385" s="72">
        <f t="shared" ca="1" si="201"/>
        <v>32.434490989099267</v>
      </c>
      <c r="U1385" s="13"/>
      <c r="AC1385" s="53"/>
      <c r="AD1385" s="53"/>
      <c r="AE1385" s="53"/>
    </row>
    <row r="1386" spans="1:31" x14ac:dyDescent="0.25">
      <c r="A1386" s="4">
        <v>68028</v>
      </c>
      <c r="B1386" s="34">
        <f t="shared" si="200"/>
        <v>2.0941537736834546</v>
      </c>
      <c r="C1386" s="3">
        <v>7.8355056563756111</v>
      </c>
      <c r="D1386" s="10">
        <v>1384</v>
      </c>
      <c r="I1386" s="27"/>
      <c r="J1386" s="8"/>
      <c r="K1386" s="18"/>
      <c r="L1386" s="11"/>
      <c r="M1386" s="30"/>
      <c r="N1386" s="7"/>
      <c r="O1386" s="12"/>
      <c r="Q1386" s="59"/>
      <c r="R1386" s="59"/>
      <c r="S1386" s="69">
        <f t="shared" ca="1" si="199"/>
        <v>1.0267342802131305</v>
      </c>
      <c r="T1386" s="72">
        <f t="shared" ca="1" si="201"/>
        <v>1.0267342802131305</v>
      </c>
      <c r="U1386" s="13"/>
      <c r="AC1386" s="53"/>
      <c r="AD1386" s="53"/>
      <c r="AE1386" s="53"/>
    </row>
    <row r="1387" spans="1:31" x14ac:dyDescent="0.25">
      <c r="A1387" s="4">
        <v>68058</v>
      </c>
      <c r="B1387" s="34">
        <f t="shared" si="200"/>
        <v>20.722805290398412</v>
      </c>
      <c r="C1387" s="3">
        <v>29.113490195108742</v>
      </c>
      <c r="D1387" s="10">
        <v>1385</v>
      </c>
      <c r="I1387" s="27"/>
      <c r="J1387" s="8"/>
      <c r="K1387" s="18"/>
      <c r="L1387" s="11"/>
      <c r="M1387" s="30"/>
      <c r="N1387" s="7"/>
      <c r="O1387" s="12"/>
      <c r="Q1387" s="59"/>
      <c r="R1387" s="59"/>
      <c r="S1387" s="69">
        <f t="shared" ca="1" si="199"/>
        <v>13.446846591362366</v>
      </c>
      <c r="T1387" s="72">
        <f t="shared" ca="1" si="201"/>
        <v>13.446846591362366</v>
      </c>
      <c r="U1387" s="13"/>
      <c r="AC1387" s="53"/>
      <c r="AD1387" s="53"/>
      <c r="AE1387" s="53"/>
    </row>
    <row r="1388" spans="1:31" x14ac:dyDescent="0.25">
      <c r="A1388" s="4">
        <v>68089</v>
      </c>
      <c r="B1388" s="34">
        <f t="shared" si="200"/>
        <v>1.272452180653179</v>
      </c>
      <c r="C1388" s="3">
        <v>73.764623312089626</v>
      </c>
      <c r="D1388" s="10">
        <v>1386</v>
      </c>
      <c r="I1388" s="27"/>
      <c r="J1388" s="8"/>
      <c r="K1388" s="18"/>
      <c r="L1388" s="11"/>
      <c r="M1388" s="30"/>
      <c r="N1388" s="7"/>
      <c r="O1388" s="12"/>
      <c r="Q1388" s="59"/>
      <c r="R1388" s="59"/>
      <c r="S1388" s="69">
        <f t="shared" ref="S1388:S1451" ca="1" si="202">R1028</f>
        <v>0.68503833683743398</v>
      </c>
      <c r="T1388" s="72">
        <f t="shared" ca="1" si="201"/>
        <v>0.68503833683743398</v>
      </c>
      <c r="U1388" s="13"/>
      <c r="AC1388" s="53"/>
      <c r="AD1388" s="53"/>
      <c r="AE1388" s="53"/>
    </row>
    <row r="1389" spans="1:31" x14ac:dyDescent="0.25">
      <c r="A1389" s="4">
        <v>68119</v>
      </c>
      <c r="B1389" s="34">
        <f t="shared" si="200"/>
        <v>2.7178306005780999</v>
      </c>
      <c r="C1389" s="3">
        <v>22.246255306684635</v>
      </c>
      <c r="D1389" s="10">
        <v>1387</v>
      </c>
      <c r="I1389" s="27"/>
      <c r="J1389" s="8"/>
      <c r="K1389" s="18"/>
      <c r="L1389" s="11"/>
      <c r="M1389" s="30"/>
      <c r="N1389" s="7"/>
      <c r="O1389" s="12"/>
      <c r="Q1389" s="59"/>
      <c r="R1389" s="59"/>
      <c r="S1389" s="69">
        <f t="shared" ca="1" si="202"/>
        <v>1.2287131168362915</v>
      </c>
      <c r="T1389" s="72">
        <f t="shared" ca="1" si="201"/>
        <v>1.2287131168362915</v>
      </c>
      <c r="U1389" s="13"/>
      <c r="AC1389" s="53"/>
      <c r="AD1389" s="53"/>
      <c r="AE1389" s="53"/>
    </row>
    <row r="1390" spans="1:31" x14ac:dyDescent="0.25">
      <c r="A1390" s="4">
        <v>68150</v>
      </c>
      <c r="B1390" s="34">
        <f t="shared" si="200"/>
        <v>8.0599739669938945E-3</v>
      </c>
      <c r="C1390" s="3">
        <v>36.00903266688259</v>
      </c>
      <c r="D1390" s="10">
        <v>1388</v>
      </c>
      <c r="I1390" s="27"/>
      <c r="J1390" s="8"/>
      <c r="K1390" s="18"/>
      <c r="L1390" s="11"/>
      <c r="M1390" s="30"/>
      <c r="N1390" s="7"/>
      <c r="O1390" s="12"/>
      <c r="Q1390" s="59"/>
      <c r="R1390" s="59"/>
      <c r="S1390" s="69">
        <f t="shared" si="202"/>
        <v>0</v>
      </c>
      <c r="T1390" s="72">
        <f t="shared" si="201"/>
        <v>0</v>
      </c>
      <c r="U1390" s="13"/>
      <c r="AC1390" s="53"/>
      <c r="AD1390" s="53"/>
      <c r="AE1390" s="53"/>
    </row>
    <row r="1391" spans="1:31" x14ac:dyDescent="0.25">
      <c r="A1391" s="4">
        <v>68181</v>
      </c>
      <c r="B1391" s="34">
        <f t="shared" si="200"/>
        <v>14.233695127170819</v>
      </c>
      <c r="C1391" s="3">
        <v>11.022426901220584</v>
      </c>
      <c r="D1391" s="10">
        <v>1389</v>
      </c>
      <c r="I1391" s="27"/>
      <c r="J1391" s="8"/>
      <c r="K1391" s="18"/>
      <c r="L1391" s="11"/>
      <c r="M1391" s="30"/>
      <c r="N1391" s="7"/>
      <c r="O1391" s="12"/>
      <c r="Q1391" s="59"/>
      <c r="R1391" s="59"/>
      <c r="S1391" s="69">
        <f t="shared" ca="1" si="202"/>
        <v>6.3285540084302401</v>
      </c>
      <c r="T1391" s="72">
        <f t="shared" ca="1" si="201"/>
        <v>6.3285540084302401</v>
      </c>
      <c r="U1391" s="13"/>
      <c r="AC1391" s="53"/>
      <c r="AD1391" s="53"/>
      <c r="AE1391" s="53"/>
    </row>
    <row r="1392" spans="1:31" x14ac:dyDescent="0.25">
      <c r="A1392" s="4">
        <v>68211</v>
      </c>
      <c r="B1392" s="34">
        <f t="shared" si="200"/>
        <v>81.749641625555469</v>
      </c>
      <c r="C1392" s="3">
        <v>31.885508047579229</v>
      </c>
      <c r="D1392" s="10">
        <v>1390</v>
      </c>
      <c r="I1392" s="27"/>
      <c r="J1392" s="8"/>
      <c r="K1392" s="18"/>
      <c r="L1392" s="11"/>
      <c r="M1392" s="30"/>
      <c r="N1392" s="7"/>
      <c r="O1392" s="12"/>
      <c r="Q1392" s="59"/>
      <c r="R1392" s="59"/>
      <c r="S1392" s="69">
        <f t="shared" ca="1" si="202"/>
        <v>75.75305586696868</v>
      </c>
      <c r="T1392" s="72">
        <f t="shared" ca="1" si="201"/>
        <v>75.75305586696868</v>
      </c>
      <c r="U1392" s="13"/>
      <c r="AC1392" s="53"/>
      <c r="AD1392" s="53"/>
      <c r="AE1392" s="53"/>
    </row>
    <row r="1393" spans="1:31" x14ac:dyDescent="0.25">
      <c r="A1393" s="4">
        <v>68242</v>
      </c>
      <c r="B1393" s="34">
        <f t="shared" si="200"/>
        <v>1.8780522531533062</v>
      </c>
      <c r="C1393" s="3">
        <v>7.1767014125227524</v>
      </c>
      <c r="D1393" s="10">
        <v>1391</v>
      </c>
      <c r="I1393" s="27"/>
      <c r="J1393" s="8"/>
      <c r="K1393" s="18"/>
      <c r="L1393" s="11"/>
      <c r="M1393" s="30"/>
      <c r="N1393" s="7"/>
      <c r="O1393" s="12"/>
      <c r="Q1393" s="59"/>
      <c r="R1393" s="59"/>
      <c r="S1393" s="69">
        <f t="shared" ca="1" si="202"/>
        <v>1.0243507143873565</v>
      </c>
      <c r="T1393" s="72">
        <f t="shared" ca="1" si="201"/>
        <v>1.0243507143873565</v>
      </c>
      <c r="U1393" s="13"/>
      <c r="AC1393" s="53"/>
      <c r="AD1393" s="53"/>
      <c r="AE1393" s="53"/>
    </row>
    <row r="1394" spans="1:31" x14ac:dyDescent="0.25">
      <c r="A1394" s="4">
        <v>68272</v>
      </c>
      <c r="B1394" s="34">
        <f t="shared" si="200"/>
        <v>3.986122137838517</v>
      </c>
      <c r="C1394" s="3">
        <v>46.229972058922947</v>
      </c>
      <c r="D1394" s="10">
        <v>1392</v>
      </c>
      <c r="I1394" s="27"/>
      <c r="J1394" s="8"/>
      <c r="K1394" s="18"/>
      <c r="L1394" s="11"/>
      <c r="M1394" s="30"/>
      <c r="N1394" s="7"/>
      <c r="O1394" s="12"/>
      <c r="Q1394" s="59"/>
      <c r="R1394" s="59"/>
      <c r="S1394" s="69">
        <f t="shared" ca="1" si="202"/>
        <v>1.6755108915947758</v>
      </c>
      <c r="T1394" s="72">
        <f t="shared" ca="1" si="201"/>
        <v>1.6755108915947758</v>
      </c>
      <c r="U1394" s="13"/>
      <c r="AC1394" s="53"/>
      <c r="AD1394" s="53"/>
      <c r="AE1394" s="53"/>
    </row>
    <row r="1395" spans="1:31" x14ac:dyDescent="0.25">
      <c r="A1395" s="4">
        <v>68303</v>
      </c>
      <c r="B1395" s="34">
        <f t="shared" si="200"/>
        <v>39.859626983152431</v>
      </c>
      <c r="C1395" s="3">
        <v>33.323953415056366</v>
      </c>
      <c r="D1395" s="10">
        <v>1393</v>
      </c>
      <c r="I1395" s="27"/>
      <c r="J1395" s="8"/>
      <c r="K1395" s="18"/>
      <c r="L1395" s="11"/>
      <c r="M1395" s="30"/>
      <c r="N1395" s="7"/>
      <c r="O1395" s="12"/>
      <c r="Q1395" s="59"/>
      <c r="R1395" s="59"/>
      <c r="S1395" s="69">
        <f t="shared" ca="1" si="202"/>
        <v>32.242349484285903</v>
      </c>
      <c r="T1395" s="72">
        <f t="shared" ca="1" si="201"/>
        <v>32.242349484285903</v>
      </c>
      <c r="U1395" s="13"/>
      <c r="AC1395" s="53"/>
      <c r="AD1395" s="53"/>
      <c r="AE1395" s="53"/>
    </row>
    <row r="1396" spans="1:31" x14ac:dyDescent="0.25">
      <c r="A1396" s="4">
        <v>68334</v>
      </c>
      <c r="B1396" s="34">
        <f t="shared" si="200"/>
        <v>17.681108144972193</v>
      </c>
      <c r="C1396" s="3">
        <v>11.873450280696691</v>
      </c>
      <c r="D1396" s="10">
        <v>1394</v>
      </c>
      <c r="I1396" s="27"/>
      <c r="J1396" s="8"/>
      <c r="K1396" s="18"/>
      <c r="L1396" s="11"/>
      <c r="M1396" s="30"/>
      <c r="N1396" s="7"/>
      <c r="O1396" s="12"/>
      <c r="Q1396" s="59"/>
      <c r="R1396" s="59"/>
      <c r="S1396" s="69">
        <f t="shared" ca="1" si="202"/>
        <v>10.288346661137354</v>
      </c>
      <c r="T1396" s="72">
        <f t="shared" ca="1" si="201"/>
        <v>10.288346661137354</v>
      </c>
      <c r="U1396" s="13"/>
      <c r="AC1396" s="53"/>
      <c r="AD1396" s="53"/>
      <c r="AE1396" s="53"/>
    </row>
    <row r="1397" spans="1:31" x14ac:dyDescent="0.25">
      <c r="A1397" s="4">
        <v>68362</v>
      </c>
      <c r="B1397" s="34">
        <f t="shared" si="200"/>
        <v>8.7041870327793998</v>
      </c>
      <c r="C1397" s="3">
        <v>17.089058847098897</v>
      </c>
      <c r="D1397" s="10">
        <v>1395</v>
      </c>
      <c r="I1397" s="27"/>
      <c r="J1397" s="8"/>
      <c r="K1397" s="18"/>
      <c r="L1397" s="11"/>
      <c r="M1397" s="30"/>
      <c r="N1397" s="7"/>
      <c r="O1397" s="12"/>
      <c r="Q1397" s="59"/>
      <c r="R1397" s="59"/>
      <c r="S1397" s="69">
        <f t="shared" ca="1" si="202"/>
        <v>3.4430062912880013</v>
      </c>
      <c r="T1397" s="72">
        <f t="shared" ca="1" si="201"/>
        <v>3.4430062912880013</v>
      </c>
      <c r="U1397" s="13"/>
      <c r="AC1397" s="53"/>
      <c r="AD1397" s="53"/>
      <c r="AE1397" s="53"/>
    </row>
    <row r="1398" spans="1:31" x14ac:dyDescent="0.25">
      <c r="A1398" s="4">
        <v>68393</v>
      </c>
      <c r="B1398" s="34">
        <f t="shared" si="200"/>
        <v>39.533209347042032</v>
      </c>
      <c r="C1398" s="3">
        <v>43.071518057630549</v>
      </c>
      <c r="D1398" s="10">
        <v>1396</v>
      </c>
      <c r="I1398" s="27"/>
      <c r="J1398" s="8"/>
      <c r="K1398" s="18"/>
      <c r="L1398" s="11"/>
      <c r="M1398" s="30"/>
      <c r="N1398" s="7"/>
      <c r="O1398" s="12"/>
      <c r="Q1398" s="59"/>
      <c r="R1398" s="59"/>
      <c r="S1398" s="69">
        <f t="shared" ca="1" si="202"/>
        <v>32.085604014972404</v>
      </c>
      <c r="T1398" s="72">
        <f t="shared" ca="1" si="201"/>
        <v>32.085604014972404</v>
      </c>
      <c r="U1398" s="13"/>
      <c r="AC1398" s="53"/>
      <c r="AD1398" s="53"/>
      <c r="AE1398" s="53"/>
    </row>
    <row r="1399" spans="1:31" x14ac:dyDescent="0.25">
      <c r="A1399" s="4">
        <v>68423</v>
      </c>
      <c r="B1399" s="34">
        <f t="shared" ref="B1399:B1462" si="203">B1039</f>
        <v>1.6153856539066647</v>
      </c>
      <c r="C1399" s="3">
        <v>29.665830471868812</v>
      </c>
      <c r="D1399" s="10">
        <v>1397</v>
      </c>
      <c r="I1399" s="27"/>
      <c r="J1399" s="8"/>
      <c r="K1399" s="18"/>
      <c r="L1399" s="11"/>
      <c r="M1399" s="30"/>
      <c r="N1399" s="7"/>
      <c r="O1399" s="12"/>
      <c r="Q1399" s="59"/>
      <c r="R1399" s="59"/>
      <c r="S1399" s="69">
        <f t="shared" ca="1" si="202"/>
        <v>0.81981943706573479</v>
      </c>
      <c r="T1399" s="72">
        <f t="shared" ca="1" si="201"/>
        <v>0.81981943706573479</v>
      </c>
      <c r="U1399" s="13"/>
      <c r="AC1399" s="53"/>
      <c r="AD1399" s="53"/>
      <c r="AE1399" s="53"/>
    </row>
    <row r="1400" spans="1:31" x14ac:dyDescent="0.25">
      <c r="A1400" s="4">
        <v>68454</v>
      </c>
      <c r="B1400" s="34">
        <f t="shared" si="203"/>
        <v>7.2832809072089644</v>
      </c>
      <c r="C1400" s="3">
        <v>32.680786765442917</v>
      </c>
      <c r="D1400" s="10">
        <v>1398</v>
      </c>
      <c r="I1400" s="27"/>
      <c r="J1400" s="8"/>
      <c r="K1400" s="18"/>
      <c r="L1400" s="11"/>
      <c r="M1400" s="30"/>
      <c r="N1400" s="7"/>
      <c r="O1400" s="12"/>
      <c r="Q1400" s="59"/>
      <c r="R1400" s="59"/>
      <c r="S1400" s="69">
        <f t="shared" ca="1" si="202"/>
        <v>3.1749757739514748</v>
      </c>
      <c r="T1400" s="72">
        <f t="shared" ca="1" si="201"/>
        <v>3.1749757739514748</v>
      </c>
      <c r="U1400" s="13"/>
      <c r="AC1400" s="53"/>
      <c r="AD1400" s="53"/>
      <c r="AE1400" s="53"/>
    </row>
    <row r="1401" spans="1:31" x14ac:dyDescent="0.25">
      <c r="A1401" s="4">
        <v>68484</v>
      </c>
      <c r="B1401" s="34">
        <f t="shared" si="203"/>
        <v>1.0270017899446511</v>
      </c>
      <c r="C1401" s="3">
        <v>90.203296477644628</v>
      </c>
      <c r="D1401" s="10">
        <v>1399</v>
      </c>
      <c r="I1401" s="27"/>
      <c r="J1401" s="8"/>
      <c r="K1401" s="18"/>
      <c r="L1401" s="11"/>
      <c r="M1401" s="30"/>
      <c r="N1401" s="7"/>
      <c r="O1401" s="12"/>
      <c r="Q1401" s="59"/>
      <c r="R1401" s="59"/>
      <c r="S1401" s="69">
        <f t="shared" ca="1" si="202"/>
        <v>0.55921061174878783</v>
      </c>
      <c r="T1401" s="72">
        <f t="shared" ca="1" si="201"/>
        <v>0.55921061174878783</v>
      </c>
      <c r="U1401" s="13"/>
      <c r="AC1401" s="53"/>
      <c r="AD1401" s="53"/>
      <c r="AE1401" s="53"/>
    </row>
    <row r="1402" spans="1:31" x14ac:dyDescent="0.25">
      <c r="A1402" s="4">
        <v>68515</v>
      </c>
      <c r="B1402" s="34">
        <f t="shared" si="203"/>
        <v>12.174154270000868</v>
      </c>
      <c r="C1402" s="3">
        <v>16.638895290586984</v>
      </c>
      <c r="D1402" s="10">
        <v>1400</v>
      </c>
      <c r="I1402" s="27"/>
      <c r="J1402" s="8"/>
      <c r="K1402" s="18"/>
      <c r="L1402" s="11"/>
      <c r="M1402" s="30"/>
      <c r="N1402" s="7"/>
      <c r="O1402" s="12"/>
      <c r="Q1402" s="59"/>
      <c r="R1402" s="59"/>
      <c r="S1402" s="69">
        <f t="shared" ca="1" si="202"/>
        <v>4.7239580864798398</v>
      </c>
      <c r="T1402" s="72">
        <f t="shared" ca="1" si="201"/>
        <v>4.7239580864798398</v>
      </c>
      <c r="U1402" s="13"/>
      <c r="AC1402" s="53"/>
      <c r="AD1402" s="53"/>
      <c r="AE1402" s="53"/>
    </row>
    <row r="1403" spans="1:31" x14ac:dyDescent="0.25">
      <c r="A1403" s="4">
        <v>68546</v>
      </c>
      <c r="B1403" s="34">
        <f t="shared" si="203"/>
        <v>10.382649790101464</v>
      </c>
      <c r="C1403" s="3">
        <v>17.528248416286374</v>
      </c>
      <c r="D1403" s="10">
        <v>1401</v>
      </c>
      <c r="I1403" s="27"/>
      <c r="J1403" s="8"/>
      <c r="K1403" s="18"/>
      <c r="L1403" s="11"/>
      <c r="M1403" s="30"/>
      <c r="N1403" s="7"/>
      <c r="O1403" s="12"/>
      <c r="Q1403" s="59"/>
      <c r="R1403" s="59"/>
      <c r="S1403" s="69">
        <f t="shared" ca="1" si="202"/>
        <v>3.7073212016434969</v>
      </c>
      <c r="T1403" s="72">
        <f t="shared" ca="1" si="201"/>
        <v>3.7073212016434969</v>
      </c>
      <c r="U1403" s="13"/>
      <c r="AC1403" s="53"/>
      <c r="AD1403" s="53"/>
      <c r="AE1403" s="53"/>
    </row>
    <row r="1404" spans="1:31" x14ac:dyDescent="0.25">
      <c r="A1404" s="4">
        <v>68576</v>
      </c>
      <c r="B1404" s="34">
        <f t="shared" si="203"/>
        <v>33.046030333828469</v>
      </c>
      <c r="C1404" s="3">
        <v>93.857760445249951</v>
      </c>
      <c r="D1404" s="10">
        <v>1402</v>
      </c>
      <c r="I1404" s="27"/>
      <c r="J1404" s="8"/>
      <c r="K1404" s="18"/>
      <c r="L1404" s="11"/>
      <c r="M1404" s="30"/>
      <c r="N1404" s="7"/>
      <c r="O1404" s="12"/>
      <c r="Q1404" s="59"/>
      <c r="R1404" s="59"/>
      <c r="S1404" s="69">
        <f t="shared" ca="1" si="202"/>
        <v>24.434941237327241</v>
      </c>
      <c r="T1404" s="72">
        <f t="shared" ca="1" si="201"/>
        <v>24.434941237327241</v>
      </c>
      <c r="U1404" s="13"/>
      <c r="AC1404" s="53"/>
      <c r="AD1404" s="53"/>
      <c r="AE1404" s="53"/>
    </row>
    <row r="1405" spans="1:31" x14ac:dyDescent="0.25">
      <c r="A1405" s="4">
        <v>68607</v>
      </c>
      <c r="B1405" s="34">
        <f t="shared" si="203"/>
        <v>32.895512356095985</v>
      </c>
      <c r="C1405" s="3">
        <v>17.095156690240152</v>
      </c>
      <c r="D1405" s="10">
        <v>1403</v>
      </c>
      <c r="I1405" s="27"/>
      <c r="J1405" s="8"/>
      <c r="K1405" s="18"/>
      <c r="L1405" s="11"/>
      <c r="M1405" s="30"/>
      <c r="N1405" s="7"/>
      <c r="O1405" s="12"/>
      <c r="Q1405" s="59"/>
      <c r="R1405" s="59"/>
      <c r="S1405" s="69">
        <f t="shared" ca="1" si="202"/>
        <v>24.4229009971958</v>
      </c>
      <c r="T1405" s="72">
        <f t="shared" ca="1" si="201"/>
        <v>24.4229009971958</v>
      </c>
      <c r="U1405" s="13"/>
      <c r="AC1405" s="53"/>
      <c r="AD1405" s="53"/>
      <c r="AE1405" s="53"/>
    </row>
    <row r="1406" spans="1:31" x14ac:dyDescent="0.25">
      <c r="A1406" s="4">
        <v>68637</v>
      </c>
      <c r="B1406" s="34">
        <f t="shared" si="203"/>
        <v>4.5672338807611865</v>
      </c>
      <c r="C1406" s="3">
        <v>64.105120893094096</v>
      </c>
      <c r="D1406" s="10">
        <v>1404</v>
      </c>
      <c r="I1406" s="27"/>
      <c r="J1406" s="8"/>
      <c r="K1406" s="18"/>
      <c r="L1406" s="11"/>
      <c r="M1406" s="30"/>
      <c r="N1406" s="7"/>
      <c r="O1406" s="12"/>
      <c r="Q1406" s="59"/>
      <c r="R1406" s="59"/>
      <c r="S1406" s="69">
        <f t="shared" ca="1" si="202"/>
        <v>1.8916104565639276</v>
      </c>
      <c r="T1406" s="72">
        <f t="shared" ca="1" si="201"/>
        <v>1.8916104565639276</v>
      </c>
      <c r="U1406" s="13"/>
      <c r="AC1406" s="53"/>
      <c r="AD1406" s="53"/>
      <c r="AE1406" s="53"/>
    </row>
    <row r="1407" spans="1:31" x14ac:dyDescent="0.25">
      <c r="A1407" s="4">
        <v>68668</v>
      </c>
      <c r="B1407" s="34">
        <f t="shared" si="203"/>
        <v>0.74003341986399751</v>
      </c>
      <c r="C1407" s="3">
        <v>8.3234912134416632</v>
      </c>
      <c r="D1407" s="10">
        <v>1405</v>
      </c>
      <c r="I1407" s="27"/>
      <c r="J1407" s="8"/>
      <c r="K1407" s="18"/>
      <c r="L1407" s="11"/>
      <c r="M1407" s="30"/>
      <c r="N1407" s="7"/>
      <c r="O1407" s="12"/>
      <c r="Q1407" s="59"/>
      <c r="R1407" s="59"/>
      <c r="S1407" s="69">
        <f t="shared" ca="1" si="202"/>
        <v>0.44284923028217821</v>
      </c>
      <c r="T1407" s="72">
        <f t="shared" ca="1" si="201"/>
        <v>0.44284923028217821</v>
      </c>
      <c r="U1407" s="13"/>
      <c r="AC1407" s="53"/>
      <c r="AD1407" s="53"/>
      <c r="AE1407" s="53"/>
    </row>
    <row r="1408" spans="1:31" x14ac:dyDescent="0.25">
      <c r="A1408" s="4">
        <v>68699</v>
      </c>
      <c r="B1408" s="34">
        <f t="shared" si="203"/>
        <v>39.285996930358614</v>
      </c>
      <c r="C1408" s="3">
        <v>10.977276451164624</v>
      </c>
      <c r="D1408" s="10">
        <v>1406</v>
      </c>
      <c r="I1408" s="27"/>
      <c r="J1408" s="8"/>
      <c r="K1408" s="18"/>
      <c r="L1408" s="11"/>
      <c r="M1408" s="30"/>
      <c r="N1408" s="7"/>
      <c r="O1408" s="12"/>
      <c r="Q1408" s="59"/>
      <c r="R1408" s="59"/>
      <c r="S1408" s="69">
        <f t="shared" ca="1" si="202"/>
        <v>31.619726130259849</v>
      </c>
      <c r="T1408" s="72">
        <f t="shared" ca="1" si="201"/>
        <v>31.619726130259849</v>
      </c>
      <c r="U1408" s="13"/>
      <c r="AC1408" s="53"/>
      <c r="AD1408" s="53"/>
      <c r="AE1408" s="53"/>
    </row>
    <row r="1409" spans="1:31" x14ac:dyDescent="0.25">
      <c r="A1409" s="4">
        <v>68728</v>
      </c>
      <c r="B1409" s="34">
        <f t="shared" si="203"/>
        <v>4.6966246766181277</v>
      </c>
      <c r="C1409" s="3">
        <v>17.484926236854733</v>
      </c>
      <c r="D1409" s="10">
        <v>1407</v>
      </c>
      <c r="I1409" s="27"/>
      <c r="J1409" s="8"/>
      <c r="K1409" s="18"/>
      <c r="L1409" s="11"/>
      <c r="M1409" s="30"/>
      <c r="N1409" s="7"/>
      <c r="O1409" s="12"/>
      <c r="Q1409" s="59"/>
      <c r="R1409" s="59"/>
      <c r="S1409" s="69">
        <f t="shared" ca="1" si="202"/>
        <v>1.9519232630161696</v>
      </c>
      <c r="T1409" s="72">
        <f t="shared" ca="1" si="201"/>
        <v>1.9519232630161696</v>
      </c>
      <c r="U1409" s="13"/>
      <c r="AC1409" s="53"/>
      <c r="AD1409" s="53"/>
      <c r="AE1409" s="53"/>
    </row>
    <row r="1410" spans="1:31" x14ac:dyDescent="0.25">
      <c r="A1410" s="4">
        <v>68759</v>
      </c>
      <c r="B1410" s="34">
        <f t="shared" si="203"/>
        <v>4.9863855689493661</v>
      </c>
      <c r="C1410" s="3">
        <v>3.4202470272202241</v>
      </c>
      <c r="D1410" s="10">
        <v>1408</v>
      </c>
      <c r="I1410" s="27"/>
      <c r="J1410" s="8"/>
      <c r="K1410" s="18"/>
      <c r="L1410" s="11"/>
      <c r="M1410" s="30"/>
      <c r="N1410" s="7"/>
      <c r="O1410" s="12"/>
      <c r="Q1410" s="59"/>
      <c r="R1410" s="59"/>
      <c r="S1410" s="69">
        <f t="shared" ca="1" si="202"/>
        <v>2.0660248722828749</v>
      </c>
      <c r="T1410" s="72">
        <f t="shared" ca="1" si="201"/>
        <v>2.0660248722828749</v>
      </c>
      <c r="U1410" s="13"/>
      <c r="AC1410" s="53"/>
      <c r="AD1410" s="53"/>
      <c r="AE1410" s="53"/>
    </row>
    <row r="1411" spans="1:31" x14ac:dyDescent="0.25">
      <c r="A1411" s="4">
        <v>68789</v>
      </c>
      <c r="B1411" s="34">
        <f t="shared" si="203"/>
        <v>79.72137515291854</v>
      </c>
      <c r="C1411" s="3">
        <v>34.352260335740382</v>
      </c>
      <c r="D1411" s="10">
        <v>1409</v>
      </c>
      <c r="I1411" s="27"/>
      <c r="J1411" s="8"/>
      <c r="K1411" s="18"/>
      <c r="L1411" s="11"/>
      <c r="M1411" s="30"/>
      <c r="N1411" s="7"/>
      <c r="O1411" s="12"/>
      <c r="Q1411" s="59"/>
      <c r="R1411" s="59"/>
      <c r="S1411" s="69">
        <f t="shared" ca="1" si="202"/>
        <v>67.178921692716699</v>
      </c>
      <c r="T1411" s="72">
        <f t="shared" ca="1" si="201"/>
        <v>67.178921692716699</v>
      </c>
      <c r="U1411" s="13"/>
      <c r="AC1411" s="53"/>
      <c r="AD1411" s="53"/>
      <c r="AE1411" s="53"/>
    </row>
    <row r="1412" spans="1:31" x14ac:dyDescent="0.25">
      <c r="A1412" s="4">
        <v>68820</v>
      </c>
      <c r="B1412" s="34">
        <f t="shared" si="203"/>
        <v>1.894370602830342</v>
      </c>
      <c r="C1412" s="3">
        <v>20.123034992190568</v>
      </c>
      <c r="D1412" s="10">
        <v>1410</v>
      </c>
      <c r="I1412" s="27"/>
      <c r="J1412" s="8"/>
      <c r="K1412" s="18"/>
      <c r="L1412" s="11"/>
      <c r="M1412" s="30"/>
      <c r="N1412" s="7"/>
      <c r="O1412" s="12"/>
      <c r="Q1412" s="59"/>
      <c r="R1412" s="59"/>
      <c r="S1412" s="69">
        <f t="shared" ca="1" si="202"/>
        <v>1.024508200845327</v>
      </c>
      <c r="T1412" s="72">
        <f t="shared" ref="T1412:T1475" ca="1" si="204">S1412</f>
        <v>1.024508200845327</v>
      </c>
      <c r="U1412" s="13"/>
      <c r="AC1412" s="53"/>
      <c r="AD1412" s="53"/>
      <c r="AE1412" s="53"/>
    </row>
    <row r="1413" spans="1:31" x14ac:dyDescent="0.25">
      <c r="A1413" s="4">
        <v>68850</v>
      </c>
      <c r="B1413" s="34">
        <f t="shared" si="203"/>
        <v>1.2225330676139157</v>
      </c>
      <c r="C1413" s="3">
        <v>7.9358334743255758</v>
      </c>
      <c r="D1413" s="10">
        <v>1411</v>
      </c>
      <c r="I1413" s="27"/>
      <c r="J1413" s="8"/>
      <c r="K1413" s="18"/>
      <c r="L1413" s="11"/>
      <c r="M1413" s="30"/>
      <c r="N1413" s="7"/>
      <c r="O1413" s="12"/>
      <c r="Q1413" s="59"/>
      <c r="R1413" s="59"/>
      <c r="S1413" s="69">
        <f t="shared" ca="1" si="202"/>
        <v>0.66394882427168445</v>
      </c>
      <c r="T1413" s="72">
        <f t="shared" ca="1" si="204"/>
        <v>0.66394882427168445</v>
      </c>
      <c r="U1413" s="13"/>
      <c r="AC1413" s="53"/>
      <c r="AD1413" s="53"/>
      <c r="AE1413" s="53"/>
    </row>
    <row r="1414" spans="1:31" x14ac:dyDescent="0.25">
      <c r="A1414" s="4">
        <v>68881</v>
      </c>
      <c r="B1414" s="34">
        <f t="shared" si="203"/>
        <v>3.3335256571976717</v>
      </c>
      <c r="C1414" s="3">
        <v>8.1397821733317866</v>
      </c>
      <c r="D1414" s="10">
        <v>1412</v>
      </c>
      <c r="I1414" s="27"/>
      <c r="J1414" s="8"/>
      <c r="K1414" s="18"/>
      <c r="L1414" s="11"/>
      <c r="M1414" s="30"/>
      <c r="N1414" s="7"/>
      <c r="O1414" s="12"/>
      <c r="Q1414" s="59"/>
      <c r="R1414" s="59"/>
      <c r="S1414" s="69">
        <f t="shared" ca="1" si="202"/>
        <v>1.5463722279493726</v>
      </c>
      <c r="T1414" s="72">
        <f t="shared" ca="1" si="204"/>
        <v>1.5463722279493726</v>
      </c>
      <c r="U1414" s="13"/>
      <c r="AC1414" s="53"/>
      <c r="AD1414" s="53"/>
      <c r="AE1414" s="53"/>
    </row>
    <row r="1415" spans="1:31" x14ac:dyDescent="0.25">
      <c r="A1415" s="4">
        <v>68912</v>
      </c>
      <c r="B1415" s="34">
        <f t="shared" si="203"/>
        <v>4.7637174579926169</v>
      </c>
      <c r="C1415" s="3">
        <v>37.290399357272584</v>
      </c>
      <c r="D1415" s="10">
        <v>1413</v>
      </c>
      <c r="I1415" s="27"/>
      <c r="J1415" s="8"/>
      <c r="K1415" s="18"/>
      <c r="L1415" s="11"/>
      <c r="M1415" s="30"/>
      <c r="N1415" s="7"/>
      <c r="O1415" s="12"/>
      <c r="Q1415" s="59"/>
      <c r="R1415" s="59"/>
      <c r="S1415" s="69">
        <f t="shared" ca="1" si="202"/>
        <v>1.9600325239523668</v>
      </c>
      <c r="T1415" s="72">
        <f t="shared" ca="1" si="204"/>
        <v>1.9600325239523668</v>
      </c>
      <c r="U1415" s="13"/>
      <c r="AC1415" s="53"/>
      <c r="AD1415" s="53"/>
      <c r="AE1415" s="53"/>
    </row>
    <row r="1416" spans="1:31" x14ac:dyDescent="0.25">
      <c r="A1416" s="4">
        <v>68942</v>
      </c>
      <c r="B1416" s="34">
        <f t="shared" si="203"/>
        <v>1.1742796560812283</v>
      </c>
      <c r="C1416" s="3">
        <v>25.810194228558913</v>
      </c>
      <c r="D1416" s="10">
        <v>1414</v>
      </c>
      <c r="I1416" s="27"/>
      <c r="J1416" s="8"/>
      <c r="K1416" s="18"/>
      <c r="L1416" s="11"/>
      <c r="M1416" s="30"/>
      <c r="N1416" s="7"/>
      <c r="O1416" s="12"/>
      <c r="Q1416" s="59"/>
      <c r="R1416" s="59"/>
      <c r="S1416" s="69">
        <f t="shared" ca="1" si="202"/>
        <v>0.65687467149221568</v>
      </c>
      <c r="T1416" s="72">
        <f t="shared" ca="1" si="204"/>
        <v>0.65687467149221568</v>
      </c>
      <c r="U1416" s="13"/>
      <c r="AC1416" s="53"/>
      <c r="AD1416" s="53"/>
      <c r="AE1416" s="53"/>
    </row>
    <row r="1417" spans="1:31" x14ac:dyDescent="0.25">
      <c r="A1417" s="4">
        <v>68973</v>
      </c>
      <c r="B1417" s="34">
        <f t="shared" si="203"/>
        <v>52.891457044697226</v>
      </c>
      <c r="C1417" s="3">
        <v>75.250601023165771</v>
      </c>
      <c r="D1417" s="10">
        <v>1415</v>
      </c>
      <c r="I1417" s="27"/>
      <c r="J1417" s="8"/>
      <c r="K1417" s="18"/>
      <c r="L1417" s="11"/>
      <c r="M1417" s="30"/>
      <c r="N1417" s="7"/>
      <c r="O1417" s="12"/>
      <c r="Q1417" s="59"/>
      <c r="R1417" s="59"/>
      <c r="S1417" s="69">
        <f t="shared" ca="1" si="202"/>
        <v>39.330390903990619</v>
      </c>
      <c r="T1417" s="72">
        <f t="shared" ca="1" si="204"/>
        <v>39.330390903990619</v>
      </c>
      <c r="U1417" s="13"/>
      <c r="AC1417" s="53"/>
      <c r="AD1417" s="53"/>
      <c r="AE1417" s="53"/>
    </row>
    <row r="1418" spans="1:31" x14ac:dyDescent="0.25">
      <c r="A1418" s="4">
        <v>69003</v>
      </c>
      <c r="B1418" s="34">
        <f t="shared" si="203"/>
        <v>57.901911198206321</v>
      </c>
      <c r="C1418" s="3">
        <v>8.8133468626418825</v>
      </c>
      <c r="D1418" s="10">
        <v>1416</v>
      </c>
      <c r="I1418" s="27"/>
      <c r="J1418" s="8"/>
      <c r="K1418" s="18"/>
      <c r="L1418" s="11"/>
      <c r="M1418" s="30"/>
      <c r="N1418" s="7"/>
      <c r="O1418" s="12"/>
      <c r="Q1418" s="59"/>
      <c r="R1418" s="59"/>
      <c r="S1418" s="69">
        <f t="shared" ca="1" si="202"/>
        <v>43.407652060868543</v>
      </c>
      <c r="T1418" s="72">
        <f t="shared" ca="1" si="204"/>
        <v>43.407652060868543</v>
      </c>
      <c r="U1418" s="13"/>
      <c r="AC1418" s="53"/>
      <c r="AD1418" s="53"/>
      <c r="AE1418" s="53"/>
    </row>
    <row r="1419" spans="1:31" x14ac:dyDescent="0.25">
      <c r="A1419" s="4">
        <v>69034</v>
      </c>
      <c r="B1419" s="34">
        <f t="shared" si="203"/>
        <v>33.177096539030686</v>
      </c>
      <c r="C1419" s="3">
        <v>18.319547084175568</v>
      </c>
      <c r="D1419" s="10">
        <v>1417</v>
      </c>
      <c r="I1419" s="27"/>
      <c r="J1419" s="8"/>
      <c r="K1419" s="18"/>
      <c r="L1419" s="11"/>
      <c r="M1419" s="30"/>
      <c r="N1419" s="7"/>
      <c r="O1419" s="12"/>
      <c r="Q1419" s="59"/>
      <c r="R1419" s="59"/>
      <c r="S1419" s="69">
        <f t="shared" ca="1" si="202"/>
        <v>24.445297208982254</v>
      </c>
      <c r="T1419" s="72">
        <f t="shared" ca="1" si="204"/>
        <v>24.445297208982254</v>
      </c>
      <c r="U1419" s="13"/>
      <c r="AC1419" s="53"/>
      <c r="AD1419" s="53"/>
      <c r="AE1419" s="53"/>
    </row>
    <row r="1420" spans="1:31" x14ac:dyDescent="0.25">
      <c r="A1420" s="4">
        <v>69065</v>
      </c>
      <c r="B1420" s="34">
        <f t="shared" si="203"/>
        <v>38.305853571146542</v>
      </c>
      <c r="C1420" s="3">
        <v>23.454493421313312</v>
      </c>
      <c r="D1420" s="10">
        <v>1418</v>
      </c>
      <c r="I1420" s="27"/>
      <c r="J1420" s="8"/>
      <c r="K1420" s="18"/>
      <c r="L1420" s="11"/>
      <c r="M1420" s="30"/>
      <c r="N1420" s="7"/>
      <c r="O1420" s="12"/>
      <c r="Q1420" s="59"/>
      <c r="R1420" s="59"/>
      <c r="S1420" s="69">
        <f t="shared" ca="1" si="202"/>
        <v>30.588885607470338</v>
      </c>
      <c r="T1420" s="72">
        <f t="shared" ca="1" si="204"/>
        <v>30.588885607470338</v>
      </c>
      <c r="U1420" s="13"/>
      <c r="AC1420" s="53"/>
      <c r="AD1420" s="53"/>
      <c r="AE1420" s="53"/>
    </row>
    <row r="1421" spans="1:31" x14ac:dyDescent="0.25">
      <c r="A1421" s="4">
        <v>69093</v>
      </c>
      <c r="B1421" s="34">
        <f t="shared" si="203"/>
        <v>90.830083894152878</v>
      </c>
      <c r="C1421" s="3">
        <v>14.357911554359916</v>
      </c>
      <c r="D1421" s="10">
        <v>1419</v>
      </c>
      <c r="I1421" s="27"/>
      <c r="J1421" s="8"/>
      <c r="K1421" s="18"/>
      <c r="L1421" s="11"/>
      <c r="M1421" s="30"/>
      <c r="N1421" s="7"/>
      <c r="O1421" s="12"/>
      <c r="Q1421" s="59"/>
      <c r="R1421" s="59"/>
      <c r="S1421" s="69">
        <f t="shared" ca="1" si="202"/>
        <v>92.392149781194945</v>
      </c>
      <c r="T1421" s="72">
        <f t="shared" ca="1" si="204"/>
        <v>92.392149781194945</v>
      </c>
      <c r="U1421" s="13"/>
      <c r="AC1421" s="53"/>
      <c r="AD1421" s="53"/>
      <c r="AE1421" s="53"/>
    </row>
    <row r="1422" spans="1:31" x14ac:dyDescent="0.25">
      <c r="A1422" s="4">
        <v>69124</v>
      </c>
      <c r="B1422" s="34">
        <f t="shared" si="203"/>
        <v>15.200990498590672</v>
      </c>
      <c r="C1422" s="3">
        <v>43.079175080334494</v>
      </c>
      <c r="D1422" s="10">
        <v>1420</v>
      </c>
      <c r="I1422" s="27"/>
      <c r="J1422" s="8"/>
      <c r="K1422" s="18"/>
      <c r="L1422" s="11"/>
      <c r="M1422" s="30"/>
      <c r="N1422" s="7"/>
      <c r="O1422" s="12"/>
      <c r="Q1422" s="59"/>
      <c r="R1422" s="59"/>
      <c r="S1422" s="69">
        <f t="shared" ca="1" si="202"/>
        <v>7.480191221121621</v>
      </c>
      <c r="T1422" s="72">
        <f t="shared" ca="1" si="204"/>
        <v>7.480191221121621</v>
      </c>
      <c r="U1422" s="13"/>
      <c r="AC1422" s="53"/>
      <c r="AD1422" s="53"/>
      <c r="AE1422" s="53"/>
    </row>
    <row r="1423" spans="1:31" x14ac:dyDescent="0.25">
      <c r="A1423" s="4">
        <v>69154</v>
      </c>
      <c r="B1423" s="34">
        <f t="shared" si="203"/>
        <v>4.9341473125116231</v>
      </c>
      <c r="C1423" s="3">
        <v>47.637083190431056</v>
      </c>
      <c r="D1423" s="10">
        <v>1421</v>
      </c>
      <c r="I1423" s="27"/>
      <c r="J1423" s="8"/>
      <c r="K1423" s="18"/>
      <c r="L1423" s="11"/>
      <c r="M1423" s="30"/>
      <c r="N1423" s="7"/>
      <c r="O1423" s="12"/>
      <c r="Q1423" s="59"/>
      <c r="R1423" s="59"/>
      <c r="S1423" s="69">
        <f t="shared" ca="1" si="202"/>
        <v>2.0571483794270176</v>
      </c>
      <c r="T1423" s="72">
        <f t="shared" ca="1" si="204"/>
        <v>2.0571483794270176</v>
      </c>
      <c r="U1423" s="13"/>
      <c r="AC1423" s="53"/>
      <c r="AD1423" s="53"/>
      <c r="AE1423" s="53"/>
    </row>
    <row r="1424" spans="1:31" x14ac:dyDescent="0.25">
      <c r="A1424" s="4">
        <v>69185</v>
      </c>
      <c r="B1424" s="34">
        <f t="shared" si="203"/>
        <v>2.1985930743230666</v>
      </c>
      <c r="C1424" s="3">
        <v>15.33409351917954</v>
      </c>
      <c r="D1424" s="10">
        <v>1422</v>
      </c>
      <c r="I1424" s="27"/>
      <c r="J1424" s="8"/>
      <c r="K1424" s="18"/>
      <c r="L1424" s="11"/>
      <c r="M1424" s="30"/>
      <c r="N1424" s="7"/>
      <c r="O1424" s="12"/>
      <c r="Q1424" s="59"/>
      <c r="R1424" s="59"/>
      <c r="S1424" s="69">
        <f t="shared" ca="1" si="202"/>
        <v>1.0268021817729867</v>
      </c>
      <c r="T1424" s="72">
        <f t="shared" ca="1" si="204"/>
        <v>1.0268021817729867</v>
      </c>
      <c r="U1424" s="13"/>
      <c r="AC1424" s="53"/>
      <c r="AD1424" s="53"/>
      <c r="AE1424" s="53"/>
    </row>
    <row r="1425" spans="1:31" x14ac:dyDescent="0.25">
      <c r="A1425" s="4">
        <v>69215</v>
      </c>
      <c r="B1425" s="34">
        <f t="shared" si="203"/>
        <v>32.455917411374401</v>
      </c>
      <c r="C1425" s="3">
        <v>16.263855929785091</v>
      </c>
      <c r="D1425" s="10">
        <v>1423</v>
      </c>
      <c r="I1425" s="27"/>
      <c r="J1425" s="8"/>
      <c r="K1425" s="18"/>
      <c r="L1425" s="11"/>
      <c r="M1425" s="30"/>
      <c r="N1425" s="7"/>
      <c r="O1425" s="12"/>
      <c r="Q1425" s="59"/>
      <c r="R1425" s="59"/>
      <c r="S1425" s="69">
        <f t="shared" ca="1" si="202"/>
        <v>24.014260227984881</v>
      </c>
      <c r="T1425" s="72">
        <f t="shared" ca="1" si="204"/>
        <v>24.014260227984881</v>
      </c>
      <c r="U1425" s="13"/>
      <c r="AC1425" s="53"/>
      <c r="AD1425" s="53"/>
      <c r="AE1425" s="53"/>
    </row>
    <row r="1426" spans="1:31" x14ac:dyDescent="0.25">
      <c r="A1426" s="4">
        <v>69246</v>
      </c>
      <c r="B1426" s="34">
        <f t="shared" si="203"/>
        <v>27.081123971304159</v>
      </c>
      <c r="C1426" s="3">
        <v>14.106018542276985</v>
      </c>
      <c r="D1426" s="10">
        <v>1424</v>
      </c>
      <c r="I1426" s="27"/>
      <c r="J1426" s="8"/>
      <c r="K1426" s="18"/>
      <c r="L1426" s="11"/>
      <c r="M1426" s="30"/>
      <c r="N1426" s="7"/>
      <c r="O1426" s="12"/>
      <c r="Q1426" s="59"/>
      <c r="R1426" s="59"/>
      <c r="S1426" s="69">
        <f t="shared" ca="1" si="202"/>
        <v>19.627050578313948</v>
      </c>
      <c r="T1426" s="72">
        <f t="shared" ca="1" si="204"/>
        <v>19.627050578313948</v>
      </c>
      <c r="U1426" s="13"/>
      <c r="AC1426" s="53"/>
      <c r="AD1426" s="53"/>
      <c r="AE1426" s="53"/>
    </row>
    <row r="1427" spans="1:31" x14ac:dyDescent="0.25">
      <c r="A1427" s="4">
        <v>69277</v>
      </c>
      <c r="B1427" s="34">
        <f t="shared" si="203"/>
        <v>3.4416560812075732</v>
      </c>
      <c r="C1427" s="3">
        <v>188.41333071479329</v>
      </c>
      <c r="D1427" s="10">
        <v>1425</v>
      </c>
      <c r="I1427" s="27"/>
      <c r="J1427" s="8"/>
      <c r="K1427" s="18"/>
      <c r="L1427" s="11"/>
      <c r="M1427" s="30"/>
      <c r="N1427" s="7"/>
      <c r="O1427" s="12"/>
      <c r="Q1427" s="59"/>
      <c r="R1427" s="59"/>
      <c r="S1427" s="69">
        <f t="shared" ca="1" si="202"/>
        <v>1.5511165992991529</v>
      </c>
      <c r="T1427" s="72">
        <f t="shared" ca="1" si="204"/>
        <v>1.5511165992991529</v>
      </c>
      <c r="U1427" s="13"/>
      <c r="AC1427" s="53"/>
      <c r="AD1427" s="53"/>
      <c r="AE1427" s="53"/>
    </row>
    <row r="1428" spans="1:31" x14ac:dyDescent="0.25">
      <c r="A1428" s="4">
        <v>69307</v>
      </c>
      <c r="B1428" s="34">
        <f t="shared" si="203"/>
        <v>30.454703070604527</v>
      </c>
      <c r="C1428" s="3">
        <v>40.974684183538443</v>
      </c>
      <c r="D1428" s="10">
        <v>1426</v>
      </c>
      <c r="I1428" s="27"/>
      <c r="J1428" s="8"/>
      <c r="K1428" s="18"/>
      <c r="L1428" s="11"/>
      <c r="M1428" s="30"/>
      <c r="N1428" s="7"/>
      <c r="O1428" s="12"/>
      <c r="Q1428" s="59"/>
      <c r="R1428" s="59"/>
      <c r="S1428" s="69">
        <f t="shared" ca="1" si="202"/>
        <v>22.870231985507409</v>
      </c>
      <c r="T1428" s="72">
        <f t="shared" ca="1" si="204"/>
        <v>22.870231985507409</v>
      </c>
      <c r="U1428" s="13"/>
      <c r="AC1428" s="53"/>
      <c r="AD1428" s="53"/>
      <c r="AE1428" s="53"/>
    </row>
    <row r="1429" spans="1:31" x14ac:dyDescent="0.25">
      <c r="A1429" s="4">
        <v>69338</v>
      </c>
      <c r="B1429" s="34">
        <f t="shared" si="203"/>
        <v>32.438150993196032</v>
      </c>
      <c r="C1429" s="3">
        <v>54.90947734358339</v>
      </c>
      <c r="D1429" s="10">
        <v>1427</v>
      </c>
      <c r="I1429" s="27"/>
      <c r="J1429" s="8"/>
      <c r="K1429" s="18"/>
      <c r="L1429" s="11"/>
      <c r="M1429" s="30"/>
      <c r="N1429" s="7"/>
      <c r="O1429" s="12"/>
      <c r="Q1429" s="59"/>
      <c r="R1429" s="59"/>
      <c r="S1429" s="69">
        <f t="shared" ca="1" si="202"/>
        <v>24.014260227984881</v>
      </c>
      <c r="T1429" s="72">
        <f t="shared" ca="1" si="204"/>
        <v>24.014260227984881</v>
      </c>
      <c r="U1429" s="13"/>
      <c r="AC1429" s="53"/>
      <c r="AD1429" s="53"/>
      <c r="AE1429" s="53"/>
    </row>
    <row r="1430" spans="1:31" x14ac:dyDescent="0.25">
      <c r="A1430" s="4">
        <v>69368</v>
      </c>
      <c r="B1430" s="34">
        <f t="shared" si="203"/>
        <v>32.264853463097474</v>
      </c>
      <c r="C1430" s="3">
        <v>38.833900621488198</v>
      </c>
      <c r="D1430" s="10">
        <v>1428</v>
      </c>
      <c r="I1430" s="27"/>
      <c r="J1430" s="8"/>
      <c r="K1430" s="18"/>
      <c r="L1430" s="11"/>
      <c r="M1430" s="30"/>
      <c r="N1430" s="7"/>
      <c r="O1430" s="12"/>
      <c r="Q1430" s="59"/>
      <c r="R1430" s="59"/>
      <c r="S1430" s="69">
        <f t="shared" ca="1" si="202"/>
        <v>23.676048166441401</v>
      </c>
      <c r="T1430" s="72">
        <f t="shared" ca="1" si="204"/>
        <v>23.676048166441401</v>
      </c>
      <c r="U1430" s="13"/>
      <c r="AC1430" s="53"/>
      <c r="AD1430" s="53"/>
      <c r="AE1430" s="53"/>
    </row>
    <row r="1431" spans="1:31" x14ac:dyDescent="0.25">
      <c r="A1431" s="4">
        <v>69399</v>
      </c>
      <c r="B1431" s="34">
        <f t="shared" si="203"/>
        <v>5.3315488364315229</v>
      </c>
      <c r="C1431" s="3">
        <v>12.573331837848272</v>
      </c>
      <c r="D1431" s="10">
        <v>1429</v>
      </c>
      <c r="I1431" s="27"/>
      <c r="J1431" s="8"/>
      <c r="K1431" s="18"/>
      <c r="L1431" s="11"/>
      <c r="M1431" s="30"/>
      <c r="N1431" s="7"/>
      <c r="O1431" s="12"/>
      <c r="Q1431" s="59"/>
      <c r="R1431" s="59"/>
      <c r="S1431" s="69">
        <f t="shared" ca="1" si="202"/>
        <v>2.1196472053395055</v>
      </c>
      <c r="T1431" s="72">
        <f t="shared" ca="1" si="204"/>
        <v>2.1196472053395055</v>
      </c>
      <c r="U1431" s="13"/>
      <c r="AC1431" s="53"/>
      <c r="AD1431" s="53"/>
      <c r="AE1431" s="53"/>
    </row>
    <row r="1432" spans="1:31" x14ac:dyDescent="0.25">
      <c r="A1432" s="4">
        <v>69430</v>
      </c>
      <c r="B1432" s="34">
        <f t="shared" si="203"/>
        <v>12.454588278655519</v>
      </c>
      <c r="C1432" s="3">
        <v>8.1284812702709726</v>
      </c>
      <c r="D1432" s="10">
        <v>1430</v>
      </c>
      <c r="I1432" s="27"/>
      <c r="J1432" s="8"/>
      <c r="K1432" s="18"/>
      <c r="L1432" s="11"/>
      <c r="M1432" s="30"/>
      <c r="N1432" s="7"/>
      <c r="O1432" s="12"/>
      <c r="Q1432" s="59"/>
      <c r="R1432" s="59"/>
      <c r="S1432" s="69">
        <f t="shared" ca="1" si="202"/>
        <v>5.1108254264271231</v>
      </c>
      <c r="T1432" s="72">
        <f t="shared" ca="1" si="204"/>
        <v>5.1108254264271231</v>
      </c>
      <c r="U1432" s="13"/>
      <c r="AC1432" s="53"/>
      <c r="AD1432" s="53"/>
      <c r="AE1432" s="53"/>
    </row>
    <row r="1433" spans="1:31" x14ac:dyDescent="0.25">
      <c r="A1433" s="4">
        <v>69458</v>
      </c>
      <c r="B1433" s="34">
        <f t="shared" si="203"/>
        <v>10.459704925572067</v>
      </c>
      <c r="C1433" s="3">
        <v>16.599550743503151</v>
      </c>
      <c r="D1433" s="10">
        <v>1431</v>
      </c>
      <c r="I1433" s="27"/>
      <c r="J1433" s="8"/>
      <c r="K1433" s="18"/>
      <c r="L1433" s="11"/>
      <c r="M1433" s="30"/>
      <c r="N1433" s="7"/>
      <c r="O1433" s="12"/>
      <c r="Q1433" s="59"/>
      <c r="R1433" s="59"/>
      <c r="S1433" s="69">
        <f t="shared" ca="1" si="202"/>
        <v>3.7582170503107832</v>
      </c>
      <c r="T1433" s="72">
        <f t="shared" ca="1" si="204"/>
        <v>3.7582170503107832</v>
      </c>
      <c r="U1433" s="13"/>
      <c r="AC1433" s="53"/>
      <c r="AD1433" s="53"/>
      <c r="AE1433" s="53"/>
    </row>
    <row r="1434" spans="1:31" x14ac:dyDescent="0.25">
      <c r="A1434" s="4">
        <v>69489</v>
      </c>
      <c r="B1434" s="34">
        <f t="shared" si="203"/>
        <v>8.0308800191607208</v>
      </c>
      <c r="C1434" s="3">
        <v>46.660615208220314</v>
      </c>
      <c r="D1434" s="10">
        <v>1432</v>
      </c>
      <c r="I1434" s="27"/>
      <c r="J1434" s="8"/>
      <c r="K1434" s="18"/>
      <c r="L1434" s="11"/>
      <c r="M1434" s="30"/>
      <c r="N1434" s="7"/>
      <c r="O1434" s="12"/>
      <c r="Q1434" s="59"/>
      <c r="R1434" s="59"/>
      <c r="S1434" s="69">
        <f t="shared" ca="1" si="202"/>
        <v>3.4035975438944437</v>
      </c>
      <c r="T1434" s="72">
        <f t="shared" ca="1" si="204"/>
        <v>3.4035975438944437</v>
      </c>
      <c r="U1434" s="13"/>
      <c r="AC1434" s="53"/>
      <c r="AD1434" s="53"/>
      <c r="AE1434" s="53"/>
    </row>
    <row r="1435" spans="1:31" x14ac:dyDescent="0.25">
      <c r="A1435" s="4">
        <v>69519</v>
      </c>
      <c r="B1435" s="34">
        <f t="shared" si="203"/>
        <v>12.44891006122131</v>
      </c>
      <c r="C1435" s="3">
        <v>40.983586227204064</v>
      </c>
      <c r="D1435" s="10">
        <v>1433</v>
      </c>
      <c r="I1435" s="27"/>
      <c r="J1435" s="8"/>
      <c r="K1435" s="18"/>
      <c r="L1435" s="11"/>
      <c r="M1435" s="30"/>
      <c r="N1435" s="7"/>
      <c r="O1435" s="12"/>
      <c r="Q1435" s="59"/>
      <c r="R1435" s="59"/>
      <c r="S1435" s="69">
        <f t="shared" ca="1" si="202"/>
        <v>5.1108254264271231</v>
      </c>
      <c r="T1435" s="72">
        <f t="shared" ca="1" si="204"/>
        <v>5.1108254264271231</v>
      </c>
      <c r="U1435" s="13"/>
      <c r="AC1435" s="53"/>
      <c r="AD1435" s="53"/>
      <c r="AE1435" s="53"/>
    </row>
    <row r="1436" spans="1:31" x14ac:dyDescent="0.25">
      <c r="A1436" s="4">
        <v>69550</v>
      </c>
      <c r="B1436" s="34">
        <f t="shared" si="203"/>
        <v>0.39365858525395375</v>
      </c>
      <c r="C1436" s="3">
        <v>62.966512150555374</v>
      </c>
      <c r="D1436" s="10">
        <v>1434</v>
      </c>
      <c r="I1436" s="27"/>
      <c r="J1436" s="8"/>
      <c r="K1436" s="18"/>
      <c r="L1436" s="11"/>
      <c r="M1436" s="30"/>
      <c r="N1436" s="7"/>
      <c r="O1436" s="12"/>
      <c r="Q1436" s="59"/>
      <c r="R1436" s="59"/>
      <c r="S1436" s="69">
        <f t="shared" ca="1" si="202"/>
        <v>0.14989102886214489</v>
      </c>
      <c r="T1436" s="72">
        <f t="shared" ca="1" si="204"/>
        <v>0.14989102886214489</v>
      </c>
      <c r="U1436" s="13"/>
      <c r="AC1436" s="53"/>
      <c r="AD1436" s="53"/>
      <c r="AE1436" s="53"/>
    </row>
    <row r="1437" spans="1:31" x14ac:dyDescent="0.25">
      <c r="A1437" s="4">
        <v>69580</v>
      </c>
      <c r="B1437" s="34">
        <f t="shared" si="203"/>
        <v>1.822118790486543</v>
      </c>
      <c r="C1437" s="3">
        <v>10.476703271192491</v>
      </c>
      <c r="D1437" s="10">
        <v>1435</v>
      </c>
      <c r="I1437" s="27"/>
      <c r="J1437" s="8"/>
      <c r="K1437" s="18"/>
      <c r="L1437" s="11"/>
      <c r="M1437" s="30"/>
      <c r="N1437" s="7"/>
      <c r="O1437" s="12"/>
      <c r="Q1437" s="59"/>
      <c r="R1437" s="59"/>
      <c r="S1437" s="69">
        <f t="shared" ca="1" si="202"/>
        <v>1.021579688397922</v>
      </c>
      <c r="T1437" s="72">
        <f t="shared" ca="1" si="204"/>
        <v>1.021579688397922</v>
      </c>
      <c r="U1437" s="13"/>
      <c r="AC1437" s="53"/>
      <c r="AD1437" s="53"/>
      <c r="AE1437" s="53"/>
    </row>
    <row r="1438" spans="1:31" x14ac:dyDescent="0.25">
      <c r="A1438" s="4">
        <v>69611</v>
      </c>
      <c r="B1438" s="34">
        <f t="shared" si="203"/>
        <v>1.083515159735954</v>
      </c>
      <c r="C1438" s="3">
        <v>49.527982258225244</v>
      </c>
      <c r="D1438" s="10">
        <v>1436</v>
      </c>
      <c r="I1438" s="27"/>
      <c r="J1438" s="8"/>
      <c r="K1438" s="18"/>
      <c r="L1438" s="11"/>
      <c r="M1438" s="30"/>
      <c r="N1438" s="7"/>
      <c r="O1438" s="12"/>
      <c r="Q1438" s="59"/>
      <c r="R1438" s="59"/>
      <c r="S1438" s="69">
        <f t="shared" ca="1" si="202"/>
        <v>0.59547534073464226</v>
      </c>
      <c r="T1438" s="72">
        <f t="shared" ca="1" si="204"/>
        <v>0.59547534073464226</v>
      </c>
      <c r="U1438" s="13"/>
      <c r="AC1438" s="53"/>
      <c r="AD1438" s="53"/>
      <c r="AE1438" s="53"/>
    </row>
    <row r="1439" spans="1:31" x14ac:dyDescent="0.25">
      <c r="A1439" s="4">
        <v>69642</v>
      </c>
      <c r="B1439" s="34">
        <f t="shared" si="203"/>
        <v>13.190824378349649</v>
      </c>
      <c r="C1439" s="3">
        <v>2.191799126832048</v>
      </c>
      <c r="D1439" s="10">
        <v>1437</v>
      </c>
      <c r="I1439" s="27"/>
      <c r="J1439" s="8"/>
      <c r="K1439" s="18"/>
      <c r="L1439" s="11"/>
      <c r="M1439" s="30"/>
      <c r="N1439" s="7"/>
      <c r="O1439" s="12"/>
      <c r="Q1439" s="59"/>
      <c r="R1439" s="59"/>
      <c r="S1439" s="69">
        <f t="shared" ca="1" si="202"/>
        <v>5.3314045263219869</v>
      </c>
      <c r="T1439" s="72">
        <f t="shared" ca="1" si="204"/>
        <v>5.3314045263219869</v>
      </c>
      <c r="U1439" s="13"/>
      <c r="AC1439" s="53"/>
      <c r="AD1439" s="53"/>
      <c r="AE1439" s="53"/>
    </row>
    <row r="1440" spans="1:31" x14ac:dyDescent="0.25">
      <c r="A1440" s="4">
        <v>69672</v>
      </c>
      <c r="B1440" s="34">
        <f t="shared" si="203"/>
        <v>49.385766170075009</v>
      </c>
      <c r="C1440" s="3">
        <v>82.203714137999512</v>
      </c>
      <c r="D1440" s="10">
        <v>1438</v>
      </c>
      <c r="I1440" s="27"/>
      <c r="J1440" s="8"/>
      <c r="K1440" s="18"/>
      <c r="L1440" s="11"/>
      <c r="M1440" s="30"/>
      <c r="N1440" s="7"/>
      <c r="O1440" s="12"/>
      <c r="Q1440" s="59"/>
      <c r="R1440" s="59"/>
      <c r="S1440" s="69">
        <f t="shared" ca="1" si="202"/>
        <v>37.10708814830403</v>
      </c>
      <c r="T1440" s="72">
        <f t="shared" ca="1" si="204"/>
        <v>37.10708814830403</v>
      </c>
      <c r="U1440" s="13"/>
      <c r="AC1440" s="53"/>
      <c r="AD1440" s="53"/>
      <c r="AE1440" s="53"/>
    </row>
    <row r="1441" spans="1:31" x14ac:dyDescent="0.25">
      <c r="A1441" s="4">
        <v>69703</v>
      </c>
      <c r="B1441" s="34">
        <f t="shared" si="203"/>
        <v>0.64081587889982883</v>
      </c>
      <c r="C1441" s="3">
        <v>65.82784140548091</v>
      </c>
      <c r="D1441" s="10">
        <v>1439</v>
      </c>
      <c r="I1441" s="27"/>
      <c r="J1441" s="8"/>
      <c r="K1441" s="18"/>
      <c r="L1441" s="11"/>
      <c r="M1441" s="30"/>
      <c r="N1441" s="7"/>
      <c r="O1441" s="12"/>
      <c r="Q1441" s="59"/>
      <c r="R1441" s="59"/>
      <c r="S1441" s="69">
        <f t="shared" ca="1" si="202"/>
        <v>0.26152202047739292</v>
      </c>
      <c r="T1441" s="72">
        <f t="shared" ca="1" si="204"/>
        <v>0.26152202047739292</v>
      </c>
      <c r="U1441" s="13"/>
      <c r="AC1441" s="53"/>
      <c r="AD1441" s="53"/>
      <c r="AE1441" s="53"/>
    </row>
    <row r="1442" spans="1:31" x14ac:dyDescent="0.25">
      <c r="A1442" s="4">
        <v>69733</v>
      </c>
      <c r="B1442" s="34">
        <f t="shared" si="203"/>
        <v>57.033222256123082</v>
      </c>
      <c r="C1442" s="3">
        <v>37.006405410469235</v>
      </c>
      <c r="D1442" s="10">
        <v>1440</v>
      </c>
      <c r="I1442" s="27"/>
      <c r="J1442" s="8"/>
      <c r="K1442" s="18"/>
      <c r="L1442" s="11"/>
      <c r="M1442" s="30"/>
      <c r="N1442" s="7"/>
      <c r="O1442" s="12"/>
      <c r="Q1442" s="59"/>
      <c r="R1442" s="59"/>
      <c r="S1442" s="69">
        <f t="shared" ca="1" si="202"/>
        <v>42.87619111237376</v>
      </c>
      <c r="T1442" s="72">
        <f t="shared" ca="1" si="204"/>
        <v>42.87619111237376</v>
      </c>
      <c r="U1442" s="13"/>
      <c r="AC1442" s="53"/>
      <c r="AD1442" s="53"/>
      <c r="AE1442" s="53"/>
    </row>
    <row r="1443" spans="1:31" x14ac:dyDescent="0.25">
      <c r="A1443" s="4">
        <v>69764</v>
      </c>
      <c r="B1443" s="34">
        <f t="shared" si="203"/>
        <v>62.335303490321422</v>
      </c>
      <c r="C1443" s="3">
        <v>17.961644124641495</v>
      </c>
      <c r="D1443" s="10">
        <v>1441</v>
      </c>
      <c r="I1443" s="27"/>
      <c r="J1443" s="8"/>
      <c r="K1443" s="18"/>
      <c r="L1443" s="11"/>
      <c r="M1443" s="30"/>
      <c r="N1443" s="7"/>
      <c r="O1443" s="12"/>
      <c r="Q1443" s="59"/>
      <c r="R1443" s="59"/>
      <c r="S1443" s="69">
        <f t="shared" ca="1" si="202"/>
        <v>45.960957704194342</v>
      </c>
      <c r="T1443" s="72">
        <f t="shared" ca="1" si="204"/>
        <v>45.960957704194342</v>
      </c>
      <c r="U1443" s="13"/>
      <c r="AC1443" s="53"/>
      <c r="AD1443" s="53"/>
      <c r="AE1443" s="53"/>
    </row>
    <row r="1444" spans="1:31" x14ac:dyDescent="0.25">
      <c r="A1444" s="4">
        <v>69795</v>
      </c>
      <c r="B1444" s="34">
        <f t="shared" si="203"/>
        <v>15.761708897440274</v>
      </c>
      <c r="C1444" s="3">
        <v>61.981872775231409</v>
      </c>
      <c r="D1444" s="10">
        <v>1442</v>
      </c>
      <c r="I1444" s="27"/>
      <c r="J1444" s="8"/>
      <c r="K1444" s="18"/>
      <c r="L1444" s="11"/>
      <c r="M1444" s="30"/>
      <c r="N1444" s="7"/>
      <c r="O1444" s="12"/>
      <c r="Q1444" s="59"/>
      <c r="R1444" s="59"/>
      <c r="S1444" s="69">
        <f t="shared" ca="1" si="202"/>
        <v>7.6921818001270363</v>
      </c>
      <c r="T1444" s="72">
        <f t="shared" ca="1" si="204"/>
        <v>7.6921818001270363</v>
      </c>
      <c r="U1444" s="13"/>
      <c r="AC1444" s="53"/>
      <c r="AD1444" s="53"/>
      <c r="AE1444" s="53"/>
    </row>
    <row r="1445" spans="1:31" x14ac:dyDescent="0.25">
      <c r="A1445" s="4">
        <v>69823</v>
      </c>
      <c r="B1445" s="34">
        <f t="shared" si="203"/>
        <v>30.308301871872484</v>
      </c>
      <c r="C1445" s="3">
        <v>64.437360525310993</v>
      </c>
      <c r="D1445" s="10">
        <v>1443</v>
      </c>
      <c r="I1445" s="27"/>
      <c r="J1445" s="8"/>
      <c r="K1445" s="18"/>
      <c r="L1445" s="11"/>
      <c r="M1445" s="30"/>
      <c r="N1445" s="7"/>
      <c r="O1445" s="12"/>
      <c r="Q1445" s="59"/>
      <c r="R1445" s="59"/>
      <c r="S1445" s="69">
        <f t="shared" ca="1" si="202"/>
        <v>22.842147909091629</v>
      </c>
      <c r="T1445" s="72">
        <f t="shared" ca="1" si="204"/>
        <v>22.842147909091629</v>
      </c>
      <c r="U1445" s="13"/>
      <c r="AC1445" s="53"/>
      <c r="AD1445" s="53"/>
      <c r="AE1445" s="53"/>
    </row>
    <row r="1446" spans="1:31" x14ac:dyDescent="0.25">
      <c r="A1446" s="4">
        <v>69854</v>
      </c>
      <c r="B1446" s="34">
        <f t="shared" si="203"/>
        <v>65.991676417631467</v>
      </c>
      <c r="C1446" s="3">
        <v>2.1449639095828066</v>
      </c>
      <c r="D1446" s="10">
        <v>1444</v>
      </c>
      <c r="I1446" s="27"/>
      <c r="J1446" s="8"/>
      <c r="K1446" s="18"/>
      <c r="L1446" s="11"/>
      <c r="M1446" s="30"/>
      <c r="N1446" s="7"/>
      <c r="O1446" s="12"/>
      <c r="Q1446" s="59"/>
      <c r="R1446" s="59"/>
      <c r="S1446" s="69">
        <f t="shared" ca="1" si="202"/>
        <v>52.972387103683651</v>
      </c>
      <c r="T1446" s="72">
        <f t="shared" ca="1" si="204"/>
        <v>52.972387103683651</v>
      </c>
      <c r="U1446" s="13"/>
      <c r="AC1446" s="53"/>
      <c r="AD1446" s="53"/>
      <c r="AE1446" s="53"/>
    </row>
    <row r="1447" spans="1:31" x14ac:dyDescent="0.25">
      <c r="A1447" s="4">
        <v>69884</v>
      </c>
      <c r="B1447" s="34">
        <f t="shared" si="203"/>
        <v>22.812913256667208</v>
      </c>
      <c r="C1447" s="3">
        <v>19.850015857459777</v>
      </c>
      <c r="D1447" s="10">
        <v>1445</v>
      </c>
      <c r="I1447" s="27"/>
      <c r="J1447" s="8"/>
      <c r="K1447" s="18"/>
      <c r="L1447" s="11"/>
      <c r="M1447" s="30"/>
      <c r="N1447" s="7"/>
      <c r="O1447" s="12"/>
      <c r="Q1447" s="59"/>
      <c r="R1447" s="59"/>
      <c r="S1447" s="69">
        <f t="shared" ca="1" si="202"/>
        <v>14.568850287089084</v>
      </c>
      <c r="T1447" s="72">
        <f t="shared" ca="1" si="204"/>
        <v>14.568850287089084</v>
      </c>
      <c r="U1447" s="13"/>
      <c r="AC1447" s="53"/>
      <c r="AD1447" s="53"/>
      <c r="AE1447" s="53"/>
    </row>
    <row r="1448" spans="1:31" x14ac:dyDescent="0.25">
      <c r="A1448" s="4">
        <v>69915</v>
      </c>
      <c r="B1448" s="34">
        <f t="shared" si="203"/>
        <v>6.9828956703569904</v>
      </c>
      <c r="C1448" s="3">
        <v>64.981940015915356</v>
      </c>
      <c r="D1448" s="10">
        <v>1446</v>
      </c>
      <c r="I1448" s="27"/>
      <c r="J1448" s="8"/>
      <c r="K1448" s="18"/>
      <c r="L1448" s="11"/>
      <c r="M1448" s="30"/>
      <c r="N1448" s="7"/>
      <c r="O1448" s="12"/>
      <c r="Q1448" s="59"/>
      <c r="R1448" s="59"/>
      <c r="S1448" s="69">
        <f t="shared" ca="1" si="202"/>
        <v>2.8605937406091524</v>
      </c>
      <c r="T1448" s="72">
        <f t="shared" ca="1" si="204"/>
        <v>2.8605937406091524</v>
      </c>
      <c r="U1448" s="13"/>
      <c r="AC1448" s="53"/>
      <c r="AD1448" s="53"/>
      <c r="AE1448" s="53"/>
    </row>
    <row r="1449" spans="1:31" x14ac:dyDescent="0.25">
      <c r="A1449" s="4">
        <v>69945</v>
      </c>
      <c r="B1449" s="34">
        <f t="shared" si="203"/>
        <v>13.608362013894553</v>
      </c>
      <c r="C1449" s="3">
        <v>68.093953714739143</v>
      </c>
      <c r="D1449" s="10">
        <v>1447</v>
      </c>
      <c r="I1449" s="27"/>
      <c r="J1449" s="8"/>
      <c r="K1449" s="18"/>
      <c r="L1449" s="11"/>
      <c r="M1449" s="30"/>
      <c r="N1449" s="7"/>
      <c r="O1449" s="12"/>
      <c r="Q1449" s="59"/>
      <c r="R1449" s="59"/>
      <c r="S1449" s="69">
        <f t="shared" ca="1" si="202"/>
        <v>5.9820255082372285</v>
      </c>
      <c r="T1449" s="72">
        <f t="shared" ca="1" si="204"/>
        <v>5.9820255082372285</v>
      </c>
      <c r="U1449" s="13"/>
      <c r="AC1449" s="53"/>
      <c r="AD1449" s="53"/>
      <c r="AE1449" s="53"/>
    </row>
    <row r="1450" spans="1:31" x14ac:dyDescent="0.25">
      <c r="A1450" s="4">
        <v>69976</v>
      </c>
      <c r="B1450" s="34">
        <f t="shared" si="203"/>
        <v>5.6630867584900084</v>
      </c>
      <c r="C1450" s="3">
        <v>18.561669925740301</v>
      </c>
      <c r="D1450" s="10">
        <v>1448</v>
      </c>
      <c r="I1450" s="27"/>
      <c r="J1450" s="8"/>
      <c r="K1450" s="18"/>
      <c r="L1450" s="11"/>
      <c r="M1450" s="30"/>
      <c r="N1450" s="7"/>
      <c r="O1450" s="12"/>
      <c r="Q1450" s="59"/>
      <c r="R1450" s="59"/>
      <c r="S1450" s="69">
        <f t="shared" ca="1" si="202"/>
        <v>2.1961766065507367</v>
      </c>
      <c r="T1450" s="72">
        <f t="shared" ca="1" si="204"/>
        <v>2.1961766065507367</v>
      </c>
      <c r="U1450" s="13"/>
      <c r="AC1450" s="53"/>
      <c r="AD1450" s="53"/>
      <c r="AE1450" s="53"/>
    </row>
    <row r="1451" spans="1:31" x14ac:dyDescent="0.25">
      <c r="A1451" s="4">
        <v>70007</v>
      </c>
      <c r="B1451" s="34">
        <f t="shared" si="203"/>
        <v>15.118089928792671</v>
      </c>
      <c r="C1451" s="3">
        <v>26.511362190821185</v>
      </c>
      <c r="D1451" s="10">
        <v>1449</v>
      </c>
      <c r="I1451" s="27"/>
      <c r="J1451" s="8"/>
      <c r="K1451" s="18"/>
      <c r="L1451" s="11"/>
      <c r="M1451" s="30"/>
      <c r="N1451" s="7"/>
      <c r="O1451" s="12"/>
      <c r="Q1451" s="59"/>
      <c r="R1451" s="59"/>
      <c r="S1451" s="69">
        <f t="shared" ca="1" si="202"/>
        <v>7.3586975616908541</v>
      </c>
      <c r="T1451" s="72">
        <f t="shared" ca="1" si="204"/>
        <v>7.3586975616908541</v>
      </c>
      <c r="U1451" s="13"/>
      <c r="AC1451" s="53"/>
      <c r="AD1451" s="53"/>
      <c r="AE1451" s="53"/>
    </row>
    <row r="1452" spans="1:31" x14ac:dyDescent="0.25">
      <c r="A1452" s="4">
        <v>70037</v>
      </c>
      <c r="B1452" s="34">
        <f t="shared" si="203"/>
        <v>25.910179693472049</v>
      </c>
      <c r="C1452" s="3">
        <v>33.016419661210293</v>
      </c>
      <c r="D1452" s="10">
        <v>1450</v>
      </c>
      <c r="I1452" s="27"/>
      <c r="J1452" s="8"/>
      <c r="K1452" s="18"/>
      <c r="L1452" s="11"/>
      <c r="M1452" s="30"/>
      <c r="N1452" s="7"/>
      <c r="O1452" s="12"/>
      <c r="Q1452" s="59"/>
      <c r="R1452" s="59"/>
      <c r="S1452" s="69">
        <f t="shared" ref="S1452:S1515" ca="1" si="205">R1092</f>
        <v>17.75850013840439</v>
      </c>
      <c r="T1452" s="72">
        <f t="shared" ca="1" si="204"/>
        <v>17.75850013840439</v>
      </c>
      <c r="U1452" s="13"/>
      <c r="AC1452" s="53"/>
      <c r="AD1452" s="53"/>
      <c r="AE1452" s="53"/>
    </row>
    <row r="1453" spans="1:31" x14ac:dyDescent="0.25">
      <c r="A1453" s="4">
        <v>70068</v>
      </c>
      <c r="B1453" s="34">
        <f t="shared" si="203"/>
        <v>49.427450765984148</v>
      </c>
      <c r="C1453" s="3">
        <v>44.897302294250203</v>
      </c>
      <c r="D1453" s="10">
        <v>1451</v>
      </c>
      <c r="I1453" s="27"/>
      <c r="J1453" s="8"/>
      <c r="K1453" s="18"/>
      <c r="L1453" s="11"/>
      <c r="M1453" s="30"/>
      <c r="N1453" s="7"/>
      <c r="O1453" s="12"/>
      <c r="Q1453" s="59"/>
      <c r="R1453" s="59"/>
      <c r="S1453" s="69">
        <f t="shared" ca="1" si="205"/>
        <v>37.274794560670699</v>
      </c>
      <c r="T1453" s="72">
        <f t="shared" ca="1" si="204"/>
        <v>37.274794560670699</v>
      </c>
      <c r="U1453" s="13"/>
      <c r="AC1453" s="53"/>
      <c r="AD1453" s="53"/>
      <c r="AE1453" s="53"/>
    </row>
    <row r="1454" spans="1:31" x14ac:dyDescent="0.25">
      <c r="A1454" s="4">
        <v>70098</v>
      </c>
      <c r="B1454" s="34">
        <f t="shared" si="203"/>
        <v>2.2636432273096636</v>
      </c>
      <c r="C1454" s="3">
        <v>32.248295314853948</v>
      </c>
      <c r="D1454" s="10">
        <v>1452</v>
      </c>
      <c r="I1454" s="27"/>
      <c r="J1454" s="8"/>
      <c r="K1454" s="18"/>
      <c r="L1454" s="11"/>
      <c r="M1454" s="30"/>
      <c r="N1454" s="7"/>
      <c r="O1454" s="12"/>
      <c r="Q1454" s="59"/>
      <c r="R1454" s="59"/>
      <c r="S1454" s="69">
        <f t="shared" ca="1" si="205"/>
        <v>1.0268605152603165</v>
      </c>
      <c r="T1454" s="72">
        <f t="shared" ca="1" si="204"/>
        <v>1.0268605152603165</v>
      </c>
      <c r="U1454" s="13"/>
      <c r="AC1454" s="53"/>
      <c r="AD1454" s="53"/>
      <c r="AE1454" s="53"/>
    </row>
    <row r="1455" spans="1:31" x14ac:dyDescent="0.25">
      <c r="A1455" s="4">
        <v>70129</v>
      </c>
      <c r="B1455" s="34">
        <f t="shared" si="203"/>
        <v>8.2172130785869921</v>
      </c>
      <c r="C1455" s="3">
        <v>5.3047247425827013</v>
      </c>
      <c r="D1455" s="10">
        <v>1453</v>
      </c>
      <c r="I1455" s="27"/>
      <c r="J1455" s="8"/>
      <c r="K1455" s="18"/>
      <c r="L1455" s="11"/>
      <c r="M1455" s="30"/>
      <c r="N1455" s="7"/>
      <c r="O1455" s="12"/>
      <c r="Q1455" s="59"/>
      <c r="R1455" s="59"/>
      <c r="S1455" s="69">
        <f t="shared" ca="1" si="205"/>
        <v>3.4230032132068002</v>
      </c>
      <c r="T1455" s="72">
        <f t="shared" ca="1" si="204"/>
        <v>3.4230032132068002</v>
      </c>
      <c r="U1455" s="13"/>
      <c r="AC1455" s="53"/>
      <c r="AD1455" s="53"/>
      <c r="AE1455" s="53"/>
    </row>
    <row r="1456" spans="1:31" x14ac:dyDescent="0.25">
      <c r="A1456" s="4">
        <v>70160</v>
      </c>
      <c r="B1456" s="34">
        <f t="shared" si="203"/>
        <v>5.6053413128777425</v>
      </c>
      <c r="C1456" s="3">
        <v>20.100065823848816</v>
      </c>
      <c r="D1456" s="10">
        <v>1454</v>
      </c>
      <c r="I1456" s="27"/>
      <c r="J1456" s="8"/>
      <c r="K1456" s="18"/>
      <c r="L1456" s="11"/>
      <c r="M1456" s="30"/>
      <c r="N1456" s="7"/>
      <c r="O1456" s="12"/>
      <c r="Q1456" s="59"/>
      <c r="R1456" s="59"/>
      <c r="S1456" s="69">
        <f t="shared" ca="1" si="205"/>
        <v>2.1917749969732792</v>
      </c>
      <c r="T1456" s="72">
        <f t="shared" ca="1" si="204"/>
        <v>2.1917749969732792</v>
      </c>
      <c r="U1456" s="13"/>
      <c r="AC1456" s="53"/>
      <c r="AD1456" s="53"/>
      <c r="AE1456" s="53"/>
    </row>
    <row r="1457" spans="1:31" x14ac:dyDescent="0.25">
      <c r="A1457" s="4">
        <v>70189</v>
      </c>
      <c r="B1457" s="34">
        <f t="shared" si="203"/>
        <v>2.655017498049228</v>
      </c>
      <c r="C1457" s="3">
        <v>13.689690307131166</v>
      </c>
      <c r="D1457" s="10">
        <v>1455</v>
      </c>
      <c r="I1457" s="27"/>
      <c r="J1457" s="8"/>
      <c r="K1457" s="18"/>
      <c r="L1457" s="11"/>
      <c r="M1457" s="30"/>
      <c r="N1457" s="7"/>
      <c r="O1457" s="12"/>
      <c r="Q1457" s="59"/>
      <c r="R1457" s="59"/>
      <c r="S1457" s="69">
        <f t="shared" ca="1" si="205"/>
        <v>1.2085280182090377</v>
      </c>
      <c r="T1457" s="72">
        <f t="shared" ca="1" si="204"/>
        <v>1.2085280182090377</v>
      </c>
      <c r="U1457" s="13"/>
      <c r="AC1457" s="53"/>
      <c r="AD1457" s="53"/>
      <c r="AE1457" s="53"/>
    </row>
    <row r="1458" spans="1:31" x14ac:dyDescent="0.25">
      <c r="A1458" s="4">
        <v>70220</v>
      </c>
      <c r="B1458" s="34">
        <f t="shared" si="203"/>
        <v>32.071317944996963</v>
      </c>
      <c r="C1458" s="3">
        <v>15.137990343795327</v>
      </c>
      <c r="D1458" s="10">
        <v>1456</v>
      </c>
      <c r="I1458" s="27"/>
      <c r="J1458" s="8"/>
      <c r="K1458" s="18"/>
      <c r="L1458" s="11"/>
      <c r="M1458" s="30"/>
      <c r="N1458" s="7"/>
      <c r="O1458" s="12"/>
      <c r="Q1458" s="59"/>
      <c r="R1458" s="59"/>
      <c r="S1458" s="69">
        <f t="shared" ca="1" si="205"/>
        <v>23.47615483199635</v>
      </c>
      <c r="T1458" s="72">
        <f t="shared" ca="1" si="204"/>
        <v>23.47615483199635</v>
      </c>
      <c r="U1458" s="13"/>
      <c r="AC1458" s="53"/>
      <c r="AD1458" s="53"/>
      <c r="AE1458" s="53"/>
    </row>
    <row r="1459" spans="1:31" x14ac:dyDescent="0.25">
      <c r="A1459" s="4">
        <v>70250</v>
      </c>
      <c r="B1459" s="34">
        <f t="shared" si="203"/>
        <v>14.715111406222</v>
      </c>
      <c r="C1459" s="3">
        <v>118.88818799605676</v>
      </c>
      <c r="D1459" s="10">
        <v>1457</v>
      </c>
      <c r="I1459" s="27"/>
      <c r="J1459" s="8"/>
      <c r="K1459" s="18"/>
      <c r="L1459" s="11"/>
      <c r="M1459" s="30"/>
      <c r="N1459" s="7"/>
      <c r="O1459" s="12"/>
      <c r="Q1459" s="59"/>
      <c r="R1459" s="59"/>
      <c r="S1459" s="69">
        <f t="shared" ca="1" si="205"/>
        <v>7.0675402625423089</v>
      </c>
      <c r="T1459" s="72">
        <f t="shared" ca="1" si="204"/>
        <v>7.0675402625423089</v>
      </c>
      <c r="U1459" s="13"/>
      <c r="AC1459" s="53"/>
      <c r="AD1459" s="53"/>
      <c r="AE1459" s="53"/>
    </row>
    <row r="1460" spans="1:31" x14ac:dyDescent="0.25">
      <c r="A1460" s="4">
        <v>70281</v>
      </c>
      <c r="B1460" s="34">
        <f t="shared" si="203"/>
        <v>36.004730467755088</v>
      </c>
      <c r="C1460" s="3">
        <v>122.71213195976323</v>
      </c>
      <c r="D1460" s="10">
        <v>1458</v>
      </c>
      <c r="I1460" s="27"/>
      <c r="J1460" s="8"/>
      <c r="K1460" s="18"/>
      <c r="L1460" s="11"/>
      <c r="M1460" s="30"/>
      <c r="N1460" s="7"/>
      <c r="O1460" s="12"/>
      <c r="Q1460" s="59"/>
      <c r="R1460" s="59"/>
      <c r="S1460" s="69">
        <f t="shared" ca="1" si="205"/>
        <v>30.241036222291036</v>
      </c>
      <c r="T1460" s="72">
        <f t="shared" ca="1" si="204"/>
        <v>30.241036222291036</v>
      </c>
      <c r="U1460" s="13"/>
      <c r="AC1460" s="53"/>
      <c r="AD1460" s="53"/>
      <c r="AE1460" s="53"/>
    </row>
    <row r="1461" spans="1:31" x14ac:dyDescent="0.25">
      <c r="A1461" s="4">
        <v>70311</v>
      </c>
      <c r="B1461" s="34">
        <f t="shared" si="203"/>
        <v>12.872141894983253</v>
      </c>
      <c r="C1461" s="3">
        <v>125.66223182435691</v>
      </c>
      <c r="D1461" s="10">
        <v>1459</v>
      </c>
      <c r="I1461" s="27"/>
      <c r="J1461" s="8"/>
      <c r="K1461" s="18"/>
      <c r="L1461" s="11"/>
      <c r="M1461" s="30"/>
      <c r="N1461" s="7"/>
      <c r="O1461" s="12"/>
      <c r="Q1461" s="59"/>
      <c r="R1461" s="59"/>
      <c r="S1461" s="69">
        <f t="shared" ca="1" si="205"/>
        <v>5.3308542724160368</v>
      </c>
      <c r="T1461" s="72">
        <f t="shared" ca="1" si="204"/>
        <v>5.3308542724160368</v>
      </c>
      <c r="U1461" s="13"/>
      <c r="AC1461" s="53"/>
      <c r="AD1461" s="53"/>
      <c r="AE1461" s="53"/>
    </row>
    <row r="1462" spans="1:31" x14ac:dyDescent="0.25">
      <c r="A1462" s="4">
        <v>70342</v>
      </c>
      <c r="B1462" s="34">
        <f t="shared" si="203"/>
        <v>0.94955865039374499</v>
      </c>
      <c r="C1462" s="3">
        <v>47.533128342589464</v>
      </c>
      <c r="D1462" s="10">
        <v>1460</v>
      </c>
      <c r="I1462" s="27"/>
      <c r="J1462" s="8"/>
      <c r="K1462" s="18"/>
      <c r="L1462" s="11"/>
      <c r="M1462" s="30"/>
      <c r="N1462" s="7"/>
      <c r="O1462" s="12"/>
      <c r="Q1462" s="59"/>
      <c r="R1462" s="59"/>
      <c r="S1462" s="69">
        <f t="shared" ca="1" si="205"/>
        <v>0.51879637966071401</v>
      </c>
      <c r="T1462" s="72">
        <f t="shared" ca="1" si="204"/>
        <v>0.51879637966071401</v>
      </c>
      <c r="U1462" s="13"/>
      <c r="AC1462" s="53"/>
      <c r="AD1462" s="53"/>
      <c r="AE1462" s="53"/>
    </row>
    <row r="1463" spans="1:31" x14ac:dyDescent="0.25">
      <c r="A1463" s="4">
        <v>70373</v>
      </c>
      <c r="B1463" s="34">
        <f t="shared" ref="B1463:B1526" si="206">B1103</f>
        <v>0.52395768148549593</v>
      </c>
      <c r="C1463" s="3">
        <v>45.860085590141452</v>
      </c>
      <c r="D1463" s="10">
        <v>1461</v>
      </c>
      <c r="I1463" s="27"/>
      <c r="J1463" s="8"/>
      <c r="K1463" s="18"/>
      <c r="L1463" s="11"/>
      <c r="M1463" s="30"/>
      <c r="N1463" s="7"/>
      <c r="O1463" s="12"/>
      <c r="Q1463" s="59"/>
      <c r="R1463" s="59"/>
      <c r="S1463" s="69">
        <f t="shared" ca="1" si="205"/>
        <v>0.20600242712222458</v>
      </c>
      <c r="T1463" s="72">
        <f t="shared" ca="1" si="204"/>
        <v>0.20600242712222458</v>
      </c>
      <c r="U1463" s="13"/>
      <c r="AC1463" s="53"/>
      <c r="AD1463" s="53"/>
      <c r="AE1463" s="53"/>
    </row>
    <row r="1464" spans="1:31" x14ac:dyDescent="0.25">
      <c r="A1464" s="4">
        <v>70403</v>
      </c>
      <c r="B1464" s="34">
        <f t="shared" si="206"/>
        <v>19.376426171466477</v>
      </c>
      <c r="C1464" s="3">
        <v>28.858256553679077</v>
      </c>
      <c r="D1464" s="10">
        <v>1462</v>
      </c>
      <c r="I1464" s="27"/>
      <c r="J1464" s="8"/>
      <c r="K1464" s="18"/>
      <c r="L1464" s="11"/>
      <c r="M1464" s="30"/>
      <c r="N1464" s="7"/>
      <c r="O1464" s="12"/>
      <c r="Q1464" s="59"/>
      <c r="R1464" s="59"/>
      <c r="S1464" s="69">
        <f t="shared" ca="1" si="205"/>
        <v>12.168904115835035</v>
      </c>
      <c r="T1464" s="72">
        <f t="shared" ca="1" si="204"/>
        <v>12.168904115835035</v>
      </c>
      <c r="U1464" s="13"/>
      <c r="AC1464" s="53"/>
      <c r="AD1464" s="53"/>
      <c r="AE1464" s="53"/>
    </row>
    <row r="1465" spans="1:31" x14ac:dyDescent="0.25">
      <c r="A1465" s="4">
        <v>70434</v>
      </c>
      <c r="B1465" s="34">
        <f t="shared" si="206"/>
        <v>21.492191681794814</v>
      </c>
      <c r="C1465" s="3">
        <v>8.8671496088395667</v>
      </c>
      <c r="D1465" s="10">
        <v>1463</v>
      </c>
      <c r="I1465" s="27"/>
      <c r="J1465" s="8"/>
      <c r="K1465" s="18"/>
      <c r="L1465" s="11"/>
      <c r="M1465" s="30"/>
      <c r="N1465" s="7"/>
      <c r="O1465" s="12"/>
      <c r="Q1465" s="59"/>
      <c r="R1465" s="59"/>
      <c r="S1465" s="69">
        <f t="shared" ca="1" si="205"/>
        <v>14.277410991025882</v>
      </c>
      <c r="T1465" s="72">
        <f t="shared" ca="1" si="204"/>
        <v>14.277410991025882</v>
      </c>
      <c r="U1465" s="13"/>
      <c r="AC1465" s="53"/>
      <c r="AD1465" s="53"/>
      <c r="AE1465" s="53"/>
    </row>
    <row r="1466" spans="1:31" x14ac:dyDescent="0.25">
      <c r="A1466" s="4">
        <v>70464</v>
      </c>
      <c r="B1466" s="34">
        <f t="shared" si="206"/>
        <v>0.60694617503460591</v>
      </c>
      <c r="C1466" s="3">
        <v>22.42364331102748</v>
      </c>
      <c r="D1466" s="10">
        <v>1464</v>
      </c>
      <c r="I1466" s="27"/>
      <c r="J1466" s="8"/>
      <c r="K1466" s="18"/>
      <c r="L1466" s="11"/>
      <c r="M1466" s="30"/>
      <c r="N1466" s="7"/>
      <c r="O1466" s="12"/>
      <c r="Q1466" s="59"/>
      <c r="R1466" s="59"/>
      <c r="S1466" s="69">
        <f t="shared" ca="1" si="205"/>
        <v>0.26152202047739292</v>
      </c>
      <c r="T1466" s="72">
        <f t="shared" ca="1" si="204"/>
        <v>0.26152202047739292</v>
      </c>
      <c r="U1466" s="13"/>
      <c r="AC1466" s="53"/>
      <c r="AD1466" s="53"/>
      <c r="AE1466" s="53"/>
    </row>
    <row r="1467" spans="1:31" x14ac:dyDescent="0.25">
      <c r="A1467" s="4">
        <v>70495</v>
      </c>
      <c r="B1467" s="34">
        <f t="shared" si="206"/>
        <v>25.906528645724837</v>
      </c>
      <c r="C1467" s="3">
        <v>8.5560523149490315</v>
      </c>
      <c r="D1467" s="10">
        <v>1465</v>
      </c>
      <c r="I1467" s="27"/>
      <c r="J1467" s="8"/>
      <c r="K1467" s="18"/>
      <c r="L1467" s="11"/>
      <c r="M1467" s="30"/>
      <c r="N1467" s="7"/>
      <c r="O1467" s="12"/>
      <c r="Q1467" s="59"/>
      <c r="R1467" s="59"/>
      <c r="S1467" s="69">
        <f t="shared" ca="1" si="205"/>
        <v>17.75850013840439</v>
      </c>
      <c r="T1467" s="72">
        <f t="shared" ca="1" si="204"/>
        <v>17.75850013840439</v>
      </c>
      <c r="U1467" s="13"/>
      <c r="AC1467" s="53"/>
      <c r="AD1467" s="53"/>
      <c r="AE1467" s="53"/>
    </row>
    <row r="1468" spans="1:31" x14ac:dyDescent="0.25">
      <c r="A1468" s="4">
        <v>70526</v>
      </c>
      <c r="B1468" s="34">
        <f t="shared" si="206"/>
        <v>0.51666044077333639</v>
      </c>
      <c r="C1468" s="3">
        <v>12.006321171268374</v>
      </c>
      <c r="D1468" s="10">
        <v>1466</v>
      </c>
      <c r="I1468" s="27"/>
      <c r="J1468" s="8"/>
      <c r="K1468" s="18"/>
      <c r="L1468" s="11"/>
      <c r="M1468" s="30"/>
      <c r="N1468" s="7"/>
      <c r="O1468" s="12"/>
      <c r="Q1468" s="59"/>
      <c r="R1468" s="59"/>
      <c r="S1468" s="69">
        <f t="shared" ca="1" si="205"/>
        <v>0.20600242712222458</v>
      </c>
      <c r="T1468" s="72">
        <f t="shared" ca="1" si="204"/>
        <v>0.20600242712222458</v>
      </c>
      <c r="U1468" s="13"/>
      <c r="AC1468" s="53"/>
      <c r="AD1468" s="53"/>
      <c r="AE1468" s="53"/>
    </row>
    <row r="1469" spans="1:31" x14ac:dyDescent="0.25">
      <c r="A1469" s="4">
        <v>70554</v>
      </c>
      <c r="B1469" s="34">
        <f t="shared" si="206"/>
        <v>5.9833735399377002</v>
      </c>
      <c r="C1469" s="3">
        <v>35.994065177350166</v>
      </c>
      <c r="D1469" s="10">
        <v>1467</v>
      </c>
      <c r="I1469" s="27"/>
      <c r="J1469" s="8"/>
      <c r="K1469" s="18"/>
      <c r="L1469" s="11"/>
      <c r="M1469" s="30"/>
      <c r="N1469" s="7"/>
      <c r="O1469" s="12"/>
      <c r="Q1469" s="59"/>
      <c r="R1469" s="59"/>
      <c r="S1469" s="69">
        <f t="shared" ca="1" si="205"/>
        <v>2.2474035642684109</v>
      </c>
      <c r="T1469" s="72">
        <f t="shared" ca="1" si="204"/>
        <v>2.2474035642684109</v>
      </c>
      <c r="U1469" s="13"/>
      <c r="AC1469" s="53"/>
      <c r="AD1469" s="53"/>
      <c r="AE1469" s="53"/>
    </row>
    <row r="1470" spans="1:31" x14ac:dyDescent="0.25">
      <c r="A1470" s="4">
        <v>70585</v>
      </c>
      <c r="B1470" s="34">
        <f t="shared" si="206"/>
        <v>21.563677713186671</v>
      </c>
      <c r="C1470" s="3">
        <v>72.25152746592893</v>
      </c>
      <c r="D1470" s="10">
        <v>1468</v>
      </c>
      <c r="I1470" s="27"/>
      <c r="J1470" s="8"/>
      <c r="K1470" s="18"/>
      <c r="L1470" s="11"/>
      <c r="M1470" s="30"/>
      <c r="N1470" s="7"/>
      <c r="O1470" s="12"/>
      <c r="Q1470" s="59"/>
      <c r="R1470" s="59"/>
      <c r="S1470" s="69">
        <f t="shared" ca="1" si="205"/>
        <v>14.278508447953939</v>
      </c>
      <c r="T1470" s="72">
        <f t="shared" ca="1" si="204"/>
        <v>14.278508447953939</v>
      </c>
      <c r="U1470" s="13"/>
      <c r="AC1470" s="53"/>
      <c r="AD1470" s="53"/>
      <c r="AE1470" s="53"/>
    </row>
    <row r="1471" spans="1:31" x14ac:dyDescent="0.25">
      <c r="A1471" s="4">
        <v>70615</v>
      </c>
      <c r="B1471" s="34">
        <f t="shared" si="206"/>
        <v>26.042797940263913</v>
      </c>
      <c r="C1471" s="3">
        <v>48.731359846373905</v>
      </c>
      <c r="D1471" s="10">
        <v>1469</v>
      </c>
      <c r="I1471" s="27"/>
      <c r="J1471" s="8"/>
      <c r="K1471" s="18"/>
      <c r="L1471" s="11"/>
      <c r="M1471" s="30"/>
      <c r="N1471" s="7"/>
      <c r="O1471" s="12"/>
      <c r="Q1471" s="59"/>
      <c r="R1471" s="59"/>
      <c r="S1471" s="69">
        <f t="shared" ca="1" si="205"/>
        <v>17.855261920320629</v>
      </c>
      <c r="T1471" s="72">
        <f t="shared" ca="1" si="204"/>
        <v>17.855261920320629</v>
      </c>
      <c r="U1471" s="13"/>
      <c r="AC1471" s="53"/>
      <c r="AD1471" s="53"/>
      <c r="AE1471" s="53"/>
    </row>
    <row r="1472" spans="1:31" x14ac:dyDescent="0.25">
      <c r="A1472" s="4">
        <v>70646</v>
      </c>
      <c r="B1472" s="34">
        <f t="shared" si="206"/>
        <v>0.17893382693136875</v>
      </c>
      <c r="C1472" s="3">
        <v>29.939740149128667</v>
      </c>
      <c r="D1472" s="10">
        <v>1470</v>
      </c>
      <c r="I1472" s="27"/>
      <c r="J1472" s="8"/>
      <c r="K1472" s="18"/>
      <c r="L1472" s="11"/>
      <c r="M1472" s="30"/>
      <c r="N1472" s="7"/>
      <c r="O1472" s="12"/>
      <c r="Q1472" s="59"/>
      <c r="R1472" s="59"/>
      <c r="S1472" s="69">
        <f t="shared" ca="1" si="205"/>
        <v>3.7675513632634043E-2</v>
      </c>
      <c r="T1472" s="72">
        <f t="shared" ca="1" si="204"/>
        <v>3.7675513632634043E-2</v>
      </c>
      <c r="U1472" s="13"/>
      <c r="AC1472" s="53"/>
      <c r="AD1472" s="53"/>
      <c r="AE1472" s="53"/>
    </row>
    <row r="1473" spans="1:31" x14ac:dyDescent="0.25">
      <c r="A1473" s="4">
        <v>70676</v>
      </c>
      <c r="B1473" s="34">
        <f t="shared" si="206"/>
        <v>1.2450389448365087</v>
      </c>
      <c r="C1473" s="3">
        <v>71.176742815916938</v>
      </c>
      <c r="D1473" s="10">
        <v>1471</v>
      </c>
      <c r="I1473" s="27"/>
      <c r="J1473" s="8"/>
      <c r="K1473" s="18"/>
      <c r="L1473" s="11"/>
      <c r="M1473" s="30"/>
      <c r="N1473" s="7"/>
      <c r="O1473" s="12"/>
      <c r="Q1473" s="59"/>
      <c r="R1473" s="59"/>
      <c r="S1473" s="69">
        <f t="shared" ca="1" si="205"/>
        <v>0.67217886525224479</v>
      </c>
      <c r="T1473" s="72">
        <f t="shared" ca="1" si="204"/>
        <v>0.67217886525224479</v>
      </c>
      <c r="U1473" s="13"/>
      <c r="AC1473" s="53"/>
      <c r="AD1473" s="53"/>
      <c r="AE1473" s="53"/>
    </row>
    <row r="1474" spans="1:31" x14ac:dyDescent="0.25">
      <c r="A1474" s="4">
        <v>70707</v>
      </c>
      <c r="B1474" s="34">
        <f t="shared" si="206"/>
        <v>7.8451487028854894</v>
      </c>
      <c r="C1474" s="3">
        <v>17.208167894495791</v>
      </c>
      <c r="D1474" s="10">
        <v>1472</v>
      </c>
      <c r="I1474" s="27"/>
      <c r="J1474" s="8"/>
      <c r="K1474" s="18"/>
      <c r="L1474" s="11"/>
      <c r="M1474" s="30"/>
      <c r="N1474" s="7"/>
      <c r="O1474" s="12"/>
      <c r="Q1474" s="59"/>
      <c r="R1474" s="59"/>
      <c r="S1474" s="69">
        <f t="shared" ca="1" si="205"/>
        <v>3.3338092440224232</v>
      </c>
      <c r="T1474" s="72">
        <f t="shared" ca="1" si="204"/>
        <v>3.3338092440224232</v>
      </c>
      <c r="U1474" s="13"/>
      <c r="AC1474" s="53"/>
      <c r="AD1474" s="53"/>
      <c r="AE1474" s="53"/>
    </row>
    <row r="1475" spans="1:31" x14ac:dyDescent="0.25">
      <c r="A1475" s="4">
        <v>70738</v>
      </c>
      <c r="B1475" s="34">
        <f t="shared" si="206"/>
        <v>6.2602580847925957E-2</v>
      </c>
      <c r="C1475" s="3">
        <v>8.5868132591838364</v>
      </c>
      <c r="D1475" s="10">
        <v>1473</v>
      </c>
      <c r="I1475" s="27"/>
      <c r="J1475" s="8"/>
      <c r="K1475" s="18"/>
      <c r="L1475" s="11"/>
      <c r="M1475" s="30"/>
      <c r="N1475" s="7"/>
      <c r="O1475" s="12"/>
      <c r="Q1475" s="59"/>
      <c r="R1475" s="59"/>
      <c r="S1475" s="69">
        <f t="shared" ca="1" si="205"/>
        <v>1.5890179063706551E-2</v>
      </c>
      <c r="T1475" s="72">
        <f t="shared" ca="1" si="204"/>
        <v>1.5890179063706551E-2</v>
      </c>
      <c r="U1475" s="13"/>
      <c r="AC1475" s="53"/>
      <c r="AD1475" s="53"/>
      <c r="AE1475" s="53"/>
    </row>
    <row r="1476" spans="1:31" x14ac:dyDescent="0.25">
      <c r="A1476" s="4">
        <v>70768</v>
      </c>
      <c r="B1476" s="34">
        <f t="shared" si="206"/>
        <v>3.5227161627451609</v>
      </c>
      <c r="C1476" s="3">
        <v>17.707106598027625</v>
      </c>
      <c r="D1476" s="10">
        <v>1474</v>
      </c>
      <c r="I1476" s="27"/>
      <c r="J1476" s="8"/>
      <c r="K1476" s="18"/>
      <c r="L1476" s="11"/>
      <c r="M1476" s="30"/>
      <c r="N1476" s="7"/>
      <c r="O1476" s="12"/>
      <c r="Q1476" s="59"/>
      <c r="R1476" s="59"/>
      <c r="S1476" s="69">
        <f t="shared" ca="1" si="205"/>
        <v>1.5658714726160217</v>
      </c>
      <c r="T1476" s="72">
        <f t="shared" ref="T1476:T1539" ca="1" si="207">S1476</f>
        <v>1.5658714726160217</v>
      </c>
      <c r="U1476" s="13"/>
      <c r="AC1476" s="53"/>
      <c r="AD1476" s="53"/>
      <c r="AE1476" s="53"/>
    </row>
    <row r="1477" spans="1:31" x14ac:dyDescent="0.25">
      <c r="A1477" s="4">
        <v>70799</v>
      </c>
      <c r="B1477" s="34">
        <f t="shared" si="206"/>
        <v>130.44738509310162</v>
      </c>
      <c r="C1477" s="3">
        <v>87.801216448677323</v>
      </c>
      <c r="D1477" s="10">
        <v>1475</v>
      </c>
      <c r="I1477" s="27"/>
      <c r="J1477" s="8"/>
      <c r="K1477" s="18"/>
      <c r="L1477" s="11"/>
      <c r="M1477" s="30"/>
      <c r="N1477" s="7"/>
      <c r="O1477" s="12"/>
      <c r="Q1477" s="59"/>
      <c r="R1477" s="59"/>
      <c r="S1477" s="69">
        <f t="shared" ca="1" si="205"/>
        <v>138.49910166177642</v>
      </c>
      <c r="T1477" s="72">
        <f t="shared" ca="1" si="207"/>
        <v>138.49910166177642</v>
      </c>
      <c r="U1477" s="13"/>
      <c r="AC1477" s="53"/>
      <c r="AD1477" s="53"/>
      <c r="AE1477" s="53"/>
    </row>
    <row r="1478" spans="1:31" x14ac:dyDescent="0.25">
      <c r="A1478" s="4">
        <v>70829</v>
      </c>
      <c r="B1478" s="34">
        <f t="shared" si="206"/>
        <v>3.3340634974936081</v>
      </c>
      <c r="C1478" s="3">
        <v>14.528849717974866</v>
      </c>
      <c r="D1478" s="10">
        <v>1476</v>
      </c>
      <c r="I1478" s="27"/>
      <c r="J1478" s="8"/>
      <c r="K1478" s="18"/>
      <c r="L1478" s="11"/>
      <c r="M1478" s="30"/>
      <c r="N1478" s="7"/>
      <c r="O1478" s="12"/>
      <c r="Q1478" s="59"/>
      <c r="R1478" s="59"/>
      <c r="S1478" s="69">
        <f t="shared" ca="1" si="205"/>
        <v>1.5463722279493726</v>
      </c>
      <c r="T1478" s="72">
        <f t="shared" ca="1" si="207"/>
        <v>1.5463722279493726</v>
      </c>
      <c r="U1478" s="13"/>
      <c r="AC1478" s="53"/>
      <c r="AD1478" s="53"/>
      <c r="AE1478" s="53"/>
    </row>
    <row r="1479" spans="1:31" x14ac:dyDescent="0.25">
      <c r="A1479" s="4">
        <v>70860</v>
      </c>
      <c r="B1479" s="34">
        <f t="shared" si="206"/>
        <v>44.909722659107253</v>
      </c>
      <c r="C1479" s="3">
        <v>1.2111741724675644</v>
      </c>
      <c r="D1479" s="10">
        <v>1477</v>
      </c>
      <c r="I1479" s="27"/>
      <c r="J1479" s="8"/>
      <c r="K1479" s="18"/>
      <c r="L1479" s="11"/>
      <c r="M1479" s="30"/>
      <c r="N1479" s="7"/>
      <c r="O1479" s="12"/>
      <c r="Q1479" s="59"/>
      <c r="R1479" s="59"/>
      <c r="S1479" s="69">
        <f t="shared" ca="1" si="205"/>
        <v>33.455668258512212</v>
      </c>
      <c r="T1479" s="72">
        <f t="shared" ca="1" si="207"/>
        <v>33.455668258512212</v>
      </c>
      <c r="U1479" s="13"/>
      <c r="AC1479" s="53"/>
      <c r="AD1479" s="53"/>
      <c r="AE1479" s="53"/>
    </row>
    <row r="1480" spans="1:31" x14ac:dyDescent="0.25">
      <c r="A1480" s="4">
        <v>70891</v>
      </c>
      <c r="B1480" s="34">
        <f t="shared" si="206"/>
        <v>37.557194408612929</v>
      </c>
      <c r="C1480" s="3">
        <v>0.53377512977647357</v>
      </c>
      <c r="D1480" s="10">
        <v>1478</v>
      </c>
      <c r="I1480" s="27"/>
      <c r="J1480" s="8"/>
      <c r="K1480" s="18"/>
      <c r="L1480" s="11"/>
      <c r="M1480" s="30"/>
      <c r="N1480" s="7"/>
      <c r="O1480" s="12"/>
      <c r="Q1480" s="59"/>
      <c r="R1480" s="59"/>
      <c r="S1480" s="69">
        <f t="shared" ca="1" si="205"/>
        <v>30.391297797720284</v>
      </c>
      <c r="T1480" s="72">
        <f t="shared" ca="1" si="207"/>
        <v>30.391297797720284</v>
      </c>
      <c r="U1480" s="13"/>
      <c r="AC1480" s="53"/>
      <c r="AD1480" s="53"/>
      <c r="AE1480" s="53"/>
    </row>
    <row r="1481" spans="1:31" x14ac:dyDescent="0.25">
      <c r="A1481" s="4">
        <v>70919</v>
      </c>
      <c r="B1481" s="34">
        <f t="shared" si="206"/>
        <v>17.612794862014237</v>
      </c>
      <c r="C1481" s="3">
        <v>19.109005287371481</v>
      </c>
      <c r="D1481" s="10">
        <v>1479</v>
      </c>
      <c r="I1481" s="27"/>
      <c r="J1481" s="8"/>
      <c r="K1481" s="18"/>
      <c r="L1481" s="11"/>
      <c r="M1481" s="30"/>
      <c r="N1481" s="7"/>
      <c r="O1481" s="12"/>
      <c r="Q1481" s="59"/>
      <c r="R1481" s="59"/>
      <c r="S1481" s="69">
        <f t="shared" ca="1" si="205"/>
        <v>10.171069343308801</v>
      </c>
      <c r="T1481" s="72">
        <f t="shared" ca="1" si="207"/>
        <v>10.171069343308801</v>
      </c>
      <c r="U1481" s="13"/>
      <c r="AC1481" s="53"/>
      <c r="AD1481" s="53"/>
      <c r="AE1481" s="53"/>
    </row>
    <row r="1482" spans="1:31" x14ac:dyDescent="0.25">
      <c r="A1482" s="4">
        <v>70950</v>
      </c>
      <c r="B1482" s="34">
        <f t="shared" si="206"/>
        <v>22.569256687663852</v>
      </c>
      <c r="C1482" s="3">
        <v>71.434158407245775</v>
      </c>
      <c r="D1482" s="10">
        <v>1480</v>
      </c>
      <c r="I1482" s="27"/>
      <c r="J1482" s="8"/>
      <c r="K1482" s="18"/>
      <c r="L1482" s="11"/>
      <c r="M1482" s="30"/>
      <c r="N1482" s="7"/>
      <c r="O1482" s="12"/>
      <c r="Q1482" s="59"/>
      <c r="R1482" s="59"/>
      <c r="S1482" s="69">
        <f t="shared" ca="1" si="205"/>
        <v>14.435774534484214</v>
      </c>
      <c r="T1482" s="72">
        <f t="shared" ca="1" si="207"/>
        <v>14.435774534484214</v>
      </c>
      <c r="U1482" s="13"/>
      <c r="AC1482" s="53"/>
      <c r="AD1482" s="53"/>
      <c r="AE1482" s="53"/>
    </row>
    <row r="1483" spans="1:31" x14ac:dyDescent="0.25">
      <c r="A1483" s="4">
        <v>70980</v>
      </c>
      <c r="B1483" s="34">
        <f t="shared" si="206"/>
        <v>15.234197104587158</v>
      </c>
      <c r="C1483" s="3">
        <v>9.8989998427673846</v>
      </c>
      <c r="D1483" s="10">
        <v>1481</v>
      </c>
      <c r="I1483" s="27"/>
      <c r="J1483" s="8"/>
      <c r="K1483" s="18"/>
      <c r="L1483" s="11"/>
      <c r="M1483" s="30"/>
      <c r="N1483" s="7"/>
      <c r="O1483" s="12"/>
      <c r="Q1483" s="59"/>
      <c r="R1483" s="59"/>
      <c r="S1483" s="69">
        <f t="shared" ca="1" si="205"/>
        <v>7.480191221121621</v>
      </c>
      <c r="T1483" s="72">
        <f t="shared" ca="1" si="207"/>
        <v>7.480191221121621</v>
      </c>
      <c r="U1483" s="13"/>
      <c r="AC1483" s="53"/>
      <c r="AD1483" s="53"/>
      <c r="AE1483" s="53"/>
    </row>
    <row r="1484" spans="1:31" x14ac:dyDescent="0.25">
      <c r="A1484" s="4">
        <v>71011</v>
      </c>
      <c r="B1484" s="34">
        <f t="shared" si="206"/>
        <v>5.4893824492895744</v>
      </c>
      <c r="C1484" s="3">
        <v>47.496511496148457</v>
      </c>
      <c r="D1484" s="10">
        <v>1482</v>
      </c>
      <c r="I1484" s="27"/>
      <c r="J1484" s="8"/>
      <c r="K1484" s="18"/>
      <c r="L1484" s="11"/>
      <c r="M1484" s="30"/>
      <c r="N1484" s="7"/>
      <c r="O1484" s="12"/>
      <c r="Q1484" s="59"/>
      <c r="R1484" s="59"/>
      <c r="S1484" s="69">
        <f t="shared" ca="1" si="205"/>
        <v>2.1864744059264134</v>
      </c>
      <c r="T1484" s="72">
        <f t="shared" ca="1" si="207"/>
        <v>2.1864744059264134</v>
      </c>
      <c r="U1484" s="13"/>
      <c r="AC1484" s="53"/>
      <c r="AD1484" s="53"/>
      <c r="AE1484" s="53"/>
    </row>
    <row r="1485" spans="1:31" x14ac:dyDescent="0.25">
      <c r="A1485" s="4">
        <v>71041</v>
      </c>
      <c r="B1485" s="34">
        <f t="shared" si="206"/>
        <v>27.266095036813624</v>
      </c>
      <c r="C1485" s="3">
        <v>23.276547315550502</v>
      </c>
      <c r="D1485" s="10">
        <v>1483</v>
      </c>
      <c r="I1485" s="27"/>
      <c r="J1485" s="8"/>
      <c r="K1485" s="18"/>
      <c r="L1485" s="11"/>
      <c r="M1485" s="30"/>
      <c r="N1485" s="7"/>
      <c r="O1485" s="12"/>
      <c r="Q1485" s="59"/>
      <c r="R1485" s="59"/>
      <c r="S1485" s="69">
        <f t="shared" ca="1" si="205"/>
        <v>19.627345209739143</v>
      </c>
      <c r="T1485" s="72">
        <f t="shared" ca="1" si="207"/>
        <v>19.627345209739143</v>
      </c>
      <c r="U1485" s="13"/>
      <c r="AC1485" s="53"/>
      <c r="AD1485" s="53"/>
      <c r="AE1485" s="53"/>
    </row>
    <row r="1486" spans="1:31" x14ac:dyDescent="0.25">
      <c r="A1486" s="4">
        <v>71072</v>
      </c>
      <c r="B1486" s="34">
        <f t="shared" si="206"/>
        <v>3.5025859010035636</v>
      </c>
      <c r="C1486" s="3">
        <v>26.019990583184214</v>
      </c>
      <c r="D1486" s="10">
        <v>1484</v>
      </c>
      <c r="I1486" s="27"/>
      <c r="J1486" s="8"/>
      <c r="K1486" s="18"/>
      <c r="L1486" s="11"/>
      <c r="M1486" s="30"/>
      <c r="N1486" s="7"/>
      <c r="O1486" s="12"/>
      <c r="Q1486" s="59"/>
      <c r="R1486" s="59"/>
      <c r="S1486" s="69">
        <f t="shared" ca="1" si="205"/>
        <v>1.5511165992991529</v>
      </c>
      <c r="T1486" s="72">
        <f t="shared" ca="1" si="207"/>
        <v>1.5511165992991529</v>
      </c>
      <c r="U1486" s="13"/>
      <c r="AC1486" s="53"/>
      <c r="AD1486" s="53"/>
      <c r="AE1486" s="53"/>
    </row>
    <row r="1487" spans="1:31" x14ac:dyDescent="0.25">
      <c r="A1487" s="4">
        <v>71103</v>
      </c>
      <c r="B1487" s="34">
        <f t="shared" si="206"/>
        <v>0.51224347403159209</v>
      </c>
      <c r="C1487" s="3">
        <v>16.824432005874186</v>
      </c>
      <c r="D1487" s="10">
        <v>1485</v>
      </c>
      <c r="I1487" s="27"/>
      <c r="J1487" s="8"/>
      <c r="K1487" s="18"/>
      <c r="L1487" s="11"/>
      <c r="M1487" s="30"/>
      <c r="N1487" s="7"/>
      <c r="O1487" s="12"/>
      <c r="Q1487" s="59"/>
      <c r="R1487" s="59"/>
      <c r="S1487" s="69">
        <f t="shared" ca="1" si="205"/>
        <v>0.20600242712222458</v>
      </c>
      <c r="T1487" s="72">
        <f t="shared" ca="1" si="207"/>
        <v>0.20600242712222458</v>
      </c>
      <c r="U1487" s="13"/>
      <c r="AC1487" s="53"/>
      <c r="AD1487" s="53"/>
      <c r="AE1487" s="53"/>
    </row>
    <row r="1488" spans="1:31" x14ac:dyDescent="0.25">
      <c r="A1488" s="4">
        <v>71133</v>
      </c>
      <c r="B1488" s="34">
        <f t="shared" si="206"/>
        <v>36.89000336663635</v>
      </c>
      <c r="C1488" s="3">
        <v>14.998357725961435</v>
      </c>
      <c r="D1488" s="10">
        <v>1486</v>
      </c>
      <c r="I1488" s="27"/>
      <c r="J1488" s="8"/>
      <c r="K1488" s="18"/>
      <c r="L1488" s="11"/>
      <c r="M1488" s="30"/>
      <c r="N1488" s="7"/>
      <c r="O1488" s="12"/>
      <c r="Q1488" s="59"/>
      <c r="R1488" s="59"/>
      <c r="S1488" s="69">
        <f t="shared" ca="1" si="205"/>
        <v>30.288421529453206</v>
      </c>
      <c r="T1488" s="72">
        <f t="shared" ca="1" si="207"/>
        <v>30.288421529453206</v>
      </c>
      <c r="U1488" s="13"/>
      <c r="AC1488" s="53"/>
      <c r="AD1488" s="53"/>
      <c r="AE1488" s="53"/>
    </row>
    <row r="1489" spans="1:31" x14ac:dyDescent="0.25">
      <c r="A1489" s="4">
        <v>71164</v>
      </c>
      <c r="B1489" s="34">
        <f t="shared" si="206"/>
        <v>2.2334866293989823</v>
      </c>
      <c r="C1489" s="3">
        <v>75.477285516648863</v>
      </c>
      <c r="D1489" s="10">
        <v>1487</v>
      </c>
      <c r="I1489" s="27"/>
      <c r="J1489" s="8"/>
      <c r="K1489" s="18"/>
      <c r="L1489" s="11"/>
      <c r="M1489" s="30"/>
      <c r="N1489" s="7"/>
      <c r="O1489" s="12"/>
      <c r="Q1489" s="59"/>
      <c r="R1489" s="59"/>
      <c r="S1489" s="69">
        <f t="shared" ca="1" si="205"/>
        <v>1.0268605152603165</v>
      </c>
      <c r="T1489" s="72">
        <f t="shared" ca="1" si="207"/>
        <v>1.0268605152603165</v>
      </c>
      <c r="U1489" s="13"/>
      <c r="AC1489" s="53"/>
      <c r="AD1489" s="53"/>
      <c r="AE1489" s="53"/>
    </row>
    <row r="1490" spans="1:31" x14ac:dyDescent="0.25">
      <c r="A1490" s="4">
        <v>71194</v>
      </c>
      <c r="B1490" s="34">
        <f t="shared" si="206"/>
        <v>1.4029602426800245</v>
      </c>
      <c r="C1490" s="3">
        <v>26.679542677197414</v>
      </c>
      <c r="D1490" s="10">
        <v>1488</v>
      </c>
      <c r="I1490" s="27"/>
      <c r="J1490" s="8"/>
      <c r="K1490" s="18"/>
      <c r="L1490" s="11"/>
      <c r="M1490" s="30"/>
      <c r="N1490" s="7"/>
      <c r="O1490" s="12"/>
      <c r="Q1490" s="59"/>
      <c r="R1490" s="59"/>
      <c r="S1490" s="69">
        <f t="shared" ca="1" si="205"/>
        <v>0.73557307022591345</v>
      </c>
      <c r="T1490" s="72">
        <f t="shared" ca="1" si="207"/>
        <v>0.73557307022591345</v>
      </c>
      <c r="U1490" s="13"/>
      <c r="AC1490" s="53"/>
      <c r="AD1490" s="53"/>
      <c r="AE1490" s="53"/>
    </row>
    <row r="1491" spans="1:31" x14ac:dyDescent="0.25">
      <c r="A1491" s="4">
        <v>71225</v>
      </c>
      <c r="B1491" s="34">
        <f t="shared" si="206"/>
        <v>1.2818760250345396</v>
      </c>
      <c r="C1491" s="3">
        <v>6.901352536224203</v>
      </c>
      <c r="D1491" s="10">
        <v>1489</v>
      </c>
      <c r="I1491" s="27"/>
      <c r="J1491" s="8"/>
      <c r="K1491" s="18"/>
      <c r="L1491" s="11"/>
      <c r="M1491" s="30"/>
      <c r="N1491" s="7"/>
      <c r="O1491" s="12"/>
      <c r="Q1491" s="59"/>
      <c r="R1491" s="59"/>
      <c r="S1491" s="69">
        <f t="shared" ca="1" si="205"/>
        <v>0.68678393451218867</v>
      </c>
      <c r="T1491" s="72">
        <f t="shared" ca="1" si="207"/>
        <v>0.68678393451218867</v>
      </c>
      <c r="U1491" s="13"/>
      <c r="AC1491" s="53"/>
      <c r="AD1491" s="53"/>
      <c r="AE1491" s="53"/>
    </row>
    <row r="1492" spans="1:31" x14ac:dyDescent="0.25">
      <c r="A1492" s="4">
        <v>71256</v>
      </c>
      <c r="B1492" s="34">
        <f t="shared" si="206"/>
        <v>1.6041271218456905</v>
      </c>
      <c r="C1492" s="3">
        <v>47.180158223206085</v>
      </c>
      <c r="D1492" s="10">
        <v>1490</v>
      </c>
      <c r="I1492" s="27"/>
      <c r="J1492" s="8"/>
      <c r="K1492" s="18"/>
      <c r="L1492" s="11"/>
      <c r="M1492" s="30"/>
      <c r="N1492" s="7"/>
      <c r="O1492" s="12"/>
      <c r="Q1492" s="59"/>
      <c r="R1492" s="59"/>
      <c r="S1492" s="69">
        <f t="shared" ca="1" si="205"/>
        <v>0.81981943706573479</v>
      </c>
      <c r="T1492" s="72">
        <f t="shared" ca="1" si="207"/>
        <v>0.81981943706573479</v>
      </c>
      <c r="U1492" s="13"/>
      <c r="AC1492" s="53"/>
      <c r="AD1492" s="53"/>
      <c r="AE1492" s="53"/>
    </row>
    <row r="1493" spans="1:31" x14ac:dyDescent="0.25">
      <c r="A1493" s="4">
        <v>71284</v>
      </c>
      <c r="B1493" s="34">
        <f t="shared" si="206"/>
        <v>43.36726050493926</v>
      </c>
      <c r="C1493" s="3">
        <v>84.241219476047689</v>
      </c>
      <c r="D1493" s="10">
        <v>1491</v>
      </c>
      <c r="I1493" s="27"/>
      <c r="J1493" s="8"/>
      <c r="K1493" s="18"/>
      <c r="L1493" s="11"/>
      <c r="M1493" s="30"/>
      <c r="N1493" s="7"/>
      <c r="O1493" s="12"/>
      <c r="Q1493" s="59"/>
      <c r="R1493" s="59"/>
      <c r="S1493" s="69">
        <f t="shared" ca="1" si="205"/>
        <v>33.04502960953694</v>
      </c>
      <c r="T1493" s="72">
        <f t="shared" ca="1" si="207"/>
        <v>33.04502960953694</v>
      </c>
      <c r="U1493" s="13"/>
      <c r="AC1493" s="53"/>
      <c r="AD1493" s="53"/>
      <c r="AE1493" s="53"/>
    </row>
    <row r="1494" spans="1:31" x14ac:dyDescent="0.25">
      <c r="A1494" s="4">
        <v>71315</v>
      </c>
      <c r="B1494" s="34">
        <f t="shared" si="206"/>
        <v>11.255419218884224</v>
      </c>
      <c r="C1494" s="3">
        <v>36.789500313254194</v>
      </c>
      <c r="D1494" s="10">
        <v>1492</v>
      </c>
      <c r="I1494" s="27"/>
      <c r="J1494" s="8"/>
      <c r="K1494" s="18"/>
      <c r="L1494" s="11"/>
      <c r="M1494" s="30"/>
      <c r="N1494" s="7"/>
      <c r="O1494" s="12"/>
      <c r="Q1494" s="59"/>
      <c r="R1494" s="59"/>
      <c r="S1494" s="69">
        <f t="shared" ca="1" si="205"/>
        <v>4.3117037435086871</v>
      </c>
      <c r="T1494" s="72">
        <f t="shared" ca="1" si="207"/>
        <v>4.3117037435086871</v>
      </c>
      <c r="U1494" s="13"/>
      <c r="AC1494" s="53"/>
      <c r="AD1494" s="53"/>
      <c r="AE1494" s="53"/>
    </row>
    <row r="1495" spans="1:31" x14ac:dyDescent="0.25">
      <c r="A1495" s="4">
        <v>71345</v>
      </c>
      <c r="B1495" s="34">
        <f t="shared" si="206"/>
        <v>4.3974094129076127</v>
      </c>
      <c r="C1495" s="3">
        <v>84.219442553526122</v>
      </c>
      <c r="D1495" s="10">
        <v>1493</v>
      </c>
      <c r="I1495" s="27"/>
      <c r="J1495" s="8"/>
      <c r="K1495" s="18"/>
      <c r="L1495" s="11"/>
      <c r="M1495" s="30"/>
      <c r="N1495" s="7"/>
      <c r="O1495" s="12"/>
      <c r="Q1495" s="59"/>
      <c r="R1495" s="59"/>
      <c r="S1495" s="69">
        <f t="shared" ca="1" si="205"/>
        <v>1.8827891919542394</v>
      </c>
      <c r="T1495" s="72">
        <f t="shared" ca="1" si="207"/>
        <v>1.8827891919542394</v>
      </c>
      <c r="U1495" s="13"/>
      <c r="AC1495" s="53"/>
      <c r="AD1495" s="53"/>
      <c r="AE1495" s="53"/>
    </row>
    <row r="1496" spans="1:31" x14ac:dyDescent="0.25">
      <c r="A1496" s="4">
        <v>71376</v>
      </c>
      <c r="B1496" s="34">
        <f t="shared" si="206"/>
        <v>11.822362127352164</v>
      </c>
      <c r="C1496" s="3">
        <v>139.26624257535511</v>
      </c>
      <c r="D1496" s="10">
        <v>1494</v>
      </c>
      <c r="I1496" s="27"/>
      <c r="J1496" s="8"/>
      <c r="K1496" s="18"/>
      <c r="L1496" s="11"/>
      <c r="M1496" s="30"/>
      <c r="N1496" s="7"/>
      <c r="O1496" s="12"/>
      <c r="Q1496" s="59"/>
      <c r="R1496" s="59"/>
      <c r="S1496" s="69">
        <f t="shared" ca="1" si="205"/>
        <v>4.6905169112741065</v>
      </c>
      <c r="T1496" s="72">
        <f t="shared" ca="1" si="207"/>
        <v>4.6905169112741065</v>
      </c>
      <c r="U1496" s="13"/>
      <c r="AC1496" s="53"/>
      <c r="AD1496" s="53"/>
      <c r="AE1496" s="53"/>
    </row>
    <row r="1497" spans="1:31" x14ac:dyDescent="0.25">
      <c r="A1497" s="4">
        <v>71406</v>
      </c>
      <c r="B1497" s="34">
        <f t="shared" si="206"/>
        <v>2.8643198121006388</v>
      </c>
      <c r="C1497" s="3">
        <v>78.890353719801197</v>
      </c>
      <c r="D1497" s="10">
        <v>1495</v>
      </c>
      <c r="I1497" s="27"/>
      <c r="J1497" s="8"/>
      <c r="K1497" s="18"/>
      <c r="L1497" s="11"/>
      <c r="M1497" s="30"/>
      <c r="N1497" s="7"/>
      <c r="O1497" s="12"/>
      <c r="Q1497" s="59"/>
      <c r="R1497" s="59"/>
      <c r="S1497" s="69">
        <f t="shared" ca="1" si="205"/>
        <v>1.2817508434954228</v>
      </c>
      <c r="T1497" s="72">
        <f t="shared" ca="1" si="207"/>
        <v>1.2817508434954228</v>
      </c>
      <c r="U1497" s="13"/>
      <c r="AC1497" s="53"/>
      <c r="AD1497" s="53"/>
      <c r="AE1497" s="53"/>
    </row>
    <row r="1498" spans="1:31" x14ac:dyDescent="0.25">
      <c r="A1498" s="4">
        <v>71437</v>
      </c>
      <c r="B1498" s="34">
        <f t="shared" si="206"/>
        <v>2.2529358948023348</v>
      </c>
      <c r="C1498" s="3">
        <v>41.242402598139464</v>
      </c>
      <c r="D1498" s="10">
        <v>1496</v>
      </c>
      <c r="I1498" s="27"/>
      <c r="J1498" s="8"/>
      <c r="K1498" s="18"/>
      <c r="L1498" s="11"/>
      <c r="M1498" s="30"/>
      <c r="N1498" s="7"/>
      <c r="O1498" s="12"/>
      <c r="Q1498" s="59"/>
      <c r="R1498" s="59"/>
      <c r="S1498" s="69">
        <f t="shared" ca="1" si="205"/>
        <v>1.0268605152603165</v>
      </c>
      <c r="T1498" s="72">
        <f t="shared" ca="1" si="207"/>
        <v>1.0268605152603165</v>
      </c>
      <c r="U1498" s="13"/>
      <c r="AC1498" s="53"/>
      <c r="AD1498" s="53"/>
      <c r="AE1498" s="53"/>
    </row>
    <row r="1499" spans="1:31" x14ac:dyDescent="0.25">
      <c r="A1499" s="4">
        <v>71468</v>
      </c>
      <c r="B1499" s="34">
        <f t="shared" si="206"/>
        <v>14.290898261811188</v>
      </c>
      <c r="C1499" s="3">
        <v>54.340449561432735</v>
      </c>
      <c r="D1499" s="10">
        <v>1497</v>
      </c>
      <c r="I1499" s="27"/>
      <c r="J1499" s="8"/>
      <c r="K1499" s="18"/>
      <c r="L1499" s="11"/>
      <c r="M1499" s="30"/>
      <c r="N1499" s="7"/>
      <c r="O1499" s="12"/>
      <c r="Q1499" s="59"/>
      <c r="R1499" s="59"/>
      <c r="S1499" s="69">
        <f t="shared" ca="1" si="205"/>
        <v>6.3383297506831662</v>
      </c>
      <c r="T1499" s="72">
        <f t="shared" ca="1" si="207"/>
        <v>6.3383297506831662</v>
      </c>
      <c r="U1499" s="13"/>
      <c r="AC1499" s="53"/>
      <c r="AD1499" s="53"/>
      <c r="AE1499" s="53"/>
    </row>
    <row r="1500" spans="1:31" x14ac:dyDescent="0.25">
      <c r="A1500" s="4">
        <v>71498</v>
      </c>
      <c r="B1500" s="34">
        <f t="shared" si="206"/>
        <v>3.5427765010015522</v>
      </c>
      <c r="C1500" s="3">
        <v>6.407281303033554</v>
      </c>
      <c r="D1500" s="10">
        <v>1498</v>
      </c>
      <c r="I1500" s="27"/>
      <c r="J1500" s="8"/>
      <c r="K1500" s="18"/>
      <c r="L1500" s="11"/>
      <c r="M1500" s="30"/>
      <c r="N1500" s="7"/>
      <c r="O1500" s="12"/>
      <c r="Q1500" s="59"/>
      <c r="R1500" s="59"/>
      <c r="S1500" s="69">
        <f t="shared" ca="1" si="205"/>
        <v>1.5658714726160217</v>
      </c>
      <c r="T1500" s="72">
        <f t="shared" ca="1" si="207"/>
        <v>1.5658714726160217</v>
      </c>
      <c r="U1500" s="13"/>
      <c r="AC1500" s="53"/>
      <c r="AD1500" s="53"/>
      <c r="AE1500" s="53"/>
    </row>
    <row r="1501" spans="1:31" x14ac:dyDescent="0.25">
      <c r="A1501" s="4">
        <v>71529</v>
      </c>
      <c r="B1501" s="34">
        <f t="shared" si="206"/>
        <v>4.7017955947661729</v>
      </c>
      <c r="C1501" s="3">
        <v>3.8811522665675846</v>
      </c>
      <c r="D1501" s="10">
        <v>1499</v>
      </c>
      <c r="I1501" s="27"/>
      <c r="J1501" s="8"/>
      <c r="K1501" s="18"/>
      <c r="L1501" s="11"/>
      <c r="M1501" s="30"/>
      <c r="N1501" s="7"/>
      <c r="O1501" s="12"/>
      <c r="Q1501" s="59"/>
      <c r="R1501" s="59"/>
      <c r="S1501" s="69">
        <f t="shared" ca="1" si="205"/>
        <v>1.9519232630161696</v>
      </c>
      <c r="T1501" s="72">
        <f t="shared" ca="1" si="207"/>
        <v>1.9519232630161696</v>
      </c>
      <c r="U1501" s="13"/>
      <c r="AC1501" s="53"/>
      <c r="AD1501" s="53"/>
      <c r="AE1501" s="53"/>
    </row>
    <row r="1502" spans="1:31" x14ac:dyDescent="0.25">
      <c r="A1502" s="4">
        <v>71559</v>
      </c>
      <c r="B1502" s="34">
        <f t="shared" si="206"/>
        <v>52.212418127652647</v>
      </c>
      <c r="C1502" s="3">
        <v>20.931530015266084</v>
      </c>
      <c r="D1502" s="10">
        <v>1500</v>
      </c>
      <c r="I1502" s="27"/>
      <c r="J1502" s="8"/>
      <c r="K1502" s="18"/>
      <c r="L1502" s="11"/>
      <c r="M1502" s="30"/>
      <c r="N1502" s="7"/>
      <c r="O1502" s="12"/>
      <c r="Q1502" s="59"/>
      <c r="R1502" s="59"/>
      <c r="S1502" s="69">
        <f t="shared" ca="1" si="205"/>
        <v>38.400856173929036</v>
      </c>
      <c r="T1502" s="72">
        <f t="shared" ca="1" si="207"/>
        <v>38.400856173929036</v>
      </c>
      <c r="U1502" s="13"/>
      <c r="AC1502" s="53"/>
      <c r="AD1502" s="53"/>
      <c r="AE1502" s="53"/>
    </row>
    <row r="1503" spans="1:31" x14ac:dyDescent="0.25">
      <c r="A1503" s="4">
        <v>71590</v>
      </c>
      <c r="B1503" s="34">
        <f t="shared" si="206"/>
        <v>90.66955607985544</v>
      </c>
      <c r="C1503" s="3">
        <v>6.6931311327498548</v>
      </c>
      <c r="D1503" s="10">
        <v>1501</v>
      </c>
      <c r="I1503" s="27"/>
      <c r="J1503" s="8"/>
      <c r="K1503" s="18"/>
      <c r="L1503" s="11"/>
      <c r="M1503" s="30"/>
      <c r="N1503" s="7"/>
      <c r="O1503" s="12"/>
      <c r="Q1503" s="59"/>
      <c r="R1503" s="59"/>
      <c r="S1503" s="69">
        <f t="shared" ca="1" si="205"/>
        <v>92.392149781194945</v>
      </c>
      <c r="T1503" s="72">
        <f t="shared" ca="1" si="207"/>
        <v>92.392149781194945</v>
      </c>
      <c r="U1503" s="13"/>
      <c r="AC1503" s="53"/>
      <c r="AD1503" s="53"/>
      <c r="AE1503" s="53"/>
    </row>
    <row r="1504" spans="1:31" x14ac:dyDescent="0.25">
      <c r="A1504" s="4">
        <v>71621</v>
      </c>
      <c r="B1504" s="34">
        <f t="shared" si="206"/>
        <v>1.5734719996869142</v>
      </c>
      <c r="C1504" s="3">
        <v>3.0610131980273949</v>
      </c>
      <c r="D1504" s="10">
        <v>1502</v>
      </c>
      <c r="I1504" s="27"/>
      <c r="J1504" s="8"/>
      <c r="K1504" s="18"/>
      <c r="L1504" s="11"/>
      <c r="M1504" s="30"/>
      <c r="N1504" s="7"/>
      <c r="O1504" s="12"/>
      <c r="Q1504" s="59"/>
      <c r="R1504" s="59"/>
      <c r="S1504" s="69">
        <f t="shared" ca="1" si="205"/>
        <v>0.81981943706573479</v>
      </c>
      <c r="T1504" s="72">
        <f t="shared" ca="1" si="207"/>
        <v>0.81981943706573479</v>
      </c>
      <c r="U1504" s="13"/>
      <c r="AC1504" s="53"/>
      <c r="AD1504" s="53"/>
      <c r="AE1504" s="53"/>
    </row>
    <row r="1505" spans="1:31" x14ac:dyDescent="0.25">
      <c r="A1505" s="4">
        <v>71650</v>
      </c>
      <c r="B1505" s="34">
        <f t="shared" si="206"/>
        <v>40.385983083580136</v>
      </c>
      <c r="C1505" s="3">
        <v>65.501971279798141</v>
      </c>
      <c r="D1505" s="10">
        <v>1503</v>
      </c>
      <c r="I1505" s="27"/>
      <c r="J1505" s="8"/>
      <c r="K1505" s="18"/>
      <c r="L1505" s="11"/>
      <c r="M1505" s="30"/>
      <c r="N1505" s="7"/>
      <c r="O1505" s="12"/>
      <c r="Q1505" s="59"/>
      <c r="R1505" s="59"/>
      <c r="S1505" s="69">
        <f t="shared" ca="1" si="205"/>
        <v>32.434490989099267</v>
      </c>
      <c r="T1505" s="72">
        <f t="shared" ca="1" si="207"/>
        <v>32.434490989099267</v>
      </c>
      <c r="U1505" s="13"/>
      <c r="AC1505" s="53"/>
      <c r="AD1505" s="53"/>
      <c r="AE1505" s="53"/>
    </row>
    <row r="1506" spans="1:31" x14ac:dyDescent="0.25">
      <c r="A1506" s="4">
        <v>71681</v>
      </c>
      <c r="B1506" s="34">
        <f t="shared" si="206"/>
        <v>2.0941537736834546</v>
      </c>
      <c r="C1506" s="3">
        <v>9.6868150682566867</v>
      </c>
      <c r="D1506" s="10">
        <v>1504</v>
      </c>
      <c r="I1506" s="27"/>
      <c r="J1506" s="8"/>
      <c r="K1506" s="18"/>
      <c r="L1506" s="11"/>
      <c r="M1506" s="30"/>
      <c r="N1506" s="7"/>
      <c r="O1506" s="12"/>
      <c r="Q1506" s="59"/>
      <c r="R1506" s="59"/>
      <c r="S1506" s="69">
        <f t="shared" ca="1" si="205"/>
        <v>1.0267342802131305</v>
      </c>
      <c r="T1506" s="72">
        <f t="shared" ca="1" si="207"/>
        <v>1.0267342802131305</v>
      </c>
      <c r="U1506" s="13"/>
      <c r="AC1506" s="53"/>
      <c r="AD1506" s="53"/>
      <c r="AE1506" s="53"/>
    </row>
    <row r="1507" spans="1:31" x14ac:dyDescent="0.25">
      <c r="A1507" s="4">
        <v>71711</v>
      </c>
      <c r="B1507" s="34">
        <f t="shared" si="206"/>
        <v>20.722805290398412</v>
      </c>
      <c r="C1507" s="3">
        <v>9.4134731539515624</v>
      </c>
      <c r="D1507" s="10">
        <v>1505</v>
      </c>
      <c r="I1507" s="27"/>
      <c r="J1507" s="8"/>
      <c r="K1507" s="18"/>
      <c r="L1507" s="11"/>
      <c r="M1507" s="30"/>
      <c r="N1507" s="7"/>
      <c r="O1507" s="12"/>
      <c r="Q1507" s="59"/>
      <c r="R1507" s="59"/>
      <c r="S1507" s="69">
        <f t="shared" ca="1" si="205"/>
        <v>13.446846591362366</v>
      </c>
      <c r="T1507" s="72">
        <f t="shared" ca="1" si="207"/>
        <v>13.446846591362366</v>
      </c>
      <c r="U1507" s="13"/>
      <c r="AC1507" s="53"/>
      <c r="AD1507" s="53"/>
      <c r="AE1507" s="53"/>
    </row>
    <row r="1508" spans="1:31" x14ac:dyDescent="0.25">
      <c r="A1508" s="4">
        <v>71742</v>
      </c>
      <c r="B1508" s="34">
        <f t="shared" si="206"/>
        <v>1.272452180653179</v>
      </c>
      <c r="C1508" s="3">
        <v>175.38697028561333</v>
      </c>
      <c r="D1508" s="10">
        <v>1506</v>
      </c>
      <c r="I1508" s="27"/>
      <c r="J1508" s="8"/>
      <c r="K1508" s="18"/>
      <c r="L1508" s="11"/>
      <c r="M1508" s="30"/>
      <c r="N1508" s="7"/>
      <c r="O1508" s="12"/>
      <c r="Q1508" s="59"/>
      <c r="R1508" s="59"/>
      <c r="S1508" s="69">
        <f t="shared" ca="1" si="205"/>
        <v>0.68503833683743398</v>
      </c>
      <c r="T1508" s="72">
        <f t="shared" ca="1" si="207"/>
        <v>0.68503833683743398</v>
      </c>
      <c r="U1508" s="13"/>
      <c r="AC1508" s="53"/>
      <c r="AD1508" s="53"/>
      <c r="AE1508" s="53"/>
    </row>
    <row r="1509" spans="1:31" x14ac:dyDescent="0.25">
      <c r="A1509" s="4">
        <v>71772</v>
      </c>
      <c r="B1509" s="34">
        <f t="shared" si="206"/>
        <v>2.7178306005780999</v>
      </c>
      <c r="C1509" s="3">
        <v>9.7520089762012123</v>
      </c>
      <c r="D1509" s="10">
        <v>1507</v>
      </c>
      <c r="I1509" s="27"/>
      <c r="J1509" s="8"/>
      <c r="K1509" s="18"/>
      <c r="L1509" s="11"/>
      <c r="M1509" s="30"/>
      <c r="N1509" s="7"/>
      <c r="O1509" s="12"/>
      <c r="Q1509" s="59"/>
      <c r="R1509" s="59"/>
      <c r="S1509" s="69">
        <f t="shared" ca="1" si="205"/>
        <v>1.2287131168362915</v>
      </c>
      <c r="T1509" s="72">
        <f t="shared" ca="1" si="207"/>
        <v>1.2287131168362915</v>
      </c>
      <c r="U1509" s="13"/>
      <c r="AC1509" s="53"/>
      <c r="AD1509" s="53"/>
      <c r="AE1509" s="53"/>
    </row>
    <row r="1510" spans="1:31" x14ac:dyDescent="0.25">
      <c r="A1510" s="4">
        <v>71803</v>
      </c>
      <c r="B1510" s="34">
        <f t="shared" si="206"/>
        <v>8.0599739669938945E-3</v>
      </c>
      <c r="C1510" s="3">
        <v>114.56209218961642</v>
      </c>
      <c r="D1510" s="10">
        <v>1508</v>
      </c>
      <c r="I1510" s="27"/>
      <c r="J1510" s="8"/>
      <c r="K1510" s="18"/>
      <c r="L1510" s="11"/>
      <c r="M1510" s="30"/>
      <c r="N1510" s="7"/>
      <c r="O1510" s="12"/>
      <c r="Q1510" s="59"/>
      <c r="R1510" s="59"/>
      <c r="S1510" s="69">
        <f t="shared" si="205"/>
        <v>0</v>
      </c>
      <c r="T1510" s="72">
        <f t="shared" si="207"/>
        <v>0</v>
      </c>
      <c r="U1510" s="13"/>
      <c r="AC1510" s="53"/>
      <c r="AD1510" s="53"/>
      <c r="AE1510" s="53"/>
    </row>
    <row r="1511" spans="1:31" x14ac:dyDescent="0.25">
      <c r="A1511" s="4">
        <v>71834</v>
      </c>
      <c r="B1511" s="34">
        <f t="shared" si="206"/>
        <v>14.233695127170819</v>
      </c>
      <c r="C1511" s="3">
        <v>8.5761481779360813E-2</v>
      </c>
      <c r="D1511" s="10">
        <v>1509</v>
      </c>
      <c r="I1511" s="27"/>
      <c r="J1511" s="8"/>
      <c r="K1511" s="18"/>
      <c r="L1511" s="11"/>
      <c r="M1511" s="30"/>
      <c r="N1511" s="7"/>
      <c r="O1511" s="12"/>
      <c r="Q1511" s="59"/>
      <c r="R1511" s="59"/>
      <c r="S1511" s="69">
        <f t="shared" ca="1" si="205"/>
        <v>6.3285540084302401</v>
      </c>
      <c r="T1511" s="72">
        <f t="shared" ca="1" si="207"/>
        <v>6.3285540084302401</v>
      </c>
      <c r="U1511" s="13"/>
      <c r="AC1511" s="53"/>
      <c r="AD1511" s="53"/>
      <c r="AE1511" s="53"/>
    </row>
    <row r="1512" spans="1:31" x14ac:dyDescent="0.25">
      <c r="A1512" s="4">
        <v>71864</v>
      </c>
      <c r="B1512" s="34">
        <f t="shared" si="206"/>
        <v>81.749641625555469</v>
      </c>
      <c r="C1512" s="3">
        <v>42.418557409142267</v>
      </c>
      <c r="D1512" s="10">
        <v>1510</v>
      </c>
      <c r="I1512" s="27"/>
      <c r="J1512" s="8"/>
      <c r="K1512" s="18"/>
      <c r="L1512" s="11"/>
      <c r="M1512" s="30"/>
      <c r="N1512" s="7"/>
      <c r="O1512" s="12"/>
      <c r="Q1512" s="59"/>
      <c r="R1512" s="59"/>
      <c r="S1512" s="69">
        <f t="shared" ca="1" si="205"/>
        <v>75.75305586696868</v>
      </c>
      <c r="T1512" s="72">
        <f t="shared" ca="1" si="207"/>
        <v>75.75305586696868</v>
      </c>
      <c r="U1512" s="13"/>
      <c r="AC1512" s="53"/>
      <c r="AD1512" s="53"/>
      <c r="AE1512" s="53"/>
    </row>
    <row r="1513" spans="1:31" x14ac:dyDescent="0.25">
      <c r="A1513" s="4">
        <v>71895</v>
      </c>
      <c r="B1513" s="34">
        <f t="shared" si="206"/>
        <v>1.8780522531533062</v>
      </c>
      <c r="C1513" s="3">
        <v>8.1045250092731678</v>
      </c>
      <c r="D1513" s="10">
        <v>1511</v>
      </c>
      <c r="I1513" s="27"/>
      <c r="J1513" s="8"/>
      <c r="K1513" s="18"/>
      <c r="L1513" s="11"/>
      <c r="M1513" s="30"/>
      <c r="N1513" s="7"/>
      <c r="O1513" s="12"/>
      <c r="Q1513" s="59"/>
      <c r="R1513" s="59"/>
      <c r="S1513" s="69">
        <f t="shared" ca="1" si="205"/>
        <v>1.0243507143873565</v>
      </c>
      <c r="T1513" s="72">
        <f t="shared" ca="1" si="207"/>
        <v>1.0243507143873565</v>
      </c>
      <c r="U1513" s="13"/>
      <c r="AC1513" s="53"/>
      <c r="AD1513" s="53"/>
      <c r="AE1513" s="53"/>
    </row>
    <row r="1514" spans="1:31" x14ac:dyDescent="0.25">
      <c r="A1514" s="4">
        <v>71925</v>
      </c>
      <c r="B1514" s="34">
        <f t="shared" si="206"/>
        <v>3.986122137838517</v>
      </c>
      <c r="C1514" s="3">
        <v>2.3228531477205037</v>
      </c>
      <c r="D1514" s="10">
        <v>1512</v>
      </c>
      <c r="I1514" s="27"/>
      <c r="J1514" s="8"/>
      <c r="K1514" s="18"/>
      <c r="L1514" s="11"/>
      <c r="M1514" s="30"/>
      <c r="N1514" s="7"/>
      <c r="O1514" s="12"/>
      <c r="Q1514" s="59"/>
      <c r="R1514" s="59"/>
      <c r="S1514" s="69">
        <f t="shared" ca="1" si="205"/>
        <v>1.6755108915947758</v>
      </c>
      <c r="T1514" s="72">
        <f t="shared" ca="1" si="207"/>
        <v>1.6755108915947758</v>
      </c>
      <c r="U1514" s="13"/>
      <c r="AC1514" s="53"/>
      <c r="AD1514" s="53"/>
      <c r="AE1514" s="53"/>
    </row>
    <row r="1515" spans="1:31" x14ac:dyDescent="0.25">
      <c r="A1515" s="4">
        <v>71956</v>
      </c>
      <c r="B1515" s="34">
        <f t="shared" si="206"/>
        <v>39.859626983152431</v>
      </c>
      <c r="C1515" s="3">
        <v>6.6465244590034267</v>
      </c>
      <c r="D1515" s="10">
        <v>1513</v>
      </c>
      <c r="I1515" s="27"/>
      <c r="J1515" s="8"/>
      <c r="K1515" s="18"/>
      <c r="L1515" s="11"/>
      <c r="M1515" s="30"/>
      <c r="N1515" s="7"/>
      <c r="O1515" s="12"/>
      <c r="Q1515" s="59"/>
      <c r="R1515" s="59"/>
      <c r="S1515" s="69">
        <f t="shared" ca="1" si="205"/>
        <v>32.242349484285903</v>
      </c>
      <c r="T1515" s="72">
        <f t="shared" ca="1" si="207"/>
        <v>32.242349484285903</v>
      </c>
      <c r="U1515" s="13"/>
      <c r="AC1515" s="53"/>
      <c r="AD1515" s="53"/>
      <c r="AE1515" s="53"/>
    </row>
    <row r="1516" spans="1:31" x14ac:dyDescent="0.25">
      <c r="A1516" s="4">
        <v>71987</v>
      </c>
      <c r="B1516" s="34">
        <f t="shared" si="206"/>
        <v>17.681108144972193</v>
      </c>
      <c r="C1516" s="3">
        <v>7.0868801678756226</v>
      </c>
      <c r="D1516" s="10">
        <v>1514</v>
      </c>
      <c r="I1516" s="27"/>
      <c r="J1516" s="8"/>
      <c r="K1516" s="18"/>
      <c r="L1516" s="11"/>
      <c r="M1516" s="30"/>
      <c r="N1516" s="7"/>
      <c r="O1516" s="12"/>
      <c r="Q1516" s="59"/>
      <c r="R1516" s="59"/>
      <c r="S1516" s="69">
        <f t="shared" ref="S1516:S1562" ca="1" si="208">R1156</f>
        <v>10.288346661137354</v>
      </c>
      <c r="T1516" s="72">
        <f t="shared" ca="1" si="207"/>
        <v>10.288346661137354</v>
      </c>
      <c r="U1516" s="13"/>
      <c r="AC1516" s="53"/>
      <c r="AD1516" s="53"/>
      <c r="AE1516" s="53"/>
    </row>
    <row r="1517" spans="1:31" x14ac:dyDescent="0.25">
      <c r="A1517" s="4">
        <v>72015</v>
      </c>
      <c r="B1517" s="34">
        <f t="shared" si="206"/>
        <v>8.7041870327793998</v>
      </c>
      <c r="C1517" s="3">
        <v>39.268599915935148</v>
      </c>
      <c r="D1517" s="10">
        <v>1515</v>
      </c>
      <c r="I1517" s="27"/>
      <c r="J1517" s="8"/>
      <c r="K1517" s="18"/>
      <c r="L1517" s="11"/>
      <c r="M1517" s="30"/>
      <c r="N1517" s="7"/>
      <c r="O1517" s="12"/>
      <c r="Q1517" s="59"/>
      <c r="R1517" s="59"/>
      <c r="S1517" s="69">
        <f t="shared" ca="1" si="208"/>
        <v>3.4430062912880013</v>
      </c>
      <c r="T1517" s="72">
        <f t="shared" ca="1" si="207"/>
        <v>3.4430062912880013</v>
      </c>
      <c r="U1517" s="13"/>
      <c r="AC1517" s="53"/>
      <c r="AD1517" s="53"/>
      <c r="AE1517" s="53"/>
    </row>
    <row r="1518" spans="1:31" x14ac:dyDescent="0.25">
      <c r="A1518" s="4">
        <v>72046</v>
      </c>
      <c r="B1518" s="34">
        <f t="shared" si="206"/>
        <v>39.533209347042032</v>
      </c>
      <c r="C1518" s="3">
        <v>14.751404432377205</v>
      </c>
      <c r="D1518" s="10">
        <v>1516</v>
      </c>
      <c r="I1518" s="27"/>
      <c r="J1518" s="8"/>
      <c r="K1518" s="18"/>
      <c r="L1518" s="11"/>
      <c r="M1518" s="30"/>
      <c r="N1518" s="7"/>
      <c r="O1518" s="12"/>
      <c r="Q1518" s="59"/>
      <c r="R1518" s="59"/>
      <c r="S1518" s="69">
        <f t="shared" ca="1" si="208"/>
        <v>32.085604014972404</v>
      </c>
      <c r="T1518" s="72">
        <f t="shared" ca="1" si="207"/>
        <v>32.085604014972404</v>
      </c>
      <c r="U1518" s="13"/>
      <c r="AC1518" s="53"/>
      <c r="AD1518" s="53"/>
      <c r="AE1518" s="53"/>
    </row>
    <row r="1519" spans="1:31" x14ac:dyDescent="0.25">
      <c r="A1519" s="4">
        <v>72076</v>
      </c>
      <c r="B1519" s="34">
        <f t="shared" si="206"/>
        <v>1.6153856539066647</v>
      </c>
      <c r="C1519" s="3">
        <v>107.77301460702112</v>
      </c>
      <c r="D1519" s="10">
        <v>1517</v>
      </c>
      <c r="I1519" s="27"/>
      <c r="J1519" s="8"/>
      <c r="K1519" s="18"/>
      <c r="L1519" s="11"/>
      <c r="M1519" s="30"/>
      <c r="N1519" s="7"/>
      <c r="O1519" s="12"/>
      <c r="Q1519" s="59"/>
      <c r="R1519" s="59"/>
      <c r="S1519" s="69">
        <f t="shared" ca="1" si="208"/>
        <v>0.81981943706573479</v>
      </c>
      <c r="T1519" s="72">
        <f t="shared" ca="1" si="207"/>
        <v>0.81981943706573479</v>
      </c>
      <c r="U1519" s="13"/>
      <c r="AC1519" s="53"/>
      <c r="AD1519" s="53"/>
      <c r="AE1519" s="53"/>
    </row>
    <row r="1520" spans="1:31" x14ac:dyDescent="0.25">
      <c r="A1520" s="4">
        <v>72107</v>
      </c>
      <c r="B1520" s="34">
        <f t="shared" si="206"/>
        <v>7.2832809072089644</v>
      </c>
      <c r="C1520" s="3">
        <v>102.42270481540417</v>
      </c>
      <c r="D1520" s="10">
        <v>1518</v>
      </c>
      <c r="I1520" s="27"/>
      <c r="J1520" s="8"/>
      <c r="K1520" s="18"/>
      <c r="L1520" s="11"/>
      <c r="M1520" s="30"/>
      <c r="N1520" s="7"/>
      <c r="O1520" s="12"/>
      <c r="Q1520" s="59"/>
      <c r="R1520" s="59"/>
      <c r="S1520" s="69">
        <f t="shared" ca="1" si="208"/>
        <v>3.1749757739514748</v>
      </c>
      <c r="T1520" s="72">
        <f t="shared" ca="1" si="207"/>
        <v>3.1749757739514748</v>
      </c>
      <c r="U1520" s="13"/>
      <c r="AC1520" s="53"/>
      <c r="AD1520" s="53"/>
      <c r="AE1520" s="53"/>
    </row>
    <row r="1521" spans="1:31" x14ac:dyDescent="0.25">
      <c r="A1521" s="4">
        <v>72137</v>
      </c>
      <c r="B1521" s="34">
        <f t="shared" si="206"/>
        <v>1.0270017899446511</v>
      </c>
      <c r="C1521" s="3">
        <v>56.408290362983699</v>
      </c>
      <c r="D1521" s="10">
        <v>1519</v>
      </c>
      <c r="I1521" s="27"/>
      <c r="J1521" s="8"/>
      <c r="K1521" s="18"/>
      <c r="L1521" s="11"/>
      <c r="M1521" s="30"/>
      <c r="N1521" s="7"/>
      <c r="O1521" s="12"/>
      <c r="Q1521" s="59"/>
      <c r="R1521" s="59"/>
      <c r="S1521" s="69">
        <f t="shared" ca="1" si="208"/>
        <v>0.55921061174878783</v>
      </c>
      <c r="T1521" s="72">
        <f t="shared" ca="1" si="207"/>
        <v>0.55921061174878783</v>
      </c>
      <c r="U1521" s="13"/>
      <c r="AC1521" s="53"/>
      <c r="AD1521" s="53"/>
      <c r="AE1521" s="53"/>
    </row>
    <row r="1522" spans="1:31" x14ac:dyDescent="0.25">
      <c r="A1522" s="4">
        <v>72168</v>
      </c>
      <c r="B1522" s="34">
        <f t="shared" si="206"/>
        <v>12.174154270000868</v>
      </c>
      <c r="C1522" s="3">
        <v>10.891919619726552</v>
      </c>
      <c r="D1522" s="10">
        <v>1520</v>
      </c>
      <c r="I1522" s="27"/>
      <c r="J1522" s="8"/>
      <c r="K1522" s="18"/>
      <c r="L1522" s="11"/>
      <c r="M1522" s="30"/>
      <c r="N1522" s="7"/>
      <c r="O1522" s="12"/>
      <c r="Q1522" s="59"/>
      <c r="R1522" s="59"/>
      <c r="S1522" s="69">
        <f t="shared" ca="1" si="208"/>
        <v>4.7239580864798398</v>
      </c>
      <c r="T1522" s="72">
        <f t="shared" ca="1" si="207"/>
        <v>4.7239580864798398</v>
      </c>
      <c r="U1522" s="13"/>
      <c r="AC1522" s="53"/>
      <c r="AD1522" s="53"/>
      <c r="AE1522" s="53"/>
    </row>
    <row r="1523" spans="1:31" x14ac:dyDescent="0.25">
      <c r="A1523" s="4">
        <v>72199</v>
      </c>
      <c r="B1523" s="34">
        <f t="shared" si="206"/>
        <v>10.382649790101464</v>
      </c>
      <c r="C1523" s="3">
        <v>75.566033160917627</v>
      </c>
      <c r="D1523" s="10">
        <v>1521</v>
      </c>
      <c r="I1523" s="27"/>
      <c r="J1523" s="8"/>
      <c r="K1523" s="18"/>
      <c r="L1523" s="11"/>
      <c r="M1523" s="30"/>
      <c r="N1523" s="7"/>
      <c r="O1523" s="12"/>
      <c r="Q1523" s="59"/>
      <c r="R1523" s="59"/>
      <c r="S1523" s="69">
        <f t="shared" ca="1" si="208"/>
        <v>3.7073212016434969</v>
      </c>
      <c r="T1523" s="72">
        <f t="shared" ca="1" si="207"/>
        <v>3.7073212016434969</v>
      </c>
      <c r="U1523" s="13"/>
      <c r="AC1523" s="53"/>
      <c r="AD1523" s="53"/>
      <c r="AE1523" s="53"/>
    </row>
    <row r="1524" spans="1:31" x14ac:dyDescent="0.25">
      <c r="A1524" s="4">
        <v>72229</v>
      </c>
      <c r="B1524" s="34">
        <f t="shared" si="206"/>
        <v>33.046030333828469</v>
      </c>
      <c r="C1524" s="3">
        <v>86.465511560154695</v>
      </c>
      <c r="D1524" s="10">
        <v>1522</v>
      </c>
      <c r="I1524" s="27"/>
      <c r="J1524" s="8"/>
      <c r="K1524" s="18"/>
      <c r="L1524" s="11"/>
      <c r="M1524" s="30"/>
      <c r="N1524" s="7"/>
      <c r="O1524" s="12"/>
      <c r="Q1524" s="59"/>
      <c r="R1524" s="59"/>
      <c r="S1524" s="69">
        <f t="shared" ca="1" si="208"/>
        <v>24.434941237327241</v>
      </c>
      <c r="T1524" s="72">
        <f t="shared" ca="1" si="207"/>
        <v>24.434941237327241</v>
      </c>
      <c r="U1524" s="13"/>
      <c r="AC1524" s="53"/>
      <c r="AD1524" s="53"/>
      <c r="AE1524" s="53"/>
    </row>
    <row r="1525" spans="1:31" x14ac:dyDescent="0.25">
      <c r="A1525" s="4">
        <v>72260</v>
      </c>
      <c r="B1525" s="34">
        <f t="shared" si="206"/>
        <v>32.895512356095985</v>
      </c>
      <c r="C1525" s="3">
        <v>14.694359829197216</v>
      </c>
      <c r="D1525" s="10">
        <v>1523</v>
      </c>
      <c r="I1525" s="27"/>
      <c r="J1525" s="8"/>
      <c r="K1525" s="18"/>
      <c r="L1525" s="11"/>
      <c r="M1525" s="30"/>
      <c r="N1525" s="7"/>
      <c r="O1525" s="12"/>
      <c r="Q1525" s="59"/>
      <c r="R1525" s="59"/>
      <c r="S1525" s="69">
        <f t="shared" ca="1" si="208"/>
        <v>24.4229009971958</v>
      </c>
      <c r="T1525" s="72">
        <f t="shared" ca="1" si="207"/>
        <v>24.4229009971958</v>
      </c>
      <c r="U1525" s="13"/>
      <c r="AC1525" s="53"/>
      <c r="AD1525" s="53"/>
      <c r="AE1525" s="53"/>
    </row>
    <row r="1526" spans="1:31" x14ac:dyDescent="0.25">
      <c r="A1526" s="4">
        <v>72290</v>
      </c>
      <c r="B1526" s="34">
        <f t="shared" si="206"/>
        <v>4.5672338807611865</v>
      </c>
      <c r="C1526" s="3">
        <v>11.207483198279041</v>
      </c>
      <c r="D1526" s="10">
        <v>1524</v>
      </c>
      <c r="I1526" s="27"/>
      <c r="J1526" s="8"/>
      <c r="K1526" s="18"/>
      <c r="L1526" s="11"/>
      <c r="M1526" s="30"/>
      <c r="N1526" s="7"/>
      <c r="O1526" s="12"/>
      <c r="Q1526" s="59"/>
      <c r="R1526" s="59"/>
      <c r="S1526" s="69">
        <f t="shared" ca="1" si="208"/>
        <v>1.8916104565639276</v>
      </c>
      <c r="T1526" s="72">
        <f t="shared" ca="1" si="207"/>
        <v>1.8916104565639276</v>
      </c>
      <c r="U1526" s="13"/>
      <c r="AC1526" s="53"/>
      <c r="AD1526" s="53"/>
      <c r="AE1526" s="53"/>
    </row>
    <row r="1527" spans="1:31" x14ac:dyDescent="0.25">
      <c r="A1527" s="4">
        <v>72321</v>
      </c>
      <c r="B1527" s="34">
        <f t="shared" ref="B1527:B1562" si="209">B1167</f>
        <v>0.74003341986399751</v>
      </c>
      <c r="C1527" s="3">
        <v>9.6629681180545361</v>
      </c>
      <c r="D1527" s="10">
        <v>1525</v>
      </c>
      <c r="I1527" s="27"/>
      <c r="J1527" s="8"/>
      <c r="K1527" s="18"/>
      <c r="L1527" s="11"/>
      <c r="M1527" s="30"/>
      <c r="N1527" s="7"/>
      <c r="O1527" s="12"/>
      <c r="Q1527" s="59"/>
      <c r="R1527" s="59"/>
      <c r="S1527" s="69">
        <f t="shared" ca="1" si="208"/>
        <v>0.44284923028217821</v>
      </c>
      <c r="T1527" s="72">
        <f t="shared" ca="1" si="207"/>
        <v>0.44284923028217821</v>
      </c>
      <c r="U1527" s="13"/>
      <c r="AC1527" s="53"/>
      <c r="AD1527" s="53"/>
      <c r="AE1527" s="53"/>
    </row>
    <row r="1528" spans="1:31" x14ac:dyDescent="0.25">
      <c r="A1528" s="4">
        <v>72352</v>
      </c>
      <c r="B1528" s="34">
        <f t="shared" si="209"/>
        <v>39.285996930358614</v>
      </c>
      <c r="C1528" s="3">
        <v>2.5555303222281638</v>
      </c>
      <c r="D1528" s="10">
        <v>1526</v>
      </c>
      <c r="I1528" s="27"/>
      <c r="J1528" s="8"/>
      <c r="K1528" s="18"/>
      <c r="L1528" s="11"/>
      <c r="M1528" s="30"/>
      <c r="N1528" s="7"/>
      <c r="O1528" s="12"/>
      <c r="Q1528" s="59"/>
      <c r="R1528" s="59"/>
      <c r="S1528" s="69">
        <f t="shared" ca="1" si="208"/>
        <v>31.619726130259849</v>
      </c>
      <c r="T1528" s="72">
        <f t="shared" ca="1" si="207"/>
        <v>31.619726130259849</v>
      </c>
      <c r="U1528" s="13"/>
      <c r="AC1528" s="53"/>
      <c r="AD1528" s="53"/>
      <c r="AE1528" s="53"/>
    </row>
    <row r="1529" spans="1:31" x14ac:dyDescent="0.25">
      <c r="A1529" s="4">
        <v>72380</v>
      </c>
      <c r="B1529" s="34">
        <f t="shared" si="209"/>
        <v>4.6966246766181277</v>
      </c>
      <c r="C1529" s="3">
        <v>50.06595380927758</v>
      </c>
      <c r="D1529" s="10">
        <v>1527</v>
      </c>
      <c r="I1529" s="27"/>
      <c r="J1529" s="8"/>
      <c r="K1529" s="18"/>
      <c r="L1529" s="11"/>
      <c r="M1529" s="30"/>
      <c r="N1529" s="7"/>
      <c r="O1529" s="12"/>
      <c r="Q1529" s="59"/>
      <c r="R1529" s="59"/>
      <c r="S1529" s="69">
        <f t="shared" ca="1" si="208"/>
        <v>1.9519232630161696</v>
      </c>
      <c r="T1529" s="72">
        <f t="shared" ca="1" si="207"/>
        <v>1.9519232630161696</v>
      </c>
      <c r="U1529" s="13"/>
      <c r="AC1529" s="53"/>
      <c r="AD1529" s="53"/>
      <c r="AE1529" s="53"/>
    </row>
    <row r="1530" spans="1:31" x14ac:dyDescent="0.25">
      <c r="A1530" s="4">
        <v>72411</v>
      </c>
      <c r="B1530" s="34">
        <f t="shared" si="209"/>
        <v>4.9863855689493661</v>
      </c>
      <c r="C1530" s="3">
        <v>9.8690109797647274</v>
      </c>
      <c r="D1530" s="10">
        <v>1528</v>
      </c>
      <c r="I1530" s="27"/>
      <c r="J1530" s="8"/>
      <c r="K1530" s="18"/>
      <c r="L1530" s="11"/>
      <c r="M1530" s="30"/>
      <c r="N1530" s="7"/>
      <c r="O1530" s="12"/>
      <c r="Q1530" s="59"/>
      <c r="R1530" s="59"/>
      <c r="S1530" s="69">
        <f t="shared" ca="1" si="208"/>
        <v>2.0660248722828749</v>
      </c>
      <c r="T1530" s="72">
        <f t="shared" ca="1" si="207"/>
        <v>2.0660248722828749</v>
      </c>
      <c r="U1530" s="13"/>
      <c r="AC1530" s="53"/>
      <c r="AD1530" s="53"/>
      <c r="AE1530" s="53"/>
    </row>
    <row r="1531" spans="1:31" x14ac:dyDescent="0.25">
      <c r="A1531" s="4">
        <v>72441</v>
      </c>
      <c r="B1531" s="34">
        <f t="shared" si="209"/>
        <v>79.72137515291854</v>
      </c>
      <c r="C1531" s="3">
        <v>103.00580045145817</v>
      </c>
      <c r="D1531" s="10">
        <v>1529</v>
      </c>
      <c r="I1531" s="27"/>
      <c r="J1531" s="8"/>
      <c r="K1531" s="18"/>
      <c r="L1531" s="11"/>
      <c r="M1531" s="30"/>
      <c r="N1531" s="7"/>
      <c r="O1531" s="12"/>
      <c r="Q1531" s="59"/>
      <c r="R1531" s="59"/>
      <c r="S1531" s="69">
        <f t="shared" ca="1" si="208"/>
        <v>67.178921692716699</v>
      </c>
      <c r="T1531" s="72">
        <f t="shared" ca="1" si="207"/>
        <v>67.178921692716699</v>
      </c>
      <c r="U1531" s="13"/>
      <c r="AC1531" s="53"/>
      <c r="AD1531" s="53"/>
      <c r="AE1531" s="53"/>
    </row>
    <row r="1532" spans="1:31" x14ac:dyDescent="0.25">
      <c r="A1532" s="4">
        <v>72472</v>
      </c>
      <c r="B1532" s="34">
        <f t="shared" si="209"/>
        <v>1.894370602830342</v>
      </c>
      <c r="C1532" s="3">
        <v>47.617673854534573</v>
      </c>
      <c r="D1532" s="10">
        <v>1530</v>
      </c>
      <c r="I1532" s="27"/>
      <c r="J1532" s="8"/>
      <c r="K1532" s="18"/>
      <c r="L1532" s="11"/>
      <c r="M1532" s="30"/>
      <c r="N1532" s="7"/>
      <c r="O1532" s="12"/>
      <c r="Q1532" s="59"/>
      <c r="R1532" s="59"/>
      <c r="S1532" s="69">
        <f t="shared" ca="1" si="208"/>
        <v>1.024508200845327</v>
      </c>
      <c r="T1532" s="72">
        <f t="shared" ca="1" si="207"/>
        <v>1.024508200845327</v>
      </c>
      <c r="U1532" s="13"/>
      <c r="AC1532" s="53"/>
      <c r="AD1532" s="53"/>
      <c r="AE1532" s="53"/>
    </row>
    <row r="1533" spans="1:31" x14ac:dyDescent="0.25">
      <c r="A1533" s="4">
        <v>72502</v>
      </c>
      <c r="B1533" s="34">
        <f t="shared" si="209"/>
        <v>1.2225330676139157</v>
      </c>
      <c r="C1533" s="3">
        <v>21.126772087708698</v>
      </c>
      <c r="D1533" s="10">
        <v>1531</v>
      </c>
      <c r="I1533" s="27"/>
      <c r="J1533" s="8"/>
      <c r="K1533" s="18"/>
      <c r="L1533" s="11"/>
      <c r="M1533" s="30"/>
      <c r="N1533" s="7"/>
      <c r="O1533" s="12"/>
      <c r="Q1533" s="59"/>
      <c r="R1533" s="59"/>
      <c r="S1533" s="69">
        <f t="shared" ca="1" si="208"/>
        <v>0.66394882427168445</v>
      </c>
      <c r="T1533" s="72">
        <f t="shared" ca="1" si="207"/>
        <v>0.66394882427168445</v>
      </c>
      <c r="U1533" s="13"/>
      <c r="AC1533" s="53"/>
      <c r="AD1533" s="53"/>
      <c r="AE1533" s="53"/>
    </row>
    <row r="1534" spans="1:31" x14ac:dyDescent="0.25">
      <c r="A1534" s="4">
        <v>72533</v>
      </c>
      <c r="B1534" s="34">
        <f t="shared" si="209"/>
        <v>3.3335256571976717</v>
      </c>
      <c r="C1534" s="3">
        <v>51.236622101221812</v>
      </c>
      <c r="D1534" s="10">
        <v>1532</v>
      </c>
      <c r="I1534" s="27"/>
      <c r="J1534" s="8"/>
      <c r="K1534" s="18"/>
      <c r="L1534" s="11"/>
      <c r="M1534" s="30"/>
      <c r="N1534" s="7"/>
      <c r="O1534" s="12"/>
      <c r="Q1534" s="59"/>
      <c r="R1534" s="59"/>
      <c r="S1534" s="69">
        <f t="shared" ca="1" si="208"/>
        <v>1.5463722279493726</v>
      </c>
      <c r="T1534" s="72">
        <f t="shared" ca="1" si="207"/>
        <v>1.5463722279493726</v>
      </c>
      <c r="U1534" s="13"/>
      <c r="AC1534" s="53"/>
      <c r="AD1534" s="53"/>
      <c r="AE1534" s="53"/>
    </row>
    <row r="1535" spans="1:31" x14ac:dyDescent="0.25">
      <c r="A1535" s="4">
        <v>72564</v>
      </c>
      <c r="B1535" s="34">
        <f t="shared" si="209"/>
        <v>4.7637174579926169</v>
      </c>
      <c r="C1535" s="3">
        <v>11.147269979439768</v>
      </c>
      <c r="D1535" s="10">
        <v>1533</v>
      </c>
      <c r="I1535" s="27"/>
      <c r="J1535" s="8"/>
      <c r="K1535" s="18"/>
      <c r="L1535" s="11"/>
      <c r="M1535" s="30"/>
      <c r="N1535" s="7"/>
      <c r="O1535" s="12"/>
      <c r="Q1535" s="59"/>
      <c r="R1535" s="59"/>
      <c r="S1535" s="69">
        <f t="shared" ca="1" si="208"/>
        <v>1.9600325239523668</v>
      </c>
      <c r="T1535" s="72">
        <f t="shared" ca="1" si="207"/>
        <v>1.9600325239523668</v>
      </c>
      <c r="U1535" s="13"/>
      <c r="AC1535" s="53"/>
      <c r="AD1535" s="53"/>
      <c r="AE1535" s="53"/>
    </row>
    <row r="1536" spans="1:31" x14ac:dyDescent="0.25">
      <c r="A1536" s="4">
        <v>72594</v>
      </c>
      <c r="B1536" s="34">
        <f t="shared" si="209"/>
        <v>1.1742796560812283</v>
      </c>
      <c r="C1536" s="3">
        <v>36.127776901728417</v>
      </c>
      <c r="D1536" s="10">
        <v>1534</v>
      </c>
      <c r="I1536" s="27"/>
      <c r="J1536" s="8"/>
      <c r="K1536" s="18"/>
      <c r="L1536" s="11"/>
      <c r="M1536" s="30"/>
      <c r="N1536" s="7"/>
      <c r="O1536" s="12"/>
      <c r="Q1536" s="59"/>
      <c r="R1536" s="59"/>
      <c r="S1536" s="69">
        <f t="shared" ca="1" si="208"/>
        <v>0.65687467149221568</v>
      </c>
      <c r="T1536" s="72">
        <f t="shared" ca="1" si="207"/>
        <v>0.65687467149221568</v>
      </c>
      <c r="U1536" s="13"/>
      <c r="AC1536" s="53"/>
      <c r="AD1536" s="53"/>
      <c r="AE1536" s="53"/>
    </row>
    <row r="1537" spans="1:31" x14ac:dyDescent="0.25">
      <c r="A1537" s="4">
        <v>72625</v>
      </c>
      <c r="B1537" s="34">
        <f t="shared" si="209"/>
        <v>52.891457044697226</v>
      </c>
      <c r="C1537" s="3">
        <v>93.98544253036664</v>
      </c>
      <c r="D1537" s="10">
        <v>1535</v>
      </c>
      <c r="I1537" s="27"/>
      <c r="J1537" s="8"/>
      <c r="K1537" s="18"/>
      <c r="L1537" s="11"/>
      <c r="M1537" s="30"/>
      <c r="N1537" s="7"/>
      <c r="O1537" s="12"/>
      <c r="Q1537" s="59"/>
      <c r="R1537" s="59"/>
      <c r="S1537" s="69">
        <f t="shared" ca="1" si="208"/>
        <v>39.330390903990619</v>
      </c>
      <c r="T1537" s="72">
        <f t="shared" ca="1" si="207"/>
        <v>39.330390903990619</v>
      </c>
      <c r="U1537" s="13"/>
      <c r="AC1537" s="53"/>
      <c r="AD1537" s="53"/>
      <c r="AE1537" s="53"/>
    </row>
    <row r="1538" spans="1:31" x14ac:dyDescent="0.25">
      <c r="A1538" s="4">
        <v>72655</v>
      </c>
      <c r="B1538" s="34">
        <f t="shared" si="209"/>
        <v>57.901911198206321</v>
      </c>
      <c r="C1538" s="3">
        <v>2.0040256939703442</v>
      </c>
      <c r="D1538" s="10">
        <v>1536</v>
      </c>
      <c r="I1538" s="27"/>
      <c r="J1538" s="8"/>
      <c r="K1538" s="18"/>
      <c r="L1538" s="11"/>
      <c r="M1538" s="30"/>
      <c r="N1538" s="7"/>
      <c r="O1538" s="12"/>
      <c r="Q1538" s="59"/>
      <c r="R1538" s="59"/>
      <c r="S1538" s="69">
        <f t="shared" ca="1" si="208"/>
        <v>43.407652060868543</v>
      </c>
      <c r="T1538" s="72">
        <f t="shared" ca="1" si="207"/>
        <v>43.407652060868543</v>
      </c>
      <c r="U1538" s="13"/>
      <c r="AC1538" s="53"/>
      <c r="AD1538" s="53"/>
      <c r="AE1538" s="53"/>
    </row>
    <row r="1539" spans="1:31" x14ac:dyDescent="0.25">
      <c r="A1539" s="4">
        <v>72686</v>
      </c>
      <c r="B1539" s="34">
        <f t="shared" si="209"/>
        <v>33.177096539030686</v>
      </c>
      <c r="C1539" s="3">
        <v>29.12452606611938</v>
      </c>
      <c r="D1539" s="10">
        <v>1537</v>
      </c>
      <c r="I1539" s="27"/>
      <c r="J1539" s="8"/>
      <c r="K1539" s="18"/>
      <c r="L1539" s="11"/>
      <c r="M1539" s="30"/>
      <c r="N1539" s="7"/>
      <c r="O1539" s="12"/>
      <c r="Q1539" s="59"/>
      <c r="R1539" s="59"/>
      <c r="S1539" s="69">
        <f t="shared" ca="1" si="208"/>
        <v>24.445297208982254</v>
      </c>
      <c r="T1539" s="72">
        <f t="shared" ca="1" si="207"/>
        <v>24.445297208982254</v>
      </c>
      <c r="U1539" s="13"/>
      <c r="AC1539" s="53"/>
      <c r="AD1539" s="53"/>
      <c r="AE1539" s="53"/>
    </row>
    <row r="1540" spans="1:31" x14ac:dyDescent="0.25">
      <c r="A1540" s="4">
        <v>72717</v>
      </c>
      <c r="B1540" s="34">
        <f t="shared" si="209"/>
        <v>38.305853571146542</v>
      </c>
      <c r="C1540" s="3">
        <v>50.230825115541613</v>
      </c>
      <c r="D1540" s="10">
        <v>1538</v>
      </c>
      <c r="I1540" s="27"/>
      <c r="J1540" s="8"/>
      <c r="K1540" s="18"/>
      <c r="L1540" s="11"/>
      <c r="M1540" s="30"/>
      <c r="N1540" s="7"/>
      <c r="O1540" s="12"/>
      <c r="Q1540" s="59"/>
      <c r="R1540" s="59"/>
      <c r="S1540" s="69">
        <f t="shared" ca="1" si="208"/>
        <v>30.588885607470338</v>
      </c>
      <c r="T1540" s="72">
        <f t="shared" ref="T1540:T1562" ca="1" si="210">S1540</f>
        <v>30.588885607470338</v>
      </c>
      <c r="U1540" s="13"/>
      <c r="AC1540" s="53"/>
      <c r="AD1540" s="53"/>
      <c r="AE1540" s="53"/>
    </row>
    <row r="1541" spans="1:31" x14ac:dyDescent="0.25">
      <c r="A1541" s="4">
        <v>72745</v>
      </c>
      <c r="B1541" s="34">
        <f t="shared" si="209"/>
        <v>90.830083894152878</v>
      </c>
      <c r="C1541" s="3">
        <v>33.783397769149708</v>
      </c>
      <c r="D1541" s="10">
        <v>1539</v>
      </c>
      <c r="I1541" s="27"/>
      <c r="J1541" s="8"/>
      <c r="K1541" s="18"/>
      <c r="L1541" s="11"/>
      <c r="M1541" s="30"/>
      <c r="N1541" s="7"/>
      <c r="O1541" s="12"/>
      <c r="Q1541" s="59"/>
      <c r="R1541" s="59"/>
      <c r="S1541" s="69">
        <f t="shared" ca="1" si="208"/>
        <v>92.392149781194945</v>
      </c>
      <c r="T1541" s="72">
        <f t="shared" ca="1" si="210"/>
        <v>92.392149781194945</v>
      </c>
      <c r="U1541" s="13"/>
      <c r="AC1541" s="53"/>
      <c r="AD1541" s="53"/>
      <c r="AE1541" s="53"/>
    </row>
    <row r="1542" spans="1:31" x14ac:dyDescent="0.25">
      <c r="A1542" s="4">
        <v>72776</v>
      </c>
      <c r="B1542" s="34">
        <f t="shared" si="209"/>
        <v>15.200990498590672</v>
      </c>
      <c r="C1542" s="3">
        <v>25.074156285556164</v>
      </c>
      <c r="D1542" s="10">
        <v>1540</v>
      </c>
      <c r="I1542" s="27"/>
      <c r="J1542" s="8"/>
      <c r="K1542" s="18"/>
      <c r="L1542" s="11"/>
      <c r="M1542" s="30"/>
      <c r="N1542" s="7"/>
      <c r="O1542" s="12"/>
      <c r="Q1542" s="59"/>
      <c r="R1542" s="59"/>
      <c r="S1542" s="69">
        <f t="shared" ca="1" si="208"/>
        <v>7.480191221121621</v>
      </c>
      <c r="T1542" s="72">
        <f t="shared" ca="1" si="210"/>
        <v>7.480191221121621</v>
      </c>
      <c r="U1542" s="13"/>
      <c r="AC1542" s="53"/>
      <c r="AD1542" s="53"/>
      <c r="AE1542" s="53"/>
    </row>
    <row r="1543" spans="1:31" x14ac:dyDescent="0.25">
      <c r="A1543" s="4">
        <v>72806</v>
      </c>
      <c r="B1543" s="34">
        <f t="shared" si="209"/>
        <v>4.9341473125116231</v>
      </c>
      <c r="C1543" s="3">
        <v>54.850113402233788</v>
      </c>
      <c r="D1543" s="10">
        <v>1541</v>
      </c>
      <c r="I1543" s="27"/>
      <c r="J1543" s="8"/>
      <c r="K1543" s="18"/>
      <c r="L1543" s="11"/>
      <c r="M1543" s="30"/>
      <c r="N1543" s="7"/>
      <c r="O1543" s="12"/>
      <c r="Q1543" s="59"/>
      <c r="R1543" s="59"/>
      <c r="S1543" s="69">
        <f t="shared" ca="1" si="208"/>
        <v>2.0571483794270176</v>
      </c>
      <c r="T1543" s="72">
        <f t="shared" ca="1" si="210"/>
        <v>2.0571483794270176</v>
      </c>
      <c r="U1543" s="13"/>
      <c r="AC1543" s="53"/>
      <c r="AD1543" s="53"/>
      <c r="AE1543" s="53"/>
    </row>
    <row r="1544" spans="1:31" x14ac:dyDescent="0.25">
      <c r="A1544" s="4">
        <v>72837</v>
      </c>
      <c r="B1544" s="34">
        <f t="shared" si="209"/>
        <v>2.1985930743230666</v>
      </c>
      <c r="C1544" s="3">
        <v>5.2140099136539027</v>
      </c>
      <c r="D1544" s="10">
        <v>1542</v>
      </c>
      <c r="I1544" s="27"/>
      <c r="J1544" s="8"/>
      <c r="K1544" s="18"/>
      <c r="L1544" s="11"/>
      <c r="M1544" s="30"/>
      <c r="N1544" s="7"/>
      <c r="O1544" s="12"/>
      <c r="Q1544" s="59"/>
      <c r="R1544" s="59"/>
      <c r="S1544" s="69">
        <f t="shared" ca="1" si="208"/>
        <v>1.0268021817729867</v>
      </c>
      <c r="T1544" s="72">
        <f t="shared" ca="1" si="210"/>
        <v>1.0268021817729867</v>
      </c>
      <c r="U1544" s="13"/>
      <c r="AC1544" s="53"/>
      <c r="AD1544" s="53"/>
      <c r="AE1544" s="53"/>
    </row>
    <row r="1545" spans="1:31" x14ac:dyDescent="0.25">
      <c r="A1545" s="4">
        <v>72867</v>
      </c>
      <c r="B1545" s="34">
        <f t="shared" si="209"/>
        <v>32.455917411374401</v>
      </c>
      <c r="C1545" s="3">
        <v>25.24372842900004</v>
      </c>
      <c r="D1545" s="10">
        <v>1543</v>
      </c>
      <c r="I1545" s="27"/>
      <c r="J1545" s="8"/>
      <c r="K1545" s="18"/>
      <c r="L1545" s="11"/>
      <c r="M1545" s="30"/>
      <c r="N1545" s="7"/>
      <c r="O1545" s="12"/>
      <c r="Q1545" s="59"/>
      <c r="R1545" s="59"/>
      <c r="S1545" s="69">
        <f t="shared" ca="1" si="208"/>
        <v>24.014260227984881</v>
      </c>
      <c r="T1545" s="72">
        <f t="shared" ca="1" si="210"/>
        <v>24.014260227984881</v>
      </c>
      <c r="U1545" s="13"/>
      <c r="AC1545" s="53"/>
      <c r="AD1545" s="53"/>
      <c r="AE1545" s="53"/>
    </row>
    <row r="1546" spans="1:31" x14ac:dyDescent="0.25">
      <c r="A1546" s="4">
        <v>72898</v>
      </c>
      <c r="B1546" s="34">
        <f t="shared" si="209"/>
        <v>27.081123971304159</v>
      </c>
      <c r="C1546" s="3">
        <v>30.895174569773353</v>
      </c>
      <c r="D1546" s="10">
        <v>1544</v>
      </c>
      <c r="I1546" s="27"/>
      <c r="J1546" s="8"/>
      <c r="K1546" s="18"/>
      <c r="L1546" s="11"/>
      <c r="M1546" s="30"/>
      <c r="N1546" s="7"/>
      <c r="O1546" s="12"/>
      <c r="Q1546" s="59"/>
      <c r="R1546" s="59"/>
      <c r="S1546" s="69">
        <f t="shared" ca="1" si="208"/>
        <v>19.627050578313948</v>
      </c>
      <c r="T1546" s="72">
        <f t="shared" ca="1" si="210"/>
        <v>19.627050578313948</v>
      </c>
      <c r="U1546" s="13"/>
      <c r="AC1546" s="53"/>
      <c r="AD1546" s="53"/>
      <c r="AE1546" s="53"/>
    </row>
    <row r="1547" spans="1:31" x14ac:dyDescent="0.25">
      <c r="A1547" s="4">
        <v>72929</v>
      </c>
      <c r="B1547" s="34">
        <f t="shared" si="209"/>
        <v>3.4416560812075732</v>
      </c>
      <c r="C1547" s="3">
        <v>32.507130855538982</v>
      </c>
      <c r="D1547" s="10">
        <v>1545</v>
      </c>
      <c r="I1547" s="27"/>
      <c r="J1547" s="8"/>
      <c r="K1547" s="18"/>
      <c r="L1547" s="11"/>
      <c r="M1547" s="30"/>
      <c r="N1547" s="7"/>
      <c r="O1547" s="12"/>
      <c r="Q1547" s="59"/>
      <c r="R1547" s="59"/>
      <c r="S1547" s="69">
        <f t="shared" ca="1" si="208"/>
        <v>1.5511165992991529</v>
      </c>
      <c r="T1547" s="72">
        <f t="shared" ca="1" si="210"/>
        <v>1.5511165992991529</v>
      </c>
      <c r="U1547" s="13"/>
      <c r="AC1547" s="53"/>
      <c r="AD1547" s="53"/>
      <c r="AE1547" s="53"/>
    </row>
    <row r="1548" spans="1:31" x14ac:dyDescent="0.25">
      <c r="A1548" s="4">
        <v>72959</v>
      </c>
      <c r="B1548" s="34">
        <f t="shared" si="209"/>
        <v>30.454703070604527</v>
      </c>
      <c r="C1548" s="3">
        <v>6.1059193864816965</v>
      </c>
      <c r="D1548" s="10">
        <v>1546</v>
      </c>
      <c r="I1548" s="27"/>
      <c r="J1548" s="8"/>
      <c r="K1548" s="18"/>
      <c r="L1548" s="11"/>
      <c r="M1548" s="30"/>
      <c r="N1548" s="7"/>
      <c r="O1548" s="12"/>
      <c r="Q1548" s="59"/>
      <c r="R1548" s="59"/>
      <c r="S1548" s="69">
        <f t="shared" ca="1" si="208"/>
        <v>22.870231985507409</v>
      </c>
      <c r="T1548" s="72">
        <f t="shared" ca="1" si="210"/>
        <v>22.870231985507409</v>
      </c>
      <c r="U1548" s="13"/>
      <c r="AC1548" s="53"/>
      <c r="AD1548" s="53"/>
      <c r="AE1548" s="53"/>
    </row>
    <row r="1549" spans="1:31" x14ac:dyDescent="0.25">
      <c r="A1549" s="4">
        <v>72990</v>
      </c>
      <c r="B1549" s="34">
        <f t="shared" si="209"/>
        <v>32.438150993196032</v>
      </c>
      <c r="C1549" s="3">
        <v>15.132565990405945</v>
      </c>
      <c r="D1549" s="10">
        <v>1547</v>
      </c>
      <c r="I1549" s="27"/>
      <c r="J1549" s="8"/>
      <c r="K1549" s="18"/>
      <c r="L1549" s="11"/>
      <c r="M1549" s="30"/>
      <c r="N1549" s="7"/>
      <c r="O1549" s="12"/>
      <c r="Q1549" s="59"/>
      <c r="R1549" s="59"/>
      <c r="S1549" s="69">
        <f t="shared" ca="1" si="208"/>
        <v>24.014260227984881</v>
      </c>
      <c r="T1549" s="72">
        <f t="shared" ca="1" si="210"/>
        <v>24.014260227984881</v>
      </c>
      <c r="U1549" s="13"/>
      <c r="AC1549" s="53"/>
      <c r="AD1549" s="53"/>
      <c r="AE1549" s="53"/>
    </row>
    <row r="1550" spans="1:31" x14ac:dyDescent="0.25">
      <c r="A1550" s="4">
        <v>73020</v>
      </c>
      <c r="B1550" s="34">
        <f t="shared" si="209"/>
        <v>32.264853463097474</v>
      </c>
      <c r="C1550" s="3">
        <v>53.090408645010854</v>
      </c>
      <c r="D1550" s="10">
        <v>1548</v>
      </c>
      <c r="I1550" s="27"/>
      <c r="J1550" s="8"/>
      <c r="K1550" s="18"/>
      <c r="L1550" s="11"/>
      <c r="M1550" s="30"/>
      <c r="N1550" s="7"/>
      <c r="O1550" s="12"/>
      <c r="Q1550" s="59"/>
      <c r="R1550" s="59"/>
      <c r="S1550" s="69">
        <f t="shared" ca="1" si="208"/>
        <v>23.676048166441401</v>
      </c>
      <c r="T1550" s="72">
        <f t="shared" ca="1" si="210"/>
        <v>23.676048166441401</v>
      </c>
      <c r="U1550" s="13"/>
      <c r="AC1550" s="53"/>
      <c r="AD1550" s="53"/>
      <c r="AE1550" s="53"/>
    </row>
    <row r="1551" spans="1:31" x14ac:dyDescent="0.25">
      <c r="A1551" s="4">
        <v>73051</v>
      </c>
      <c r="B1551" s="34">
        <f t="shared" si="209"/>
        <v>62.335303490321422</v>
      </c>
      <c r="C1551" s="3">
        <v>2.381360752769643</v>
      </c>
      <c r="D1551" s="10">
        <v>1549</v>
      </c>
      <c r="I1551" s="27"/>
      <c r="J1551" s="8"/>
      <c r="K1551" s="18"/>
      <c r="L1551" s="11"/>
      <c r="M1551" s="30"/>
      <c r="N1551" s="7"/>
      <c r="O1551" s="12"/>
      <c r="Q1551" s="59"/>
      <c r="R1551" s="59"/>
      <c r="S1551" s="69">
        <f t="shared" ca="1" si="208"/>
        <v>45.960957704194342</v>
      </c>
      <c r="T1551" s="72">
        <f t="shared" ca="1" si="210"/>
        <v>45.960957704194342</v>
      </c>
      <c r="U1551" s="13"/>
      <c r="AC1551" s="53"/>
      <c r="AD1551" s="53"/>
      <c r="AE1551" s="53"/>
    </row>
    <row r="1552" spans="1:31" x14ac:dyDescent="0.25">
      <c r="A1552" s="4">
        <v>73082</v>
      </c>
      <c r="B1552" s="34">
        <f t="shared" si="209"/>
        <v>15.761708897440274</v>
      </c>
      <c r="C1552" s="3">
        <v>3.7689425473966969</v>
      </c>
      <c r="D1552" s="10">
        <v>1550</v>
      </c>
      <c r="I1552" s="27"/>
      <c r="J1552" s="8"/>
      <c r="K1552" s="18"/>
      <c r="L1552" s="11"/>
      <c r="M1552" s="30"/>
      <c r="N1552" s="7"/>
      <c r="O1552" s="12"/>
      <c r="Q1552" s="59"/>
      <c r="R1552" s="59"/>
      <c r="S1552" s="69">
        <f t="shared" ca="1" si="208"/>
        <v>7.6921818001270363</v>
      </c>
      <c r="T1552" s="72">
        <f t="shared" ca="1" si="210"/>
        <v>7.6921818001270363</v>
      </c>
      <c r="U1552" s="13"/>
      <c r="AC1552" s="53"/>
      <c r="AD1552" s="53"/>
      <c r="AE1552" s="53"/>
    </row>
    <row r="1553" spans="1:31" x14ac:dyDescent="0.25">
      <c r="A1553" s="4">
        <v>73110</v>
      </c>
      <c r="B1553" s="34">
        <f t="shared" si="209"/>
        <v>30.308301871872484</v>
      </c>
      <c r="C1553" s="3">
        <v>16.174190082122902</v>
      </c>
      <c r="D1553" s="10">
        <v>1551</v>
      </c>
      <c r="I1553" s="27"/>
      <c r="J1553" s="8"/>
      <c r="K1553" s="18"/>
      <c r="L1553" s="11"/>
      <c r="M1553" s="30"/>
      <c r="N1553" s="7"/>
      <c r="O1553" s="12"/>
      <c r="Q1553" s="59"/>
      <c r="R1553" s="59"/>
      <c r="S1553" s="69">
        <f t="shared" ca="1" si="208"/>
        <v>22.842147909091629</v>
      </c>
      <c r="T1553" s="72">
        <f t="shared" ca="1" si="210"/>
        <v>22.842147909091629</v>
      </c>
      <c r="U1553" s="13"/>
      <c r="AC1553" s="53"/>
      <c r="AD1553" s="53"/>
      <c r="AE1553" s="53"/>
    </row>
    <row r="1554" spans="1:31" x14ac:dyDescent="0.25">
      <c r="A1554" s="4">
        <v>73141</v>
      </c>
      <c r="B1554" s="34">
        <f t="shared" si="209"/>
        <v>65.991676417631467</v>
      </c>
      <c r="C1554" s="3">
        <v>53.856397895067445</v>
      </c>
      <c r="D1554" s="10">
        <v>1552</v>
      </c>
      <c r="I1554" s="27"/>
      <c r="J1554" s="8"/>
      <c r="K1554" s="18"/>
      <c r="L1554" s="11"/>
      <c r="M1554" s="30"/>
      <c r="N1554" s="7"/>
      <c r="O1554" s="12"/>
      <c r="Q1554" s="59"/>
      <c r="R1554" s="59"/>
      <c r="S1554" s="69">
        <f t="shared" ca="1" si="208"/>
        <v>52.972387103683651</v>
      </c>
      <c r="T1554" s="72">
        <f t="shared" ca="1" si="210"/>
        <v>52.972387103683651</v>
      </c>
      <c r="U1554" s="13"/>
      <c r="AC1554" s="53"/>
      <c r="AD1554" s="53"/>
      <c r="AE1554" s="53"/>
    </row>
    <row r="1555" spans="1:31" x14ac:dyDescent="0.25">
      <c r="A1555" s="4">
        <v>73171</v>
      </c>
      <c r="B1555" s="34">
        <f t="shared" si="209"/>
        <v>22.812913256667208</v>
      </c>
      <c r="C1555" s="3">
        <v>58.832417639610597</v>
      </c>
      <c r="D1555" s="10">
        <v>1553</v>
      </c>
      <c r="I1555" s="27"/>
      <c r="J1555" s="8"/>
      <c r="K1555" s="18"/>
      <c r="L1555" s="11"/>
      <c r="M1555" s="30"/>
      <c r="N1555" s="7"/>
      <c r="O1555" s="12"/>
      <c r="Q1555" s="59"/>
      <c r="R1555" s="59"/>
      <c r="S1555" s="69">
        <f t="shared" ca="1" si="208"/>
        <v>14.568850287089084</v>
      </c>
      <c r="T1555" s="72">
        <f t="shared" ca="1" si="210"/>
        <v>14.568850287089084</v>
      </c>
      <c r="U1555" s="13"/>
      <c r="AC1555" s="53"/>
      <c r="AD1555" s="53"/>
      <c r="AE1555" s="53"/>
    </row>
    <row r="1556" spans="1:31" x14ac:dyDescent="0.25">
      <c r="A1556" s="4">
        <v>73202</v>
      </c>
      <c r="B1556" s="34">
        <f t="shared" si="209"/>
        <v>6.9828956703569904</v>
      </c>
      <c r="C1556" s="3">
        <v>34.154555414543076</v>
      </c>
      <c r="D1556" s="10">
        <v>1554</v>
      </c>
      <c r="I1556" s="27"/>
      <c r="J1556" s="8"/>
      <c r="K1556" s="18"/>
      <c r="L1556" s="11"/>
      <c r="M1556" s="30"/>
      <c r="N1556" s="7"/>
      <c r="O1556" s="12"/>
      <c r="Q1556" s="59"/>
      <c r="R1556" s="59"/>
      <c r="S1556" s="69">
        <f t="shared" ca="1" si="208"/>
        <v>2.8605937406091524</v>
      </c>
      <c r="T1556" s="72">
        <f t="shared" ca="1" si="210"/>
        <v>2.8605937406091524</v>
      </c>
      <c r="U1556" s="13"/>
      <c r="AC1556" s="53"/>
      <c r="AD1556" s="53"/>
      <c r="AE1556" s="53"/>
    </row>
    <row r="1557" spans="1:31" x14ac:dyDescent="0.25">
      <c r="A1557" s="4">
        <v>73232</v>
      </c>
      <c r="B1557" s="34">
        <f t="shared" si="209"/>
        <v>13.608362013894553</v>
      </c>
      <c r="C1557" s="3">
        <v>5.8657444966013115</v>
      </c>
      <c r="D1557" s="10">
        <v>1555</v>
      </c>
      <c r="I1557" s="27"/>
      <c r="J1557" s="8"/>
      <c r="K1557" s="18"/>
      <c r="L1557" s="11"/>
      <c r="M1557" s="30"/>
      <c r="N1557" s="7"/>
      <c r="O1557" s="12"/>
      <c r="Q1557" s="59"/>
      <c r="R1557" s="59"/>
      <c r="S1557" s="69">
        <f t="shared" ca="1" si="208"/>
        <v>5.9820255082372285</v>
      </c>
      <c r="T1557" s="72">
        <f t="shared" ca="1" si="210"/>
        <v>5.9820255082372285</v>
      </c>
      <c r="U1557" s="13"/>
      <c r="AC1557" s="53"/>
      <c r="AD1557" s="53"/>
      <c r="AE1557" s="53"/>
    </row>
    <row r="1558" spans="1:31" x14ac:dyDescent="0.25">
      <c r="A1558" s="4">
        <v>73263</v>
      </c>
      <c r="B1558" s="34">
        <f t="shared" si="209"/>
        <v>5.6630867584900084</v>
      </c>
      <c r="C1558" s="3">
        <v>24.216283095649164</v>
      </c>
      <c r="D1558" s="10">
        <v>1556</v>
      </c>
      <c r="I1558" s="27"/>
      <c r="J1558" s="8"/>
      <c r="K1558" s="18"/>
      <c r="L1558" s="11"/>
      <c r="M1558" s="30"/>
      <c r="N1558" s="7"/>
      <c r="O1558" s="12"/>
      <c r="Q1558" s="59"/>
      <c r="R1558" s="59"/>
      <c r="S1558" s="69">
        <f t="shared" ca="1" si="208"/>
        <v>2.1961766065507367</v>
      </c>
      <c r="T1558" s="72">
        <f t="shared" ca="1" si="210"/>
        <v>2.1961766065507367</v>
      </c>
      <c r="U1558" s="13"/>
      <c r="AC1558" s="53"/>
      <c r="AD1558" s="53"/>
      <c r="AE1558" s="53"/>
    </row>
    <row r="1559" spans="1:31" x14ac:dyDescent="0.25">
      <c r="A1559" s="4">
        <v>73294</v>
      </c>
      <c r="B1559" s="34">
        <f t="shared" si="209"/>
        <v>15.118089928792671</v>
      </c>
      <c r="C1559" s="3">
        <v>8.1680836368012137</v>
      </c>
      <c r="D1559" s="10">
        <v>1557</v>
      </c>
      <c r="I1559" s="27"/>
      <c r="J1559" s="8"/>
      <c r="K1559" s="18"/>
      <c r="L1559" s="11"/>
      <c r="M1559" s="30"/>
      <c r="N1559" s="7"/>
      <c r="O1559" s="12"/>
      <c r="Q1559" s="59"/>
      <c r="R1559" s="59"/>
      <c r="S1559" s="69">
        <f t="shared" ca="1" si="208"/>
        <v>7.3586975616908541</v>
      </c>
      <c r="T1559" s="72">
        <f t="shared" ca="1" si="210"/>
        <v>7.3586975616908541</v>
      </c>
      <c r="U1559" s="13"/>
      <c r="AC1559" s="53"/>
      <c r="AD1559" s="53"/>
      <c r="AE1559" s="53"/>
    </row>
    <row r="1560" spans="1:31" x14ac:dyDescent="0.25">
      <c r="A1560" s="4">
        <v>73324</v>
      </c>
      <c r="B1560" s="34">
        <f t="shared" si="209"/>
        <v>25.910179693472049</v>
      </c>
      <c r="C1560" s="3">
        <v>24.639484640031021</v>
      </c>
      <c r="D1560" s="10">
        <v>1558</v>
      </c>
      <c r="I1560" s="27"/>
      <c r="J1560" s="8"/>
      <c r="K1560" s="18"/>
      <c r="L1560" s="11"/>
      <c r="M1560" s="30"/>
      <c r="N1560" s="7"/>
      <c r="O1560" s="12"/>
      <c r="Q1560" s="59"/>
      <c r="R1560" s="59"/>
      <c r="S1560" s="69">
        <f t="shared" ca="1" si="208"/>
        <v>17.75850013840439</v>
      </c>
      <c r="T1560" s="72">
        <f t="shared" ca="1" si="210"/>
        <v>17.75850013840439</v>
      </c>
      <c r="U1560" s="13"/>
      <c r="AC1560" s="53"/>
      <c r="AD1560" s="53"/>
      <c r="AE1560" s="53"/>
    </row>
    <row r="1561" spans="1:31" x14ac:dyDescent="0.25">
      <c r="A1561" s="4">
        <v>73355</v>
      </c>
      <c r="B1561" s="34">
        <f t="shared" si="209"/>
        <v>49.427450765984148</v>
      </c>
      <c r="C1561" s="3">
        <v>6.283093320434852</v>
      </c>
      <c r="D1561" s="10">
        <v>1559</v>
      </c>
      <c r="I1561" s="27"/>
      <c r="J1561" s="8"/>
      <c r="K1561" s="18"/>
      <c r="L1561" s="11"/>
      <c r="M1561" s="30"/>
      <c r="N1561" s="7"/>
      <c r="O1561" s="12"/>
      <c r="Q1561" s="59"/>
      <c r="R1561" s="59"/>
      <c r="S1561" s="69">
        <f t="shared" ca="1" si="208"/>
        <v>37.274794560670699</v>
      </c>
      <c r="T1561" s="72">
        <f t="shared" ca="1" si="210"/>
        <v>37.274794560670699</v>
      </c>
      <c r="U1561" s="13"/>
      <c r="AC1561" s="53"/>
      <c r="AD1561" s="53"/>
      <c r="AE1561" s="53"/>
    </row>
    <row r="1562" spans="1:31" x14ac:dyDescent="0.25">
      <c r="A1562" s="4">
        <v>73385</v>
      </c>
      <c r="B1562" s="34">
        <f t="shared" si="209"/>
        <v>2.2636432273096636</v>
      </c>
      <c r="C1562" s="3">
        <v>41.224807014643723</v>
      </c>
      <c r="D1562" s="10">
        <v>1560</v>
      </c>
      <c r="I1562" s="27"/>
      <c r="J1562" s="8"/>
      <c r="K1562" s="18"/>
      <c r="L1562" s="11"/>
      <c r="M1562" s="30"/>
      <c r="N1562" s="7"/>
      <c r="O1562" s="12"/>
      <c r="Q1562" s="59"/>
      <c r="R1562" s="59"/>
      <c r="S1562" s="69">
        <f t="shared" ca="1" si="208"/>
        <v>1.0268605152603165</v>
      </c>
      <c r="T1562" s="72">
        <f t="shared" ca="1" si="210"/>
        <v>1.0268605152603165</v>
      </c>
      <c r="U1562" s="13"/>
      <c r="AC1562" s="53"/>
      <c r="AD1562" s="53"/>
      <c r="AE1562" s="53"/>
    </row>
  </sheetData>
  <sortState xmlns:xlrd2="http://schemas.microsoft.com/office/spreadsheetml/2017/richdata2" ref="O3:O1562">
    <sortCondition ref="O3"/>
  </sortState>
  <phoneticPr fontId="9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E16F-6998-420A-AB7B-52A427AD7EF7}">
  <dimension ref="B3:G20"/>
  <sheetViews>
    <sheetView tabSelected="1" workbookViewId="0">
      <selection activeCell="M14" sqref="M14"/>
    </sheetView>
  </sheetViews>
  <sheetFormatPr defaultRowHeight="15" x14ac:dyDescent="0.25"/>
  <cols>
    <col min="1" max="16384" width="9.140625" style="89"/>
  </cols>
  <sheetData>
    <row r="3" spans="2:7" ht="15" customHeight="1" x14ac:dyDescent="0.25">
      <c r="B3" s="93" t="s">
        <v>40</v>
      </c>
      <c r="C3" s="94"/>
      <c r="D3" s="94"/>
      <c r="E3" s="94"/>
      <c r="F3" s="94"/>
      <c r="G3" s="95"/>
    </row>
    <row r="4" spans="2:7" x14ac:dyDescent="0.25">
      <c r="B4" s="107" t="s">
        <v>39</v>
      </c>
      <c r="C4" s="108"/>
      <c r="D4" s="108"/>
      <c r="E4" s="108"/>
      <c r="F4" s="108"/>
      <c r="G4" s="109"/>
    </row>
    <row r="6" spans="2:7" ht="15" customHeight="1" x14ac:dyDescent="0.25">
      <c r="B6" s="96" t="s">
        <v>38</v>
      </c>
      <c r="C6" s="97"/>
      <c r="D6" s="97"/>
      <c r="E6" s="97"/>
      <c r="F6" s="97"/>
      <c r="G6" s="98"/>
    </row>
    <row r="7" spans="2:7" ht="15" customHeight="1" x14ac:dyDescent="0.25">
      <c r="B7" s="99"/>
      <c r="C7" s="100"/>
      <c r="D7" s="100"/>
      <c r="E7" s="100"/>
      <c r="F7" s="100"/>
      <c r="G7" s="101"/>
    </row>
    <row r="8" spans="2:7" x14ac:dyDescent="0.25">
      <c r="B8" s="99"/>
      <c r="C8" s="100"/>
      <c r="D8" s="100"/>
      <c r="E8" s="100"/>
      <c r="F8" s="100"/>
      <c r="G8" s="101"/>
    </row>
    <row r="9" spans="2:7" x14ac:dyDescent="0.25">
      <c r="B9" s="99"/>
      <c r="C9" s="100"/>
      <c r="D9" s="100"/>
      <c r="E9" s="100"/>
      <c r="F9" s="100"/>
      <c r="G9" s="101"/>
    </row>
    <row r="10" spans="2:7" x14ac:dyDescent="0.25">
      <c r="B10" s="99"/>
      <c r="C10" s="100"/>
      <c r="D10" s="100"/>
      <c r="E10" s="100"/>
      <c r="F10" s="100"/>
      <c r="G10" s="101"/>
    </row>
    <row r="11" spans="2:7" x14ac:dyDescent="0.25">
      <c r="B11" s="102"/>
      <c r="C11" s="103"/>
      <c r="D11" s="103"/>
      <c r="E11" s="103"/>
      <c r="F11" s="103"/>
      <c r="G11" s="104"/>
    </row>
    <row r="12" spans="2:7" ht="16.5" x14ac:dyDescent="0.25">
      <c r="B12" s="90" t="s">
        <v>37</v>
      </c>
      <c r="C12" s="91"/>
      <c r="D12" s="91"/>
      <c r="E12" s="91"/>
      <c r="F12" s="91"/>
      <c r="G12" s="92"/>
    </row>
    <row r="14" spans="2:7" ht="15" customHeight="1" x14ac:dyDescent="0.25">
      <c r="B14" s="105" t="s">
        <v>44</v>
      </c>
      <c r="C14" s="97"/>
      <c r="D14" s="97"/>
      <c r="E14" s="97"/>
      <c r="F14" s="97"/>
      <c r="G14" s="98"/>
    </row>
    <row r="15" spans="2:7" x14ac:dyDescent="0.25">
      <c r="B15" s="99"/>
      <c r="C15" s="106"/>
      <c r="D15" s="106"/>
      <c r="E15" s="106"/>
      <c r="F15" s="106"/>
      <c r="G15" s="101"/>
    </row>
    <row r="16" spans="2:7" x14ac:dyDescent="0.25">
      <c r="B16" s="99"/>
      <c r="C16" s="106"/>
      <c r="D16" s="106"/>
      <c r="E16" s="106"/>
      <c r="F16" s="106"/>
      <c r="G16" s="101"/>
    </row>
    <row r="17" spans="2:7" x14ac:dyDescent="0.25">
      <c r="B17" s="99"/>
      <c r="C17" s="106"/>
      <c r="D17" s="106"/>
      <c r="E17" s="106"/>
      <c r="F17" s="106"/>
      <c r="G17" s="101"/>
    </row>
    <row r="18" spans="2:7" x14ac:dyDescent="0.25">
      <c r="B18" s="99"/>
      <c r="C18" s="106"/>
      <c r="D18" s="106"/>
      <c r="E18" s="106"/>
      <c r="F18" s="106"/>
      <c r="G18" s="101"/>
    </row>
    <row r="19" spans="2:7" x14ac:dyDescent="0.25">
      <c r="B19" s="102"/>
      <c r="C19" s="103"/>
      <c r="D19" s="103"/>
      <c r="E19" s="103"/>
      <c r="F19" s="103"/>
      <c r="G19" s="104"/>
    </row>
    <row r="20" spans="2:7" ht="16.5" x14ac:dyDescent="0.25">
      <c r="B20" s="90" t="s">
        <v>45</v>
      </c>
      <c r="C20" s="91"/>
      <c r="D20" s="91"/>
      <c r="E20" s="91"/>
      <c r="F20" s="91"/>
      <c r="G20" s="92"/>
    </row>
  </sheetData>
  <mergeCells count="6">
    <mergeCell ref="B20:G20"/>
    <mergeCell ref="B3:G3"/>
    <mergeCell ref="B6:G11"/>
    <mergeCell ref="B12:G12"/>
    <mergeCell ref="B14:G19"/>
    <mergeCell ref="B4:G4"/>
  </mergeCells>
  <hyperlinks>
    <hyperlink ref="B12" r:id="rId1" xr:uid="{30F1F2D7-6540-4F6E-9ECF-70E9C9BE3E06}"/>
    <hyperlink ref="B20" r:id="rId2" xr:uid="{9E27FB00-AA1C-40F5-9F43-8AE138FE28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FuzzyLookup_AddIn_Undo_Sheet</vt:lpstr>
      <vt:lpstr>doQmap_basin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</dc:creator>
  <cp:lastModifiedBy>Katerina</cp:lastModifiedBy>
  <dcterms:created xsi:type="dcterms:W3CDTF">2021-07-05T23:03:16Z</dcterms:created>
  <dcterms:modified xsi:type="dcterms:W3CDTF">2024-01-31T20:03:58Z</dcterms:modified>
</cp:coreProperties>
</file>