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GrabCAD-ME481\04 - Oven Control Elements\03 - Software\OCE_Firmware_V1\"/>
    </mc:Choice>
  </mc:AlternateContent>
  <xr:revisionPtr revIDLastSave="0" documentId="13_ncr:1_{572EE3C2-9064-4BC8-87A9-95DCF04E5CD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hermistorCalculations (2)" sheetId="2" r:id="rId1"/>
    <sheet name="ThermistorCalculations" sheetId="1" r:id="rId2"/>
    <sheet name="oven (3)" sheetId="8" r:id="rId3"/>
    <sheet name="oven (4)" sheetId="10" r:id="rId4"/>
    <sheet name="Sheet5" sheetId="9" r:id="rId5"/>
    <sheet name="Sheet4" sheetId="7" r:id="rId6"/>
  </sheets>
  <definedNames>
    <definedName name="ExternalData_1" localSheetId="2" hidden="1">'oven (3)'!$A$1:$S$455</definedName>
    <definedName name="ExternalData_1" localSheetId="3" hidden="1">'oven (4)'!$A$1:$S$415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0" l="1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U43" i="10"/>
  <c r="U44" i="10"/>
  <c r="U45" i="10"/>
  <c r="U46" i="10"/>
  <c r="U47" i="10"/>
  <c r="U48" i="10"/>
  <c r="U49" i="10"/>
  <c r="U50" i="10"/>
  <c r="U51" i="10"/>
  <c r="U52" i="10"/>
  <c r="U53" i="10"/>
  <c r="U54" i="10"/>
  <c r="U55" i="10"/>
  <c r="U56" i="10"/>
  <c r="U57" i="10"/>
  <c r="U58" i="10"/>
  <c r="U59" i="10"/>
  <c r="U60" i="10"/>
  <c r="U61" i="10"/>
  <c r="U62" i="10"/>
  <c r="U63" i="10"/>
  <c r="U64" i="10"/>
  <c r="U65" i="10"/>
  <c r="U66" i="10"/>
  <c r="U67" i="10"/>
  <c r="U68" i="10"/>
  <c r="U69" i="10"/>
  <c r="U70" i="10"/>
  <c r="U71" i="10"/>
  <c r="U72" i="10"/>
  <c r="U73" i="10"/>
  <c r="U74" i="10"/>
  <c r="U75" i="10"/>
  <c r="U76" i="10"/>
  <c r="U77" i="10"/>
  <c r="U78" i="10"/>
  <c r="U79" i="10"/>
  <c r="U80" i="10"/>
  <c r="U81" i="10"/>
  <c r="U82" i="10"/>
  <c r="U83" i="10"/>
  <c r="U84" i="10"/>
  <c r="U85" i="10"/>
  <c r="U86" i="10"/>
  <c r="U87" i="10"/>
  <c r="U88" i="10"/>
  <c r="U89" i="10"/>
  <c r="U90" i="10"/>
  <c r="U91" i="10"/>
  <c r="U92" i="10"/>
  <c r="U93" i="10"/>
  <c r="U94" i="10"/>
  <c r="U95" i="10"/>
  <c r="U96" i="10"/>
  <c r="U97" i="10"/>
  <c r="U98" i="10"/>
  <c r="U99" i="10"/>
  <c r="U100" i="10"/>
  <c r="U101" i="10"/>
  <c r="U102" i="10"/>
  <c r="U103" i="10"/>
  <c r="U104" i="10"/>
  <c r="U105" i="10"/>
  <c r="U106" i="10"/>
  <c r="U107" i="10"/>
  <c r="U108" i="10"/>
  <c r="U109" i="10"/>
  <c r="U110" i="10"/>
  <c r="U111" i="10"/>
  <c r="U112" i="10"/>
  <c r="U113" i="10"/>
  <c r="U114" i="10"/>
  <c r="U115" i="10"/>
  <c r="U116" i="10"/>
  <c r="U117" i="10"/>
  <c r="U118" i="10"/>
  <c r="U119" i="10"/>
  <c r="U120" i="10"/>
  <c r="U121" i="10"/>
  <c r="U122" i="10"/>
  <c r="U123" i="10"/>
  <c r="U124" i="10"/>
  <c r="U125" i="10"/>
  <c r="U126" i="10"/>
  <c r="U127" i="10"/>
  <c r="U128" i="10"/>
  <c r="U129" i="10"/>
  <c r="U130" i="10"/>
  <c r="U131" i="10"/>
  <c r="U132" i="10"/>
  <c r="U133" i="10"/>
  <c r="U134" i="10"/>
  <c r="U135" i="10"/>
  <c r="U136" i="10"/>
  <c r="U137" i="10"/>
  <c r="U138" i="10"/>
  <c r="U139" i="10"/>
  <c r="U140" i="10"/>
  <c r="U141" i="10"/>
  <c r="U142" i="10"/>
  <c r="U143" i="10"/>
  <c r="U144" i="10"/>
  <c r="U145" i="10"/>
  <c r="U146" i="10"/>
  <c r="U147" i="10"/>
  <c r="U148" i="10"/>
  <c r="U149" i="10"/>
  <c r="U150" i="10"/>
  <c r="U151" i="10"/>
  <c r="U152" i="10"/>
  <c r="U153" i="10"/>
  <c r="U154" i="10"/>
  <c r="U155" i="10"/>
  <c r="U156" i="10"/>
  <c r="U157" i="10"/>
  <c r="U158" i="10"/>
  <c r="U159" i="10"/>
  <c r="U160" i="10"/>
  <c r="U161" i="10"/>
  <c r="U162" i="10"/>
  <c r="U163" i="10"/>
  <c r="U164" i="10"/>
  <c r="U165" i="10"/>
  <c r="U166" i="10"/>
  <c r="U167" i="10"/>
  <c r="U168" i="10"/>
  <c r="U169" i="10"/>
  <c r="U170" i="10"/>
  <c r="U171" i="10"/>
  <c r="U172" i="10"/>
  <c r="U173" i="10"/>
  <c r="U174" i="10"/>
  <c r="U175" i="10"/>
  <c r="U176" i="10"/>
  <c r="U177" i="10"/>
  <c r="U178" i="10"/>
  <c r="U179" i="10"/>
  <c r="U180" i="10"/>
  <c r="U181" i="10"/>
  <c r="U182" i="10"/>
  <c r="U183" i="10"/>
  <c r="U184" i="10"/>
  <c r="U185" i="10"/>
  <c r="U186" i="10"/>
  <c r="U187" i="10"/>
  <c r="U188" i="10"/>
  <c r="U189" i="10"/>
  <c r="U190" i="10"/>
  <c r="U191" i="10"/>
  <c r="U192" i="10"/>
  <c r="U193" i="10"/>
  <c r="U194" i="10"/>
  <c r="U195" i="10"/>
  <c r="U196" i="10"/>
  <c r="U197" i="10"/>
  <c r="U198" i="10"/>
  <c r="U199" i="10"/>
  <c r="U200" i="10"/>
  <c r="U201" i="10"/>
  <c r="U202" i="10"/>
  <c r="U203" i="10"/>
  <c r="U204" i="10"/>
  <c r="U205" i="10"/>
  <c r="U206" i="10"/>
  <c r="U207" i="10"/>
  <c r="U208" i="10"/>
  <c r="U209" i="10"/>
  <c r="U210" i="10"/>
  <c r="U211" i="10"/>
  <c r="U212" i="10"/>
  <c r="U213" i="10"/>
  <c r="U214" i="10"/>
  <c r="U215" i="10"/>
  <c r="U216" i="10"/>
  <c r="U217" i="10"/>
  <c r="U218" i="10"/>
  <c r="U219" i="10"/>
  <c r="U220" i="10"/>
  <c r="U221" i="10"/>
  <c r="U222" i="10"/>
  <c r="U223" i="10"/>
  <c r="U224" i="10"/>
  <c r="U225" i="10"/>
  <c r="U226" i="10"/>
  <c r="U227" i="10"/>
  <c r="U228" i="10"/>
  <c r="U229" i="10"/>
  <c r="U230" i="10"/>
  <c r="U231" i="10"/>
  <c r="U232" i="10"/>
  <c r="U233" i="10"/>
  <c r="U234" i="10"/>
  <c r="U235" i="10"/>
  <c r="U236" i="10"/>
  <c r="U237" i="10"/>
  <c r="U238" i="10"/>
  <c r="U239" i="10"/>
  <c r="U240" i="10"/>
  <c r="U241" i="10"/>
  <c r="U242" i="10"/>
  <c r="U243" i="10"/>
  <c r="U244" i="10"/>
  <c r="U245" i="10"/>
  <c r="U246" i="10"/>
  <c r="U247" i="10"/>
  <c r="U248" i="10"/>
  <c r="U249" i="10"/>
  <c r="U250" i="10"/>
  <c r="U251" i="10"/>
  <c r="U252" i="10"/>
  <c r="U253" i="10"/>
  <c r="U254" i="10"/>
  <c r="U255" i="10"/>
  <c r="U256" i="10"/>
  <c r="U257" i="10"/>
  <c r="U258" i="10"/>
  <c r="U259" i="10"/>
  <c r="U260" i="10"/>
  <c r="U261" i="10"/>
  <c r="U262" i="10"/>
  <c r="U263" i="10"/>
  <c r="U264" i="10"/>
  <c r="U265" i="10"/>
  <c r="U266" i="10"/>
  <c r="U267" i="10"/>
  <c r="U268" i="10"/>
  <c r="U269" i="10"/>
  <c r="U270" i="10"/>
  <c r="U271" i="10"/>
  <c r="U272" i="10"/>
  <c r="U273" i="10"/>
  <c r="U274" i="10"/>
  <c r="U275" i="10"/>
  <c r="U276" i="10"/>
  <c r="U277" i="10"/>
  <c r="U278" i="10"/>
  <c r="U279" i="10"/>
  <c r="U280" i="10"/>
  <c r="U281" i="10"/>
  <c r="U282" i="10"/>
  <c r="U283" i="10"/>
  <c r="U284" i="10"/>
  <c r="U285" i="10"/>
  <c r="U286" i="10"/>
  <c r="U287" i="10"/>
  <c r="U288" i="10"/>
  <c r="U289" i="10"/>
  <c r="U290" i="10"/>
  <c r="U291" i="10"/>
  <c r="U292" i="10"/>
  <c r="U293" i="10"/>
  <c r="U294" i="10"/>
  <c r="U295" i="10"/>
  <c r="U296" i="10"/>
  <c r="U297" i="10"/>
  <c r="U298" i="10"/>
  <c r="U299" i="10"/>
  <c r="U300" i="10"/>
  <c r="U301" i="10"/>
  <c r="U302" i="10"/>
  <c r="U303" i="10"/>
  <c r="U304" i="10"/>
  <c r="U305" i="10"/>
  <c r="U306" i="10"/>
  <c r="U307" i="10"/>
  <c r="U308" i="10"/>
  <c r="U309" i="10"/>
  <c r="U310" i="10"/>
  <c r="U311" i="10"/>
  <c r="U312" i="10"/>
  <c r="U313" i="10"/>
  <c r="U314" i="10"/>
  <c r="U315" i="10"/>
  <c r="U316" i="10"/>
  <c r="U317" i="10"/>
  <c r="U318" i="10"/>
  <c r="U319" i="10"/>
  <c r="U320" i="10"/>
  <c r="U321" i="10"/>
  <c r="U322" i="10"/>
  <c r="U323" i="10"/>
  <c r="U324" i="10"/>
  <c r="U325" i="10"/>
  <c r="U326" i="10"/>
  <c r="U327" i="10"/>
  <c r="U328" i="10"/>
  <c r="U329" i="10"/>
  <c r="U330" i="10"/>
  <c r="U331" i="10"/>
  <c r="U332" i="10"/>
  <c r="U333" i="10"/>
  <c r="U334" i="10"/>
  <c r="U335" i="10"/>
  <c r="U336" i="10"/>
  <c r="U337" i="10"/>
  <c r="U338" i="10"/>
  <c r="U339" i="10"/>
  <c r="U340" i="10"/>
  <c r="U341" i="10"/>
  <c r="U342" i="10"/>
  <c r="U343" i="10"/>
  <c r="U344" i="10"/>
  <c r="U345" i="10"/>
  <c r="U346" i="10"/>
  <c r="U347" i="10"/>
  <c r="U348" i="10"/>
  <c r="U349" i="10"/>
  <c r="U350" i="10"/>
  <c r="U351" i="10"/>
  <c r="U352" i="10"/>
  <c r="U353" i="10"/>
  <c r="U354" i="10"/>
  <c r="U355" i="10"/>
  <c r="U356" i="10"/>
  <c r="U357" i="10"/>
  <c r="U358" i="10"/>
  <c r="U359" i="10"/>
  <c r="U360" i="10"/>
  <c r="U361" i="10"/>
  <c r="U362" i="10"/>
  <c r="U363" i="10"/>
  <c r="U364" i="10"/>
  <c r="U365" i="10"/>
  <c r="U366" i="10"/>
  <c r="U367" i="10"/>
  <c r="U368" i="10"/>
  <c r="U369" i="10"/>
  <c r="U370" i="10"/>
  <c r="U371" i="10"/>
  <c r="U372" i="10"/>
  <c r="U373" i="10"/>
  <c r="U374" i="10"/>
  <c r="U375" i="10"/>
  <c r="U376" i="10"/>
  <c r="U377" i="10"/>
  <c r="U378" i="10"/>
  <c r="U379" i="10"/>
  <c r="U380" i="10"/>
  <c r="U381" i="10"/>
  <c r="U382" i="10"/>
  <c r="U383" i="10"/>
  <c r="U384" i="10"/>
  <c r="U385" i="10"/>
  <c r="U386" i="10"/>
  <c r="U387" i="10"/>
  <c r="U388" i="10"/>
  <c r="U389" i="10"/>
  <c r="U390" i="10"/>
  <c r="U391" i="10"/>
  <c r="U392" i="10"/>
  <c r="U393" i="10"/>
  <c r="U394" i="10"/>
  <c r="U395" i="10"/>
  <c r="U396" i="10"/>
  <c r="U397" i="10"/>
  <c r="U398" i="10"/>
  <c r="U399" i="10"/>
  <c r="U400" i="10"/>
  <c r="U401" i="10"/>
  <c r="U402" i="10"/>
  <c r="U403" i="10"/>
  <c r="U404" i="10"/>
  <c r="U405" i="10"/>
  <c r="U406" i="10"/>
  <c r="U407" i="10"/>
  <c r="U408" i="10"/>
  <c r="U409" i="10"/>
  <c r="U410" i="10"/>
  <c r="U411" i="10"/>
  <c r="U412" i="10"/>
  <c r="U413" i="10"/>
  <c r="U414" i="10"/>
  <c r="U415" i="10"/>
  <c r="U2" i="10"/>
  <c r="B4" i="10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B115" i="10" s="1"/>
  <c r="B116" i="10" s="1"/>
  <c r="B117" i="10" s="1"/>
  <c r="B118" i="10" s="1"/>
  <c r="B119" i="10" s="1"/>
  <c r="B120" i="10" s="1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B131" i="10" s="1"/>
  <c r="B132" i="10" s="1"/>
  <c r="B133" i="10" s="1"/>
  <c r="B134" i="10" s="1"/>
  <c r="B135" i="10" s="1"/>
  <c r="B136" i="10" s="1"/>
  <c r="B137" i="10" s="1"/>
  <c r="B138" i="10" s="1"/>
  <c r="B139" i="10" s="1"/>
  <c r="B140" i="10" s="1"/>
  <c r="B141" i="10" s="1"/>
  <c r="B142" i="10" s="1"/>
  <c r="B143" i="10" s="1"/>
  <c r="B144" i="10" s="1"/>
  <c r="B145" i="10" s="1"/>
  <c r="B146" i="10" s="1"/>
  <c r="B147" i="10" s="1"/>
  <c r="B148" i="10" s="1"/>
  <c r="B149" i="10" s="1"/>
  <c r="B150" i="10" s="1"/>
  <c r="B151" i="10" s="1"/>
  <c r="B152" i="10" s="1"/>
  <c r="B153" i="10" s="1"/>
  <c r="B154" i="10" s="1"/>
  <c r="B155" i="10" s="1"/>
  <c r="B156" i="10" s="1"/>
  <c r="B157" i="10" s="1"/>
  <c r="B158" i="10" s="1"/>
  <c r="B159" i="10" s="1"/>
  <c r="B160" i="10" s="1"/>
  <c r="B161" i="10" s="1"/>
  <c r="B162" i="10" s="1"/>
  <c r="B163" i="10" s="1"/>
  <c r="B164" i="10" s="1"/>
  <c r="B165" i="10" s="1"/>
  <c r="B166" i="10" s="1"/>
  <c r="B167" i="10" s="1"/>
  <c r="B168" i="10" s="1"/>
  <c r="B169" i="10" s="1"/>
  <c r="B170" i="10" s="1"/>
  <c r="B171" i="10" s="1"/>
  <c r="B172" i="10" s="1"/>
  <c r="B173" i="10" s="1"/>
  <c r="B174" i="10" s="1"/>
  <c r="B175" i="10" s="1"/>
  <c r="B176" i="10" s="1"/>
  <c r="B177" i="10" s="1"/>
  <c r="B178" i="10" s="1"/>
  <c r="B179" i="10" s="1"/>
  <c r="B180" i="10" s="1"/>
  <c r="B181" i="10" s="1"/>
  <c r="B182" i="10" s="1"/>
  <c r="B183" i="10" s="1"/>
  <c r="B184" i="10" s="1"/>
  <c r="B185" i="10" s="1"/>
  <c r="B186" i="10" s="1"/>
  <c r="B187" i="10" s="1"/>
  <c r="B188" i="10" s="1"/>
  <c r="B189" i="10" s="1"/>
  <c r="B190" i="10" s="1"/>
  <c r="B191" i="10" s="1"/>
  <c r="B192" i="10" s="1"/>
  <c r="B193" i="10" s="1"/>
  <c r="B194" i="10" s="1"/>
  <c r="B195" i="10" s="1"/>
  <c r="B196" i="10" s="1"/>
  <c r="B197" i="10" s="1"/>
  <c r="B198" i="10" s="1"/>
  <c r="B199" i="10" s="1"/>
  <c r="B200" i="10" s="1"/>
  <c r="B201" i="10" s="1"/>
  <c r="B202" i="10" s="1"/>
  <c r="B203" i="10" s="1"/>
  <c r="B204" i="10" s="1"/>
  <c r="B205" i="10" s="1"/>
  <c r="B206" i="10" s="1"/>
  <c r="B207" i="10" s="1"/>
  <c r="B208" i="10" s="1"/>
  <c r="B209" i="10" s="1"/>
  <c r="B210" i="10" s="1"/>
  <c r="B211" i="10" s="1"/>
  <c r="B212" i="10" s="1"/>
  <c r="B213" i="10" s="1"/>
  <c r="B214" i="10" s="1"/>
  <c r="B215" i="10" s="1"/>
  <c r="B216" i="10" s="1"/>
  <c r="B217" i="10" s="1"/>
  <c r="B218" i="10" s="1"/>
  <c r="B219" i="10" s="1"/>
  <c r="B220" i="10" s="1"/>
  <c r="B221" i="10" s="1"/>
  <c r="B222" i="10" s="1"/>
  <c r="B223" i="10" s="1"/>
  <c r="B224" i="10" s="1"/>
  <c r="B225" i="10" s="1"/>
  <c r="B226" i="10" s="1"/>
  <c r="B227" i="10" s="1"/>
  <c r="B228" i="10" s="1"/>
  <c r="B229" i="10" s="1"/>
  <c r="B230" i="10" s="1"/>
  <c r="B231" i="10" s="1"/>
  <c r="B232" i="10" s="1"/>
  <c r="B233" i="10" s="1"/>
  <c r="B234" i="10" s="1"/>
  <c r="B235" i="10" s="1"/>
  <c r="B236" i="10" s="1"/>
  <c r="B237" i="10" s="1"/>
  <c r="B238" i="10" s="1"/>
  <c r="B239" i="10" s="1"/>
  <c r="B240" i="10" s="1"/>
  <c r="B241" i="10" s="1"/>
  <c r="B242" i="10" s="1"/>
  <c r="B243" i="10" s="1"/>
  <c r="B244" i="10" s="1"/>
  <c r="B245" i="10" s="1"/>
  <c r="B246" i="10" s="1"/>
  <c r="B247" i="10" s="1"/>
  <c r="B248" i="10" s="1"/>
  <c r="B249" i="10" s="1"/>
  <c r="B250" i="10" s="1"/>
  <c r="B251" i="10" s="1"/>
  <c r="B252" i="10" s="1"/>
  <c r="B253" i="10" s="1"/>
  <c r="B254" i="10" s="1"/>
  <c r="B255" i="10" s="1"/>
  <c r="B256" i="10" s="1"/>
  <c r="B257" i="10" s="1"/>
  <c r="B258" i="10" s="1"/>
  <c r="B259" i="10" s="1"/>
  <c r="B260" i="10" s="1"/>
  <c r="B261" i="10" s="1"/>
  <c r="B262" i="10" s="1"/>
  <c r="B263" i="10" s="1"/>
  <c r="B264" i="10" s="1"/>
  <c r="B265" i="10" s="1"/>
  <c r="B266" i="10" s="1"/>
  <c r="B267" i="10" s="1"/>
  <c r="B268" i="10" s="1"/>
  <c r="B269" i="10" s="1"/>
  <c r="B270" i="10" s="1"/>
  <c r="B271" i="10" s="1"/>
  <c r="B272" i="10" s="1"/>
  <c r="B273" i="10" s="1"/>
  <c r="B274" i="10" s="1"/>
  <c r="B275" i="10" s="1"/>
  <c r="B276" i="10" s="1"/>
  <c r="B277" i="10" s="1"/>
  <c r="B278" i="10" s="1"/>
  <c r="B279" i="10" s="1"/>
  <c r="B280" i="10" s="1"/>
  <c r="B281" i="10" s="1"/>
  <c r="B282" i="10" s="1"/>
  <c r="B283" i="10" s="1"/>
  <c r="B284" i="10" s="1"/>
  <c r="B285" i="10" s="1"/>
  <c r="B286" i="10" s="1"/>
  <c r="B287" i="10" s="1"/>
  <c r="B288" i="10" s="1"/>
  <c r="B289" i="10" s="1"/>
  <c r="B290" i="10" s="1"/>
  <c r="B291" i="10" s="1"/>
  <c r="B292" i="10" s="1"/>
  <c r="B293" i="10" s="1"/>
  <c r="B294" i="10" s="1"/>
  <c r="B295" i="10" s="1"/>
  <c r="B296" i="10" s="1"/>
  <c r="B297" i="10" s="1"/>
  <c r="B298" i="10" s="1"/>
  <c r="B299" i="10" s="1"/>
  <c r="B300" i="10" s="1"/>
  <c r="B301" i="10" s="1"/>
  <c r="B302" i="10" s="1"/>
  <c r="B303" i="10" s="1"/>
  <c r="B304" i="10" s="1"/>
  <c r="B305" i="10" s="1"/>
  <c r="B306" i="10" s="1"/>
  <c r="B307" i="10" s="1"/>
  <c r="B308" i="10" s="1"/>
  <c r="B309" i="10" s="1"/>
  <c r="B310" i="10" s="1"/>
  <c r="B311" i="10" s="1"/>
  <c r="B312" i="10" s="1"/>
  <c r="B313" i="10" s="1"/>
  <c r="B314" i="10" s="1"/>
  <c r="B315" i="10" s="1"/>
  <c r="B316" i="10" s="1"/>
  <c r="B317" i="10" s="1"/>
  <c r="B318" i="10" s="1"/>
  <c r="B319" i="10" s="1"/>
  <c r="B320" i="10" s="1"/>
  <c r="B321" i="10" s="1"/>
  <c r="B322" i="10" s="1"/>
  <c r="B323" i="10" s="1"/>
  <c r="B324" i="10" s="1"/>
  <c r="B325" i="10" s="1"/>
  <c r="B326" i="10" s="1"/>
  <c r="B327" i="10" s="1"/>
  <c r="B328" i="10" s="1"/>
  <c r="B329" i="10" s="1"/>
  <c r="B330" i="10" s="1"/>
  <c r="B331" i="10" s="1"/>
  <c r="B332" i="10" s="1"/>
  <c r="B333" i="10" s="1"/>
  <c r="B334" i="10" s="1"/>
  <c r="B335" i="10" s="1"/>
  <c r="B336" i="10" s="1"/>
  <c r="B337" i="10" s="1"/>
  <c r="B338" i="10" s="1"/>
  <c r="B339" i="10" s="1"/>
  <c r="B340" i="10" s="1"/>
  <c r="B341" i="10" s="1"/>
  <c r="B342" i="10" s="1"/>
  <c r="B343" i="10" s="1"/>
  <c r="B344" i="10" s="1"/>
  <c r="B345" i="10" s="1"/>
  <c r="B346" i="10" s="1"/>
  <c r="B347" i="10" s="1"/>
  <c r="B348" i="10" s="1"/>
  <c r="B349" i="10" s="1"/>
  <c r="B350" i="10" s="1"/>
  <c r="B351" i="10" s="1"/>
  <c r="B352" i="10" s="1"/>
  <c r="B353" i="10" s="1"/>
  <c r="B354" i="10" s="1"/>
  <c r="B355" i="10" s="1"/>
  <c r="B356" i="10" s="1"/>
  <c r="B357" i="10" s="1"/>
  <c r="B358" i="10" s="1"/>
  <c r="B359" i="10" s="1"/>
  <c r="B360" i="10" s="1"/>
  <c r="B361" i="10" s="1"/>
  <c r="B362" i="10" s="1"/>
  <c r="B363" i="10" s="1"/>
  <c r="B364" i="10" s="1"/>
  <c r="B365" i="10" s="1"/>
  <c r="B366" i="10" s="1"/>
  <c r="B367" i="10" s="1"/>
  <c r="B368" i="10" s="1"/>
  <c r="B369" i="10" s="1"/>
  <c r="B370" i="10" s="1"/>
  <c r="B371" i="10" s="1"/>
  <c r="B372" i="10" s="1"/>
  <c r="B373" i="10" s="1"/>
  <c r="B374" i="10" s="1"/>
  <c r="B375" i="10" s="1"/>
  <c r="B376" i="10" s="1"/>
  <c r="B377" i="10" s="1"/>
  <c r="B378" i="10" s="1"/>
  <c r="B379" i="10" s="1"/>
  <c r="B380" i="10" s="1"/>
  <c r="B381" i="10" s="1"/>
  <c r="B382" i="10" s="1"/>
  <c r="B383" i="10" s="1"/>
  <c r="B384" i="10" s="1"/>
  <c r="B385" i="10" s="1"/>
  <c r="B386" i="10" s="1"/>
  <c r="B387" i="10" s="1"/>
  <c r="B388" i="10" s="1"/>
  <c r="B389" i="10" s="1"/>
  <c r="B390" i="10" s="1"/>
  <c r="B391" i="10" s="1"/>
  <c r="B392" i="10" s="1"/>
  <c r="B393" i="10" s="1"/>
  <c r="B394" i="10" s="1"/>
  <c r="B395" i="10" s="1"/>
  <c r="B396" i="10" s="1"/>
  <c r="B397" i="10" s="1"/>
  <c r="B398" i="10" s="1"/>
  <c r="B399" i="10" s="1"/>
  <c r="B400" i="10" s="1"/>
  <c r="B401" i="10" s="1"/>
  <c r="B402" i="10" s="1"/>
  <c r="B403" i="10" s="1"/>
  <c r="B404" i="10" s="1"/>
  <c r="B405" i="10" s="1"/>
  <c r="B406" i="10" s="1"/>
  <c r="B407" i="10" s="1"/>
  <c r="B408" i="10" s="1"/>
  <c r="B409" i="10" s="1"/>
  <c r="B410" i="10" s="1"/>
  <c r="B411" i="10" s="1"/>
  <c r="B412" i="10" s="1"/>
  <c r="B413" i="10" s="1"/>
  <c r="B414" i="10" s="1"/>
  <c r="B415" i="10" s="1"/>
  <c r="B3" i="10"/>
  <c r="B5" i="8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123" i="8" s="1"/>
  <c r="B124" i="8" s="1"/>
  <c r="B125" i="8" s="1"/>
  <c r="B126" i="8" s="1"/>
  <c r="B127" i="8" s="1"/>
  <c r="B128" i="8" s="1"/>
  <c r="B129" i="8" s="1"/>
  <c r="B130" i="8" s="1"/>
  <c r="B131" i="8" s="1"/>
  <c r="B132" i="8" s="1"/>
  <c r="B133" i="8" s="1"/>
  <c r="B134" i="8" s="1"/>
  <c r="B135" i="8" s="1"/>
  <c r="B136" i="8" s="1"/>
  <c r="B137" i="8" s="1"/>
  <c r="B138" i="8" s="1"/>
  <c r="B139" i="8" s="1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B151" i="8" s="1"/>
  <c r="B152" i="8" s="1"/>
  <c r="B153" i="8" s="1"/>
  <c r="B154" i="8" s="1"/>
  <c r="B155" i="8" s="1"/>
  <c r="B156" i="8" s="1"/>
  <c r="B157" i="8" s="1"/>
  <c r="B158" i="8" s="1"/>
  <c r="B159" i="8" s="1"/>
  <c r="B160" i="8" s="1"/>
  <c r="B161" i="8" s="1"/>
  <c r="B162" i="8" s="1"/>
  <c r="B163" i="8" s="1"/>
  <c r="B164" i="8" s="1"/>
  <c r="B165" i="8" s="1"/>
  <c r="B166" i="8" s="1"/>
  <c r="B167" i="8" s="1"/>
  <c r="B168" i="8" s="1"/>
  <c r="B169" i="8" s="1"/>
  <c r="B170" i="8" s="1"/>
  <c r="B171" i="8" s="1"/>
  <c r="B172" i="8" s="1"/>
  <c r="B173" i="8" s="1"/>
  <c r="B174" i="8" s="1"/>
  <c r="B175" i="8" s="1"/>
  <c r="B176" i="8" s="1"/>
  <c r="B177" i="8" s="1"/>
  <c r="B178" i="8" s="1"/>
  <c r="B179" i="8" s="1"/>
  <c r="B180" i="8" s="1"/>
  <c r="B181" i="8" s="1"/>
  <c r="B182" i="8" s="1"/>
  <c r="B183" i="8" s="1"/>
  <c r="B184" i="8" s="1"/>
  <c r="B185" i="8" s="1"/>
  <c r="B186" i="8" s="1"/>
  <c r="B187" i="8" s="1"/>
  <c r="B188" i="8" s="1"/>
  <c r="B189" i="8" s="1"/>
  <c r="B190" i="8" s="1"/>
  <c r="B191" i="8" s="1"/>
  <c r="B192" i="8" s="1"/>
  <c r="B193" i="8" s="1"/>
  <c r="B194" i="8" s="1"/>
  <c r="B195" i="8" s="1"/>
  <c r="B196" i="8" s="1"/>
  <c r="B197" i="8" s="1"/>
  <c r="B198" i="8" s="1"/>
  <c r="B199" i="8" s="1"/>
  <c r="B200" i="8" s="1"/>
  <c r="B201" i="8" s="1"/>
  <c r="B202" i="8" s="1"/>
  <c r="B203" i="8" s="1"/>
  <c r="B204" i="8" s="1"/>
  <c r="B205" i="8" s="1"/>
  <c r="B206" i="8" s="1"/>
  <c r="B207" i="8" s="1"/>
  <c r="B208" i="8" s="1"/>
  <c r="B209" i="8" s="1"/>
  <c r="B210" i="8" s="1"/>
  <c r="B211" i="8" s="1"/>
  <c r="B212" i="8" s="1"/>
  <c r="B213" i="8" s="1"/>
  <c r="B214" i="8" s="1"/>
  <c r="B215" i="8" s="1"/>
  <c r="B216" i="8" s="1"/>
  <c r="B217" i="8" s="1"/>
  <c r="B218" i="8" s="1"/>
  <c r="B219" i="8" s="1"/>
  <c r="B220" i="8" s="1"/>
  <c r="B221" i="8" s="1"/>
  <c r="B222" i="8" s="1"/>
  <c r="B223" i="8" s="1"/>
  <c r="B224" i="8" s="1"/>
  <c r="B225" i="8" s="1"/>
  <c r="B226" i="8" s="1"/>
  <c r="B227" i="8" s="1"/>
  <c r="B228" i="8" s="1"/>
  <c r="B229" i="8" s="1"/>
  <c r="B230" i="8" s="1"/>
  <c r="B231" i="8" s="1"/>
  <c r="B232" i="8" s="1"/>
  <c r="B233" i="8" s="1"/>
  <c r="B234" i="8" s="1"/>
  <c r="B235" i="8" s="1"/>
  <c r="B236" i="8" s="1"/>
  <c r="B237" i="8" s="1"/>
  <c r="B238" i="8" s="1"/>
  <c r="B239" i="8" s="1"/>
  <c r="B240" i="8" s="1"/>
  <c r="B241" i="8" s="1"/>
  <c r="B242" i="8" s="1"/>
  <c r="B243" i="8" s="1"/>
  <c r="B244" i="8" s="1"/>
  <c r="B245" i="8" s="1"/>
  <c r="B246" i="8" s="1"/>
  <c r="B247" i="8" s="1"/>
  <c r="B248" i="8" s="1"/>
  <c r="B249" i="8" s="1"/>
  <c r="B250" i="8" s="1"/>
  <c r="B251" i="8" s="1"/>
  <c r="B252" i="8" s="1"/>
  <c r="B253" i="8" s="1"/>
  <c r="B254" i="8" s="1"/>
  <c r="B255" i="8" s="1"/>
  <c r="B256" i="8" s="1"/>
  <c r="B257" i="8" s="1"/>
  <c r="B258" i="8" s="1"/>
  <c r="B259" i="8" s="1"/>
  <c r="B260" i="8" s="1"/>
  <c r="B261" i="8" s="1"/>
  <c r="B262" i="8" s="1"/>
  <c r="B263" i="8" s="1"/>
  <c r="B264" i="8" s="1"/>
  <c r="B265" i="8" s="1"/>
  <c r="B266" i="8" s="1"/>
  <c r="B267" i="8" s="1"/>
  <c r="B268" i="8" s="1"/>
  <c r="B269" i="8" s="1"/>
  <c r="B270" i="8" s="1"/>
  <c r="B271" i="8" s="1"/>
  <c r="B272" i="8" s="1"/>
  <c r="B273" i="8" s="1"/>
  <c r="B274" i="8" s="1"/>
  <c r="B275" i="8" s="1"/>
  <c r="B276" i="8" s="1"/>
  <c r="B277" i="8" s="1"/>
  <c r="B278" i="8" s="1"/>
  <c r="B279" i="8" s="1"/>
  <c r="B280" i="8" s="1"/>
  <c r="B281" i="8" s="1"/>
  <c r="B282" i="8" s="1"/>
  <c r="B283" i="8" s="1"/>
  <c r="B284" i="8" s="1"/>
  <c r="B285" i="8" s="1"/>
  <c r="B286" i="8" s="1"/>
  <c r="B287" i="8" s="1"/>
  <c r="B288" i="8" s="1"/>
  <c r="B289" i="8" s="1"/>
  <c r="B290" i="8" s="1"/>
  <c r="B291" i="8" s="1"/>
  <c r="B292" i="8" s="1"/>
  <c r="B293" i="8" s="1"/>
  <c r="B294" i="8" s="1"/>
  <c r="B295" i="8" s="1"/>
  <c r="B296" i="8" s="1"/>
  <c r="B297" i="8" s="1"/>
  <c r="B298" i="8" s="1"/>
  <c r="B299" i="8" s="1"/>
  <c r="B300" i="8" s="1"/>
  <c r="B301" i="8" s="1"/>
  <c r="B302" i="8" s="1"/>
  <c r="B303" i="8" s="1"/>
  <c r="B304" i="8" s="1"/>
  <c r="B305" i="8" s="1"/>
  <c r="B306" i="8" s="1"/>
  <c r="B307" i="8" s="1"/>
  <c r="B308" i="8" s="1"/>
  <c r="B309" i="8" s="1"/>
  <c r="B310" i="8" s="1"/>
  <c r="B311" i="8" s="1"/>
  <c r="B312" i="8" s="1"/>
  <c r="B313" i="8" s="1"/>
  <c r="B314" i="8" s="1"/>
  <c r="B315" i="8" s="1"/>
  <c r="B316" i="8" s="1"/>
  <c r="B317" i="8" s="1"/>
  <c r="B318" i="8" s="1"/>
  <c r="B319" i="8" s="1"/>
  <c r="B320" i="8" s="1"/>
  <c r="B321" i="8" s="1"/>
  <c r="B322" i="8" s="1"/>
  <c r="B323" i="8" s="1"/>
  <c r="B324" i="8" s="1"/>
  <c r="B325" i="8" s="1"/>
  <c r="B326" i="8" s="1"/>
  <c r="B327" i="8" s="1"/>
  <c r="B328" i="8" s="1"/>
  <c r="B329" i="8" s="1"/>
  <c r="B330" i="8" s="1"/>
  <c r="B331" i="8" s="1"/>
  <c r="B332" i="8" s="1"/>
  <c r="B333" i="8" s="1"/>
  <c r="B334" i="8" s="1"/>
  <c r="B335" i="8" s="1"/>
  <c r="B336" i="8" s="1"/>
  <c r="B337" i="8" s="1"/>
  <c r="B338" i="8" s="1"/>
  <c r="B339" i="8" s="1"/>
  <c r="B340" i="8" s="1"/>
  <c r="B341" i="8" s="1"/>
  <c r="B342" i="8" s="1"/>
  <c r="B343" i="8" s="1"/>
  <c r="B344" i="8" s="1"/>
  <c r="B345" i="8" s="1"/>
  <c r="B346" i="8" s="1"/>
  <c r="B347" i="8" s="1"/>
  <c r="B348" i="8" s="1"/>
  <c r="B349" i="8" s="1"/>
  <c r="B350" i="8" s="1"/>
  <c r="B351" i="8" s="1"/>
  <c r="B352" i="8" s="1"/>
  <c r="B353" i="8" s="1"/>
  <c r="B354" i="8" s="1"/>
  <c r="B355" i="8" s="1"/>
  <c r="B356" i="8" s="1"/>
  <c r="B357" i="8" s="1"/>
  <c r="B358" i="8" s="1"/>
  <c r="B359" i="8" s="1"/>
  <c r="B360" i="8" s="1"/>
  <c r="B361" i="8" s="1"/>
  <c r="B362" i="8" s="1"/>
  <c r="B363" i="8" s="1"/>
  <c r="B364" i="8" s="1"/>
  <c r="B365" i="8" s="1"/>
  <c r="B366" i="8" s="1"/>
  <c r="B367" i="8" s="1"/>
  <c r="B368" i="8" s="1"/>
  <c r="B369" i="8" s="1"/>
  <c r="B370" i="8" s="1"/>
  <c r="B371" i="8" s="1"/>
  <c r="B372" i="8" s="1"/>
  <c r="B373" i="8" s="1"/>
  <c r="B374" i="8" s="1"/>
  <c r="B375" i="8" s="1"/>
  <c r="B376" i="8" s="1"/>
  <c r="B377" i="8" s="1"/>
  <c r="B378" i="8" s="1"/>
  <c r="B379" i="8" s="1"/>
  <c r="B380" i="8" s="1"/>
  <c r="B381" i="8" s="1"/>
  <c r="B382" i="8" s="1"/>
  <c r="B383" i="8" s="1"/>
  <c r="B384" i="8" s="1"/>
  <c r="B385" i="8" s="1"/>
  <c r="B386" i="8" s="1"/>
  <c r="B387" i="8" s="1"/>
  <c r="B388" i="8" s="1"/>
  <c r="B389" i="8" s="1"/>
  <c r="B390" i="8" s="1"/>
  <c r="B391" i="8" s="1"/>
  <c r="B392" i="8" s="1"/>
  <c r="B393" i="8" s="1"/>
  <c r="B394" i="8" s="1"/>
  <c r="B395" i="8" s="1"/>
  <c r="B396" i="8" s="1"/>
  <c r="B397" i="8" s="1"/>
  <c r="B398" i="8" s="1"/>
  <c r="B399" i="8" s="1"/>
  <c r="B400" i="8" s="1"/>
  <c r="B401" i="8" s="1"/>
  <c r="B402" i="8" s="1"/>
  <c r="B403" i="8" s="1"/>
  <c r="B404" i="8" s="1"/>
  <c r="B405" i="8" s="1"/>
  <c r="B406" i="8" s="1"/>
  <c r="B407" i="8" s="1"/>
  <c r="B408" i="8" s="1"/>
  <c r="B409" i="8" s="1"/>
  <c r="B410" i="8" s="1"/>
  <c r="B411" i="8" s="1"/>
  <c r="B412" i="8" s="1"/>
  <c r="B413" i="8" s="1"/>
  <c r="B414" i="8" s="1"/>
  <c r="B415" i="8" s="1"/>
  <c r="B416" i="8" s="1"/>
  <c r="B417" i="8" s="1"/>
  <c r="B418" i="8" s="1"/>
  <c r="B419" i="8" s="1"/>
  <c r="B420" i="8" s="1"/>
  <c r="B421" i="8" s="1"/>
  <c r="B422" i="8" s="1"/>
  <c r="B423" i="8" s="1"/>
  <c r="B424" i="8" s="1"/>
  <c r="B425" i="8" s="1"/>
  <c r="B426" i="8" s="1"/>
  <c r="B427" i="8" s="1"/>
  <c r="B428" i="8" s="1"/>
  <c r="B429" i="8" s="1"/>
  <c r="B430" i="8" s="1"/>
  <c r="B431" i="8" s="1"/>
  <c r="B432" i="8" s="1"/>
  <c r="B433" i="8" s="1"/>
  <c r="B434" i="8" s="1"/>
  <c r="B435" i="8" s="1"/>
  <c r="B436" i="8" s="1"/>
  <c r="B437" i="8" s="1"/>
  <c r="B438" i="8" s="1"/>
  <c r="B439" i="8" s="1"/>
  <c r="B440" i="8" s="1"/>
  <c r="B441" i="8" s="1"/>
  <c r="B442" i="8" s="1"/>
  <c r="B443" i="8" s="1"/>
  <c r="B444" i="8" s="1"/>
  <c r="B445" i="8" s="1"/>
  <c r="B446" i="8" s="1"/>
  <c r="B447" i="8" s="1"/>
  <c r="B448" i="8" s="1"/>
  <c r="B449" i="8" s="1"/>
  <c r="B450" i="8" s="1"/>
  <c r="B451" i="8" s="1"/>
  <c r="B452" i="8" s="1"/>
  <c r="B453" i="8" s="1"/>
  <c r="B454" i="8" s="1"/>
  <c r="B455" i="8" s="1"/>
  <c r="B4" i="8"/>
  <c r="Q67" i="2"/>
  <c r="S2" i="2"/>
  <c r="S3" i="2" s="1"/>
  <c r="S4" i="2" s="1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C41" i="2" s="1"/>
  <c r="D41" i="2" s="1"/>
  <c r="E41" i="2" s="1"/>
  <c r="C2" i="2"/>
  <c r="D2" i="2" s="1"/>
  <c r="E2" i="2" s="1"/>
  <c r="H2" i="2" s="1"/>
  <c r="H18" i="1"/>
  <c r="H34" i="1"/>
  <c r="H42" i="1"/>
  <c r="H50" i="1"/>
  <c r="H66" i="1"/>
  <c r="H74" i="1"/>
  <c r="H82" i="1"/>
  <c r="H98" i="1"/>
  <c r="H106" i="1"/>
  <c r="H138" i="1"/>
  <c r="H170" i="1"/>
  <c r="E3" i="1"/>
  <c r="H3" i="1" s="1"/>
  <c r="E6" i="1"/>
  <c r="H6" i="1" s="1"/>
  <c r="E10" i="1"/>
  <c r="H10" i="1" s="1"/>
  <c r="E11" i="1"/>
  <c r="H11" i="1" s="1"/>
  <c r="E15" i="1"/>
  <c r="H15" i="1" s="1"/>
  <c r="E18" i="1"/>
  <c r="E19" i="1"/>
  <c r="H19" i="1" s="1"/>
  <c r="E23" i="1"/>
  <c r="H23" i="1" s="1"/>
  <c r="E25" i="1"/>
  <c r="H25" i="1" s="1"/>
  <c r="E26" i="1"/>
  <c r="H26" i="1" s="1"/>
  <c r="E33" i="1"/>
  <c r="H33" i="1" s="1"/>
  <c r="E34" i="1"/>
  <c r="E35" i="1"/>
  <c r="H35" i="1" s="1"/>
  <c r="E42" i="1"/>
  <c r="E43" i="1"/>
  <c r="H43" i="1" s="1"/>
  <c r="E47" i="1"/>
  <c r="H47" i="1" s="1"/>
  <c r="E50" i="1"/>
  <c r="E51" i="1"/>
  <c r="H51" i="1" s="1"/>
  <c r="E55" i="1"/>
  <c r="H55" i="1" s="1"/>
  <c r="E57" i="1"/>
  <c r="H57" i="1" s="1"/>
  <c r="E58" i="1"/>
  <c r="H58" i="1" s="1"/>
  <c r="E65" i="1"/>
  <c r="H65" i="1" s="1"/>
  <c r="E66" i="1"/>
  <c r="E67" i="1"/>
  <c r="H67" i="1" s="1"/>
  <c r="E74" i="1"/>
  <c r="E75" i="1"/>
  <c r="H75" i="1" s="1"/>
  <c r="E79" i="1"/>
  <c r="H79" i="1" s="1"/>
  <c r="E82" i="1"/>
  <c r="E83" i="1"/>
  <c r="H83" i="1" s="1"/>
  <c r="E87" i="1"/>
  <c r="H87" i="1" s="1"/>
  <c r="E89" i="1"/>
  <c r="H89" i="1" s="1"/>
  <c r="E90" i="1"/>
  <c r="H90" i="1" s="1"/>
  <c r="E97" i="1"/>
  <c r="H97" i="1" s="1"/>
  <c r="E98" i="1"/>
  <c r="E99" i="1"/>
  <c r="H99" i="1" s="1"/>
  <c r="E106" i="1"/>
  <c r="E107" i="1"/>
  <c r="H107" i="1" s="1"/>
  <c r="E114" i="1"/>
  <c r="H114" i="1" s="1"/>
  <c r="E115" i="1"/>
  <c r="H115" i="1" s="1"/>
  <c r="E117" i="1"/>
  <c r="H117" i="1" s="1"/>
  <c r="E119" i="1"/>
  <c r="H119" i="1" s="1"/>
  <c r="E122" i="1"/>
  <c r="H122" i="1" s="1"/>
  <c r="E123" i="1"/>
  <c r="H123" i="1" s="1"/>
  <c r="E135" i="1"/>
  <c r="H135" i="1" s="1"/>
  <c r="E137" i="1"/>
  <c r="H137" i="1" s="1"/>
  <c r="E138" i="1"/>
  <c r="E145" i="1"/>
  <c r="H145" i="1" s="1"/>
  <c r="E146" i="1"/>
  <c r="H146" i="1" s="1"/>
  <c r="E147" i="1"/>
  <c r="H147" i="1" s="1"/>
  <c r="E153" i="1"/>
  <c r="H153" i="1" s="1"/>
  <c r="E154" i="1"/>
  <c r="H154" i="1" s="1"/>
  <c r="E155" i="1"/>
  <c r="H155" i="1" s="1"/>
  <c r="E161" i="1"/>
  <c r="H161" i="1" s="1"/>
  <c r="E162" i="1"/>
  <c r="H162" i="1" s="1"/>
  <c r="E163" i="1"/>
  <c r="H163" i="1" s="1"/>
  <c r="E165" i="1"/>
  <c r="H165" i="1" s="1"/>
  <c r="E170" i="1"/>
  <c r="E171" i="1"/>
  <c r="H171" i="1" s="1"/>
  <c r="E174" i="1"/>
  <c r="H174" i="1" s="1"/>
  <c r="E178" i="1"/>
  <c r="H178" i="1" s="1"/>
  <c r="E179" i="1"/>
  <c r="H179" i="1" s="1"/>
  <c r="E181" i="1"/>
  <c r="H181" i="1" s="1"/>
  <c r="E183" i="1"/>
  <c r="H183" i="1" s="1"/>
  <c r="E186" i="1"/>
  <c r="H186" i="1" s="1"/>
  <c r="E187" i="1"/>
  <c r="H187" i="1" s="1"/>
  <c r="D10" i="1"/>
  <c r="D11" i="1"/>
  <c r="D12" i="1"/>
  <c r="E12" i="1" s="1"/>
  <c r="H12" i="1" s="1"/>
  <c r="D13" i="1"/>
  <c r="E13" i="1" s="1"/>
  <c r="H13" i="1" s="1"/>
  <c r="D14" i="1"/>
  <c r="E14" i="1" s="1"/>
  <c r="H14" i="1" s="1"/>
  <c r="D15" i="1"/>
  <c r="D16" i="1"/>
  <c r="E16" i="1" s="1"/>
  <c r="H16" i="1" s="1"/>
  <c r="D17" i="1"/>
  <c r="E17" i="1" s="1"/>
  <c r="H17" i="1" s="1"/>
  <c r="D18" i="1"/>
  <c r="D19" i="1"/>
  <c r="D20" i="1"/>
  <c r="E20" i="1" s="1"/>
  <c r="H20" i="1" s="1"/>
  <c r="D21" i="1"/>
  <c r="E21" i="1" s="1"/>
  <c r="H21" i="1" s="1"/>
  <c r="D22" i="1"/>
  <c r="E22" i="1" s="1"/>
  <c r="H22" i="1" s="1"/>
  <c r="D23" i="1"/>
  <c r="D24" i="1"/>
  <c r="E24" i="1" s="1"/>
  <c r="H24" i="1" s="1"/>
  <c r="D25" i="1"/>
  <c r="D26" i="1"/>
  <c r="D27" i="1"/>
  <c r="E27" i="1" s="1"/>
  <c r="H27" i="1" s="1"/>
  <c r="D28" i="1"/>
  <c r="E28" i="1" s="1"/>
  <c r="H28" i="1" s="1"/>
  <c r="D29" i="1"/>
  <c r="E29" i="1" s="1"/>
  <c r="H29" i="1" s="1"/>
  <c r="D30" i="1"/>
  <c r="E30" i="1" s="1"/>
  <c r="H30" i="1" s="1"/>
  <c r="D31" i="1"/>
  <c r="E31" i="1" s="1"/>
  <c r="H31" i="1" s="1"/>
  <c r="D32" i="1"/>
  <c r="E32" i="1" s="1"/>
  <c r="H32" i="1" s="1"/>
  <c r="D33" i="1"/>
  <c r="D34" i="1"/>
  <c r="D35" i="1"/>
  <c r="D36" i="1"/>
  <c r="E36" i="1" s="1"/>
  <c r="H36" i="1" s="1"/>
  <c r="D37" i="1"/>
  <c r="E37" i="1" s="1"/>
  <c r="H37" i="1" s="1"/>
  <c r="D38" i="1"/>
  <c r="E38" i="1" s="1"/>
  <c r="H38" i="1" s="1"/>
  <c r="D39" i="1"/>
  <c r="E39" i="1" s="1"/>
  <c r="H39" i="1" s="1"/>
  <c r="D40" i="1"/>
  <c r="E40" i="1" s="1"/>
  <c r="H40" i="1" s="1"/>
  <c r="D41" i="1"/>
  <c r="E41" i="1" s="1"/>
  <c r="H41" i="1" s="1"/>
  <c r="D42" i="1"/>
  <c r="D43" i="1"/>
  <c r="D44" i="1"/>
  <c r="E44" i="1" s="1"/>
  <c r="H44" i="1" s="1"/>
  <c r="D45" i="1"/>
  <c r="E45" i="1" s="1"/>
  <c r="H45" i="1" s="1"/>
  <c r="D46" i="1"/>
  <c r="E46" i="1" s="1"/>
  <c r="H46" i="1" s="1"/>
  <c r="D47" i="1"/>
  <c r="D48" i="1"/>
  <c r="E48" i="1" s="1"/>
  <c r="H48" i="1" s="1"/>
  <c r="D49" i="1"/>
  <c r="E49" i="1" s="1"/>
  <c r="H49" i="1" s="1"/>
  <c r="D50" i="1"/>
  <c r="D51" i="1"/>
  <c r="D52" i="1"/>
  <c r="E52" i="1" s="1"/>
  <c r="H52" i="1" s="1"/>
  <c r="D53" i="1"/>
  <c r="E53" i="1" s="1"/>
  <c r="H53" i="1" s="1"/>
  <c r="D54" i="1"/>
  <c r="E54" i="1" s="1"/>
  <c r="H54" i="1" s="1"/>
  <c r="D55" i="1"/>
  <c r="D56" i="1"/>
  <c r="E56" i="1" s="1"/>
  <c r="H56" i="1" s="1"/>
  <c r="D57" i="1"/>
  <c r="D58" i="1"/>
  <c r="D59" i="1"/>
  <c r="E59" i="1" s="1"/>
  <c r="H59" i="1" s="1"/>
  <c r="D60" i="1"/>
  <c r="E60" i="1" s="1"/>
  <c r="H60" i="1" s="1"/>
  <c r="D61" i="1"/>
  <c r="E61" i="1" s="1"/>
  <c r="H61" i="1" s="1"/>
  <c r="D62" i="1"/>
  <c r="E62" i="1" s="1"/>
  <c r="H62" i="1" s="1"/>
  <c r="D63" i="1"/>
  <c r="E63" i="1" s="1"/>
  <c r="H63" i="1" s="1"/>
  <c r="D64" i="1"/>
  <c r="E64" i="1" s="1"/>
  <c r="H64" i="1" s="1"/>
  <c r="D65" i="1"/>
  <c r="D66" i="1"/>
  <c r="D67" i="1"/>
  <c r="D68" i="1"/>
  <c r="E68" i="1" s="1"/>
  <c r="H68" i="1" s="1"/>
  <c r="D69" i="1"/>
  <c r="E69" i="1" s="1"/>
  <c r="H69" i="1" s="1"/>
  <c r="D70" i="1"/>
  <c r="E70" i="1" s="1"/>
  <c r="H70" i="1" s="1"/>
  <c r="D71" i="1"/>
  <c r="E71" i="1" s="1"/>
  <c r="H71" i="1" s="1"/>
  <c r="D72" i="1"/>
  <c r="E72" i="1" s="1"/>
  <c r="H72" i="1" s="1"/>
  <c r="D73" i="1"/>
  <c r="E73" i="1" s="1"/>
  <c r="H73" i="1" s="1"/>
  <c r="D74" i="1"/>
  <c r="D75" i="1"/>
  <c r="D76" i="1"/>
  <c r="E76" i="1" s="1"/>
  <c r="H76" i="1" s="1"/>
  <c r="D77" i="1"/>
  <c r="E77" i="1" s="1"/>
  <c r="H77" i="1" s="1"/>
  <c r="D78" i="1"/>
  <c r="E78" i="1" s="1"/>
  <c r="H78" i="1" s="1"/>
  <c r="D79" i="1"/>
  <c r="D80" i="1"/>
  <c r="E80" i="1" s="1"/>
  <c r="H80" i="1" s="1"/>
  <c r="D81" i="1"/>
  <c r="E81" i="1" s="1"/>
  <c r="H81" i="1" s="1"/>
  <c r="D82" i="1"/>
  <c r="D83" i="1"/>
  <c r="D84" i="1"/>
  <c r="E84" i="1" s="1"/>
  <c r="H84" i="1" s="1"/>
  <c r="D85" i="1"/>
  <c r="E85" i="1" s="1"/>
  <c r="H85" i="1" s="1"/>
  <c r="D86" i="1"/>
  <c r="E86" i="1" s="1"/>
  <c r="H86" i="1" s="1"/>
  <c r="D87" i="1"/>
  <c r="D88" i="1"/>
  <c r="E88" i="1" s="1"/>
  <c r="H88" i="1" s="1"/>
  <c r="D89" i="1"/>
  <c r="D90" i="1"/>
  <c r="D91" i="1"/>
  <c r="E91" i="1" s="1"/>
  <c r="H91" i="1" s="1"/>
  <c r="D92" i="1"/>
  <c r="E92" i="1" s="1"/>
  <c r="H92" i="1" s="1"/>
  <c r="D93" i="1"/>
  <c r="E93" i="1" s="1"/>
  <c r="H93" i="1" s="1"/>
  <c r="D94" i="1"/>
  <c r="E94" i="1" s="1"/>
  <c r="H94" i="1" s="1"/>
  <c r="D95" i="1"/>
  <c r="E95" i="1" s="1"/>
  <c r="H95" i="1" s="1"/>
  <c r="D96" i="1"/>
  <c r="E96" i="1" s="1"/>
  <c r="H96" i="1" s="1"/>
  <c r="D97" i="1"/>
  <c r="D98" i="1"/>
  <c r="D99" i="1"/>
  <c r="D100" i="1"/>
  <c r="E100" i="1" s="1"/>
  <c r="H100" i="1" s="1"/>
  <c r="D101" i="1"/>
  <c r="E101" i="1" s="1"/>
  <c r="H101" i="1" s="1"/>
  <c r="D102" i="1"/>
  <c r="E102" i="1" s="1"/>
  <c r="H102" i="1" s="1"/>
  <c r="D103" i="1"/>
  <c r="E103" i="1" s="1"/>
  <c r="H103" i="1" s="1"/>
  <c r="D104" i="1"/>
  <c r="E104" i="1" s="1"/>
  <c r="H104" i="1" s="1"/>
  <c r="D105" i="1"/>
  <c r="E105" i="1" s="1"/>
  <c r="H105" i="1" s="1"/>
  <c r="D106" i="1"/>
  <c r="D107" i="1"/>
  <c r="D108" i="1"/>
  <c r="E108" i="1" s="1"/>
  <c r="H108" i="1" s="1"/>
  <c r="D109" i="1"/>
  <c r="E109" i="1" s="1"/>
  <c r="H109" i="1" s="1"/>
  <c r="D110" i="1"/>
  <c r="E110" i="1" s="1"/>
  <c r="H110" i="1" s="1"/>
  <c r="D111" i="1"/>
  <c r="E111" i="1" s="1"/>
  <c r="H111" i="1" s="1"/>
  <c r="D112" i="1"/>
  <c r="E112" i="1" s="1"/>
  <c r="H112" i="1" s="1"/>
  <c r="D113" i="1"/>
  <c r="E113" i="1" s="1"/>
  <c r="H113" i="1" s="1"/>
  <c r="D114" i="1"/>
  <c r="D115" i="1"/>
  <c r="D116" i="1"/>
  <c r="E116" i="1" s="1"/>
  <c r="H116" i="1" s="1"/>
  <c r="D117" i="1"/>
  <c r="D118" i="1"/>
  <c r="E118" i="1" s="1"/>
  <c r="H118" i="1" s="1"/>
  <c r="D119" i="1"/>
  <c r="D120" i="1"/>
  <c r="E120" i="1" s="1"/>
  <c r="H120" i="1" s="1"/>
  <c r="D121" i="1"/>
  <c r="E121" i="1" s="1"/>
  <c r="H121" i="1" s="1"/>
  <c r="D122" i="1"/>
  <c r="D123" i="1"/>
  <c r="D124" i="1"/>
  <c r="E124" i="1" s="1"/>
  <c r="H124" i="1" s="1"/>
  <c r="D125" i="1"/>
  <c r="E125" i="1" s="1"/>
  <c r="H125" i="1" s="1"/>
  <c r="D126" i="1"/>
  <c r="E126" i="1" s="1"/>
  <c r="H126" i="1" s="1"/>
  <c r="D127" i="1"/>
  <c r="E127" i="1" s="1"/>
  <c r="H127" i="1" s="1"/>
  <c r="D128" i="1"/>
  <c r="E128" i="1" s="1"/>
  <c r="H128" i="1" s="1"/>
  <c r="D129" i="1"/>
  <c r="E129" i="1" s="1"/>
  <c r="H129" i="1" s="1"/>
  <c r="D130" i="1"/>
  <c r="E130" i="1" s="1"/>
  <c r="H130" i="1" s="1"/>
  <c r="D131" i="1"/>
  <c r="E131" i="1" s="1"/>
  <c r="H131" i="1" s="1"/>
  <c r="D132" i="1"/>
  <c r="E132" i="1" s="1"/>
  <c r="H132" i="1" s="1"/>
  <c r="D133" i="1"/>
  <c r="E133" i="1" s="1"/>
  <c r="H133" i="1" s="1"/>
  <c r="D134" i="1"/>
  <c r="E134" i="1" s="1"/>
  <c r="H134" i="1" s="1"/>
  <c r="D135" i="1"/>
  <c r="D136" i="1"/>
  <c r="E136" i="1" s="1"/>
  <c r="H136" i="1" s="1"/>
  <c r="D137" i="1"/>
  <c r="D138" i="1"/>
  <c r="D139" i="1"/>
  <c r="E139" i="1" s="1"/>
  <c r="H139" i="1" s="1"/>
  <c r="D140" i="1"/>
  <c r="E140" i="1" s="1"/>
  <c r="H140" i="1" s="1"/>
  <c r="D141" i="1"/>
  <c r="E141" i="1" s="1"/>
  <c r="H141" i="1" s="1"/>
  <c r="D142" i="1"/>
  <c r="E142" i="1" s="1"/>
  <c r="H142" i="1" s="1"/>
  <c r="D143" i="1"/>
  <c r="E143" i="1" s="1"/>
  <c r="H143" i="1" s="1"/>
  <c r="D144" i="1"/>
  <c r="E144" i="1" s="1"/>
  <c r="H144" i="1" s="1"/>
  <c r="D145" i="1"/>
  <c r="D146" i="1"/>
  <c r="D147" i="1"/>
  <c r="D148" i="1"/>
  <c r="E148" i="1" s="1"/>
  <c r="H148" i="1" s="1"/>
  <c r="D149" i="1"/>
  <c r="E149" i="1" s="1"/>
  <c r="H149" i="1" s="1"/>
  <c r="D150" i="1"/>
  <c r="E150" i="1" s="1"/>
  <c r="H150" i="1" s="1"/>
  <c r="D151" i="1"/>
  <c r="E151" i="1" s="1"/>
  <c r="H151" i="1" s="1"/>
  <c r="D152" i="1"/>
  <c r="E152" i="1" s="1"/>
  <c r="H152" i="1" s="1"/>
  <c r="D153" i="1"/>
  <c r="D154" i="1"/>
  <c r="D155" i="1"/>
  <c r="D156" i="1"/>
  <c r="E156" i="1" s="1"/>
  <c r="H156" i="1" s="1"/>
  <c r="D157" i="1"/>
  <c r="E157" i="1" s="1"/>
  <c r="H157" i="1" s="1"/>
  <c r="D158" i="1"/>
  <c r="E158" i="1" s="1"/>
  <c r="H158" i="1" s="1"/>
  <c r="D159" i="1"/>
  <c r="E159" i="1" s="1"/>
  <c r="H159" i="1" s="1"/>
  <c r="D160" i="1"/>
  <c r="E160" i="1" s="1"/>
  <c r="H160" i="1" s="1"/>
  <c r="D161" i="1"/>
  <c r="D162" i="1"/>
  <c r="D163" i="1"/>
  <c r="D164" i="1"/>
  <c r="E164" i="1" s="1"/>
  <c r="H164" i="1" s="1"/>
  <c r="D165" i="1"/>
  <c r="D166" i="1"/>
  <c r="E166" i="1" s="1"/>
  <c r="H166" i="1" s="1"/>
  <c r="D167" i="1"/>
  <c r="E167" i="1" s="1"/>
  <c r="H167" i="1" s="1"/>
  <c r="D168" i="1"/>
  <c r="E168" i="1" s="1"/>
  <c r="H168" i="1" s="1"/>
  <c r="D169" i="1"/>
  <c r="E169" i="1" s="1"/>
  <c r="H169" i="1" s="1"/>
  <c r="D170" i="1"/>
  <c r="D171" i="1"/>
  <c r="D172" i="1"/>
  <c r="E172" i="1" s="1"/>
  <c r="H172" i="1" s="1"/>
  <c r="D173" i="1"/>
  <c r="E173" i="1" s="1"/>
  <c r="H173" i="1" s="1"/>
  <c r="D174" i="1"/>
  <c r="D175" i="1"/>
  <c r="E175" i="1" s="1"/>
  <c r="H175" i="1" s="1"/>
  <c r="D176" i="1"/>
  <c r="E176" i="1" s="1"/>
  <c r="H176" i="1" s="1"/>
  <c r="D177" i="1"/>
  <c r="E177" i="1" s="1"/>
  <c r="H177" i="1" s="1"/>
  <c r="D178" i="1"/>
  <c r="D179" i="1"/>
  <c r="D180" i="1"/>
  <c r="E180" i="1" s="1"/>
  <c r="H180" i="1" s="1"/>
  <c r="D181" i="1"/>
  <c r="D182" i="1"/>
  <c r="E182" i="1" s="1"/>
  <c r="H182" i="1" s="1"/>
  <c r="D183" i="1"/>
  <c r="D184" i="1"/>
  <c r="E184" i="1" s="1"/>
  <c r="H184" i="1" s="1"/>
  <c r="D185" i="1"/>
  <c r="E185" i="1" s="1"/>
  <c r="H185" i="1" s="1"/>
  <c r="D186" i="1"/>
  <c r="D187" i="1"/>
  <c r="D188" i="1"/>
  <c r="E188" i="1" s="1"/>
  <c r="H188" i="1" s="1"/>
  <c r="D189" i="1"/>
  <c r="E189" i="1" s="1"/>
  <c r="H189" i="1" s="1"/>
  <c r="D190" i="1"/>
  <c r="E190" i="1" s="1"/>
  <c r="H190" i="1" s="1"/>
  <c r="D191" i="1"/>
  <c r="E191" i="1" s="1"/>
  <c r="H191" i="1" s="1"/>
  <c r="D192" i="1"/>
  <c r="E192" i="1" s="1"/>
  <c r="H192" i="1" s="1"/>
  <c r="D3" i="1"/>
  <c r="D4" i="1"/>
  <c r="E4" i="1" s="1"/>
  <c r="H4" i="1" s="1"/>
  <c r="D5" i="1"/>
  <c r="E5" i="1" s="1"/>
  <c r="H5" i="1" s="1"/>
  <c r="D6" i="1"/>
  <c r="D7" i="1"/>
  <c r="E7" i="1" s="1"/>
  <c r="H7" i="1" s="1"/>
  <c r="D8" i="1"/>
  <c r="E8" i="1" s="1"/>
  <c r="H8" i="1" s="1"/>
  <c r="D9" i="1"/>
  <c r="E9" i="1" s="1"/>
  <c r="H9" i="1" s="1"/>
  <c r="D2" i="1"/>
  <c r="E2" i="1" s="1"/>
  <c r="H2" i="1" s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6" i="1"/>
  <c r="C1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S41" i="2" l="1"/>
  <c r="R2" i="2"/>
  <c r="H41" i="2"/>
  <c r="F42" i="2"/>
  <c r="F43" i="2" s="1"/>
  <c r="C43" i="2" s="1"/>
  <c r="D43" i="2" s="1"/>
  <c r="E43" i="2" s="1"/>
  <c r="C4" i="2"/>
  <c r="D4" i="2" s="1"/>
  <c r="E4" i="2" s="1"/>
  <c r="C3" i="2"/>
  <c r="D3" i="2" s="1"/>
  <c r="E3" i="2" s="1"/>
  <c r="S42" i="2" l="1"/>
  <c r="S43" i="2" s="1"/>
  <c r="S44" i="2" s="1"/>
  <c r="S45" i="2" s="1"/>
  <c r="F44" i="2"/>
  <c r="H43" i="2"/>
  <c r="R3" i="2"/>
  <c r="R4" i="2" s="1"/>
  <c r="H3" i="2"/>
  <c r="I3" i="2"/>
  <c r="I2" i="2"/>
  <c r="H4" i="2"/>
  <c r="C44" i="2"/>
  <c r="D44" i="2" s="1"/>
  <c r="E44" i="2" s="1"/>
  <c r="F45" i="2"/>
  <c r="C42" i="2"/>
  <c r="D42" i="2" s="1"/>
  <c r="E42" i="2" s="1"/>
  <c r="C5" i="2"/>
  <c r="D5" i="2" s="1"/>
  <c r="E5" i="2" s="1"/>
  <c r="R5" i="2" l="1"/>
  <c r="I4" i="2"/>
  <c r="H42" i="2"/>
  <c r="I42" i="2"/>
  <c r="I41" i="2"/>
  <c r="H44" i="2"/>
  <c r="I43" i="2"/>
  <c r="H5" i="2"/>
  <c r="C45" i="2"/>
  <c r="D45" i="2" s="1"/>
  <c r="E45" i="2" s="1"/>
  <c r="F46" i="2"/>
  <c r="S46" i="2" s="1"/>
  <c r="C6" i="2"/>
  <c r="D6" i="2" s="1"/>
  <c r="E6" i="2" s="1"/>
  <c r="R6" i="2" l="1"/>
  <c r="I44" i="2"/>
  <c r="H6" i="2"/>
  <c r="H45" i="2"/>
  <c r="I5" i="2"/>
  <c r="F47" i="2"/>
  <c r="S47" i="2" s="1"/>
  <c r="C46" i="2"/>
  <c r="D46" i="2" s="1"/>
  <c r="E46" i="2" s="1"/>
  <c r="C7" i="2"/>
  <c r="D7" i="2" s="1"/>
  <c r="E7" i="2" s="1"/>
  <c r="R7" i="2" l="1"/>
  <c r="H46" i="2"/>
  <c r="I45" i="2"/>
  <c r="H7" i="2"/>
  <c r="I6" i="2"/>
  <c r="C47" i="2"/>
  <c r="D47" i="2" s="1"/>
  <c r="E47" i="2" s="1"/>
  <c r="F48" i="2"/>
  <c r="S48" i="2" s="1"/>
  <c r="C8" i="2"/>
  <c r="D8" i="2" s="1"/>
  <c r="E8" i="2" s="1"/>
  <c r="R8" i="2" l="1"/>
  <c r="H47" i="2"/>
  <c r="H8" i="2"/>
  <c r="I46" i="2"/>
  <c r="I7" i="2"/>
  <c r="C48" i="2"/>
  <c r="D48" i="2" s="1"/>
  <c r="E48" i="2" s="1"/>
  <c r="F49" i="2"/>
  <c r="S49" i="2" s="1"/>
  <c r="C9" i="2"/>
  <c r="D9" i="2" s="1"/>
  <c r="E9" i="2" s="1"/>
  <c r="R9" i="2" l="1"/>
  <c r="H9" i="2"/>
  <c r="H48" i="2"/>
  <c r="I8" i="2"/>
  <c r="I47" i="2"/>
  <c r="C49" i="2"/>
  <c r="D49" i="2" s="1"/>
  <c r="E49" i="2" s="1"/>
  <c r="F50" i="2"/>
  <c r="F51" i="2" s="1"/>
  <c r="C10" i="2"/>
  <c r="D10" i="2" s="1"/>
  <c r="E10" i="2" s="1"/>
  <c r="C51" i="2" l="1"/>
  <c r="D51" i="2" s="1"/>
  <c r="E51" i="2" s="1"/>
  <c r="H51" i="2" s="1"/>
  <c r="F52" i="2"/>
  <c r="S50" i="2"/>
  <c r="S51" i="2" s="1"/>
  <c r="S52" i="2" s="1"/>
  <c r="R10" i="2"/>
  <c r="R11" i="2" s="1"/>
  <c r="I48" i="2"/>
  <c r="H49" i="2"/>
  <c r="H10" i="2"/>
  <c r="I9" i="2"/>
  <c r="C50" i="2"/>
  <c r="D50" i="2" s="1"/>
  <c r="E50" i="2" s="1"/>
  <c r="C11" i="2"/>
  <c r="D11" i="2" s="1"/>
  <c r="E11" i="2" s="1"/>
  <c r="C52" i="2" l="1"/>
  <c r="D52" i="2" s="1"/>
  <c r="E52" i="2" s="1"/>
  <c r="H52" i="2" s="1"/>
  <c r="H11" i="2"/>
  <c r="I10" i="2"/>
  <c r="H50" i="2"/>
  <c r="I50" i="2"/>
  <c r="I49" i="2"/>
  <c r="C12" i="2"/>
  <c r="D12" i="2" s="1"/>
  <c r="E12" i="2" s="1"/>
  <c r="I51" i="2" l="1"/>
  <c r="R12" i="2"/>
  <c r="H12" i="2"/>
  <c r="I11" i="2"/>
  <c r="C13" i="2"/>
  <c r="D13" i="2" s="1"/>
  <c r="E13" i="2" s="1"/>
  <c r="R13" i="2" l="1"/>
  <c r="H13" i="2"/>
  <c r="I12" i="2"/>
  <c r="C14" i="2"/>
  <c r="D14" i="2" s="1"/>
  <c r="E14" i="2" s="1"/>
  <c r="R14" i="2" l="1"/>
  <c r="H14" i="2"/>
  <c r="I13" i="2"/>
  <c r="C15" i="2"/>
  <c r="D15" i="2" s="1"/>
  <c r="E15" i="2" s="1"/>
  <c r="R15" i="2" l="1"/>
  <c r="H15" i="2"/>
  <c r="I14" i="2"/>
  <c r="C16" i="2"/>
  <c r="D16" i="2" s="1"/>
  <c r="E16" i="2" s="1"/>
  <c r="R16" i="2" l="1"/>
  <c r="H16" i="2"/>
  <c r="I15" i="2"/>
  <c r="C17" i="2"/>
  <c r="D17" i="2" s="1"/>
  <c r="E17" i="2" s="1"/>
  <c r="R17" i="2" l="1"/>
  <c r="H17" i="2"/>
  <c r="I16" i="2"/>
  <c r="C18" i="2"/>
  <c r="D18" i="2" s="1"/>
  <c r="E18" i="2" s="1"/>
  <c r="R18" i="2" l="1"/>
  <c r="H18" i="2"/>
  <c r="I17" i="2"/>
  <c r="C19" i="2"/>
  <c r="D19" i="2" s="1"/>
  <c r="E19" i="2" s="1"/>
  <c r="R19" i="2" l="1"/>
  <c r="H19" i="2"/>
  <c r="I18" i="2"/>
  <c r="C20" i="2"/>
  <c r="D20" i="2" s="1"/>
  <c r="E20" i="2" s="1"/>
  <c r="R20" i="2" l="1"/>
  <c r="H20" i="2"/>
  <c r="I19" i="2"/>
  <c r="C21" i="2"/>
  <c r="D21" i="2" s="1"/>
  <c r="E21" i="2" s="1"/>
  <c r="R21" i="2" l="1"/>
  <c r="H21" i="2"/>
  <c r="I20" i="2"/>
  <c r="C22" i="2"/>
  <c r="D22" i="2" s="1"/>
  <c r="E22" i="2" s="1"/>
  <c r="R22" i="2" l="1"/>
  <c r="H22" i="2"/>
  <c r="I21" i="2"/>
  <c r="C23" i="2"/>
  <c r="D23" i="2" s="1"/>
  <c r="E23" i="2" s="1"/>
  <c r="R23" i="2" l="1"/>
  <c r="H23" i="2"/>
  <c r="I22" i="2"/>
  <c r="C24" i="2"/>
  <c r="D24" i="2" s="1"/>
  <c r="E24" i="2" s="1"/>
  <c r="R24" i="2" l="1"/>
  <c r="H24" i="2"/>
  <c r="I23" i="2"/>
  <c r="C25" i="2"/>
  <c r="D25" i="2" s="1"/>
  <c r="E25" i="2" s="1"/>
  <c r="I24" i="2" l="1"/>
  <c r="R25" i="2"/>
  <c r="H25" i="2"/>
  <c r="C26" i="2"/>
  <c r="D26" i="2" s="1"/>
  <c r="E26" i="2" s="1"/>
  <c r="R26" i="2" l="1"/>
  <c r="H26" i="2"/>
  <c r="I25" i="2"/>
  <c r="C27" i="2"/>
  <c r="D27" i="2" s="1"/>
  <c r="E27" i="2" s="1"/>
  <c r="R27" i="2" l="1"/>
  <c r="H27" i="2"/>
  <c r="I26" i="2"/>
  <c r="C28" i="2"/>
  <c r="D28" i="2" s="1"/>
  <c r="E28" i="2" s="1"/>
  <c r="R28" i="2" l="1"/>
  <c r="H28" i="2"/>
  <c r="I27" i="2"/>
  <c r="C29" i="2"/>
  <c r="D29" i="2" s="1"/>
  <c r="E29" i="2" s="1"/>
  <c r="R29" i="2" l="1"/>
  <c r="H29" i="2"/>
  <c r="I28" i="2"/>
  <c r="C30" i="2"/>
  <c r="D30" i="2" s="1"/>
  <c r="E30" i="2" s="1"/>
  <c r="R30" i="2" l="1"/>
  <c r="H30" i="2"/>
  <c r="I29" i="2"/>
  <c r="C31" i="2"/>
  <c r="D31" i="2" s="1"/>
  <c r="E31" i="2" s="1"/>
  <c r="I30" i="2" l="1"/>
  <c r="R31" i="2"/>
  <c r="H31" i="2"/>
  <c r="C32" i="2"/>
  <c r="D32" i="2" s="1"/>
  <c r="E32" i="2" s="1"/>
  <c r="R32" i="2" l="1"/>
  <c r="I31" i="2"/>
  <c r="H32" i="2"/>
  <c r="C33" i="2"/>
  <c r="D33" i="2" s="1"/>
  <c r="E33" i="2" s="1"/>
  <c r="R33" i="2" l="1"/>
  <c r="H33" i="2"/>
  <c r="I32" i="2"/>
  <c r="C34" i="2"/>
  <c r="D34" i="2" s="1"/>
  <c r="E34" i="2" s="1"/>
  <c r="R34" i="2" l="1"/>
  <c r="H34" i="2"/>
  <c r="I33" i="2"/>
  <c r="C35" i="2"/>
  <c r="D35" i="2" s="1"/>
  <c r="E35" i="2" s="1"/>
  <c r="I34" i="2" l="1"/>
  <c r="R35" i="2"/>
  <c r="H35" i="2"/>
  <c r="C36" i="2"/>
  <c r="D36" i="2" s="1"/>
  <c r="E36" i="2" s="1"/>
  <c r="R36" i="2" l="1"/>
  <c r="H36" i="2"/>
  <c r="I35" i="2"/>
  <c r="C37" i="2"/>
  <c r="D37" i="2" s="1"/>
  <c r="E37" i="2" s="1"/>
  <c r="R37" i="2" l="1"/>
  <c r="H37" i="2"/>
  <c r="I36" i="2"/>
  <c r="C38" i="2"/>
  <c r="D38" i="2" s="1"/>
  <c r="E38" i="2" s="1"/>
  <c r="R38" i="2" l="1"/>
  <c r="H38" i="2"/>
  <c r="I37" i="2"/>
  <c r="C39" i="2"/>
  <c r="D39" i="2" s="1"/>
  <c r="E39" i="2" s="1"/>
  <c r="R39" i="2" l="1"/>
  <c r="H39" i="2"/>
  <c r="I38" i="2"/>
  <c r="C40" i="2"/>
  <c r="D40" i="2" s="1"/>
  <c r="E40" i="2" s="1"/>
  <c r="R40" i="2" l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H40" i="2"/>
  <c r="I40" i="2"/>
  <c r="I39" i="2"/>
  <c r="J2" i="2" l="1"/>
  <c r="J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AC5864-7F62-4652-B8EA-59196F2CC6AD}" keepAlive="1" name="Query - oven" description="Connection to the 'oven' query in the workbook." type="5" refreshedVersion="7" background="1" saveData="1">
    <dbPr connection="Provider=Microsoft.Mashup.OleDb.1;Data Source=$Workbook$;Location=oven;Extended Properties=&quot;&quot;" command="SELECT * FROM [oven]"/>
  </connection>
  <connection id="2" xr16:uid="{BEBE4599-717D-4A98-852D-F0EEC20912D6}" keepAlive="1" name="Query - oven (2)" description="Connection to the 'oven (2)' query in the workbook." type="5" refreshedVersion="7" background="1" saveData="1">
    <dbPr connection="Provider=Microsoft.Mashup.OleDb.1;Data Source=$Workbook$;Location=&quot;oven (2)&quot;;Extended Properties=&quot;&quot;" command="SELECT * FROM [oven (2)]"/>
  </connection>
  <connection id="3" xr16:uid="{B02E1045-7827-420C-AA2E-1A6039F49354}" keepAlive="1" name="Query - oven (3)" description="Connection to the 'oven (3)' query in the workbook." type="5" refreshedVersion="7" background="1" saveData="1">
    <dbPr connection="Provider=Microsoft.Mashup.OleDb.1;Data Source=$Workbook$;Location=&quot;oven (3)&quot;;Extended Properties=&quot;&quot;" command="SELECT * FROM [oven (3)]"/>
  </connection>
  <connection id="4" xr16:uid="{B37CC88F-4862-4C46-A4E9-E0AD070C254E}" keepAlive="1" name="Query - oven (4)" description="Connection to the 'oven (4)' query in the workbook." type="5" refreshedVersion="7" background="1" saveData="1">
    <dbPr connection="Provider=Microsoft.Mashup.OleDb.1;Data Source=$Workbook$;Location=&quot;oven (4)&quot;;Extended Properties=&quot;&quot;" command="SELECT * FROM [oven (4)]"/>
  </connection>
</connections>
</file>

<file path=xl/sharedStrings.xml><?xml version="1.0" encoding="utf-8"?>
<sst xmlns="http://schemas.openxmlformats.org/spreadsheetml/2006/main" count="7324" uniqueCount="496">
  <si>
    <t>Voltage</t>
  </si>
  <si>
    <t>Resistance</t>
  </si>
  <si>
    <t>Factor</t>
  </si>
  <si>
    <t>Temperature</t>
  </si>
  <si>
    <t>Fit Coefficients</t>
  </si>
  <si>
    <t>ADC Reading</t>
  </si>
  <si>
    <t>Divider</t>
  </si>
  <si>
    <t>ADC / Deg</t>
  </si>
  <si>
    <t>Average ADC / Deg</t>
  </si>
  <si>
    <t>SD</t>
  </si>
  <si>
    <t>Error</t>
  </si>
  <si>
    <t>Interp</t>
  </si>
  <si>
    <t>{{993,985,975,962,948,930,911,888,862,834,803,770,734,697,658,619,580,541,503,466,430,396,364,334,306,280,256,234,214,195,178,163,149,136,125,115,105,97,89,82,75,70,64,59,55,51,47,44,41,38,36},{0,5,10,15,20,25,30,35,40,45,50,55,60,65,70,75,80,85,90,95,100,105,110,115,120,125,130,135,140,145,150,155,160,165,170,175,180,185,190,195,200,205,210,215,220,225,230,235,240,245,250}}</t>
  </si>
  <si>
    <t>Time</t>
  </si>
  <si>
    <t>T Set</t>
  </si>
  <si>
    <t>TH01</t>
  </si>
  <si>
    <t>TH02</t>
  </si>
  <si>
    <t>TH03</t>
  </si>
  <si>
    <t>TH04</t>
  </si>
  <si>
    <t>TH05</t>
  </si>
  <si>
    <t>TH06</t>
  </si>
  <si>
    <t>TH07</t>
  </si>
  <si>
    <t>TH08</t>
  </si>
  <si>
    <t>TH09</t>
  </si>
  <si>
    <t>TH10</t>
  </si>
  <si>
    <t>TH11</t>
  </si>
  <si>
    <t>TH12</t>
  </si>
  <si>
    <t>UA1</t>
  </si>
  <si>
    <t>UA2</t>
  </si>
  <si>
    <t>VS1</t>
  </si>
  <si>
    <t>PIT1</t>
  </si>
  <si>
    <t>Column1</t>
  </si>
  <si>
    <t>0.00</t>
  </si>
  <si>
    <t>102.00</t>
  </si>
  <si>
    <t>103.00</t>
  </si>
  <si>
    <t>104.00</t>
  </si>
  <si>
    <t>105.00</t>
  </si>
  <si>
    <t>106.00</t>
  </si>
  <si>
    <t>107.00</t>
  </si>
  <si>
    <t>108.00</t>
  </si>
  <si>
    <t>109.00</t>
  </si>
  <si>
    <t>110.00</t>
  </si>
  <si>
    <t>111.00</t>
  </si>
  <si>
    <t>112.00</t>
  </si>
  <si>
    <t>113.00</t>
  </si>
  <si>
    <t>114.00</t>
  </si>
  <si>
    <t>115.00</t>
  </si>
  <si>
    <t>116.00</t>
  </si>
  <si>
    <t>117.00</t>
  </si>
  <si>
    <t>118.00</t>
  </si>
  <si>
    <t>119.00</t>
  </si>
  <si>
    <t>120.00</t>
  </si>
  <si>
    <t>121.00</t>
  </si>
  <si>
    <t>122.00</t>
  </si>
  <si>
    <t>123.00</t>
  </si>
  <si>
    <t>124.00</t>
  </si>
  <si>
    <t>125.00</t>
  </si>
  <si>
    <t>126.00</t>
  </si>
  <si>
    <t>127.00</t>
  </si>
  <si>
    <t>128.00</t>
  </si>
  <si>
    <t>129.00</t>
  </si>
  <si>
    <t>130.00</t>
  </si>
  <si>
    <t>131.00</t>
  </si>
  <si>
    <t>132.00</t>
  </si>
  <si>
    <t>133.00</t>
  </si>
  <si>
    <t>134.00</t>
  </si>
  <si>
    <t>135.00</t>
  </si>
  <si>
    <t>136.00</t>
  </si>
  <si>
    <t>137.00</t>
  </si>
  <si>
    <t>138.00</t>
  </si>
  <si>
    <t>139.00</t>
  </si>
  <si>
    <t>140.00</t>
  </si>
  <si>
    <t>141.00</t>
  </si>
  <si>
    <t>142.00</t>
  </si>
  <si>
    <t>143.00</t>
  </si>
  <si>
    <t>144.00</t>
  </si>
  <si>
    <t>145.00</t>
  </si>
  <si>
    <t>146.00</t>
  </si>
  <si>
    <t>147.00</t>
  </si>
  <si>
    <t>148.00</t>
  </si>
  <si>
    <t>149.00</t>
  </si>
  <si>
    <t>150.00</t>
  </si>
  <si>
    <t>151.00</t>
  </si>
  <si>
    <t>152.00</t>
  </si>
  <si>
    <t>153.00</t>
  </si>
  <si>
    <t>154.00</t>
  </si>
  <si>
    <t>155.00</t>
  </si>
  <si>
    <t>156.00</t>
  </si>
  <si>
    <t>157.00</t>
  </si>
  <si>
    <t>158.00</t>
  </si>
  <si>
    <t>159.00</t>
  </si>
  <si>
    <t>160.00</t>
  </si>
  <si>
    <t>161.00</t>
  </si>
  <si>
    <t>162.00</t>
  </si>
  <si>
    <t>163.00</t>
  </si>
  <si>
    <t>164.00</t>
  </si>
  <si>
    <t>165.00</t>
  </si>
  <si>
    <t>166.00</t>
  </si>
  <si>
    <t>167.00</t>
  </si>
  <si>
    <t>168.00</t>
  </si>
  <si>
    <t>169.00</t>
  </si>
  <si>
    <t>170.00</t>
  </si>
  <si>
    <t>171.00</t>
  </si>
  <si>
    <t>172.00</t>
  </si>
  <si>
    <t>173.00</t>
  </si>
  <si>
    <t>174.00</t>
  </si>
  <si>
    <t>175.00</t>
  </si>
  <si>
    <t>176.00</t>
  </si>
  <si>
    <t>177.00</t>
  </si>
  <si>
    <t>178.00</t>
  </si>
  <si>
    <t>179.00</t>
  </si>
  <si>
    <t>180.00</t>
  </si>
  <si>
    <t>181.00</t>
  </si>
  <si>
    <t>182.00</t>
  </si>
  <si>
    <t>183.00</t>
  </si>
  <si>
    <t>184.00</t>
  </si>
  <si>
    <t>185.00</t>
  </si>
  <si>
    <t>186.00</t>
  </si>
  <si>
    <t>187.00</t>
  </si>
  <si>
    <t>188.00</t>
  </si>
  <si>
    <t>189.00</t>
  </si>
  <si>
    <t>190.00</t>
  </si>
  <si>
    <t>191.00</t>
  </si>
  <si>
    <t>192.00</t>
  </si>
  <si>
    <t>193.00</t>
  </si>
  <si>
    <t>194.00</t>
  </si>
  <si>
    <t>195.00</t>
  </si>
  <si>
    <t>196.00</t>
  </si>
  <si>
    <t>197.00</t>
  </si>
  <si>
    <t>198.00</t>
  </si>
  <si>
    <t>199.00</t>
  </si>
  <si>
    <t>201.00</t>
  </si>
  <si>
    <t>202.00</t>
  </si>
  <si>
    <t>203.00</t>
  </si>
  <si>
    <t>204.00</t>
  </si>
  <si>
    <t>205.00</t>
  </si>
  <si>
    <t>206.00</t>
  </si>
  <si>
    <t>207.00</t>
  </si>
  <si>
    <t>208.00</t>
  </si>
  <si>
    <t>209.00</t>
  </si>
  <si>
    <t>210.00</t>
  </si>
  <si>
    <t>211.00</t>
  </si>
  <si>
    <t>212.00</t>
  </si>
  <si>
    <t>213.00</t>
  </si>
  <si>
    <t>214.00</t>
  </si>
  <si>
    <t>215.00</t>
  </si>
  <si>
    <t>216.00</t>
  </si>
  <si>
    <t>217.00</t>
  </si>
  <si>
    <t>218.00</t>
  </si>
  <si>
    <t>219.00</t>
  </si>
  <si>
    <t>220.00</t>
  </si>
  <si>
    <t>221.00</t>
  </si>
  <si>
    <t>222.00</t>
  </si>
  <si>
    <t>223.00</t>
  </si>
  <si>
    <t>224.00</t>
  </si>
  <si>
    <t>225.00</t>
  </si>
  <si>
    <t>226.00</t>
  </si>
  <si>
    <t>227.00</t>
  </si>
  <si>
    <t>228.00</t>
  </si>
  <si>
    <t>229.00</t>
  </si>
  <si>
    <t>230.00</t>
  </si>
  <si>
    <t>231.00</t>
  </si>
  <si>
    <t>232.00</t>
  </si>
  <si>
    <t>234.00</t>
  </si>
  <si>
    <t>235.00</t>
  </si>
  <si>
    <t>236.00</t>
  </si>
  <si>
    <t>237.00</t>
  </si>
  <si>
    <t>238.00</t>
  </si>
  <si>
    <t>239.00</t>
  </si>
  <si>
    <t>240.00</t>
  </si>
  <si>
    <t>241.00</t>
  </si>
  <si>
    <t>242.00</t>
  </si>
  <si>
    <t>243.00</t>
  </si>
  <si>
    <t>244.00</t>
  </si>
  <si>
    <t>245.00</t>
  </si>
  <si>
    <t>246.00</t>
  </si>
  <si>
    <t>247.00</t>
  </si>
  <si>
    <t>248.00</t>
  </si>
  <si>
    <t>249.00</t>
  </si>
  <si>
    <t>250.00</t>
  </si>
  <si>
    <t>251.00</t>
  </si>
  <si>
    <t>252.00</t>
  </si>
  <si>
    <t>253.00</t>
  </si>
  <si>
    <t>254.00</t>
  </si>
  <si>
    <t>255.00</t>
  </si>
  <si>
    <t>256.00</t>
  </si>
  <si>
    <t>257.00</t>
  </si>
  <si>
    <t>258.00</t>
  </si>
  <si>
    <t>259.00</t>
  </si>
  <si>
    <t>260.00</t>
  </si>
  <si>
    <t>261.00</t>
  </si>
  <si>
    <t>262.00</t>
  </si>
  <si>
    <t>263.00</t>
  </si>
  <si>
    <t>264.00</t>
  </si>
  <si>
    <t>265.00</t>
  </si>
  <si>
    <t>266.00</t>
  </si>
  <si>
    <t>267.00</t>
  </si>
  <si>
    <t>268.00</t>
  </si>
  <si>
    <t>269.00</t>
  </si>
  <si>
    <t>270.00</t>
  </si>
  <si>
    <t>271.00</t>
  </si>
  <si>
    <t>272.00</t>
  </si>
  <si>
    <t>273.00</t>
  </si>
  <si>
    <t>274.00</t>
  </si>
  <si>
    <t>275.00</t>
  </si>
  <si>
    <t>276.00</t>
  </si>
  <si>
    <t>277.00</t>
  </si>
  <si>
    <t>278.00</t>
  </si>
  <si>
    <t>279.00</t>
  </si>
  <si>
    <t>280.00</t>
  </si>
  <si>
    <t>281.00</t>
  </si>
  <si>
    <t>282.00</t>
  </si>
  <si>
    <t>283.00</t>
  </si>
  <si>
    <t>200.00</t>
  </si>
  <si>
    <t>284.00</t>
  </si>
  <si>
    <t>285.00</t>
  </si>
  <si>
    <t>286.00</t>
  </si>
  <si>
    <t>287.00</t>
  </si>
  <si>
    <t>288.00</t>
  </si>
  <si>
    <t>289.00</t>
  </si>
  <si>
    <t>290.00</t>
  </si>
  <si>
    <t>291.00</t>
  </si>
  <si>
    <t>292.00</t>
  </si>
  <si>
    <t>293.00</t>
  </si>
  <si>
    <t>294.00</t>
  </si>
  <si>
    <t>295.00</t>
  </si>
  <si>
    <t>296.00</t>
  </si>
  <si>
    <t>297.00</t>
  </si>
  <si>
    <t>298.00</t>
  </si>
  <si>
    <t>299.00</t>
  </si>
  <si>
    <t>300.00</t>
  </si>
  <si>
    <t>301.00</t>
  </si>
  <si>
    <t>302.00</t>
  </si>
  <si>
    <t>303.00</t>
  </si>
  <si>
    <t>304.00</t>
  </si>
  <si>
    <t>305.00</t>
  </si>
  <si>
    <t>306.00</t>
  </si>
  <si>
    <t>307.00</t>
  </si>
  <si>
    <t>308.00</t>
  </si>
  <si>
    <t>309.00</t>
  </si>
  <si>
    <t>310.00</t>
  </si>
  <si>
    <t>311.00</t>
  </si>
  <si>
    <t>312.00</t>
  </si>
  <si>
    <t>313.00</t>
  </si>
  <si>
    <t>314.00</t>
  </si>
  <si>
    <t>315.00</t>
  </si>
  <si>
    <t>316.00</t>
  </si>
  <si>
    <t>317.00</t>
  </si>
  <si>
    <t>318.00</t>
  </si>
  <si>
    <t>319.00</t>
  </si>
  <si>
    <t>320.00</t>
  </si>
  <si>
    <t>321.00</t>
  </si>
  <si>
    <t>322.00</t>
  </si>
  <si>
    <t>323.00</t>
  </si>
  <si>
    <t>324.00</t>
  </si>
  <si>
    <t>325.00</t>
  </si>
  <si>
    <t>326.00</t>
  </si>
  <si>
    <t>327.00</t>
  </si>
  <si>
    <t>328.00</t>
  </si>
  <si>
    <t>329.00</t>
  </si>
  <si>
    <t>330.00</t>
  </si>
  <si>
    <t>331.00</t>
  </si>
  <si>
    <t>332.00</t>
  </si>
  <si>
    <t>333.00</t>
  </si>
  <si>
    <t>334.00</t>
  </si>
  <si>
    <t>335.00</t>
  </si>
  <si>
    <t>336.00</t>
  </si>
  <si>
    <t>337.00</t>
  </si>
  <si>
    <t>338.00</t>
  </si>
  <si>
    <t>339.00</t>
  </si>
  <si>
    <t>340.00</t>
  </si>
  <si>
    <t>341.00</t>
  </si>
  <si>
    <t>342.00</t>
  </si>
  <si>
    <t>343.00</t>
  </si>
  <si>
    <t>344.00</t>
  </si>
  <si>
    <t>345.00</t>
  </si>
  <si>
    <t>346.00</t>
  </si>
  <si>
    <t>347.00</t>
  </si>
  <si>
    <t>348.00</t>
  </si>
  <si>
    <t>349.00</t>
  </si>
  <si>
    <t>350.00</t>
  </si>
  <si>
    <t>351.00</t>
  </si>
  <si>
    <t>352.00</t>
  </si>
  <si>
    <t>353.00</t>
  </si>
  <si>
    <t>354.00</t>
  </si>
  <si>
    <t>355.00</t>
  </si>
  <si>
    <t>356.00</t>
  </si>
  <si>
    <t>357.00</t>
  </si>
  <si>
    <t>358.00</t>
  </si>
  <si>
    <t>359.00</t>
  </si>
  <si>
    <t>360.00</t>
  </si>
  <si>
    <t>361.00</t>
  </si>
  <si>
    <t>362.00</t>
  </si>
  <si>
    <t>363.00</t>
  </si>
  <si>
    <t>364.00</t>
  </si>
  <si>
    <t>365.00</t>
  </si>
  <si>
    <t>366.00</t>
  </si>
  <si>
    <t>367.00</t>
  </si>
  <si>
    <t>368.00</t>
  </si>
  <si>
    <t>369.00</t>
  </si>
  <si>
    <t>370.00</t>
  </si>
  <si>
    <t>371.00</t>
  </si>
  <si>
    <t>372.00</t>
  </si>
  <si>
    <t>373.00</t>
  </si>
  <si>
    <t>374.00</t>
  </si>
  <si>
    <t>375.00</t>
  </si>
  <si>
    <t>376.00</t>
  </si>
  <si>
    <t>377.00</t>
  </si>
  <si>
    <t>378.00</t>
  </si>
  <si>
    <t>379.00</t>
  </si>
  <si>
    <t>380.00</t>
  </si>
  <si>
    <t>381.00</t>
  </si>
  <si>
    <t>382.00</t>
  </si>
  <si>
    <t>383.00</t>
  </si>
  <si>
    <t>384.00</t>
  </si>
  <si>
    <t>385.00</t>
  </si>
  <si>
    <t>386.00</t>
  </si>
  <si>
    <t>387.00</t>
  </si>
  <si>
    <t>388.00</t>
  </si>
  <si>
    <t>389.00</t>
  </si>
  <si>
    <t>390.00</t>
  </si>
  <si>
    <t>391.00</t>
  </si>
  <si>
    <t>392.00</t>
  </si>
  <si>
    <t>393.00</t>
  </si>
  <si>
    <t>394.00</t>
  </si>
  <si>
    <t>395.00</t>
  </si>
  <si>
    <t>396.00</t>
  </si>
  <si>
    <t>397.00</t>
  </si>
  <si>
    <t>398.00</t>
  </si>
  <si>
    <t>399.00</t>
  </si>
  <si>
    <t>401.00</t>
  </si>
  <si>
    <t>402.00</t>
  </si>
  <si>
    <t>403.00</t>
  </si>
  <si>
    <t>404.00</t>
  </si>
  <si>
    <t>405.00</t>
  </si>
  <si>
    <t>406.00</t>
  </si>
  <si>
    <t>407.00</t>
  </si>
  <si>
    <t>408.00</t>
  </si>
  <si>
    <t>409.00</t>
  </si>
  <si>
    <t>410.00</t>
  </si>
  <si>
    <t>411.00</t>
  </si>
  <si>
    <t>412.00</t>
  </si>
  <si>
    <t>413.00</t>
  </si>
  <si>
    <t>414.00</t>
  </si>
  <si>
    <t>415.00</t>
  </si>
  <si>
    <t>416.00</t>
  </si>
  <si>
    <t>417.00</t>
  </si>
  <si>
    <t>418.00</t>
  </si>
  <si>
    <t>419.00</t>
  </si>
  <si>
    <t>420.00</t>
  </si>
  <si>
    <t>421.00</t>
  </si>
  <si>
    <t>422.00</t>
  </si>
  <si>
    <t>423.00</t>
  </si>
  <si>
    <t>424.00</t>
  </si>
  <si>
    <t>426.00</t>
  </si>
  <si>
    <t>427.00</t>
  </si>
  <si>
    <t>428.00</t>
  </si>
  <si>
    <t>429.00</t>
  </si>
  <si>
    <t>430.00</t>
  </si>
  <si>
    <t>431.00</t>
  </si>
  <si>
    <t>432.00</t>
  </si>
  <si>
    <t>433.00</t>
  </si>
  <si>
    <t>434.00</t>
  </si>
  <si>
    <t>435.00</t>
  </si>
  <si>
    <t>436.00</t>
  </si>
  <si>
    <t>437.00</t>
  </si>
  <si>
    <t>438.00</t>
  </si>
  <si>
    <t>439.00</t>
  </si>
  <si>
    <t>440.00</t>
  </si>
  <si>
    <t>441.00</t>
  </si>
  <si>
    <t>442.00</t>
  </si>
  <si>
    <t>443.00</t>
  </si>
  <si>
    <t>444.00</t>
  </si>
  <si>
    <t>445.00</t>
  </si>
  <si>
    <t>446.00</t>
  </si>
  <si>
    <t>447.00</t>
  </si>
  <si>
    <t>448.00</t>
  </si>
  <si>
    <t>449.00</t>
  </si>
  <si>
    <t>450.00</t>
  </si>
  <si>
    <t>451.00</t>
  </si>
  <si>
    <t>452.00</t>
  </si>
  <si>
    <t>453.00</t>
  </si>
  <si>
    <t>454.00</t>
  </si>
  <si>
    <t>455.00</t>
  </si>
  <si>
    <t>456.00</t>
  </si>
  <si>
    <t>457.00</t>
  </si>
  <si>
    <t>458.00</t>
  </si>
  <si>
    <t>459.00</t>
  </si>
  <si>
    <t>460.00</t>
  </si>
  <si>
    <t>461.00</t>
  </si>
  <si>
    <t>462.00</t>
  </si>
  <si>
    <t>463.00</t>
  </si>
  <si>
    <t>464.00</t>
  </si>
  <si>
    <t>465.00</t>
  </si>
  <si>
    <t>466.00</t>
  </si>
  <si>
    <t>467.00</t>
  </si>
  <si>
    <t>468.00</t>
  </si>
  <si>
    <t>469.00</t>
  </si>
  <si>
    <t>470.00</t>
  </si>
  <si>
    <t>471.00</t>
  </si>
  <si>
    <t>472.00</t>
  </si>
  <si>
    <t>473.00</t>
  </si>
  <si>
    <t>474.00</t>
  </si>
  <si>
    <t>475.00</t>
  </si>
  <si>
    <t>476.00</t>
  </si>
  <si>
    <t>477.00</t>
  </si>
  <si>
    <t>478.00</t>
  </si>
  <si>
    <t>479.00</t>
  </si>
  <si>
    <t>480.00</t>
  </si>
  <si>
    <t>481.00</t>
  </si>
  <si>
    <t>482.00</t>
  </si>
  <si>
    <t>483.00</t>
  </si>
  <si>
    <t>484.00</t>
  </si>
  <si>
    <t>485.00</t>
  </si>
  <si>
    <t>486.00</t>
  </si>
  <si>
    <t>487.00</t>
  </si>
  <si>
    <t>488.00</t>
  </si>
  <si>
    <t>489.00</t>
  </si>
  <si>
    <t>490.00</t>
  </si>
  <si>
    <t>491.00</t>
  </si>
  <si>
    <t>492.00</t>
  </si>
  <si>
    <t>493.00</t>
  </si>
  <si>
    <t>494.00</t>
  </si>
  <si>
    <t>495.00</t>
  </si>
  <si>
    <t>496.00</t>
  </si>
  <si>
    <t>497.00</t>
  </si>
  <si>
    <t>498.00</t>
  </si>
  <si>
    <t>499.00</t>
  </si>
  <si>
    <t>500.00</t>
  </si>
  <si>
    <t>501.00</t>
  </si>
  <si>
    <t>502.00</t>
  </si>
  <si>
    <t>503.00</t>
  </si>
  <si>
    <t>504.00</t>
  </si>
  <si>
    <t>505.00</t>
  </si>
  <si>
    <t>506.00</t>
  </si>
  <si>
    <t>507.00</t>
  </si>
  <si>
    <t>508.00</t>
  </si>
  <si>
    <t>509.00</t>
  </si>
  <si>
    <t>510.00</t>
  </si>
  <si>
    <t>511.00</t>
  </si>
  <si>
    <t>512.00</t>
  </si>
  <si>
    <t>513.00</t>
  </si>
  <si>
    <t>514.00</t>
  </si>
  <si>
    <t>515.00</t>
  </si>
  <si>
    <t>516.00</t>
  </si>
  <si>
    <t>517.00</t>
  </si>
  <si>
    <t>518.00</t>
  </si>
  <si>
    <t>519.00</t>
  </si>
  <si>
    <t>520.00</t>
  </si>
  <si>
    <t>521.00</t>
  </si>
  <si>
    <t>522.00</t>
  </si>
  <si>
    <t>523.00</t>
  </si>
  <si>
    <t>524.00</t>
  </si>
  <si>
    <t>525.00</t>
  </si>
  <si>
    <t>526.00</t>
  </si>
  <si>
    <t>527.00</t>
  </si>
  <si>
    <t>528.00</t>
  </si>
  <si>
    <t>529.00</t>
  </si>
  <si>
    <t>530.00</t>
  </si>
  <si>
    <t>531.00</t>
  </si>
  <si>
    <t>532.00</t>
  </si>
  <si>
    <t>533.00</t>
  </si>
  <si>
    <t>534.00</t>
  </si>
  <si>
    <t>535.00</t>
  </si>
  <si>
    <t>536.00</t>
  </si>
  <si>
    <t>537.00</t>
  </si>
  <si>
    <t>538.00</t>
  </si>
  <si>
    <t>539.00</t>
  </si>
  <si>
    <t>540.00</t>
  </si>
  <si>
    <t>541.00</t>
  </si>
  <si>
    <t>542.00</t>
  </si>
  <si>
    <t>543.00</t>
  </si>
  <si>
    <t>544.00</t>
  </si>
  <si>
    <t>545.00</t>
  </si>
  <si>
    <t>546.00</t>
  </si>
  <si>
    <t>547.00</t>
  </si>
  <si>
    <t>548.00</t>
  </si>
  <si>
    <t>549.00</t>
  </si>
  <si>
    <t>550.00</t>
  </si>
  <si>
    <t>551.00</t>
  </si>
  <si>
    <t>552.00</t>
  </si>
  <si>
    <t>553.00</t>
  </si>
  <si>
    <t>554.00</t>
  </si>
  <si>
    <t>555.00</t>
  </si>
  <si>
    <t>556.00</t>
  </si>
  <si>
    <t>15.26</t>
  </si>
  <si>
    <t>15.34</t>
  </si>
  <si>
    <t>15.43</t>
  </si>
  <si>
    <t>15.52</t>
  </si>
  <si>
    <t>15.60</t>
  </si>
  <si>
    <t>15.09</t>
  </si>
  <si>
    <t>15.00</t>
  </si>
  <si>
    <t>15.17</t>
  </si>
  <si>
    <t>14.91</t>
  </si>
  <si>
    <t>425.00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</si>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</sst>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002473"/>
      <color rgb="FFFFB2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Measured</a:t>
            </a:r>
            <a:r>
              <a:rPr lang="en-US" sz="2400" baseline="0"/>
              <a:t> Temperature vs. ADC Reading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'ThermistorCalculations (2)'!$F$1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2473"/>
              </a:solidFill>
              <a:ln w="3175">
                <a:solidFill>
                  <a:srgbClr val="002473"/>
                </a:solidFill>
              </a:ln>
              <a:effectLst/>
            </c:spPr>
          </c:marker>
          <c:xVal>
            <c:numRef>
              <c:f>'ThermistorCalculations (2)'!$E$2:$E$192</c:f>
              <c:numCache>
                <c:formatCode>General</c:formatCode>
                <c:ptCount val="191"/>
                <c:pt idx="0">
                  <c:v>993</c:v>
                </c:pt>
                <c:pt idx="1">
                  <c:v>985</c:v>
                </c:pt>
                <c:pt idx="2">
                  <c:v>975</c:v>
                </c:pt>
                <c:pt idx="3">
                  <c:v>962</c:v>
                </c:pt>
                <c:pt idx="4">
                  <c:v>948</c:v>
                </c:pt>
                <c:pt idx="5">
                  <c:v>930</c:v>
                </c:pt>
                <c:pt idx="6">
                  <c:v>911</c:v>
                </c:pt>
                <c:pt idx="7">
                  <c:v>888</c:v>
                </c:pt>
                <c:pt idx="8">
                  <c:v>862</c:v>
                </c:pt>
                <c:pt idx="9">
                  <c:v>834</c:v>
                </c:pt>
                <c:pt idx="10">
                  <c:v>803</c:v>
                </c:pt>
                <c:pt idx="11">
                  <c:v>770</c:v>
                </c:pt>
                <c:pt idx="12">
                  <c:v>734</c:v>
                </c:pt>
                <c:pt idx="13">
                  <c:v>697</c:v>
                </c:pt>
                <c:pt idx="14">
                  <c:v>658</c:v>
                </c:pt>
                <c:pt idx="15">
                  <c:v>619</c:v>
                </c:pt>
                <c:pt idx="16">
                  <c:v>580</c:v>
                </c:pt>
                <c:pt idx="17">
                  <c:v>541</c:v>
                </c:pt>
                <c:pt idx="18">
                  <c:v>503</c:v>
                </c:pt>
                <c:pt idx="19">
                  <c:v>466</c:v>
                </c:pt>
                <c:pt idx="20">
                  <c:v>430</c:v>
                </c:pt>
                <c:pt idx="21">
                  <c:v>396</c:v>
                </c:pt>
                <c:pt idx="22">
                  <c:v>364</c:v>
                </c:pt>
                <c:pt idx="23">
                  <c:v>334</c:v>
                </c:pt>
                <c:pt idx="24">
                  <c:v>306</c:v>
                </c:pt>
                <c:pt idx="25">
                  <c:v>280</c:v>
                </c:pt>
                <c:pt idx="26">
                  <c:v>256</c:v>
                </c:pt>
                <c:pt idx="27">
                  <c:v>234</c:v>
                </c:pt>
                <c:pt idx="28">
                  <c:v>214</c:v>
                </c:pt>
                <c:pt idx="29">
                  <c:v>195</c:v>
                </c:pt>
                <c:pt idx="30">
                  <c:v>178</c:v>
                </c:pt>
                <c:pt idx="31">
                  <c:v>163</c:v>
                </c:pt>
                <c:pt idx="32">
                  <c:v>149</c:v>
                </c:pt>
                <c:pt idx="33">
                  <c:v>136</c:v>
                </c:pt>
                <c:pt idx="34">
                  <c:v>125</c:v>
                </c:pt>
                <c:pt idx="35">
                  <c:v>115</c:v>
                </c:pt>
                <c:pt idx="36">
                  <c:v>105</c:v>
                </c:pt>
                <c:pt idx="37">
                  <c:v>97</c:v>
                </c:pt>
                <c:pt idx="38">
                  <c:v>89</c:v>
                </c:pt>
                <c:pt idx="39">
                  <c:v>82</c:v>
                </c:pt>
                <c:pt idx="40">
                  <c:v>75</c:v>
                </c:pt>
                <c:pt idx="41">
                  <c:v>70</c:v>
                </c:pt>
                <c:pt idx="42">
                  <c:v>64</c:v>
                </c:pt>
                <c:pt idx="43">
                  <c:v>59</c:v>
                </c:pt>
                <c:pt idx="44">
                  <c:v>55</c:v>
                </c:pt>
                <c:pt idx="45">
                  <c:v>51</c:v>
                </c:pt>
                <c:pt idx="46">
                  <c:v>47</c:v>
                </c:pt>
                <c:pt idx="47">
                  <c:v>44</c:v>
                </c:pt>
                <c:pt idx="48">
                  <c:v>41</c:v>
                </c:pt>
                <c:pt idx="49">
                  <c:v>38</c:v>
                </c:pt>
                <c:pt idx="50">
                  <c:v>36</c:v>
                </c:pt>
              </c:numCache>
            </c:numRef>
          </c:xVal>
          <c:yVal>
            <c:numRef>
              <c:f>'ThermistorCalculations (2)'!$F$2:$F$192</c:f>
              <c:numCache>
                <c:formatCode>General</c:formatCode>
                <c:ptCount val="19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6F-4976-B1FD-6A37E4A79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980703"/>
        <c:axId val="1195987775"/>
      </c:scatterChart>
      <c:valAx>
        <c:axId val="1195980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Analog Value Read by</a:t>
                </a:r>
                <a:r>
                  <a:rPr lang="en-CA" sz="1400" baseline="0"/>
                  <a:t> Microcontroller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987775"/>
        <c:crosses val="autoZero"/>
        <c:crossBetween val="midCat"/>
      </c:valAx>
      <c:valAx>
        <c:axId val="119598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Measured Temperature [ °C 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980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ThermistorCalculations!$F$1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ThermistorCalculations!$E$2:$E$192</c:f>
              <c:numCache>
                <c:formatCode>General</c:formatCode>
                <c:ptCount val="191"/>
                <c:pt idx="0">
                  <c:v>975</c:v>
                </c:pt>
                <c:pt idx="1">
                  <c:v>972</c:v>
                </c:pt>
                <c:pt idx="2">
                  <c:v>970</c:v>
                </c:pt>
                <c:pt idx="3">
                  <c:v>968</c:v>
                </c:pt>
                <c:pt idx="4">
                  <c:v>965</c:v>
                </c:pt>
                <c:pt idx="5">
                  <c:v>962</c:v>
                </c:pt>
                <c:pt idx="6">
                  <c:v>960</c:v>
                </c:pt>
                <c:pt idx="7">
                  <c:v>957</c:v>
                </c:pt>
                <c:pt idx="8">
                  <c:v>954</c:v>
                </c:pt>
                <c:pt idx="9">
                  <c:v>951</c:v>
                </c:pt>
                <c:pt idx="10">
                  <c:v>948</c:v>
                </c:pt>
                <c:pt idx="11">
                  <c:v>944</c:v>
                </c:pt>
                <c:pt idx="12">
                  <c:v>941</c:v>
                </c:pt>
                <c:pt idx="13">
                  <c:v>938</c:v>
                </c:pt>
                <c:pt idx="14">
                  <c:v>934</c:v>
                </c:pt>
                <c:pt idx="15">
                  <c:v>930</c:v>
                </c:pt>
                <c:pt idx="16">
                  <c:v>927</c:v>
                </c:pt>
                <c:pt idx="17">
                  <c:v>923</c:v>
                </c:pt>
                <c:pt idx="18">
                  <c:v>919</c:v>
                </c:pt>
                <c:pt idx="19">
                  <c:v>915</c:v>
                </c:pt>
                <c:pt idx="20">
                  <c:v>911</c:v>
                </c:pt>
                <c:pt idx="21">
                  <c:v>906</c:v>
                </c:pt>
                <c:pt idx="22">
                  <c:v>902</c:v>
                </c:pt>
                <c:pt idx="23">
                  <c:v>897</c:v>
                </c:pt>
                <c:pt idx="24">
                  <c:v>893</c:v>
                </c:pt>
                <c:pt idx="25">
                  <c:v>888</c:v>
                </c:pt>
                <c:pt idx="26">
                  <c:v>883</c:v>
                </c:pt>
                <c:pt idx="27">
                  <c:v>878</c:v>
                </c:pt>
                <c:pt idx="28">
                  <c:v>873</c:v>
                </c:pt>
                <c:pt idx="29">
                  <c:v>868</c:v>
                </c:pt>
                <c:pt idx="30">
                  <c:v>862</c:v>
                </c:pt>
                <c:pt idx="31">
                  <c:v>857</c:v>
                </c:pt>
                <c:pt idx="32">
                  <c:v>851</c:v>
                </c:pt>
                <c:pt idx="33">
                  <c:v>846</c:v>
                </c:pt>
                <c:pt idx="34">
                  <c:v>840</c:v>
                </c:pt>
                <c:pt idx="35">
                  <c:v>834</c:v>
                </c:pt>
                <c:pt idx="36">
                  <c:v>828</c:v>
                </c:pt>
                <c:pt idx="37">
                  <c:v>822</c:v>
                </c:pt>
                <c:pt idx="38">
                  <c:v>816</c:v>
                </c:pt>
                <c:pt idx="39">
                  <c:v>809</c:v>
                </c:pt>
                <c:pt idx="40">
                  <c:v>803</c:v>
                </c:pt>
                <c:pt idx="41">
                  <c:v>796</c:v>
                </c:pt>
                <c:pt idx="42">
                  <c:v>790</c:v>
                </c:pt>
                <c:pt idx="43">
                  <c:v>783</c:v>
                </c:pt>
                <c:pt idx="44">
                  <c:v>776</c:v>
                </c:pt>
                <c:pt idx="45">
                  <c:v>770</c:v>
                </c:pt>
                <c:pt idx="46">
                  <c:v>763</c:v>
                </c:pt>
                <c:pt idx="47">
                  <c:v>756</c:v>
                </c:pt>
                <c:pt idx="48">
                  <c:v>748</c:v>
                </c:pt>
                <c:pt idx="49">
                  <c:v>741</c:v>
                </c:pt>
                <c:pt idx="50">
                  <c:v>734</c:v>
                </c:pt>
                <c:pt idx="51">
                  <c:v>727</c:v>
                </c:pt>
                <c:pt idx="52">
                  <c:v>719</c:v>
                </c:pt>
                <c:pt idx="53">
                  <c:v>712</c:v>
                </c:pt>
                <c:pt idx="54">
                  <c:v>704</c:v>
                </c:pt>
                <c:pt idx="55">
                  <c:v>697</c:v>
                </c:pt>
                <c:pt idx="56">
                  <c:v>689</c:v>
                </c:pt>
                <c:pt idx="57">
                  <c:v>682</c:v>
                </c:pt>
                <c:pt idx="58">
                  <c:v>674</c:v>
                </c:pt>
                <c:pt idx="59">
                  <c:v>666</c:v>
                </c:pt>
                <c:pt idx="60">
                  <c:v>658</c:v>
                </c:pt>
                <c:pt idx="61">
                  <c:v>651</c:v>
                </c:pt>
                <c:pt idx="62">
                  <c:v>643</c:v>
                </c:pt>
                <c:pt idx="63">
                  <c:v>635</c:v>
                </c:pt>
                <c:pt idx="64">
                  <c:v>627</c:v>
                </c:pt>
                <c:pt idx="65">
                  <c:v>619</c:v>
                </c:pt>
                <c:pt idx="66">
                  <c:v>612</c:v>
                </c:pt>
                <c:pt idx="67">
                  <c:v>604</c:v>
                </c:pt>
                <c:pt idx="68">
                  <c:v>596</c:v>
                </c:pt>
                <c:pt idx="69">
                  <c:v>588</c:v>
                </c:pt>
                <c:pt idx="70">
                  <c:v>580</c:v>
                </c:pt>
                <c:pt idx="71">
                  <c:v>572</c:v>
                </c:pt>
                <c:pt idx="72">
                  <c:v>564</c:v>
                </c:pt>
                <c:pt idx="73">
                  <c:v>557</c:v>
                </c:pt>
                <c:pt idx="74">
                  <c:v>549</c:v>
                </c:pt>
                <c:pt idx="75">
                  <c:v>541</c:v>
                </c:pt>
                <c:pt idx="76">
                  <c:v>533</c:v>
                </c:pt>
                <c:pt idx="77">
                  <c:v>526</c:v>
                </c:pt>
                <c:pt idx="78">
                  <c:v>518</c:v>
                </c:pt>
                <c:pt idx="79">
                  <c:v>510</c:v>
                </c:pt>
                <c:pt idx="80">
                  <c:v>503</c:v>
                </c:pt>
                <c:pt idx="81">
                  <c:v>495</c:v>
                </c:pt>
                <c:pt idx="82">
                  <c:v>488</c:v>
                </c:pt>
                <c:pt idx="83">
                  <c:v>480</c:v>
                </c:pt>
                <c:pt idx="84">
                  <c:v>473</c:v>
                </c:pt>
                <c:pt idx="85">
                  <c:v>466</c:v>
                </c:pt>
                <c:pt idx="86">
                  <c:v>458</c:v>
                </c:pt>
                <c:pt idx="87">
                  <c:v>451</c:v>
                </c:pt>
                <c:pt idx="88">
                  <c:v>444</c:v>
                </c:pt>
                <c:pt idx="89">
                  <c:v>437</c:v>
                </c:pt>
                <c:pt idx="90">
                  <c:v>430</c:v>
                </c:pt>
                <c:pt idx="91">
                  <c:v>423</c:v>
                </c:pt>
                <c:pt idx="92">
                  <c:v>416</c:v>
                </c:pt>
                <c:pt idx="93">
                  <c:v>409</c:v>
                </c:pt>
                <c:pt idx="94">
                  <c:v>403</c:v>
                </c:pt>
                <c:pt idx="95">
                  <c:v>396</c:v>
                </c:pt>
                <c:pt idx="96">
                  <c:v>389</c:v>
                </c:pt>
                <c:pt idx="97">
                  <c:v>383</c:v>
                </c:pt>
                <c:pt idx="98">
                  <c:v>377</c:v>
                </c:pt>
                <c:pt idx="99">
                  <c:v>370</c:v>
                </c:pt>
                <c:pt idx="100">
                  <c:v>364</c:v>
                </c:pt>
                <c:pt idx="101">
                  <c:v>358</c:v>
                </c:pt>
                <c:pt idx="102">
                  <c:v>352</c:v>
                </c:pt>
                <c:pt idx="103">
                  <c:v>346</c:v>
                </c:pt>
                <c:pt idx="104">
                  <c:v>340</c:v>
                </c:pt>
                <c:pt idx="105">
                  <c:v>334</c:v>
                </c:pt>
                <c:pt idx="106">
                  <c:v>328</c:v>
                </c:pt>
                <c:pt idx="107">
                  <c:v>322</c:v>
                </c:pt>
                <c:pt idx="108">
                  <c:v>317</c:v>
                </c:pt>
                <c:pt idx="109">
                  <c:v>311</c:v>
                </c:pt>
                <c:pt idx="110">
                  <c:v>306</c:v>
                </c:pt>
                <c:pt idx="111">
                  <c:v>300</c:v>
                </c:pt>
                <c:pt idx="112">
                  <c:v>295</c:v>
                </c:pt>
                <c:pt idx="113">
                  <c:v>290</c:v>
                </c:pt>
                <c:pt idx="114">
                  <c:v>285</c:v>
                </c:pt>
                <c:pt idx="115">
                  <c:v>280</c:v>
                </c:pt>
                <c:pt idx="116">
                  <c:v>275</c:v>
                </c:pt>
                <c:pt idx="117">
                  <c:v>270</c:v>
                </c:pt>
                <c:pt idx="118">
                  <c:v>265</c:v>
                </c:pt>
                <c:pt idx="119">
                  <c:v>260</c:v>
                </c:pt>
                <c:pt idx="120">
                  <c:v>256</c:v>
                </c:pt>
                <c:pt idx="121">
                  <c:v>251</c:v>
                </c:pt>
                <c:pt idx="122">
                  <c:v>247</c:v>
                </c:pt>
                <c:pt idx="123">
                  <c:v>242</c:v>
                </c:pt>
                <c:pt idx="124">
                  <c:v>238</c:v>
                </c:pt>
                <c:pt idx="125">
                  <c:v>234</c:v>
                </c:pt>
                <c:pt idx="126">
                  <c:v>230</c:v>
                </c:pt>
                <c:pt idx="127">
                  <c:v>225</c:v>
                </c:pt>
                <c:pt idx="128">
                  <c:v>221</c:v>
                </c:pt>
                <c:pt idx="129">
                  <c:v>217</c:v>
                </c:pt>
                <c:pt idx="130">
                  <c:v>214</c:v>
                </c:pt>
                <c:pt idx="131">
                  <c:v>210</c:v>
                </c:pt>
                <c:pt idx="132">
                  <c:v>206</c:v>
                </c:pt>
                <c:pt idx="133">
                  <c:v>202</c:v>
                </c:pt>
                <c:pt idx="134">
                  <c:v>199</c:v>
                </c:pt>
                <c:pt idx="135">
                  <c:v>195</c:v>
                </c:pt>
                <c:pt idx="136">
                  <c:v>192</c:v>
                </c:pt>
                <c:pt idx="137">
                  <c:v>188</c:v>
                </c:pt>
                <c:pt idx="138">
                  <c:v>185</c:v>
                </c:pt>
                <c:pt idx="139">
                  <c:v>181</c:v>
                </c:pt>
                <c:pt idx="140">
                  <c:v>178</c:v>
                </c:pt>
                <c:pt idx="141">
                  <c:v>175</c:v>
                </c:pt>
                <c:pt idx="142">
                  <c:v>172</c:v>
                </c:pt>
                <c:pt idx="143">
                  <c:v>169</c:v>
                </c:pt>
                <c:pt idx="144">
                  <c:v>166</c:v>
                </c:pt>
                <c:pt idx="145">
                  <c:v>163</c:v>
                </c:pt>
                <c:pt idx="146">
                  <c:v>160</c:v>
                </c:pt>
                <c:pt idx="147">
                  <c:v>157</c:v>
                </c:pt>
                <c:pt idx="148">
                  <c:v>154</c:v>
                </c:pt>
                <c:pt idx="149">
                  <c:v>152</c:v>
                </c:pt>
                <c:pt idx="150">
                  <c:v>149</c:v>
                </c:pt>
                <c:pt idx="151">
                  <c:v>146</c:v>
                </c:pt>
                <c:pt idx="152">
                  <c:v>144</c:v>
                </c:pt>
                <c:pt idx="153">
                  <c:v>141</c:v>
                </c:pt>
                <c:pt idx="154">
                  <c:v>139</c:v>
                </c:pt>
                <c:pt idx="155">
                  <c:v>136</c:v>
                </c:pt>
                <c:pt idx="156">
                  <c:v>134</c:v>
                </c:pt>
                <c:pt idx="157">
                  <c:v>132</c:v>
                </c:pt>
                <c:pt idx="158">
                  <c:v>129</c:v>
                </c:pt>
                <c:pt idx="159">
                  <c:v>127</c:v>
                </c:pt>
                <c:pt idx="160">
                  <c:v>125</c:v>
                </c:pt>
                <c:pt idx="161">
                  <c:v>123</c:v>
                </c:pt>
                <c:pt idx="162">
                  <c:v>121</c:v>
                </c:pt>
                <c:pt idx="163">
                  <c:v>119</c:v>
                </c:pt>
                <c:pt idx="164">
                  <c:v>117</c:v>
                </c:pt>
                <c:pt idx="165">
                  <c:v>115</c:v>
                </c:pt>
                <c:pt idx="166">
                  <c:v>113</c:v>
                </c:pt>
                <c:pt idx="167">
                  <c:v>111</c:v>
                </c:pt>
                <c:pt idx="168">
                  <c:v>109</c:v>
                </c:pt>
                <c:pt idx="169">
                  <c:v>107</c:v>
                </c:pt>
                <c:pt idx="170">
                  <c:v>105</c:v>
                </c:pt>
                <c:pt idx="171">
                  <c:v>103</c:v>
                </c:pt>
                <c:pt idx="172">
                  <c:v>102</c:v>
                </c:pt>
                <c:pt idx="173">
                  <c:v>100</c:v>
                </c:pt>
                <c:pt idx="174">
                  <c:v>98</c:v>
                </c:pt>
                <c:pt idx="175">
                  <c:v>97</c:v>
                </c:pt>
                <c:pt idx="176">
                  <c:v>95</c:v>
                </c:pt>
                <c:pt idx="177">
                  <c:v>93</c:v>
                </c:pt>
                <c:pt idx="178">
                  <c:v>92</c:v>
                </c:pt>
                <c:pt idx="179">
                  <c:v>90</c:v>
                </c:pt>
                <c:pt idx="180">
                  <c:v>89</c:v>
                </c:pt>
                <c:pt idx="181">
                  <c:v>87</c:v>
                </c:pt>
                <c:pt idx="182">
                  <c:v>86</c:v>
                </c:pt>
                <c:pt idx="183">
                  <c:v>85</c:v>
                </c:pt>
                <c:pt idx="184">
                  <c:v>83</c:v>
                </c:pt>
                <c:pt idx="185">
                  <c:v>82</c:v>
                </c:pt>
                <c:pt idx="186">
                  <c:v>80</c:v>
                </c:pt>
                <c:pt idx="187">
                  <c:v>79</c:v>
                </c:pt>
                <c:pt idx="188">
                  <c:v>78</c:v>
                </c:pt>
                <c:pt idx="189">
                  <c:v>77</c:v>
                </c:pt>
                <c:pt idx="190">
                  <c:v>75</c:v>
                </c:pt>
              </c:numCache>
            </c:numRef>
          </c:xVal>
          <c:yVal>
            <c:numRef>
              <c:f>ThermistorCalculations!$F$2:$F$192</c:f>
              <c:numCache>
                <c:formatCode>General</c:formatCode>
                <c:ptCount val="1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6-4379-86B3-461C16FB6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980703"/>
        <c:axId val="1195987775"/>
      </c:scatterChart>
      <c:valAx>
        <c:axId val="1195980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987775"/>
        <c:crosses val="autoZero"/>
        <c:crossBetween val="midCat"/>
      </c:valAx>
      <c:valAx>
        <c:axId val="119598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980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'oven (3)'!$B$1</c:f>
              <c:strCache>
                <c:ptCount val="1"/>
                <c:pt idx="0">
                  <c:v>T Set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'oven (3)'!$A$2:$A$455</c:f>
              <c:strCache>
                <c:ptCount val="454"/>
                <c:pt idx="0">
                  <c:v>Time</c:v>
                </c:pt>
                <c:pt idx="1">
                  <c:v>102.00</c:v>
                </c:pt>
                <c:pt idx="2">
                  <c:v>103.00</c:v>
                </c:pt>
                <c:pt idx="3">
                  <c:v>104.00</c:v>
                </c:pt>
                <c:pt idx="4">
                  <c:v>105.00</c:v>
                </c:pt>
                <c:pt idx="5">
                  <c:v>106.00</c:v>
                </c:pt>
                <c:pt idx="6">
                  <c:v>107.00</c:v>
                </c:pt>
                <c:pt idx="7">
                  <c:v>108.00</c:v>
                </c:pt>
                <c:pt idx="8">
                  <c:v>109.00</c:v>
                </c:pt>
                <c:pt idx="9">
                  <c:v>110.00</c:v>
                </c:pt>
                <c:pt idx="10">
                  <c:v>111.00</c:v>
                </c:pt>
                <c:pt idx="11">
                  <c:v>112.00</c:v>
                </c:pt>
                <c:pt idx="12">
                  <c:v>113.00</c:v>
                </c:pt>
                <c:pt idx="13">
                  <c:v>114.00</c:v>
                </c:pt>
                <c:pt idx="14">
                  <c:v>115.00</c:v>
                </c:pt>
                <c:pt idx="15">
                  <c:v>116.00</c:v>
                </c:pt>
                <c:pt idx="16">
                  <c:v>117.00</c:v>
                </c:pt>
                <c:pt idx="17">
                  <c:v>118.00</c:v>
                </c:pt>
                <c:pt idx="18">
                  <c:v>119.00</c:v>
                </c:pt>
                <c:pt idx="19">
                  <c:v>120.00</c:v>
                </c:pt>
                <c:pt idx="20">
                  <c:v>121.00</c:v>
                </c:pt>
                <c:pt idx="21">
                  <c:v>122.00</c:v>
                </c:pt>
                <c:pt idx="22">
                  <c:v>123.00</c:v>
                </c:pt>
                <c:pt idx="23">
                  <c:v>124.00</c:v>
                </c:pt>
                <c:pt idx="24">
                  <c:v>125.00</c:v>
                </c:pt>
                <c:pt idx="25">
                  <c:v>126.00</c:v>
                </c:pt>
                <c:pt idx="26">
                  <c:v>127.00</c:v>
                </c:pt>
                <c:pt idx="27">
                  <c:v>128.00</c:v>
                </c:pt>
                <c:pt idx="28">
                  <c:v>129.00</c:v>
                </c:pt>
                <c:pt idx="29">
                  <c:v>130.00</c:v>
                </c:pt>
                <c:pt idx="30">
                  <c:v>131.00</c:v>
                </c:pt>
                <c:pt idx="31">
                  <c:v>132.00</c:v>
                </c:pt>
                <c:pt idx="32">
                  <c:v>133.00</c:v>
                </c:pt>
                <c:pt idx="33">
                  <c:v>134.00</c:v>
                </c:pt>
                <c:pt idx="34">
                  <c:v>135.00</c:v>
                </c:pt>
                <c:pt idx="35">
                  <c:v>136.00</c:v>
                </c:pt>
                <c:pt idx="36">
                  <c:v>137.00</c:v>
                </c:pt>
                <c:pt idx="37">
                  <c:v>138.00</c:v>
                </c:pt>
                <c:pt idx="38">
                  <c:v>139.00</c:v>
                </c:pt>
                <c:pt idx="39">
                  <c:v>140.00</c:v>
                </c:pt>
                <c:pt idx="40">
                  <c:v>141.00</c:v>
                </c:pt>
                <c:pt idx="41">
                  <c:v>142.00</c:v>
                </c:pt>
                <c:pt idx="42">
                  <c:v>143.00</c:v>
                </c:pt>
                <c:pt idx="43">
                  <c:v>144.00</c:v>
                </c:pt>
                <c:pt idx="44">
                  <c:v>145.00</c:v>
                </c:pt>
                <c:pt idx="45">
                  <c:v>146.00</c:v>
                </c:pt>
                <c:pt idx="46">
                  <c:v>147.00</c:v>
                </c:pt>
                <c:pt idx="47">
                  <c:v>148.00</c:v>
                </c:pt>
                <c:pt idx="48">
                  <c:v>149.00</c:v>
                </c:pt>
                <c:pt idx="49">
                  <c:v>150.00</c:v>
                </c:pt>
                <c:pt idx="50">
                  <c:v>151.00</c:v>
                </c:pt>
                <c:pt idx="51">
                  <c:v>152.00</c:v>
                </c:pt>
                <c:pt idx="52">
                  <c:v>153.00</c:v>
                </c:pt>
                <c:pt idx="53">
                  <c:v>154.00</c:v>
                </c:pt>
                <c:pt idx="54">
                  <c:v>155.00</c:v>
                </c:pt>
                <c:pt idx="55">
                  <c:v>156.00</c:v>
                </c:pt>
                <c:pt idx="56">
                  <c:v>157.00</c:v>
                </c:pt>
                <c:pt idx="57">
                  <c:v>158.00</c:v>
                </c:pt>
                <c:pt idx="58">
                  <c:v>159.00</c:v>
                </c:pt>
                <c:pt idx="59">
                  <c:v>160.00</c:v>
                </c:pt>
                <c:pt idx="60">
                  <c:v>161.00</c:v>
                </c:pt>
                <c:pt idx="61">
                  <c:v>162.00</c:v>
                </c:pt>
                <c:pt idx="62">
                  <c:v>163.00</c:v>
                </c:pt>
                <c:pt idx="63">
                  <c:v>164.00</c:v>
                </c:pt>
                <c:pt idx="64">
                  <c:v>165.00</c:v>
                </c:pt>
                <c:pt idx="65">
                  <c:v>166.00</c:v>
                </c:pt>
                <c:pt idx="66">
                  <c:v>167.00</c:v>
                </c:pt>
                <c:pt idx="67">
                  <c:v>168.00</c:v>
                </c:pt>
                <c:pt idx="68">
                  <c:v>169.00</c:v>
                </c:pt>
                <c:pt idx="69">
                  <c:v>170.00</c:v>
                </c:pt>
                <c:pt idx="70">
                  <c:v>171.00</c:v>
                </c:pt>
                <c:pt idx="71">
                  <c:v>172.00</c:v>
                </c:pt>
                <c:pt idx="72">
                  <c:v>173.00</c:v>
                </c:pt>
                <c:pt idx="73">
                  <c:v>174.00</c:v>
                </c:pt>
                <c:pt idx="74">
                  <c:v>175.00</c:v>
                </c:pt>
                <c:pt idx="75">
                  <c:v>176.00</c:v>
                </c:pt>
                <c:pt idx="76">
                  <c:v>177.00</c:v>
                </c:pt>
                <c:pt idx="77">
                  <c:v>178.00</c:v>
                </c:pt>
                <c:pt idx="78">
                  <c:v>179.00</c:v>
                </c:pt>
                <c:pt idx="79">
                  <c:v>180.00</c:v>
                </c:pt>
                <c:pt idx="80">
                  <c:v>181.00</c:v>
                </c:pt>
                <c:pt idx="81">
                  <c:v>182.00</c:v>
                </c:pt>
                <c:pt idx="82">
                  <c:v>183.00</c:v>
                </c:pt>
                <c:pt idx="83">
                  <c:v>184.00</c:v>
                </c:pt>
                <c:pt idx="84">
                  <c:v>185.00</c:v>
                </c:pt>
                <c:pt idx="85">
                  <c:v>186.00</c:v>
                </c:pt>
                <c:pt idx="86">
                  <c:v>187.00</c:v>
                </c:pt>
                <c:pt idx="87">
                  <c:v>188.00</c:v>
                </c:pt>
                <c:pt idx="88">
                  <c:v>189.00</c:v>
                </c:pt>
                <c:pt idx="89">
                  <c:v>190.00</c:v>
                </c:pt>
                <c:pt idx="90">
                  <c:v>191.00</c:v>
                </c:pt>
                <c:pt idx="91">
                  <c:v>192.00</c:v>
                </c:pt>
                <c:pt idx="92">
                  <c:v>193.00</c:v>
                </c:pt>
                <c:pt idx="93">
                  <c:v>194.00</c:v>
                </c:pt>
                <c:pt idx="94">
                  <c:v>195.00</c:v>
                </c:pt>
                <c:pt idx="95">
                  <c:v>196.00</c:v>
                </c:pt>
                <c:pt idx="96">
                  <c:v>197.00</c:v>
                </c:pt>
                <c:pt idx="97">
                  <c:v>198.00</c:v>
                </c:pt>
                <c:pt idx="98">
                  <c:v>199.00</c:v>
                </c:pt>
                <c:pt idx="99">
                  <c:v>200.00</c:v>
                </c:pt>
                <c:pt idx="100">
                  <c:v>201.00</c:v>
                </c:pt>
                <c:pt idx="101">
                  <c:v>202.00</c:v>
                </c:pt>
                <c:pt idx="102">
                  <c:v>203.00</c:v>
                </c:pt>
                <c:pt idx="103">
                  <c:v>204.00</c:v>
                </c:pt>
                <c:pt idx="104">
                  <c:v>205.00</c:v>
                </c:pt>
                <c:pt idx="105">
                  <c:v>206.00</c:v>
                </c:pt>
                <c:pt idx="106">
                  <c:v>207.00</c:v>
                </c:pt>
                <c:pt idx="107">
                  <c:v>208.00</c:v>
                </c:pt>
                <c:pt idx="108">
                  <c:v>209.00</c:v>
                </c:pt>
                <c:pt idx="109">
                  <c:v>210.00</c:v>
                </c:pt>
                <c:pt idx="110">
                  <c:v>211.00</c:v>
                </c:pt>
                <c:pt idx="111">
                  <c:v>212.00</c:v>
                </c:pt>
                <c:pt idx="112">
                  <c:v>213.00</c:v>
                </c:pt>
                <c:pt idx="113">
                  <c:v>214.00</c:v>
                </c:pt>
                <c:pt idx="114">
                  <c:v>215.00</c:v>
                </c:pt>
                <c:pt idx="115">
                  <c:v>216.00</c:v>
                </c:pt>
                <c:pt idx="116">
                  <c:v>217.00</c:v>
                </c:pt>
                <c:pt idx="117">
                  <c:v>218.00</c:v>
                </c:pt>
                <c:pt idx="118">
                  <c:v>219.00</c:v>
                </c:pt>
                <c:pt idx="119">
                  <c:v>220.00</c:v>
                </c:pt>
                <c:pt idx="120">
                  <c:v>221.00</c:v>
                </c:pt>
                <c:pt idx="121">
                  <c:v>222.00</c:v>
                </c:pt>
                <c:pt idx="122">
                  <c:v>223.00</c:v>
                </c:pt>
                <c:pt idx="123">
                  <c:v>224.00</c:v>
                </c:pt>
                <c:pt idx="124">
                  <c:v>225.00</c:v>
                </c:pt>
                <c:pt idx="125">
                  <c:v>226.00</c:v>
                </c:pt>
                <c:pt idx="126">
                  <c:v>227.00</c:v>
                </c:pt>
                <c:pt idx="127">
                  <c:v>228.00</c:v>
                </c:pt>
                <c:pt idx="128">
                  <c:v>229.00</c:v>
                </c:pt>
                <c:pt idx="129">
                  <c:v>230.00</c:v>
                </c:pt>
                <c:pt idx="130">
                  <c:v>231.00</c:v>
                </c:pt>
                <c:pt idx="131">
                  <c:v>232.00</c:v>
                </c:pt>
                <c:pt idx="132">
                  <c:v>234.00</c:v>
                </c:pt>
                <c:pt idx="133">
                  <c:v>235.00</c:v>
                </c:pt>
                <c:pt idx="134">
                  <c:v>236.00</c:v>
                </c:pt>
                <c:pt idx="135">
                  <c:v>237.00</c:v>
                </c:pt>
                <c:pt idx="136">
                  <c:v>238.00</c:v>
                </c:pt>
                <c:pt idx="137">
                  <c:v>239.00</c:v>
                </c:pt>
                <c:pt idx="138">
                  <c:v>240.00</c:v>
                </c:pt>
                <c:pt idx="139">
                  <c:v>241.00</c:v>
                </c:pt>
                <c:pt idx="140">
                  <c:v>242.00</c:v>
                </c:pt>
                <c:pt idx="141">
                  <c:v>243.00</c:v>
                </c:pt>
                <c:pt idx="142">
                  <c:v>244.00</c:v>
                </c:pt>
                <c:pt idx="143">
                  <c:v>245.00</c:v>
                </c:pt>
                <c:pt idx="144">
                  <c:v>246.00</c:v>
                </c:pt>
                <c:pt idx="145">
                  <c:v>247.00</c:v>
                </c:pt>
                <c:pt idx="146">
                  <c:v>248.00</c:v>
                </c:pt>
                <c:pt idx="147">
                  <c:v>249.00</c:v>
                </c:pt>
                <c:pt idx="148">
                  <c:v>250.00</c:v>
                </c:pt>
                <c:pt idx="149">
                  <c:v>251.00</c:v>
                </c:pt>
                <c:pt idx="150">
                  <c:v>252.00</c:v>
                </c:pt>
                <c:pt idx="151">
                  <c:v>253.00</c:v>
                </c:pt>
                <c:pt idx="152">
                  <c:v>254.00</c:v>
                </c:pt>
                <c:pt idx="153">
                  <c:v>255.00</c:v>
                </c:pt>
                <c:pt idx="154">
                  <c:v>256.00</c:v>
                </c:pt>
                <c:pt idx="155">
                  <c:v>257.00</c:v>
                </c:pt>
                <c:pt idx="156">
                  <c:v>258.00</c:v>
                </c:pt>
                <c:pt idx="157">
                  <c:v>259.00</c:v>
                </c:pt>
                <c:pt idx="158">
                  <c:v>260.00</c:v>
                </c:pt>
                <c:pt idx="159">
                  <c:v>261.00</c:v>
                </c:pt>
                <c:pt idx="160">
                  <c:v>262.00</c:v>
                </c:pt>
                <c:pt idx="161">
                  <c:v>263.00</c:v>
                </c:pt>
                <c:pt idx="162">
                  <c:v>264.00</c:v>
                </c:pt>
                <c:pt idx="163">
                  <c:v>265.00</c:v>
                </c:pt>
                <c:pt idx="164">
                  <c:v>266.00</c:v>
                </c:pt>
                <c:pt idx="165">
                  <c:v>267.00</c:v>
                </c:pt>
                <c:pt idx="166">
                  <c:v>268.00</c:v>
                </c:pt>
                <c:pt idx="167">
                  <c:v>269.00</c:v>
                </c:pt>
                <c:pt idx="168">
                  <c:v>270.00</c:v>
                </c:pt>
                <c:pt idx="169">
                  <c:v>271.00</c:v>
                </c:pt>
                <c:pt idx="170">
                  <c:v>272.00</c:v>
                </c:pt>
                <c:pt idx="171">
                  <c:v>273.00</c:v>
                </c:pt>
                <c:pt idx="172">
                  <c:v>274.00</c:v>
                </c:pt>
                <c:pt idx="173">
                  <c:v>275.00</c:v>
                </c:pt>
                <c:pt idx="174">
                  <c:v>276.00</c:v>
                </c:pt>
                <c:pt idx="175">
                  <c:v>277.00</c:v>
                </c:pt>
                <c:pt idx="176">
                  <c:v>278.00</c:v>
                </c:pt>
                <c:pt idx="177">
                  <c:v>279.00</c:v>
                </c:pt>
                <c:pt idx="178">
                  <c:v>280.00</c:v>
                </c:pt>
                <c:pt idx="179">
                  <c:v>281.00</c:v>
                </c:pt>
                <c:pt idx="180">
                  <c:v>282.00</c:v>
                </c:pt>
                <c:pt idx="181">
                  <c:v>283.00</c:v>
                </c:pt>
                <c:pt idx="182">
                  <c:v>284.00</c:v>
                </c:pt>
                <c:pt idx="183">
                  <c:v>285.00</c:v>
                </c:pt>
                <c:pt idx="184">
                  <c:v>286.00</c:v>
                </c:pt>
                <c:pt idx="185">
                  <c:v>287.00</c:v>
                </c:pt>
                <c:pt idx="186">
                  <c:v>288.00</c:v>
                </c:pt>
                <c:pt idx="187">
                  <c:v>289.00</c:v>
                </c:pt>
                <c:pt idx="188">
                  <c:v>290.00</c:v>
                </c:pt>
                <c:pt idx="189">
                  <c:v>291.00</c:v>
                </c:pt>
                <c:pt idx="190">
                  <c:v>292.00</c:v>
                </c:pt>
                <c:pt idx="191">
                  <c:v>293.00</c:v>
                </c:pt>
                <c:pt idx="192">
                  <c:v>294.00</c:v>
                </c:pt>
                <c:pt idx="193">
                  <c:v>295.00</c:v>
                </c:pt>
                <c:pt idx="194">
                  <c:v>296.00</c:v>
                </c:pt>
                <c:pt idx="195">
                  <c:v>297.00</c:v>
                </c:pt>
                <c:pt idx="196">
                  <c:v>298.00</c:v>
                </c:pt>
                <c:pt idx="197">
                  <c:v>299.00</c:v>
                </c:pt>
                <c:pt idx="198">
                  <c:v>300.00</c:v>
                </c:pt>
                <c:pt idx="199">
                  <c:v>301.00</c:v>
                </c:pt>
                <c:pt idx="200">
                  <c:v>302.00</c:v>
                </c:pt>
                <c:pt idx="201">
                  <c:v>303.00</c:v>
                </c:pt>
                <c:pt idx="202">
                  <c:v>304.00</c:v>
                </c:pt>
                <c:pt idx="203">
                  <c:v>305.00</c:v>
                </c:pt>
                <c:pt idx="204">
                  <c:v>306.00</c:v>
                </c:pt>
                <c:pt idx="205">
                  <c:v>307.00</c:v>
                </c:pt>
                <c:pt idx="206">
                  <c:v>308.00</c:v>
                </c:pt>
                <c:pt idx="207">
                  <c:v>309.00</c:v>
                </c:pt>
                <c:pt idx="208">
                  <c:v>310.00</c:v>
                </c:pt>
                <c:pt idx="209">
                  <c:v>311.00</c:v>
                </c:pt>
                <c:pt idx="210">
                  <c:v>312.00</c:v>
                </c:pt>
                <c:pt idx="211">
                  <c:v>313.00</c:v>
                </c:pt>
                <c:pt idx="212">
                  <c:v>314.00</c:v>
                </c:pt>
                <c:pt idx="213">
                  <c:v>315.00</c:v>
                </c:pt>
                <c:pt idx="214">
                  <c:v>316.00</c:v>
                </c:pt>
                <c:pt idx="215">
                  <c:v>317.00</c:v>
                </c:pt>
                <c:pt idx="216">
                  <c:v>318.00</c:v>
                </c:pt>
                <c:pt idx="217">
                  <c:v>319.00</c:v>
                </c:pt>
                <c:pt idx="218">
                  <c:v>320.00</c:v>
                </c:pt>
                <c:pt idx="219">
                  <c:v>321.00</c:v>
                </c:pt>
                <c:pt idx="220">
                  <c:v>322.00</c:v>
                </c:pt>
                <c:pt idx="221">
                  <c:v>323.00</c:v>
                </c:pt>
                <c:pt idx="222">
                  <c:v>324.00</c:v>
                </c:pt>
                <c:pt idx="223">
                  <c:v>325.00</c:v>
                </c:pt>
                <c:pt idx="224">
                  <c:v>326.00</c:v>
                </c:pt>
                <c:pt idx="225">
                  <c:v>327.00</c:v>
                </c:pt>
                <c:pt idx="226">
                  <c:v>328.00</c:v>
                </c:pt>
                <c:pt idx="227">
                  <c:v>329.00</c:v>
                </c:pt>
                <c:pt idx="228">
                  <c:v>330.00</c:v>
                </c:pt>
                <c:pt idx="229">
                  <c:v>331.00</c:v>
                </c:pt>
                <c:pt idx="230">
                  <c:v>332.00</c:v>
                </c:pt>
                <c:pt idx="231">
                  <c:v>333.00</c:v>
                </c:pt>
                <c:pt idx="232">
                  <c:v>334.00</c:v>
                </c:pt>
                <c:pt idx="233">
                  <c:v>335.00</c:v>
                </c:pt>
                <c:pt idx="234">
                  <c:v>336.00</c:v>
                </c:pt>
                <c:pt idx="235">
                  <c:v>337.00</c:v>
                </c:pt>
                <c:pt idx="236">
                  <c:v>338.00</c:v>
                </c:pt>
                <c:pt idx="237">
                  <c:v>339.00</c:v>
                </c:pt>
                <c:pt idx="238">
                  <c:v>340.00</c:v>
                </c:pt>
                <c:pt idx="239">
                  <c:v>341.00</c:v>
                </c:pt>
                <c:pt idx="240">
                  <c:v>342.00</c:v>
                </c:pt>
                <c:pt idx="241">
                  <c:v>343.00</c:v>
                </c:pt>
                <c:pt idx="242">
                  <c:v>344.00</c:v>
                </c:pt>
                <c:pt idx="243">
                  <c:v>345.00</c:v>
                </c:pt>
                <c:pt idx="244">
                  <c:v>346.00</c:v>
                </c:pt>
                <c:pt idx="245">
                  <c:v>347.00</c:v>
                </c:pt>
                <c:pt idx="246">
                  <c:v>348.00</c:v>
                </c:pt>
                <c:pt idx="247">
                  <c:v>349.00</c:v>
                </c:pt>
                <c:pt idx="248">
                  <c:v>350.00</c:v>
                </c:pt>
                <c:pt idx="249">
                  <c:v>351.00</c:v>
                </c:pt>
                <c:pt idx="250">
                  <c:v>352.00</c:v>
                </c:pt>
                <c:pt idx="251">
                  <c:v>353.00</c:v>
                </c:pt>
                <c:pt idx="252">
                  <c:v>354.00</c:v>
                </c:pt>
                <c:pt idx="253">
                  <c:v>355.00</c:v>
                </c:pt>
                <c:pt idx="254">
                  <c:v>356.00</c:v>
                </c:pt>
                <c:pt idx="255">
                  <c:v>357.00</c:v>
                </c:pt>
                <c:pt idx="256">
                  <c:v>358.00</c:v>
                </c:pt>
                <c:pt idx="257">
                  <c:v>359.00</c:v>
                </c:pt>
                <c:pt idx="258">
                  <c:v>360.00</c:v>
                </c:pt>
                <c:pt idx="259">
                  <c:v>361.00</c:v>
                </c:pt>
                <c:pt idx="260">
                  <c:v>362.00</c:v>
                </c:pt>
                <c:pt idx="261">
                  <c:v>363.00</c:v>
                </c:pt>
                <c:pt idx="262">
                  <c:v>364.00</c:v>
                </c:pt>
                <c:pt idx="263">
                  <c:v>365.00</c:v>
                </c:pt>
                <c:pt idx="264">
                  <c:v>366.00</c:v>
                </c:pt>
                <c:pt idx="265">
                  <c:v>367.00</c:v>
                </c:pt>
                <c:pt idx="266">
                  <c:v>368.00</c:v>
                </c:pt>
                <c:pt idx="267">
                  <c:v>369.00</c:v>
                </c:pt>
                <c:pt idx="268">
                  <c:v>370.00</c:v>
                </c:pt>
                <c:pt idx="269">
                  <c:v>371.00</c:v>
                </c:pt>
                <c:pt idx="270">
                  <c:v>372.00</c:v>
                </c:pt>
                <c:pt idx="271">
                  <c:v>373.00</c:v>
                </c:pt>
                <c:pt idx="272">
                  <c:v>374.00</c:v>
                </c:pt>
                <c:pt idx="273">
                  <c:v>375.00</c:v>
                </c:pt>
                <c:pt idx="274">
                  <c:v>376.00</c:v>
                </c:pt>
                <c:pt idx="275">
                  <c:v>377.00</c:v>
                </c:pt>
                <c:pt idx="276">
                  <c:v>378.00</c:v>
                </c:pt>
                <c:pt idx="277">
                  <c:v>379.00</c:v>
                </c:pt>
                <c:pt idx="278">
                  <c:v>380.00</c:v>
                </c:pt>
                <c:pt idx="279">
                  <c:v>381.00</c:v>
                </c:pt>
                <c:pt idx="280">
                  <c:v>382.00</c:v>
                </c:pt>
                <c:pt idx="281">
                  <c:v>383.00</c:v>
                </c:pt>
                <c:pt idx="282">
                  <c:v>384.00</c:v>
                </c:pt>
                <c:pt idx="283">
                  <c:v>385.00</c:v>
                </c:pt>
                <c:pt idx="284">
                  <c:v>386.00</c:v>
                </c:pt>
                <c:pt idx="285">
                  <c:v>387.00</c:v>
                </c:pt>
                <c:pt idx="286">
                  <c:v>388.00</c:v>
                </c:pt>
                <c:pt idx="287">
                  <c:v>389.00</c:v>
                </c:pt>
                <c:pt idx="288">
                  <c:v>390.00</c:v>
                </c:pt>
                <c:pt idx="289">
                  <c:v>391.00</c:v>
                </c:pt>
                <c:pt idx="290">
                  <c:v>392.00</c:v>
                </c:pt>
                <c:pt idx="291">
                  <c:v>393.00</c:v>
                </c:pt>
                <c:pt idx="292">
                  <c:v>394.00</c:v>
                </c:pt>
                <c:pt idx="293">
                  <c:v>395.00</c:v>
                </c:pt>
                <c:pt idx="294">
                  <c:v>396.00</c:v>
                </c:pt>
                <c:pt idx="295">
                  <c:v>397.00</c:v>
                </c:pt>
                <c:pt idx="296">
                  <c:v>398.00</c:v>
                </c:pt>
                <c:pt idx="297">
                  <c:v>399.00</c:v>
                </c:pt>
                <c:pt idx="298">
                  <c:v>401.00</c:v>
                </c:pt>
                <c:pt idx="299">
                  <c:v>402.00</c:v>
                </c:pt>
                <c:pt idx="300">
                  <c:v>403.00</c:v>
                </c:pt>
                <c:pt idx="301">
                  <c:v>404.00</c:v>
                </c:pt>
                <c:pt idx="302">
                  <c:v>405.00</c:v>
                </c:pt>
                <c:pt idx="303">
                  <c:v>406.00</c:v>
                </c:pt>
                <c:pt idx="304">
                  <c:v>407.00</c:v>
                </c:pt>
                <c:pt idx="305">
                  <c:v>408.00</c:v>
                </c:pt>
                <c:pt idx="306">
                  <c:v>409.00</c:v>
                </c:pt>
                <c:pt idx="307">
                  <c:v>410.00</c:v>
                </c:pt>
                <c:pt idx="308">
                  <c:v>411.00</c:v>
                </c:pt>
                <c:pt idx="309">
                  <c:v>412.00</c:v>
                </c:pt>
                <c:pt idx="310">
                  <c:v>413.00</c:v>
                </c:pt>
                <c:pt idx="311">
                  <c:v>414.00</c:v>
                </c:pt>
                <c:pt idx="312">
                  <c:v>415.00</c:v>
                </c:pt>
                <c:pt idx="313">
                  <c:v>416.00</c:v>
                </c:pt>
                <c:pt idx="314">
                  <c:v>417.00</c:v>
                </c:pt>
                <c:pt idx="315">
                  <c:v>418.00</c:v>
                </c:pt>
                <c:pt idx="316">
                  <c:v>419.00</c:v>
                </c:pt>
                <c:pt idx="317">
                  <c:v>420.00</c:v>
                </c:pt>
                <c:pt idx="318">
                  <c:v>421.00</c:v>
                </c:pt>
                <c:pt idx="319">
                  <c:v>422.00</c:v>
                </c:pt>
                <c:pt idx="320">
                  <c:v>423.00</c:v>
                </c:pt>
                <c:pt idx="321">
                  <c:v>424.00</c:v>
                </c:pt>
                <c:pt idx="322">
                  <c:v>425.00</c:v>
                </c:pt>
                <c:pt idx="323">
                  <c:v>426.00</c:v>
                </c:pt>
                <c:pt idx="324">
                  <c:v>427.00</c:v>
                </c:pt>
                <c:pt idx="325">
                  <c:v>428.00</c:v>
                </c:pt>
                <c:pt idx="326">
                  <c:v>429.00</c:v>
                </c:pt>
                <c:pt idx="327">
                  <c:v>430.00</c:v>
                </c:pt>
                <c:pt idx="328">
                  <c:v>431.00</c:v>
                </c:pt>
                <c:pt idx="329">
                  <c:v>432.00</c:v>
                </c:pt>
                <c:pt idx="330">
                  <c:v>433.00</c:v>
                </c:pt>
                <c:pt idx="331">
                  <c:v>434.00</c:v>
                </c:pt>
                <c:pt idx="332">
                  <c:v>435.00</c:v>
                </c:pt>
                <c:pt idx="333">
                  <c:v>436.00</c:v>
                </c:pt>
                <c:pt idx="334">
                  <c:v>437.00</c:v>
                </c:pt>
                <c:pt idx="335">
                  <c:v>438.00</c:v>
                </c:pt>
                <c:pt idx="336">
                  <c:v>439.00</c:v>
                </c:pt>
                <c:pt idx="337">
                  <c:v>440.00</c:v>
                </c:pt>
                <c:pt idx="338">
                  <c:v>441.00</c:v>
                </c:pt>
                <c:pt idx="339">
                  <c:v>442.00</c:v>
                </c:pt>
                <c:pt idx="340">
                  <c:v>443.00</c:v>
                </c:pt>
                <c:pt idx="341">
                  <c:v>444.00</c:v>
                </c:pt>
                <c:pt idx="342">
                  <c:v>445.00</c:v>
                </c:pt>
                <c:pt idx="343">
                  <c:v>446.00</c:v>
                </c:pt>
                <c:pt idx="344">
                  <c:v>447.00</c:v>
                </c:pt>
                <c:pt idx="345">
                  <c:v>448.00</c:v>
                </c:pt>
                <c:pt idx="346">
                  <c:v>449.00</c:v>
                </c:pt>
                <c:pt idx="347">
                  <c:v>450.00</c:v>
                </c:pt>
                <c:pt idx="348">
                  <c:v>451.00</c:v>
                </c:pt>
                <c:pt idx="349">
                  <c:v>452.00</c:v>
                </c:pt>
                <c:pt idx="350">
                  <c:v>453.00</c:v>
                </c:pt>
                <c:pt idx="351">
                  <c:v>454.00</c:v>
                </c:pt>
                <c:pt idx="352">
                  <c:v>455.00</c:v>
                </c:pt>
                <c:pt idx="353">
                  <c:v>456.00</c:v>
                </c:pt>
                <c:pt idx="354">
                  <c:v>457.00</c:v>
                </c:pt>
                <c:pt idx="355">
                  <c:v>458.00</c:v>
                </c:pt>
                <c:pt idx="356">
                  <c:v>459.00</c:v>
                </c:pt>
                <c:pt idx="357">
                  <c:v>460.00</c:v>
                </c:pt>
                <c:pt idx="358">
                  <c:v>461.00</c:v>
                </c:pt>
                <c:pt idx="359">
                  <c:v>462.00</c:v>
                </c:pt>
                <c:pt idx="360">
                  <c:v>463.00</c:v>
                </c:pt>
                <c:pt idx="361">
                  <c:v>464.00</c:v>
                </c:pt>
                <c:pt idx="362">
                  <c:v>465.00</c:v>
                </c:pt>
                <c:pt idx="363">
                  <c:v>466.00</c:v>
                </c:pt>
                <c:pt idx="364">
                  <c:v>467.00</c:v>
                </c:pt>
                <c:pt idx="365">
                  <c:v>468.00</c:v>
                </c:pt>
                <c:pt idx="366">
                  <c:v>469.00</c:v>
                </c:pt>
                <c:pt idx="367">
                  <c:v>470.00</c:v>
                </c:pt>
                <c:pt idx="368">
                  <c:v>471.00</c:v>
                </c:pt>
                <c:pt idx="369">
                  <c:v>472.00</c:v>
                </c:pt>
                <c:pt idx="370">
                  <c:v>473.00</c:v>
                </c:pt>
                <c:pt idx="371">
                  <c:v>474.00</c:v>
                </c:pt>
                <c:pt idx="372">
                  <c:v>475.00</c:v>
                </c:pt>
                <c:pt idx="373">
                  <c:v>476.00</c:v>
                </c:pt>
                <c:pt idx="374">
                  <c:v>477.00</c:v>
                </c:pt>
                <c:pt idx="375">
                  <c:v>478.00</c:v>
                </c:pt>
                <c:pt idx="376">
                  <c:v>479.00</c:v>
                </c:pt>
                <c:pt idx="377">
                  <c:v>480.00</c:v>
                </c:pt>
                <c:pt idx="378">
                  <c:v>481.00</c:v>
                </c:pt>
                <c:pt idx="379">
                  <c:v>482.00</c:v>
                </c:pt>
                <c:pt idx="380">
                  <c:v>483.00</c:v>
                </c:pt>
                <c:pt idx="381">
                  <c:v>484.00</c:v>
                </c:pt>
                <c:pt idx="382">
                  <c:v>485.00</c:v>
                </c:pt>
                <c:pt idx="383">
                  <c:v>486.00</c:v>
                </c:pt>
                <c:pt idx="384">
                  <c:v>487.00</c:v>
                </c:pt>
                <c:pt idx="385">
                  <c:v>488.00</c:v>
                </c:pt>
                <c:pt idx="386">
                  <c:v>489.00</c:v>
                </c:pt>
                <c:pt idx="387">
                  <c:v>490.00</c:v>
                </c:pt>
                <c:pt idx="388">
                  <c:v>491.00</c:v>
                </c:pt>
                <c:pt idx="389">
                  <c:v>492.00</c:v>
                </c:pt>
                <c:pt idx="390">
                  <c:v>493.00</c:v>
                </c:pt>
                <c:pt idx="391">
                  <c:v>494.00</c:v>
                </c:pt>
                <c:pt idx="392">
                  <c:v>495.00</c:v>
                </c:pt>
                <c:pt idx="393">
                  <c:v>496.00</c:v>
                </c:pt>
                <c:pt idx="394">
                  <c:v>497.00</c:v>
                </c:pt>
                <c:pt idx="395">
                  <c:v>498.00</c:v>
                </c:pt>
                <c:pt idx="396">
                  <c:v>499.00</c:v>
                </c:pt>
                <c:pt idx="397">
                  <c:v>500.00</c:v>
                </c:pt>
                <c:pt idx="398">
                  <c:v>501.00</c:v>
                </c:pt>
                <c:pt idx="399">
                  <c:v>502.00</c:v>
                </c:pt>
                <c:pt idx="400">
                  <c:v>503.00</c:v>
                </c:pt>
                <c:pt idx="401">
                  <c:v>504.00</c:v>
                </c:pt>
                <c:pt idx="402">
                  <c:v>505.00</c:v>
                </c:pt>
                <c:pt idx="403">
                  <c:v>506.00</c:v>
                </c:pt>
                <c:pt idx="404">
                  <c:v>507.00</c:v>
                </c:pt>
                <c:pt idx="405">
                  <c:v>508.00</c:v>
                </c:pt>
                <c:pt idx="406">
                  <c:v>509.00</c:v>
                </c:pt>
                <c:pt idx="407">
                  <c:v>510.00</c:v>
                </c:pt>
                <c:pt idx="408">
                  <c:v>511.00</c:v>
                </c:pt>
                <c:pt idx="409">
                  <c:v>512.00</c:v>
                </c:pt>
                <c:pt idx="410">
                  <c:v>513.00</c:v>
                </c:pt>
                <c:pt idx="411">
                  <c:v>514.00</c:v>
                </c:pt>
                <c:pt idx="412">
                  <c:v>515.00</c:v>
                </c:pt>
                <c:pt idx="413">
                  <c:v>516.00</c:v>
                </c:pt>
                <c:pt idx="414">
                  <c:v>517.00</c:v>
                </c:pt>
                <c:pt idx="415">
                  <c:v>518.00</c:v>
                </c:pt>
                <c:pt idx="416">
                  <c:v>519.00</c:v>
                </c:pt>
                <c:pt idx="417">
                  <c:v>520.00</c:v>
                </c:pt>
                <c:pt idx="418">
                  <c:v>521.00</c:v>
                </c:pt>
                <c:pt idx="419">
                  <c:v>522.00</c:v>
                </c:pt>
                <c:pt idx="420">
                  <c:v>523.00</c:v>
                </c:pt>
                <c:pt idx="421">
                  <c:v>524.00</c:v>
                </c:pt>
                <c:pt idx="422">
                  <c:v>525.00</c:v>
                </c:pt>
                <c:pt idx="423">
                  <c:v>526.00</c:v>
                </c:pt>
                <c:pt idx="424">
                  <c:v>527.00</c:v>
                </c:pt>
                <c:pt idx="425">
                  <c:v>528.00</c:v>
                </c:pt>
                <c:pt idx="426">
                  <c:v>529.00</c:v>
                </c:pt>
                <c:pt idx="427">
                  <c:v>530.00</c:v>
                </c:pt>
                <c:pt idx="428">
                  <c:v>531.00</c:v>
                </c:pt>
                <c:pt idx="429">
                  <c:v>532.00</c:v>
                </c:pt>
                <c:pt idx="430">
                  <c:v>533.00</c:v>
                </c:pt>
                <c:pt idx="431">
                  <c:v>534.00</c:v>
                </c:pt>
                <c:pt idx="432">
                  <c:v>535.00</c:v>
                </c:pt>
                <c:pt idx="433">
                  <c:v>536.00</c:v>
                </c:pt>
                <c:pt idx="434">
                  <c:v>537.00</c:v>
                </c:pt>
                <c:pt idx="435">
                  <c:v>538.00</c:v>
                </c:pt>
                <c:pt idx="436">
                  <c:v>539.00</c:v>
                </c:pt>
                <c:pt idx="437">
                  <c:v>540.00</c:v>
                </c:pt>
                <c:pt idx="438">
                  <c:v>541.00</c:v>
                </c:pt>
                <c:pt idx="439">
                  <c:v>542.00</c:v>
                </c:pt>
                <c:pt idx="440">
                  <c:v>543.00</c:v>
                </c:pt>
                <c:pt idx="441">
                  <c:v>544.00</c:v>
                </c:pt>
                <c:pt idx="442">
                  <c:v>545.00</c:v>
                </c:pt>
                <c:pt idx="443">
                  <c:v>546.00</c:v>
                </c:pt>
                <c:pt idx="444">
                  <c:v>547.00</c:v>
                </c:pt>
                <c:pt idx="445">
                  <c:v>548.00</c:v>
                </c:pt>
                <c:pt idx="446">
                  <c:v>549.00</c:v>
                </c:pt>
                <c:pt idx="447">
                  <c:v>550.00</c:v>
                </c:pt>
                <c:pt idx="448">
                  <c:v>551.00</c:v>
                </c:pt>
                <c:pt idx="449">
                  <c:v>552.00</c:v>
                </c:pt>
                <c:pt idx="450">
                  <c:v>553.00</c:v>
                </c:pt>
                <c:pt idx="451">
                  <c:v>554.00</c:v>
                </c:pt>
                <c:pt idx="452">
                  <c:v>555.00</c:v>
                </c:pt>
                <c:pt idx="453">
                  <c:v>556.00</c:v>
                </c:pt>
              </c:strCache>
            </c:strRef>
          </c:xVal>
          <c:yVal>
            <c:numRef>
              <c:f>'oven (3)'!$B$2:$B$455</c:f>
              <c:numCache>
                <c:formatCode>General</c:formatCode>
                <c:ptCount val="454"/>
                <c:pt idx="0">
                  <c:v>0</c:v>
                </c:pt>
                <c:pt idx="1">
                  <c:v>20</c:v>
                </c:pt>
                <c:pt idx="2">
                  <c:v>20.13</c:v>
                </c:pt>
                <c:pt idx="3">
                  <c:v>20.259999999999998</c:v>
                </c:pt>
                <c:pt idx="4">
                  <c:v>20.389999999999997</c:v>
                </c:pt>
                <c:pt idx="5">
                  <c:v>20.519999999999996</c:v>
                </c:pt>
                <c:pt idx="6">
                  <c:v>20.649999999999995</c:v>
                </c:pt>
                <c:pt idx="7">
                  <c:v>20.779999999999994</c:v>
                </c:pt>
                <c:pt idx="8">
                  <c:v>20.909999999999993</c:v>
                </c:pt>
                <c:pt idx="9">
                  <c:v>21.039999999999992</c:v>
                </c:pt>
                <c:pt idx="10">
                  <c:v>21.169999999999991</c:v>
                </c:pt>
                <c:pt idx="11">
                  <c:v>21.29999999999999</c:v>
                </c:pt>
                <c:pt idx="12">
                  <c:v>21.429999999999989</c:v>
                </c:pt>
                <c:pt idx="13">
                  <c:v>21.559999999999988</c:v>
                </c:pt>
                <c:pt idx="14">
                  <c:v>21.689999999999987</c:v>
                </c:pt>
                <c:pt idx="15">
                  <c:v>21.819999999999986</c:v>
                </c:pt>
                <c:pt idx="16">
                  <c:v>21.949999999999985</c:v>
                </c:pt>
                <c:pt idx="17">
                  <c:v>22.079999999999984</c:v>
                </c:pt>
                <c:pt idx="18">
                  <c:v>22.209999999999983</c:v>
                </c:pt>
                <c:pt idx="19">
                  <c:v>22.339999999999982</c:v>
                </c:pt>
                <c:pt idx="20">
                  <c:v>22.469999999999981</c:v>
                </c:pt>
                <c:pt idx="21">
                  <c:v>22.59999999999998</c:v>
                </c:pt>
                <c:pt idx="22">
                  <c:v>22.729999999999979</c:v>
                </c:pt>
                <c:pt idx="23">
                  <c:v>22.859999999999978</c:v>
                </c:pt>
                <c:pt idx="24">
                  <c:v>22.989999999999977</c:v>
                </c:pt>
                <c:pt idx="25">
                  <c:v>23.119999999999976</c:v>
                </c:pt>
                <c:pt idx="26">
                  <c:v>23.249999999999975</c:v>
                </c:pt>
                <c:pt idx="27">
                  <c:v>23.379999999999974</c:v>
                </c:pt>
                <c:pt idx="28">
                  <c:v>23.509999999999973</c:v>
                </c:pt>
                <c:pt idx="29">
                  <c:v>23.639999999999972</c:v>
                </c:pt>
                <c:pt idx="30">
                  <c:v>23.769999999999971</c:v>
                </c:pt>
                <c:pt idx="31">
                  <c:v>23.89999999999997</c:v>
                </c:pt>
                <c:pt idx="32">
                  <c:v>24.029999999999969</c:v>
                </c:pt>
                <c:pt idx="33">
                  <c:v>24.159999999999968</c:v>
                </c:pt>
                <c:pt idx="34">
                  <c:v>24.289999999999967</c:v>
                </c:pt>
                <c:pt idx="35">
                  <c:v>24.419999999999966</c:v>
                </c:pt>
                <c:pt idx="36">
                  <c:v>24.549999999999965</c:v>
                </c:pt>
                <c:pt idx="37">
                  <c:v>24.679999999999964</c:v>
                </c:pt>
                <c:pt idx="38">
                  <c:v>24.809999999999963</c:v>
                </c:pt>
                <c:pt idx="39">
                  <c:v>24.939999999999962</c:v>
                </c:pt>
                <c:pt idx="40">
                  <c:v>25.069999999999961</c:v>
                </c:pt>
                <c:pt idx="41">
                  <c:v>25.19999999999996</c:v>
                </c:pt>
                <c:pt idx="42">
                  <c:v>25.329999999999959</c:v>
                </c:pt>
                <c:pt idx="43">
                  <c:v>25.459999999999958</c:v>
                </c:pt>
                <c:pt idx="44">
                  <c:v>25.589999999999957</c:v>
                </c:pt>
                <c:pt idx="45">
                  <c:v>25.719999999999956</c:v>
                </c:pt>
                <c:pt idx="46">
                  <c:v>25.849999999999955</c:v>
                </c:pt>
                <c:pt idx="47">
                  <c:v>25.979999999999954</c:v>
                </c:pt>
                <c:pt idx="48">
                  <c:v>26.109999999999953</c:v>
                </c:pt>
                <c:pt idx="49">
                  <c:v>26.239999999999952</c:v>
                </c:pt>
                <c:pt idx="50">
                  <c:v>26.369999999999951</c:v>
                </c:pt>
                <c:pt idx="51">
                  <c:v>26.49999999999995</c:v>
                </c:pt>
                <c:pt idx="52">
                  <c:v>26.629999999999949</c:v>
                </c:pt>
                <c:pt idx="53">
                  <c:v>26.759999999999948</c:v>
                </c:pt>
                <c:pt idx="54">
                  <c:v>26.889999999999947</c:v>
                </c:pt>
                <c:pt idx="55">
                  <c:v>27.019999999999946</c:v>
                </c:pt>
                <c:pt idx="56">
                  <c:v>27.149999999999945</c:v>
                </c:pt>
                <c:pt idx="57">
                  <c:v>27.279999999999944</c:v>
                </c:pt>
                <c:pt idx="58">
                  <c:v>27.409999999999943</c:v>
                </c:pt>
                <c:pt idx="59">
                  <c:v>27.539999999999942</c:v>
                </c:pt>
                <c:pt idx="60">
                  <c:v>27.669999999999941</c:v>
                </c:pt>
                <c:pt idx="61">
                  <c:v>27.79999999999994</c:v>
                </c:pt>
                <c:pt idx="62">
                  <c:v>27.929999999999939</c:v>
                </c:pt>
                <c:pt idx="63">
                  <c:v>28.059999999999938</c:v>
                </c:pt>
                <c:pt idx="64">
                  <c:v>28.189999999999937</c:v>
                </c:pt>
                <c:pt idx="65">
                  <c:v>28.319999999999936</c:v>
                </c:pt>
                <c:pt idx="66">
                  <c:v>28.449999999999935</c:v>
                </c:pt>
                <c:pt idx="67">
                  <c:v>28.579999999999934</c:v>
                </c:pt>
                <c:pt idx="68">
                  <c:v>28.709999999999933</c:v>
                </c:pt>
                <c:pt idx="69">
                  <c:v>28.839999999999932</c:v>
                </c:pt>
                <c:pt idx="70">
                  <c:v>28.969999999999931</c:v>
                </c:pt>
                <c:pt idx="71">
                  <c:v>29.09999999999993</c:v>
                </c:pt>
                <c:pt idx="72">
                  <c:v>29.229999999999929</c:v>
                </c:pt>
                <c:pt idx="73">
                  <c:v>29.359999999999928</c:v>
                </c:pt>
                <c:pt idx="74">
                  <c:v>29.489999999999927</c:v>
                </c:pt>
                <c:pt idx="75">
                  <c:v>29.619999999999926</c:v>
                </c:pt>
                <c:pt idx="76">
                  <c:v>29.749999999999925</c:v>
                </c:pt>
                <c:pt idx="77">
                  <c:v>29.879999999999924</c:v>
                </c:pt>
                <c:pt idx="78">
                  <c:v>30.009999999999923</c:v>
                </c:pt>
                <c:pt idx="79">
                  <c:v>30.139999999999922</c:v>
                </c:pt>
                <c:pt idx="80">
                  <c:v>30.269999999999921</c:v>
                </c:pt>
                <c:pt idx="81">
                  <c:v>30.39999999999992</c:v>
                </c:pt>
                <c:pt idx="82">
                  <c:v>30.529999999999919</c:v>
                </c:pt>
                <c:pt idx="83">
                  <c:v>30.659999999999918</c:v>
                </c:pt>
                <c:pt idx="84">
                  <c:v>30.789999999999917</c:v>
                </c:pt>
                <c:pt idx="85">
                  <c:v>30.919999999999916</c:v>
                </c:pt>
                <c:pt idx="86">
                  <c:v>31.049999999999915</c:v>
                </c:pt>
                <c:pt idx="87">
                  <c:v>31.179999999999914</c:v>
                </c:pt>
                <c:pt idx="88">
                  <c:v>31.309999999999913</c:v>
                </c:pt>
                <c:pt idx="89">
                  <c:v>31.439999999999912</c:v>
                </c:pt>
                <c:pt idx="90">
                  <c:v>31.569999999999911</c:v>
                </c:pt>
                <c:pt idx="91">
                  <c:v>31.69999999999991</c:v>
                </c:pt>
                <c:pt idx="92">
                  <c:v>31.829999999999909</c:v>
                </c:pt>
                <c:pt idx="93">
                  <c:v>31.959999999999908</c:v>
                </c:pt>
                <c:pt idx="94">
                  <c:v>32.089999999999911</c:v>
                </c:pt>
                <c:pt idx="95">
                  <c:v>32.219999999999914</c:v>
                </c:pt>
                <c:pt idx="96">
                  <c:v>32.349999999999916</c:v>
                </c:pt>
                <c:pt idx="97">
                  <c:v>32.479999999999919</c:v>
                </c:pt>
                <c:pt idx="98">
                  <c:v>32.609999999999921</c:v>
                </c:pt>
                <c:pt idx="99">
                  <c:v>32.739999999999924</c:v>
                </c:pt>
                <c:pt idx="100">
                  <c:v>32.869999999999926</c:v>
                </c:pt>
                <c:pt idx="101">
                  <c:v>32.999999999999929</c:v>
                </c:pt>
                <c:pt idx="102">
                  <c:v>33.129999999999932</c:v>
                </c:pt>
                <c:pt idx="103">
                  <c:v>33.259999999999934</c:v>
                </c:pt>
                <c:pt idx="104">
                  <c:v>33.389999999999937</c:v>
                </c:pt>
                <c:pt idx="105">
                  <c:v>33.519999999999939</c:v>
                </c:pt>
                <c:pt idx="106">
                  <c:v>33.649999999999942</c:v>
                </c:pt>
                <c:pt idx="107">
                  <c:v>33.779999999999944</c:v>
                </c:pt>
                <c:pt idx="108">
                  <c:v>33.909999999999947</c:v>
                </c:pt>
                <c:pt idx="109">
                  <c:v>34.039999999999949</c:v>
                </c:pt>
                <c:pt idx="110">
                  <c:v>34.169999999999952</c:v>
                </c:pt>
                <c:pt idx="111">
                  <c:v>34.299999999999955</c:v>
                </c:pt>
                <c:pt idx="112">
                  <c:v>34.429999999999957</c:v>
                </c:pt>
                <c:pt idx="113">
                  <c:v>34.55999999999996</c:v>
                </c:pt>
                <c:pt idx="114">
                  <c:v>34.689999999999962</c:v>
                </c:pt>
                <c:pt idx="115">
                  <c:v>34.819999999999965</c:v>
                </c:pt>
                <c:pt idx="116">
                  <c:v>34.949999999999967</c:v>
                </c:pt>
                <c:pt idx="117">
                  <c:v>35.07999999999997</c:v>
                </c:pt>
                <c:pt idx="118">
                  <c:v>35.209999999999972</c:v>
                </c:pt>
                <c:pt idx="119">
                  <c:v>35.339999999999975</c:v>
                </c:pt>
                <c:pt idx="120">
                  <c:v>35.469999999999978</c:v>
                </c:pt>
                <c:pt idx="121">
                  <c:v>35.59999999999998</c:v>
                </c:pt>
                <c:pt idx="122">
                  <c:v>35.729999999999983</c:v>
                </c:pt>
                <c:pt idx="123">
                  <c:v>35.859999999999985</c:v>
                </c:pt>
                <c:pt idx="124">
                  <c:v>35.989999999999988</c:v>
                </c:pt>
                <c:pt idx="125">
                  <c:v>36.11999999999999</c:v>
                </c:pt>
                <c:pt idx="126">
                  <c:v>36.249999999999993</c:v>
                </c:pt>
                <c:pt idx="127">
                  <c:v>36.379999999999995</c:v>
                </c:pt>
                <c:pt idx="128">
                  <c:v>36.51</c:v>
                </c:pt>
                <c:pt idx="129">
                  <c:v>36.64</c:v>
                </c:pt>
                <c:pt idx="130">
                  <c:v>36.770000000000003</c:v>
                </c:pt>
                <c:pt idx="131">
                  <c:v>36.900000000000006</c:v>
                </c:pt>
                <c:pt idx="132">
                  <c:v>37.030000000000008</c:v>
                </c:pt>
                <c:pt idx="133">
                  <c:v>37.160000000000011</c:v>
                </c:pt>
                <c:pt idx="134">
                  <c:v>37.290000000000013</c:v>
                </c:pt>
                <c:pt idx="135">
                  <c:v>37.420000000000016</c:v>
                </c:pt>
                <c:pt idx="136">
                  <c:v>37.550000000000018</c:v>
                </c:pt>
                <c:pt idx="137">
                  <c:v>37.680000000000021</c:v>
                </c:pt>
                <c:pt idx="138">
                  <c:v>37.810000000000024</c:v>
                </c:pt>
                <c:pt idx="139">
                  <c:v>37.940000000000026</c:v>
                </c:pt>
                <c:pt idx="140">
                  <c:v>38.070000000000029</c:v>
                </c:pt>
                <c:pt idx="141">
                  <c:v>38.200000000000031</c:v>
                </c:pt>
                <c:pt idx="142">
                  <c:v>38.330000000000034</c:v>
                </c:pt>
                <c:pt idx="143">
                  <c:v>38.460000000000036</c:v>
                </c:pt>
                <c:pt idx="144">
                  <c:v>38.590000000000039</c:v>
                </c:pt>
                <c:pt idx="145">
                  <c:v>38.720000000000041</c:v>
                </c:pt>
                <c:pt idx="146">
                  <c:v>38.850000000000044</c:v>
                </c:pt>
                <c:pt idx="147">
                  <c:v>38.980000000000047</c:v>
                </c:pt>
                <c:pt idx="148">
                  <c:v>39.110000000000049</c:v>
                </c:pt>
                <c:pt idx="149">
                  <c:v>39.240000000000052</c:v>
                </c:pt>
                <c:pt idx="150">
                  <c:v>39.370000000000054</c:v>
                </c:pt>
                <c:pt idx="151">
                  <c:v>39.500000000000057</c:v>
                </c:pt>
                <c:pt idx="152">
                  <c:v>39.630000000000059</c:v>
                </c:pt>
                <c:pt idx="153">
                  <c:v>39.760000000000062</c:v>
                </c:pt>
                <c:pt idx="154">
                  <c:v>39.890000000000065</c:v>
                </c:pt>
                <c:pt idx="155">
                  <c:v>40.020000000000067</c:v>
                </c:pt>
                <c:pt idx="156">
                  <c:v>40.15000000000007</c:v>
                </c:pt>
                <c:pt idx="157">
                  <c:v>40.280000000000072</c:v>
                </c:pt>
                <c:pt idx="158">
                  <c:v>40.410000000000075</c:v>
                </c:pt>
                <c:pt idx="159">
                  <c:v>40.540000000000077</c:v>
                </c:pt>
                <c:pt idx="160">
                  <c:v>40.67000000000008</c:v>
                </c:pt>
                <c:pt idx="161">
                  <c:v>40.800000000000082</c:v>
                </c:pt>
                <c:pt idx="162">
                  <c:v>40.930000000000085</c:v>
                </c:pt>
                <c:pt idx="163">
                  <c:v>41.060000000000088</c:v>
                </c:pt>
                <c:pt idx="164">
                  <c:v>41.19000000000009</c:v>
                </c:pt>
                <c:pt idx="165">
                  <c:v>41.320000000000093</c:v>
                </c:pt>
                <c:pt idx="166">
                  <c:v>41.450000000000095</c:v>
                </c:pt>
                <c:pt idx="167">
                  <c:v>41.580000000000098</c:v>
                </c:pt>
                <c:pt idx="168">
                  <c:v>41.7100000000001</c:v>
                </c:pt>
                <c:pt idx="169">
                  <c:v>41.840000000000103</c:v>
                </c:pt>
                <c:pt idx="170">
                  <c:v>41.970000000000105</c:v>
                </c:pt>
                <c:pt idx="171">
                  <c:v>42.100000000000108</c:v>
                </c:pt>
                <c:pt idx="172">
                  <c:v>42.230000000000111</c:v>
                </c:pt>
                <c:pt idx="173">
                  <c:v>42.360000000000113</c:v>
                </c:pt>
                <c:pt idx="174">
                  <c:v>42.490000000000116</c:v>
                </c:pt>
                <c:pt idx="175">
                  <c:v>42.620000000000118</c:v>
                </c:pt>
                <c:pt idx="176">
                  <c:v>42.750000000000121</c:v>
                </c:pt>
                <c:pt idx="177">
                  <c:v>42.880000000000123</c:v>
                </c:pt>
                <c:pt idx="178">
                  <c:v>43.010000000000126</c:v>
                </c:pt>
                <c:pt idx="179">
                  <c:v>43.140000000000128</c:v>
                </c:pt>
                <c:pt idx="180">
                  <c:v>43.270000000000131</c:v>
                </c:pt>
                <c:pt idx="181">
                  <c:v>43.400000000000134</c:v>
                </c:pt>
                <c:pt idx="182">
                  <c:v>43.530000000000136</c:v>
                </c:pt>
                <c:pt idx="183">
                  <c:v>43.660000000000139</c:v>
                </c:pt>
                <c:pt idx="184">
                  <c:v>43.790000000000141</c:v>
                </c:pt>
                <c:pt idx="185">
                  <c:v>43.920000000000144</c:v>
                </c:pt>
                <c:pt idx="186">
                  <c:v>44.050000000000146</c:v>
                </c:pt>
                <c:pt idx="187">
                  <c:v>44.180000000000149</c:v>
                </c:pt>
                <c:pt idx="188">
                  <c:v>44.310000000000151</c:v>
                </c:pt>
                <c:pt idx="189">
                  <c:v>44.440000000000154</c:v>
                </c:pt>
                <c:pt idx="190">
                  <c:v>44.570000000000157</c:v>
                </c:pt>
                <c:pt idx="191">
                  <c:v>44.700000000000159</c:v>
                </c:pt>
                <c:pt idx="192">
                  <c:v>44.830000000000162</c:v>
                </c:pt>
                <c:pt idx="193">
                  <c:v>44.960000000000164</c:v>
                </c:pt>
                <c:pt idx="194">
                  <c:v>45.090000000000167</c:v>
                </c:pt>
                <c:pt idx="195">
                  <c:v>45.220000000000169</c:v>
                </c:pt>
                <c:pt idx="196">
                  <c:v>45.350000000000172</c:v>
                </c:pt>
                <c:pt idx="197">
                  <c:v>45.480000000000175</c:v>
                </c:pt>
                <c:pt idx="198">
                  <c:v>45.610000000000177</c:v>
                </c:pt>
                <c:pt idx="199">
                  <c:v>45.74000000000018</c:v>
                </c:pt>
                <c:pt idx="200">
                  <c:v>45.870000000000182</c:v>
                </c:pt>
                <c:pt idx="201">
                  <c:v>46.000000000000185</c:v>
                </c:pt>
                <c:pt idx="202">
                  <c:v>46.130000000000187</c:v>
                </c:pt>
                <c:pt idx="203">
                  <c:v>46.26000000000019</c:v>
                </c:pt>
                <c:pt idx="204">
                  <c:v>46.390000000000192</c:v>
                </c:pt>
                <c:pt idx="205">
                  <c:v>46.520000000000195</c:v>
                </c:pt>
                <c:pt idx="206">
                  <c:v>46.650000000000198</c:v>
                </c:pt>
                <c:pt idx="207">
                  <c:v>46.7800000000002</c:v>
                </c:pt>
                <c:pt idx="208">
                  <c:v>46.910000000000203</c:v>
                </c:pt>
                <c:pt idx="209">
                  <c:v>47.040000000000205</c:v>
                </c:pt>
                <c:pt idx="210">
                  <c:v>47.170000000000208</c:v>
                </c:pt>
                <c:pt idx="211">
                  <c:v>47.30000000000021</c:v>
                </c:pt>
                <c:pt idx="212">
                  <c:v>47.430000000000213</c:v>
                </c:pt>
                <c:pt idx="213">
                  <c:v>47.560000000000215</c:v>
                </c:pt>
                <c:pt idx="214">
                  <c:v>47.690000000000218</c:v>
                </c:pt>
                <c:pt idx="215">
                  <c:v>47.820000000000221</c:v>
                </c:pt>
                <c:pt idx="216">
                  <c:v>47.950000000000223</c:v>
                </c:pt>
                <c:pt idx="217">
                  <c:v>48.080000000000226</c:v>
                </c:pt>
                <c:pt idx="218">
                  <c:v>48.210000000000228</c:v>
                </c:pt>
                <c:pt idx="219">
                  <c:v>48.340000000000231</c:v>
                </c:pt>
                <c:pt idx="220">
                  <c:v>48.470000000000233</c:v>
                </c:pt>
                <c:pt idx="221">
                  <c:v>48.600000000000236</c:v>
                </c:pt>
                <c:pt idx="222">
                  <c:v>48.730000000000238</c:v>
                </c:pt>
                <c:pt idx="223">
                  <c:v>48.860000000000241</c:v>
                </c:pt>
                <c:pt idx="224">
                  <c:v>48.990000000000244</c:v>
                </c:pt>
                <c:pt idx="225">
                  <c:v>49.120000000000246</c:v>
                </c:pt>
                <c:pt idx="226">
                  <c:v>49.250000000000249</c:v>
                </c:pt>
                <c:pt idx="227">
                  <c:v>49.380000000000251</c:v>
                </c:pt>
                <c:pt idx="228">
                  <c:v>49.510000000000254</c:v>
                </c:pt>
                <c:pt idx="229">
                  <c:v>49.640000000000256</c:v>
                </c:pt>
                <c:pt idx="230">
                  <c:v>49.770000000000259</c:v>
                </c:pt>
                <c:pt idx="231">
                  <c:v>49.900000000000261</c:v>
                </c:pt>
                <c:pt idx="232">
                  <c:v>50.030000000000264</c:v>
                </c:pt>
                <c:pt idx="233">
                  <c:v>50.160000000000267</c:v>
                </c:pt>
                <c:pt idx="234">
                  <c:v>50.290000000000269</c:v>
                </c:pt>
                <c:pt idx="235">
                  <c:v>50.420000000000272</c:v>
                </c:pt>
                <c:pt idx="236">
                  <c:v>50.550000000000274</c:v>
                </c:pt>
                <c:pt idx="237">
                  <c:v>50.680000000000277</c:v>
                </c:pt>
                <c:pt idx="238">
                  <c:v>50.810000000000279</c:v>
                </c:pt>
                <c:pt idx="239">
                  <c:v>50.940000000000282</c:v>
                </c:pt>
                <c:pt idx="240">
                  <c:v>51.070000000000285</c:v>
                </c:pt>
                <c:pt idx="241">
                  <c:v>51.200000000000287</c:v>
                </c:pt>
                <c:pt idx="242">
                  <c:v>51.33000000000029</c:v>
                </c:pt>
                <c:pt idx="243">
                  <c:v>51.460000000000292</c:v>
                </c:pt>
                <c:pt idx="244">
                  <c:v>51.590000000000295</c:v>
                </c:pt>
                <c:pt idx="245">
                  <c:v>51.720000000000297</c:v>
                </c:pt>
                <c:pt idx="246">
                  <c:v>51.8500000000003</c:v>
                </c:pt>
                <c:pt idx="247">
                  <c:v>51.980000000000302</c:v>
                </c:pt>
                <c:pt idx="248">
                  <c:v>52.110000000000305</c:v>
                </c:pt>
                <c:pt idx="249">
                  <c:v>52.240000000000308</c:v>
                </c:pt>
                <c:pt idx="250">
                  <c:v>52.37000000000031</c:v>
                </c:pt>
                <c:pt idx="251">
                  <c:v>52.500000000000313</c:v>
                </c:pt>
                <c:pt idx="252">
                  <c:v>52.630000000000315</c:v>
                </c:pt>
                <c:pt idx="253">
                  <c:v>52.760000000000318</c:v>
                </c:pt>
                <c:pt idx="254">
                  <c:v>52.89000000000032</c:v>
                </c:pt>
                <c:pt idx="255">
                  <c:v>53.020000000000323</c:v>
                </c:pt>
                <c:pt idx="256">
                  <c:v>53.150000000000325</c:v>
                </c:pt>
                <c:pt idx="257">
                  <c:v>53.280000000000328</c:v>
                </c:pt>
                <c:pt idx="258">
                  <c:v>53.410000000000331</c:v>
                </c:pt>
                <c:pt idx="259">
                  <c:v>53.540000000000333</c:v>
                </c:pt>
                <c:pt idx="260">
                  <c:v>53.670000000000336</c:v>
                </c:pt>
                <c:pt idx="261">
                  <c:v>53.800000000000338</c:v>
                </c:pt>
                <c:pt idx="262">
                  <c:v>53.930000000000341</c:v>
                </c:pt>
                <c:pt idx="263">
                  <c:v>54.060000000000343</c:v>
                </c:pt>
                <c:pt idx="264">
                  <c:v>54.190000000000346</c:v>
                </c:pt>
                <c:pt idx="265">
                  <c:v>54.320000000000348</c:v>
                </c:pt>
                <c:pt idx="266">
                  <c:v>54.450000000000351</c:v>
                </c:pt>
                <c:pt idx="267">
                  <c:v>54.580000000000354</c:v>
                </c:pt>
                <c:pt idx="268">
                  <c:v>54.710000000000356</c:v>
                </c:pt>
                <c:pt idx="269">
                  <c:v>54.840000000000359</c:v>
                </c:pt>
                <c:pt idx="270">
                  <c:v>54.970000000000361</c:v>
                </c:pt>
                <c:pt idx="271">
                  <c:v>55.100000000000364</c:v>
                </c:pt>
                <c:pt idx="272">
                  <c:v>55.230000000000366</c:v>
                </c:pt>
                <c:pt idx="273">
                  <c:v>55.360000000000369</c:v>
                </c:pt>
                <c:pt idx="274">
                  <c:v>55.490000000000371</c:v>
                </c:pt>
                <c:pt idx="275">
                  <c:v>55.620000000000374</c:v>
                </c:pt>
                <c:pt idx="276">
                  <c:v>55.750000000000377</c:v>
                </c:pt>
                <c:pt idx="277">
                  <c:v>55.880000000000379</c:v>
                </c:pt>
                <c:pt idx="278">
                  <c:v>56.010000000000382</c:v>
                </c:pt>
                <c:pt idx="279">
                  <c:v>56.140000000000384</c:v>
                </c:pt>
                <c:pt idx="280">
                  <c:v>56.270000000000387</c:v>
                </c:pt>
                <c:pt idx="281">
                  <c:v>56.400000000000389</c:v>
                </c:pt>
                <c:pt idx="282">
                  <c:v>56.530000000000392</c:v>
                </c:pt>
                <c:pt idx="283">
                  <c:v>56.660000000000394</c:v>
                </c:pt>
                <c:pt idx="284">
                  <c:v>56.790000000000397</c:v>
                </c:pt>
                <c:pt idx="285">
                  <c:v>56.9200000000004</c:v>
                </c:pt>
                <c:pt idx="286">
                  <c:v>57.050000000000402</c:v>
                </c:pt>
                <c:pt idx="287">
                  <c:v>57.180000000000405</c:v>
                </c:pt>
                <c:pt idx="288">
                  <c:v>57.310000000000407</c:v>
                </c:pt>
                <c:pt idx="289">
                  <c:v>57.44000000000041</c:v>
                </c:pt>
                <c:pt idx="290">
                  <c:v>57.570000000000412</c:v>
                </c:pt>
                <c:pt idx="291">
                  <c:v>57.700000000000415</c:v>
                </c:pt>
                <c:pt idx="292">
                  <c:v>57.830000000000418</c:v>
                </c:pt>
                <c:pt idx="293">
                  <c:v>57.96000000000042</c:v>
                </c:pt>
                <c:pt idx="294">
                  <c:v>58.090000000000423</c:v>
                </c:pt>
                <c:pt idx="295">
                  <c:v>58.220000000000425</c:v>
                </c:pt>
                <c:pt idx="296">
                  <c:v>58.350000000000428</c:v>
                </c:pt>
                <c:pt idx="297">
                  <c:v>58.48000000000043</c:v>
                </c:pt>
                <c:pt idx="298">
                  <c:v>58.610000000000433</c:v>
                </c:pt>
                <c:pt idx="299">
                  <c:v>58.740000000000435</c:v>
                </c:pt>
                <c:pt idx="300">
                  <c:v>58.870000000000438</c:v>
                </c:pt>
                <c:pt idx="301">
                  <c:v>59</c:v>
                </c:pt>
                <c:pt idx="302">
                  <c:v>59</c:v>
                </c:pt>
                <c:pt idx="303">
                  <c:v>59</c:v>
                </c:pt>
                <c:pt idx="304">
                  <c:v>59</c:v>
                </c:pt>
                <c:pt idx="305">
                  <c:v>59</c:v>
                </c:pt>
                <c:pt idx="306">
                  <c:v>59</c:v>
                </c:pt>
                <c:pt idx="307">
                  <c:v>59</c:v>
                </c:pt>
                <c:pt idx="308">
                  <c:v>59</c:v>
                </c:pt>
                <c:pt idx="309">
                  <c:v>59</c:v>
                </c:pt>
                <c:pt idx="310">
                  <c:v>59</c:v>
                </c:pt>
                <c:pt idx="311">
                  <c:v>59</c:v>
                </c:pt>
                <c:pt idx="312">
                  <c:v>59</c:v>
                </c:pt>
                <c:pt idx="313">
                  <c:v>59</c:v>
                </c:pt>
                <c:pt idx="314">
                  <c:v>59</c:v>
                </c:pt>
                <c:pt idx="315">
                  <c:v>59</c:v>
                </c:pt>
                <c:pt idx="316">
                  <c:v>59</c:v>
                </c:pt>
                <c:pt idx="317">
                  <c:v>59</c:v>
                </c:pt>
                <c:pt idx="318">
                  <c:v>59</c:v>
                </c:pt>
                <c:pt idx="319">
                  <c:v>59</c:v>
                </c:pt>
                <c:pt idx="320">
                  <c:v>59</c:v>
                </c:pt>
                <c:pt idx="321">
                  <c:v>59</c:v>
                </c:pt>
                <c:pt idx="322">
                  <c:v>59</c:v>
                </c:pt>
                <c:pt idx="323">
                  <c:v>59</c:v>
                </c:pt>
                <c:pt idx="324">
                  <c:v>59</c:v>
                </c:pt>
                <c:pt idx="325">
                  <c:v>59</c:v>
                </c:pt>
                <c:pt idx="326">
                  <c:v>59</c:v>
                </c:pt>
                <c:pt idx="327">
                  <c:v>59</c:v>
                </c:pt>
                <c:pt idx="328">
                  <c:v>59</c:v>
                </c:pt>
                <c:pt idx="329">
                  <c:v>59</c:v>
                </c:pt>
                <c:pt idx="330">
                  <c:v>59</c:v>
                </c:pt>
                <c:pt idx="331">
                  <c:v>59</c:v>
                </c:pt>
                <c:pt idx="332">
                  <c:v>59</c:v>
                </c:pt>
                <c:pt idx="333">
                  <c:v>59</c:v>
                </c:pt>
                <c:pt idx="334">
                  <c:v>59</c:v>
                </c:pt>
                <c:pt idx="335">
                  <c:v>59</c:v>
                </c:pt>
                <c:pt idx="336">
                  <c:v>59</c:v>
                </c:pt>
                <c:pt idx="337">
                  <c:v>59</c:v>
                </c:pt>
                <c:pt idx="338">
                  <c:v>59</c:v>
                </c:pt>
                <c:pt idx="339">
                  <c:v>59</c:v>
                </c:pt>
                <c:pt idx="340">
                  <c:v>59</c:v>
                </c:pt>
                <c:pt idx="341">
                  <c:v>59</c:v>
                </c:pt>
                <c:pt idx="342">
                  <c:v>59</c:v>
                </c:pt>
                <c:pt idx="343">
                  <c:v>59</c:v>
                </c:pt>
                <c:pt idx="344">
                  <c:v>59</c:v>
                </c:pt>
                <c:pt idx="345">
                  <c:v>59</c:v>
                </c:pt>
                <c:pt idx="346">
                  <c:v>59</c:v>
                </c:pt>
                <c:pt idx="347">
                  <c:v>59</c:v>
                </c:pt>
                <c:pt idx="348">
                  <c:v>59</c:v>
                </c:pt>
                <c:pt idx="349">
                  <c:v>59</c:v>
                </c:pt>
                <c:pt idx="350">
                  <c:v>59</c:v>
                </c:pt>
                <c:pt idx="351">
                  <c:v>59</c:v>
                </c:pt>
                <c:pt idx="352">
                  <c:v>59</c:v>
                </c:pt>
                <c:pt idx="353">
                  <c:v>59</c:v>
                </c:pt>
                <c:pt idx="354">
                  <c:v>59</c:v>
                </c:pt>
                <c:pt idx="355">
                  <c:v>59</c:v>
                </c:pt>
                <c:pt idx="356">
                  <c:v>59</c:v>
                </c:pt>
                <c:pt idx="357">
                  <c:v>59</c:v>
                </c:pt>
                <c:pt idx="358">
                  <c:v>59</c:v>
                </c:pt>
                <c:pt idx="359">
                  <c:v>59</c:v>
                </c:pt>
                <c:pt idx="360">
                  <c:v>59</c:v>
                </c:pt>
                <c:pt idx="361">
                  <c:v>59</c:v>
                </c:pt>
                <c:pt idx="362">
                  <c:v>59</c:v>
                </c:pt>
                <c:pt idx="363">
                  <c:v>59</c:v>
                </c:pt>
                <c:pt idx="364">
                  <c:v>59</c:v>
                </c:pt>
                <c:pt idx="365">
                  <c:v>59</c:v>
                </c:pt>
                <c:pt idx="366">
                  <c:v>59</c:v>
                </c:pt>
                <c:pt idx="367">
                  <c:v>59</c:v>
                </c:pt>
                <c:pt idx="368">
                  <c:v>59</c:v>
                </c:pt>
                <c:pt idx="369">
                  <c:v>59</c:v>
                </c:pt>
                <c:pt idx="370">
                  <c:v>59</c:v>
                </c:pt>
                <c:pt idx="371">
                  <c:v>59</c:v>
                </c:pt>
                <c:pt idx="372">
                  <c:v>59</c:v>
                </c:pt>
                <c:pt idx="373">
                  <c:v>59</c:v>
                </c:pt>
                <c:pt idx="374">
                  <c:v>59</c:v>
                </c:pt>
                <c:pt idx="375">
                  <c:v>59</c:v>
                </c:pt>
                <c:pt idx="376">
                  <c:v>59</c:v>
                </c:pt>
                <c:pt idx="377">
                  <c:v>59</c:v>
                </c:pt>
                <c:pt idx="378">
                  <c:v>59</c:v>
                </c:pt>
                <c:pt idx="379">
                  <c:v>59</c:v>
                </c:pt>
                <c:pt idx="380">
                  <c:v>59</c:v>
                </c:pt>
                <c:pt idx="381">
                  <c:v>59</c:v>
                </c:pt>
                <c:pt idx="382">
                  <c:v>59</c:v>
                </c:pt>
                <c:pt idx="383">
                  <c:v>59</c:v>
                </c:pt>
                <c:pt idx="384">
                  <c:v>59</c:v>
                </c:pt>
                <c:pt idx="385">
                  <c:v>59</c:v>
                </c:pt>
                <c:pt idx="386">
                  <c:v>59</c:v>
                </c:pt>
                <c:pt idx="387">
                  <c:v>59</c:v>
                </c:pt>
                <c:pt idx="388">
                  <c:v>59</c:v>
                </c:pt>
                <c:pt idx="389">
                  <c:v>59</c:v>
                </c:pt>
                <c:pt idx="390">
                  <c:v>59</c:v>
                </c:pt>
                <c:pt idx="391">
                  <c:v>59</c:v>
                </c:pt>
                <c:pt idx="392">
                  <c:v>59</c:v>
                </c:pt>
                <c:pt idx="393">
                  <c:v>59</c:v>
                </c:pt>
                <c:pt idx="394">
                  <c:v>59</c:v>
                </c:pt>
                <c:pt idx="395">
                  <c:v>59</c:v>
                </c:pt>
                <c:pt idx="396">
                  <c:v>59</c:v>
                </c:pt>
                <c:pt idx="397">
                  <c:v>59</c:v>
                </c:pt>
                <c:pt idx="398">
                  <c:v>59</c:v>
                </c:pt>
                <c:pt idx="399">
                  <c:v>59</c:v>
                </c:pt>
                <c:pt idx="400">
                  <c:v>59</c:v>
                </c:pt>
                <c:pt idx="401">
                  <c:v>59</c:v>
                </c:pt>
                <c:pt idx="402">
                  <c:v>59</c:v>
                </c:pt>
                <c:pt idx="403">
                  <c:v>59</c:v>
                </c:pt>
                <c:pt idx="404">
                  <c:v>59</c:v>
                </c:pt>
                <c:pt idx="405">
                  <c:v>59</c:v>
                </c:pt>
                <c:pt idx="406">
                  <c:v>59</c:v>
                </c:pt>
                <c:pt idx="407">
                  <c:v>59</c:v>
                </c:pt>
                <c:pt idx="408">
                  <c:v>59</c:v>
                </c:pt>
                <c:pt idx="409">
                  <c:v>59</c:v>
                </c:pt>
                <c:pt idx="410">
                  <c:v>59</c:v>
                </c:pt>
                <c:pt idx="411">
                  <c:v>59</c:v>
                </c:pt>
                <c:pt idx="412">
                  <c:v>59</c:v>
                </c:pt>
                <c:pt idx="413">
                  <c:v>59</c:v>
                </c:pt>
                <c:pt idx="414">
                  <c:v>59</c:v>
                </c:pt>
                <c:pt idx="415">
                  <c:v>59</c:v>
                </c:pt>
                <c:pt idx="416">
                  <c:v>59</c:v>
                </c:pt>
                <c:pt idx="417">
                  <c:v>59</c:v>
                </c:pt>
                <c:pt idx="418">
                  <c:v>59</c:v>
                </c:pt>
                <c:pt idx="419">
                  <c:v>59</c:v>
                </c:pt>
                <c:pt idx="420">
                  <c:v>59</c:v>
                </c:pt>
                <c:pt idx="421">
                  <c:v>59</c:v>
                </c:pt>
                <c:pt idx="422">
                  <c:v>59</c:v>
                </c:pt>
                <c:pt idx="423">
                  <c:v>59</c:v>
                </c:pt>
                <c:pt idx="424">
                  <c:v>59</c:v>
                </c:pt>
                <c:pt idx="425">
                  <c:v>59</c:v>
                </c:pt>
                <c:pt idx="426">
                  <c:v>59</c:v>
                </c:pt>
                <c:pt idx="427">
                  <c:v>59</c:v>
                </c:pt>
                <c:pt idx="428">
                  <c:v>59</c:v>
                </c:pt>
                <c:pt idx="429">
                  <c:v>59</c:v>
                </c:pt>
                <c:pt idx="430">
                  <c:v>59</c:v>
                </c:pt>
                <c:pt idx="431">
                  <c:v>59</c:v>
                </c:pt>
                <c:pt idx="432">
                  <c:v>59</c:v>
                </c:pt>
                <c:pt idx="433">
                  <c:v>59</c:v>
                </c:pt>
                <c:pt idx="434">
                  <c:v>59</c:v>
                </c:pt>
                <c:pt idx="435">
                  <c:v>59</c:v>
                </c:pt>
                <c:pt idx="436">
                  <c:v>59</c:v>
                </c:pt>
                <c:pt idx="437">
                  <c:v>59</c:v>
                </c:pt>
                <c:pt idx="438">
                  <c:v>59</c:v>
                </c:pt>
                <c:pt idx="439">
                  <c:v>59</c:v>
                </c:pt>
                <c:pt idx="440">
                  <c:v>59</c:v>
                </c:pt>
                <c:pt idx="441">
                  <c:v>59</c:v>
                </c:pt>
                <c:pt idx="442">
                  <c:v>59</c:v>
                </c:pt>
                <c:pt idx="443">
                  <c:v>59</c:v>
                </c:pt>
                <c:pt idx="444">
                  <c:v>59</c:v>
                </c:pt>
                <c:pt idx="445">
                  <c:v>59</c:v>
                </c:pt>
                <c:pt idx="446">
                  <c:v>59</c:v>
                </c:pt>
                <c:pt idx="447">
                  <c:v>59</c:v>
                </c:pt>
                <c:pt idx="448">
                  <c:v>59</c:v>
                </c:pt>
                <c:pt idx="449">
                  <c:v>59</c:v>
                </c:pt>
                <c:pt idx="450">
                  <c:v>59</c:v>
                </c:pt>
                <c:pt idx="451">
                  <c:v>59</c:v>
                </c:pt>
                <c:pt idx="452">
                  <c:v>59</c:v>
                </c:pt>
                <c:pt idx="453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FE-4EBB-AEF0-F54B17B7FE4A}"/>
            </c:ext>
          </c:extLst>
        </c:ser>
        <c:ser>
          <c:idx val="1"/>
          <c:order val="1"/>
          <c:tx>
            <c:strRef>
              <c:f>'oven (3)'!$C$1</c:f>
              <c:strCache>
                <c:ptCount val="1"/>
                <c:pt idx="0">
                  <c:v>TH01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'oven (3)'!$A$2:$A$455</c:f>
              <c:strCache>
                <c:ptCount val="454"/>
                <c:pt idx="0">
                  <c:v>Time</c:v>
                </c:pt>
                <c:pt idx="1">
                  <c:v>102.00</c:v>
                </c:pt>
                <c:pt idx="2">
                  <c:v>103.00</c:v>
                </c:pt>
                <c:pt idx="3">
                  <c:v>104.00</c:v>
                </c:pt>
                <c:pt idx="4">
                  <c:v>105.00</c:v>
                </c:pt>
                <c:pt idx="5">
                  <c:v>106.00</c:v>
                </c:pt>
                <c:pt idx="6">
                  <c:v>107.00</c:v>
                </c:pt>
                <c:pt idx="7">
                  <c:v>108.00</c:v>
                </c:pt>
                <c:pt idx="8">
                  <c:v>109.00</c:v>
                </c:pt>
                <c:pt idx="9">
                  <c:v>110.00</c:v>
                </c:pt>
                <c:pt idx="10">
                  <c:v>111.00</c:v>
                </c:pt>
                <c:pt idx="11">
                  <c:v>112.00</c:v>
                </c:pt>
                <c:pt idx="12">
                  <c:v>113.00</c:v>
                </c:pt>
                <c:pt idx="13">
                  <c:v>114.00</c:v>
                </c:pt>
                <c:pt idx="14">
                  <c:v>115.00</c:v>
                </c:pt>
                <c:pt idx="15">
                  <c:v>116.00</c:v>
                </c:pt>
                <c:pt idx="16">
                  <c:v>117.00</c:v>
                </c:pt>
                <c:pt idx="17">
                  <c:v>118.00</c:v>
                </c:pt>
                <c:pt idx="18">
                  <c:v>119.00</c:v>
                </c:pt>
                <c:pt idx="19">
                  <c:v>120.00</c:v>
                </c:pt>
                <c:pt idx="20">
                  <c:v>121.00</c:v>
                </c:pt>
                <c:pt idx="21">
                  <c:v>122.00</c:v>
                </c:pt>
                <c:pt idx="22">
                  <c:v>123.00</c:v>
                </c:pt>
                <c:pt idx="23">
                  <c:v>124.00</c:v>
                </c:pt>
                <c:pt idx="24">
                  <c:v>125.00</c:v>
                </c:pt>
                <c:pt idx="25">
                  <c:v>126.00</c:v>
                </c:pt>
                <c:pt idx="26">
                  <c:v>127.00</c:v>
                </c:pt>
                <c:pt idx="27">
                  <c:v>128.00</c:v>
                </c:pt>
                <c:pt idx="28">
                  <c:v>129.00</c:v>
                </c:pt>
                <c:pt idx="29">
                  <c:v>130.00</c:v>
                </c:pt>
                <c:pt idx="30">
                  <c:v>131.00</c:v>
                </c:pt>
                <c:pt idx="31">
                  <c:v>132.00</c:v>
                </c:pt>
                <c:pt idx="32">
                  <c:v>133.00</c:v>
                </c:pt>
                <c:pt idx="33">
                  <c:v>134.00</c:v>
                </c:pt>
                <c:pt idx="34">
                  <c:v>135.00</c:v>
                </c:pt>
                <c:pt idx="35">
                  <c:v>136.00</c:v>
                </c:pt>
                <c:pt idx="36">
                  <c:v>137.00</c:v>
                </c:pt>
                <c:pt idx="37">
                  <c:v>138.00</c:v>
                </c:pt>
                <c:pt idx="38">
                  <c:v>139.00</c:v>
                </c:pt>
                <c:pt idx="39">
                  <c:v>140.00</c:v>
                </c:pt>
                <c:pt idx="40">
                  <c:v>141.00</c:v>
                </c:pt>
                <c:pt idx="41">
                  <c:v>142.00</c:v>
                </c:pt>
                <c:pt idx="42">
                  <c:v>143.00</c:v>
                </c:pt>
                <c:pt idx="43">
                  <c:v>144.00</c:v>
                </c:pt>
                <c:pt idx="44">
                  <c:v>145.00</c:v>
                </c:pt>
                <c:pt idx="45">
                  <c:v>146.00</c:v>
                </c:pt>
                <c:pt idx="46">
                  <c:v>147.00</c:v>
                </c:pt>
                <c:pt idx="47">
                  <c:v>148.00</c:v>
                </c:pt>
                <c:pt idx="48">
                  <c:v>149.00</c:v>
                </c:pt>
                <c:pt idx="49">
                  <c:v>150.00</c:v>
                </c:pt>
                <c:pt idx="50">
                  <c:v>151.00</c:v>
                </c:pt>
                <c:pt idx="51">
                  <c:v>152.00</c:v>
                </c:pt>
                <c:pt idx="52">
                  <c:v>153.00</c:v>
                </c:pt>
                <c:pt idx="53">
                  <c:v>154.00</c:v>
                </c:pt>
                <c:pt idx="54">
                  <c:v>155.00</c:v>
                </c:pt>
                <c:pt idx="55">
                  <c:v>156.00</c:v>
                </c:pt>
                <c:pt idx="56">
                  <c:v>157.00</c:v>
                </c:pt>
                <c:pt idx="57">
                  <c:v>158.00</c:v>
                </c:pt>
                <c:pt idx="58">
                  <c:v>159.00</c:v>
                </c:pt>
                <c:pt idx="59">
                  <c:v>160.00</c:v>
                </c:pt>
                <c:pt idx="60">
                  <c:v>161.00</c:v>
                </c:pt>
                <c:pt idx="61">
                  <c:v>162.00</c:v>
                </c:pt>
                <c:pt idx="62">
                  <c:v>163.00</c:v>
                </c:pt>
                <c:pt idx="63">
                  <c:v>164.00</c:v>
                </c:pt>
                <c:pt idx="64">
                  <c:v>165.00</c:v>
                </c:pt>
                <c:pt idx="65">
                  <c:v>166.00</c:v>
                </c:pt>
                <c:pt idx="66">
                  <c:v>167.00</c:v>
                </c:pt>
                <c:pt idx="67">
                  <c:v>168.00</c:v>
                </c:pt>
                <c:pt idx="68">
                  <c:v>169.00</c:v>
                </c:pt>
                <c:pt idx="69">
                  <c:v>170.00</c:v>
                </c:pt>
                <c:pt idx="70">
                  <c:v>171.00</c:v>
                </c:pt>
                <c:pt idx="71">
                  <c:v>172.00</c:v>
                </c:pt>
                <c:pt idx="72">
                  <c:v>173.00</c:v>
                </c:pt>
                <c:pt idx="73">
                  <c:v>174.00</c:v>
                </c:pt>
                <c:pt idx="74">
                  <c:v>175.00</c:v>
                </c:pt>
                <c:pt idx="75">
                  <c:v>176.00</c:v>
                </c:pt>
                <c:pt idx="76">
                  <c:v>177.00</c:v>
                </c:pt>
                <c:pt idx="77">
                  <c:v>178.00</c:v>
                </c:pt>
                <c:pt idx="78">
                  <c:v>179.00</c:v>
                </c:pt>
                <c:pt idx="79">
                  <c:v>180.00</c:v>
                </c:pt>
                <c:pt idx="80">
                  <c:v>181.00</c:v>
                </c:pt>
                <c:pt idx="81">
                  <c:v>182.00</c:v>
                </c:pt>
                <c:pt idx="82">
                  <c:v>183.00</c:v>
                </c:pt>
                <c:pt idx="83">
                  <c:v>184.00</c:v>
                </c:pt>
                <c:pt idx="84">
                  <c:v>185.00</c:v>
                </c:pt>
                <c:pt idx="85">
                  <c:v>186.00</c:v>
                </c:pt>
                <c:pt idx="86">
                  <c:v>187.00</c:v>
                </c:pt>
                <c:pt idx="87">
                  <c:v>188.00</c:v>
                </c:pt>
                <c:pt idx="88">
                  <c:v>189.00</c:v>
                </c:pt>
                <c:pt idx="89">
                  <c:v>190.00</c:v>
                </c:pt>
                <c:pt idx="90">
                  <c:v>191.00</c:v>
                </c:pt>
                <c:pt idx="91">
                  <c:v>192.00</c:v>
                </c:pt>
                <c:pt idx="92">
                  <c:v>193.00</c:v>
                </c:pt>
                <c:pt idx="93">
                  <c:v>194.00</c:v>
                </c:pt>
                <c:pt idx="94">
                  <c:v>195.00</c:v>
                </c:pt>
                <c:pt idx="95">
                  <c:v>196.00</c:v>
                </c:pt>
                <c:pt idx="96">
                  <c:v>197.00</c:v>
                </c:pt>
                <c:pt idx="97">
                  <c:v>198.00</c:v>
                </c:pt>
                <c:pt idx="98">
                  <c:v>199.00</c:v>
                </c:pt>
                <c:pt idx="99">
                  <c:v>200.00</c:v>
                </c:pt>
                <c:pt idx="100">
                  <c:v>201.00</c:v>
                </c:pt>
                <c:pt idx="101">
                  <c:v>202.00</c:v>
                </c:pt>
                <c:pt idx="102">
                  <c:v>203.00</c:v>
                </c:pt>
                <c:pt idx="103">
                  <c:v>204.00</c:v>
                </c:pt>
                <c:pt idx="104">
                  <c:v>205.00</c:v>
                </c:pt>
                <c:pt idx="105">
                  <c:v>206.00</c:v>
                </c:pt>
                <c:pt idx="106">
                  <c:v>207.00</c:v>
                </c:pt>
                <c:pt idx="107">
                  <c:v>208.00</c:v>
                </c:pt>
                <c:pt idx="108">
                  <c:v>209.00</c:v>
                </c:pt>
                <c:pt idx="109">
                  <c:v>210.00</c:v>
                </c:pt>
                <c:pt idx="110">
                  <c:v>211.00</c:v>
                </c:pt>
                <c:pt idx="111">
                  <c:v>212.00</c:v>
                </c:pt>
                <c:pt idx="112">
                  <c:v>213.00</c:v>
                </c:pt>
                <c:pt idx="113">
                  <c:v>214.00</c:v>
                </c:pt>
                <c:pt idx="114">
                  <c:v>215.00</c:v>
                </c:pt>
                <c:pt idx="115">
                  <c:v>216.00</c:v>
                </c:pt>
                <c:pt idx="116">
                  <c:v>217.00</c:v>
                </c:pt>
                <c:pt idx="117">
                  <c:v>218.00</c:v>
                </c:pt>
                <c:pt idx="118">
                  <c:v>219.00</c:v>
                </c:pt>
                <c:pt idx="119">
                  <c:v>220.00</c:v>
                </c:pt>
                <c:pt idx="120">
                  <c:v>221.00</c:v>
                </c:pt>
                <c:pt idx="121">
                  <c:v>222.00</c:v>
                </c:pt>
                <c:pt idx="122">
                  <c:v>223.00</c:v>
                </c:pt>
                <c:pt idx="123">
                  <c:v>224.00</c:v>
                </c:pt>
                <c:pt idx="124">
                  <c:v>225.00</c:v>
                </c:pt>
                <c:pt idx="125">
                  <c:v>226.00</c:v>
                </c:pt>
                <c:pt idx="126">
                  <c:v>227.00</c:v>
                </c:pt>
                <c:pt idx="127">
                  <c:v>228.00</c:v>
                </c:pt>
                <c:pt idx="128">
                  <c:v>229.00</c:v>
                </c:pt>
                <c:pt idx="129">
                  <c:v>230.00</c:v>
                </c:pt>
                <c:pt idx="130">
                  <c:v>231.00</c:v>
                </c:pt>
                <c:pt idx="131">
                  <c:v>232.00</c:v>
                </c:pt>
                <c:pt idx="132">
                  <c:v>234.00</c:v>
                </c:pt>
                <c:pt idx="133">
                  <c:v>235.00</c:v>
                </c:pt>
                <c:pt idx="134">
                  <c:v>236.00</c:v>
                </c:pt>
                <c:pt idx="135">
                  <c:v>237.00</c:v>
                </c:pt>
                <c:pt idx="136">
                  <c:v>238.00</c:v>
                </c:pt>
                <c:pt idx="137">
                  <c:v>239.00</c:v>
                </c:pt>
                <c:pt idx="138">
                  <c:v>240.00</c:v>
                </c:pt>
                <c:pt idx="139">
                  <c:v>241.00</c:v>
                </c:pt>
                <c:pt idx="140">
                  <c:v>242.00</c:v>
                </c:pt>
                <c:pt idx="141">
                  <c:v>243.00</c:v>
                </c:pt>
                <c:pt idx="142">
                  <c:v>244.00</c:v>
                </c:pt>
                <c:pt idx="143">
                  <c:v>245.00</c:v>
                </c:pt>
                <c:pt idx="144">
                  <c:v>246.00</c:v>
                </c:pt>
                <c:pt idx="145">
                  <c:v>247.00</c:v>
                </c:pt>
                <c:pt idx="146">
                  <c:v>248.00</c:v>
                </c:pt>
                <c:pt idx="147">
                  <c:v>249.00</c:v>
                </c:pt>
                <c:pt idx="148">
                  <c:v>250.00</c:v>
                </c:pt>
                <c:pt idx="149">
                  <c:v>251.00</c:v>
                </c:pt>
                <c:pt idx="150">
                  <c:v>252.00</c:v>
                </c:pt>
                <c:pt idx="151">
                  <c:v>253.00</c:v>
                </c:pt>
                <c:pt idx="152">
                  <c:v>254.00</c:v>
                </c:pt>
                <c:pt idx="153">
                  <c:v>255.00</c:v>
                </c:pt>
                <c:pt idx="154">
                  <c:v>256.00</c:v>
                </c:pt>
                <c:pt idx="155">
                  <c:v>257.00</c:v>
                </c:pt>
                <c:pt idx="156">
                  <c:v>258.00</c:v>
                </c:pt>
                <c:pt idx="157">
                  <c:v>259.00</c:v>
                </c:pt>
                <c:pt idx="158">
                  <c:v>260.00</c:v>
                </c:pt>
                <c:pt idx="159">
                  <c:v>261.00</c:v>
                </c:pt>
                <c:pt idx="160">
                  <c:v>262.00</c:v>
                </c:pt>
                <c:pt idx="161">
                  <c:v>263.00</c:v>
                </c:pt>
                <c:pt idx="162">
                  <c:v>264.00</c:v>
                </c:pt>
                <c:pt idx="163">
                  <c:v>265.00</c:v>
                </c:pt>
                <c:pt idx="164">
                  <c:v>266.00</c:v>
                </c:pt>
                <c:pt idx="165">
                  <c:v>267.00</c:v>
                </c:pt>
                <c:pt idx="166">
                  <c:v>268.00</c:v>
                </c:pt>
                <c:pt idx="167">
                  <c:v>269.00</c:v>
                </c:pt>
                <c:pt idx="168">
                  <c:v>270.00</c:v>
                </c:pt>
                <c:pt idx="169">
                  <c:v>271.00</c:v>
                </c:pt>
                <c:pt idx="170">
                  <c:v>272.00</c:v>
                </c:pt>
                <c:pt idx="171">
                  <c:v>273.00</c:v>
                </c:pt>
                <c:pt idx="172">
                  <c:v>274.00</c:v>
                </c:pt>
                <c:pt idx="173">
                  <c:v>275.00</c:v>
                </c:pt>
                <c:pt idx="174">
                  <c:v>276.00</c:v>
                </c:pt>
                <c:pt idx="175">
                  <c:v>277.00</c:v>
                </c:pt>
                <c:pt idx="176">
                  <c:v>278.00</c:v>
                </c:pt>
                <c:pt idx="177">
                  <c:v>279.00</c:v>
                </c:pt>
                <c:pt idx="178">
                  <c:v>280.00</c:v>
                </c:pt>
                <c:pt idx="179">
                  <c:v>281.00</c:v>
                </c:pt>
                <c:pt idx="180">
                  <c:v>282.00</c:v>
                </c:pt>
                <c:pt idx="181">
                  <c:v>283.00</c:v>
                </c:pt>
                <c:pt idx="182">
                  <c:v>284.00</c:v>
                </c:pt>
                <c:pt idx="183">
                  <c:v>285.00</c:v>
                </c:pt>
                <c:pt idx="184">
                  <c:v>286.00</c:v>
                </c:pt>
                <c:pt idx="185">
                  <c:v>287.00</c:v>
                </c:pt>
                <c:pt idx="186">
                  <c:v>288.00</c:v>
                </c:pt>
                <c:pt idx="187">
                  <c:v>289.00</c:v>
                </c:pt>
                <c:pt idx="188">
                  <c:v>290.00</c:v>
                </c:pt>
                <c:pt idx="189">
                  <c:v>291.00</c:v>
                </c:pt>
                <c:pt idx="190">
                  <c:v>292.00</c:v>
                </c:pt>
                <c:pt idx="191">
                  <c:v>293.00</c:v>
                </c:pt>
                <c:pt idx="192">
                  <c:v>294.00</c:v>
                </c:pt>
                <c:pt idx="193">
                  <c:v>295.00</c:v>
                </c:pt>
                <c:pt idx="194">
                  <c:v>296.00</c:v>
                </c:pt>
                <c:pt idx="195">
                  <c:v>297.00</c:v>
                </c:pt>
                <c:pt idx="196">
                  <c:v>298.00</c:v>
                </c:pt>
                <c:pt idx="197">
                  <c:v>299.00</c:v>
                </c:pt>
                <c:pt idx="198">
                  <c:v>300.00</c:v>
                </c:pt>
                <c:pt idx="199">
                  <c:v>301.00</c:v>
                </c:pt>
                <c:pt idx="200">
                  <c:v>302.00</c:v>
                </c:pt>
                <c:pt idx="201">
                  <c:v>303.00</c:v>
                </c:pt>
                <c:pt idx="202">
                  <c:v>304.00</c:v>
                </c:pt>
                <c:pt idx="203">
                  <c:v>305.00</c:v>
                </c:pt>
                <c:pt idx="204">
                  <c:v>306.00</c:v>
                </c:pt>
                <c:pt idx="205">
                  <c:v>307.00</c:v>
                </c:pt>
                <c:pt idx="206">
                  <c:v>308.00</c:v>
                </c:pt>
                <c:pt idx="207">
                  <c:v>309.00</c:v>
                </c:pt>
                <c:pt idx="208">
                  <c:v>310.00</c:v>
                </c:pt>
                <c:pt idx="209">
                  <c:v>311.00</c:v>
                </c:pt>
                <c:pt idx="210">
                  <c:v>312.00</c:v>
                </c:pt>
                <c:pt idx="211">
                  <c:v>313.00</c:v>
                </c:pt>
                <c:pt idx="212">
                  <c:v>314.00</c:v>
                </c:pt>
                <c:pt idx="213">
                  <c:v>315.00</c:v>
                </c:pt>
                <c:pt idx="214">
                  <c:v>316.00</c:v>
                </c:pt>
                <c:pt idx="215">
                  <c:v>317.00</c:v>
                </c:pt>
                <c:pt idx="216">
                  <c:v>318.00</c:v>
                </c:pt>
                <c:pt idx="217">
                  <c:v>319.00</c:v>
                </c:pt>
                <c:pt idx="218">
                  <c:v>320.00</c:v>
                </c:pt>
                <c:pt idx="219">
                  <c:v>321.00</c:v>
                </c:pt>
                <c:pt idx="220">
                  <c:v>322.00</c:v>
                </c:pt>
                <c:pt idx="221">
                  <c:v>323.00</c:v>
                </c:pt>
                <c:pt idx="222">
                  <c:v>324.00</c:v>
                </c:pt>
                <c:pt idx="223">
                  <c:v>325.00</c:v>
                </c:pt>
                <c:pt idx="224">
                  <c:v>326.00</c:v>
                </c:pt>
                <c:pt idx="225">
                  <c:v>327.00</c:v>
                </c:pt>
                <c:pt idx="226">
                  <c:v>328.00</c:v>
                </c:pt>
                <c:pt idx="227">
                  <c:v>329.00</c:v>
                </c:pt>
                <c:pt idx="228">
                  <c:v>330.00</c:v>
                </c:pt>
                <c:pt idx="229">
                  <c:v>331.00</c:v>
                </c:pt>
                <c:pt idx="230">
                  <c:v>332.00</c:v>
                </c:pt>
                <c:pt idx="231">
                  <c:v>333.00</c:v>
                </c:pt>
                <c:pt idx="232">
                  <c:v>334.00</c:v>
                </c:pt>
                <c:pt idx="233">
                  <c:v>335.00</c:v>
                </c:pt>
                <c:pt idx="234">
                  <c:v>336.00</c:v>
                </c:pt>
                <c:pt idx="235">
                  <c:v>337.00</c:v>
                </c:pt>
                <c:pt idx="236">
                  <c:v>338.00</c:v>
                </c:pt>
                <c:pt idx="237">
                  <c:v>339.00</c:v>
                </c:pt>
                <c:pt idx="238">
                  <c:v>340.00</c:v>
                </c:pt>
                <c:pt idx="239">
                  <c:v>341.00</c:v>
                </c:pt>
                <c:pt idx="240">
                  <c:v>342.00</c:v>
                </c:pt>
                <c:pt idx="241">
                  <c:v>343.00</c:v>
                </c:pt>
                <c:pt idx="242">
                  <c:v>344.00</c:v>
                </c:pt>
                <c:pt idx="243">
                  <c:v>345.00</c:v>
                </c:pt>
                <c:pt idx="244">
                  <c:v>346.00</c:v>
                </c:pt>
                <c:pt idx="245">
                  <c:v>347.00</c:v>
                </c:pt>
                <c:pt idx="246">
                  <c:v>348.00</c:v>
                </c:pt>
                <c:pt idx="247">
                  <c:v>349.00</c:v>
                </c:pt>
                <c:pt idx="248">
                  <c:v>350.00</c:v>
                </c:pt>
                <c:pt idx="249">
                  <c:v>351.00</c:v>
                </c:pt>
                <c:pt idx="250">
                  <c:v>352.00</c:v>
                </c:pt>
                <c:pt idx="251">
                  <c:v>353.00</c:v>
                </c:pt>
                <c:pt idx="252">
                  <c:v>354.00</c:v>
                </c:pt>
                <c:pt idx="253">
                  <c:v>355.00</c:v>
                </c:pt>
                <c:pt idx="254">
                  <c:v>356.00</c:v>
                </c:pt>
                <c:pt idx="255">
                  <c:v>357.00</c:v>
                </c:pt>
                <c:pt idx="256">
                  <c:v>358.00</c:v>
                </c:pt>
                <c:pt idx="257">
                  <c:v>359.00</c:v>
                </c:pt>
                <c:pt idx="258">
                  <c:v>360.00</c:v>
                </c:pt>
                <c:pt idx="259">
                  <c:v>361.00</c:v>
                </c:pt>
                <c:pt idx="260">
                  <c:v>362.00</c:v>
                </c:pt>
                <c:pt idx="261">
                  <c:v>363.00</c:v>
                </c:pt>
                <c:pt idx="262">
                  <c:v>364.00</c:v>
                </c:pt>
                <c:pt idx="263">
                  <c:v>365.00</c:v>
                </c:pt>
                <c:pt idx="264">
                  <c:v>366.00</c:v>
                </c:pt>
                <c:pt idx="265">
                  <c:v>367.00</c:v>
                </c:pt>
                <c:pt idx="266">
                  <c:v>368.00</c:v>
                </c:pt>
                <c:pt idx="267">
                  <c:v>369.00</c:v>
                </c:pt>
                <c:pt idx="268">
                  <c:v>370.00</c:v>
                </c:pt>
                <c:pt idx="269">
                  <c:v>371.00</c:v>
                </c:pt>
                <c:pt idx="270">
                  <c:v>372.00</c:v>
                </c:pt>
                <c:pt idx="271">
                  <c:v>373.00</c:v>
                </c:pt>
                <c:pt idx="272">
                  <c:v>374.00</c:v>
                </c:pt>
                <c:pt idx="273">
                  <c:v>375.00</c:v>
                </c:pt>
                <c:pt idx="274">
                  <c:v>376.00</c:v>
                </c:pt>
                <c:pt idx="275">
                  <c:v>377.00</c:v>
                </c:pt>
                <c:pt idx="276">
                  <c:v>378.00</c:v>
                </c:pt>
                <c:pt idx="277">
                  <c:v>379.00</c:v>
                </c:pt>
                <c:pt idx="278">
                  <c:v>380.00</c:v>
                </c:pt>
                <c:pt idx="279">
                  <c:v>381.00</c:v>
                </c:pt>
                <c:pt idx="280">
                  <c:v>382.00</c:v>
                </c:pt>
                <c:pt idx="281">
                  <c:v>383.00</c:v>
                </c:pt>
                <c:pt idx="282">
                  <c:v>384.00</c:v>
                </c:pt>
                <c:pt idx="283">
                  <c:v>385.00</c:v>
                </c:pt>
                <c:pt idx="284">
                  <c:v>386.00</c:v>
                </c:pt>
                <c:pt idx="285">
                  <c:v>387.00</c:v>
                </c:pt>
                <c:pt idx="286">
                  <c:v>388.00</c:v>
                </c:pt>
                <c:pt idx="287">
                  <c:v>389.00</c:v>
                </c:pt>
                <c:pt idx="288">
                  <c:v>390.00</c:v>
                </c:pt>
                <c:pt idx="289">
                  <c:v>391.00</c:v>
                </c:pt>
                <c:pt idx="290">
                  <c:v>392.00</c:v>
                </c:pt>
                <c:pt idx="291">
                  <c:v>393.00</c:v>
                </c:pt>
                <c:pt idx="292">
                  <c:v>394.00</c:v>
                </c:pt>
                <c:pt idx="293">
                  <c:v>395.00</c:v>
                </c:pt>
                <c:pt idx="294">
                  <c:v>396.00</c:v>
                </c:pt>
                <c:pt idx="295">
                  <c:v>397.00</c:v>
                </c:pt>
                <c:pt idx="296">
                  <c:v>398.00</c:v>
                </c:pt>
                <c:pt idx="297">
                  <c:v>399.00</c:v>
                </c:pt>
                <c:pt idx="298">
                  <c:v>401.00</c:v>
                </c:pt>
                <c:pt idx="299">
                  <c:v>402.00</c:v>
                </c:pt>
                <c:pt idx="300">
                  <c:v>403.00</c:v>
                </c:pt>
                <c:pt idx="301">
                  <c:v>404.00</c:v>
                </c:pt>
                <c:pt idx="302">
                  <c:v>405.00</c:v>
                </c:pt>
                <c:pt idx="303">
                  <c:v>406.00</c:v>
                </c:pt>
                <c:pt idx="304">
                  <c:v>407.00</c:v>
                </c:pt>
                <c:pt idx="305">
                  <c:v>408.00</c:v>
                </c:pt>
                <c:pt idx="306">
                  <c:v>409.00</c:v>
                </c:pt>
                <c:pt idx="307">
                  <c:v>410.00</c:v>
                </c:pt>
                <c:pt idx="308">
                  <c:v>411.00</c:v>
                </c:pt>
                <c:pt idx="309">
                  <c:v>412.00</c:v>
                </c:pt>
                <c:pt idx="310">
                  <c:v>413.00</c:v>
                </c:pt>
                <c:pt idx="311">
                  <c:v>414.00</c:v>
                </c:pt>
                <c:pt idx="312">
                  <c:v>415.00</c:v>
                </c:pt>
                <c:pt idx="313">
                  <c:v>416.00</c:v>
                </c:pt>
                <c:pt idx="314">
                  <c:v>417.00</c:v>
                </c:pt>
                <c:pt idx="315">
                  <c:v>418.00</c:v>
                </c:pt>
                <c:pt idx="316">
                  <c:v>419.00</c:v>
                </c:pt>
                <c:pt idx="317">
                  <c:v>420.00</c:v>
                </c:pt>
                <c:pt idx="318">
                  <c:v>421.00</c:v>
                </c:pt>
                <c:pt idx="319">
                  <c:v>422.00</c:v>
                </c:pt>
                <c:pt idx="320">
                  <c:v>423.00</c:v>
                </c:pt>
                <c:pt idx="321">
                  <c:v>424.00</c:v>
                </c:pt>
                <c:pt idx="322">
                  <c:v>425.00</c:v>
                </c:pt>
                <c:pt idx="323">
                  <c:v>426.00</c:v>
                </c:pt>
                <c:pt idx="324">
                  <c:v>427.00</c:v>
                </c:pt>
                <c:pt idx="325">
                  <c:v>428.00</c:v>
                </c:pt>
                <c:pt idx="326">
                  <c:v>429.00</c:v>
                </c:pt>
                <c:pt idx="327">
                  <c:v>430.00</c:v>
                </c:pt>
                <c:pt idx="328">
                  <c:v>431.00</c:v>
                </c:pt>
                <c:pt idx="329">
                  <c:v>432.00</c:v>
                </c:pt>
                <c:pt idx="330">
                  <c:v>433.00</c:v>
                </c:pt>
                <c:pt idx="331">
                  <c:v>434.00</c:v>
                </c:pt>
                <c:pt idx="332">
                  <c:v>435.00</c:v>
                </c:pt>
                <c:pt idx="333">
                  <c:v>436.00</c:v>
                </c:pt>
                <c:pt idx="334">
                  <c:v>437.00</c:v>
                </c:pt>
                <c:pt idx="335">
                  <c:v>438.00</c:v>
                </c:pt>
                <c:pt idx="336">
                  <c:v>439.00</c:v>
                </c:pt>
                <c:pt idx="337">
                  <c:v>440.00</c:v>
                </c:pt>
                <c:pt idx="338">
                  <c:v>441.00</c:v>
                </c:pt>
                <c:pt idx="339">
                  <c:v>442.00</c:v>
                </c:pt>
                <c:pt idx="340">
                  <c:v>443.00</c:v>
                </c:pt>
                <c:pt idx="341">
                  <c:v>444.00</c:v>
                </c:pt>
                <c:pt idx="342">
                  <c:v>445.00</c:v>
                </c:pt>
                <c:pt idx="343">
                  <c:v>446.00</c:v>
                </c:pt>
                <c:pt idx="344">
                  <c:v>447.00</c:v>
                </c:pt>
                <c:pt idx="345">
                  <c:v>448.00</c:v>
                </c:pt>
                <c:pt idx="346">
                  <c:v>449.00</c:v>
                </c:pt>
                <c:pt idx="347">
                  <c:v>450.00</c:v>
                </c:pt>
                <c:pt idx="348">
                  <c:v>451.00</c:v>
                </c:pt>
                <c:pt idx="349">
                  <c:v>452.00</c:v>
                </c:pt>
                <c:pt idx="350">
                  <c:v>453.00</c:v>
                </c:pt>
                <c:pt idx="351">
                  <c:v>454.00</c:v>
                </c:pt>
                <c:pt idx="352">
                  <c:v>455.00</c:v>
                </c:pt>
                <c:pt idx="353">
                  <c:v>456.00</c:v>
                </c:pt>
                <c:pt idx="354">
                  <c:v>457.00</c:v>
                </c:pt>
                <c:pt idx="355">
                  <c:v>458.00</c:v>
                </c:pt>
                <c:pt idx="356">
                  <c:v>459.00</c:v>
                </c:pt>
                <c:pt idx="357">
                  <c:v>460.00</c:v>
                </c:pt>
                <c:pt idx="358">
                  <c:v>461.00</c:v>
                </c:pt>
                <c:pt idx="359">
                  <c:v>462.00</c:v>
                </c:pt>
                <c:pt idx="360">
                  <c:v>463.00</c:v>
                </c:pt>
                <c:pt idx="361">
                  <c:v>464.00</c:v>
                </c:pt>
                <c:pt idx="362">
                  <c:v>465.00</c:v>
                </c:pt>
                <c:pt idx="363">
                  <c:v>466.00</c:v>
                </c:pt>
                <c:pt idx="364">
                  <c:v>467.00</c:v>
                </c:pt>
                <c:pt idx="365">
                  <c:v>468.00</c:v>
                </c:pt>
                <c:pt idx="366">
                  <c:v>469.00</c:v>
                </c:pt>
                <c:pt idx="367">
                  <c:v>470.00</c:v>
                </c:pt>
                <c:pt idx="368">
                  <c:v>471.00</c:v>
                </c:pt>
                <c:pt idx="369">
                  <c:v>472.00</c:v>
                </c:pt>
                <c:pt idx="370">
                  <c:v>473.00</c:v>
                </c:pt>
                <c:pt idx="371">
                  <c:v>474.00</c:v>
                </c:pt>
                <c:pt idx="372">
                  <c:v>475.00</c:v>
                </c:pt>
                <c:pt idx="373">
                  <c:v>476.00</c:v>
                </c:pt>
                <c:pt idx="374">
                  <c:v>477.00</c:v>
                </c:pt>
                <c:pt idx="375">
                  <c:v>478.00</c:v>
                </c:pt>
                <c:pt idx="376">
                  <c:v>479.00</c:v>
                </c:pt>
                <c:pt idx="377">
                  <c:v>480.00</c:v>
                </c:pt>
                <c:pt idx="378">
                  <c:v>481.00</c:v>
                </c:pt>
                <c:pt idx="379">
                  <c:v>482.00</c:v>
                </c:pt>
                <c:pt idx="380">
                  <c:v>483.00</c:v>
                </c:pt>
                <c:pt idx="381">
                  <c:v>484.00</c:v>
                </c:pt>
                <c:pt idx="382">
                  <c:v>485.00</c:v>
                </c:pt>
                <c:pt idx="383">
                  <c:v>486.00</c:v>
                </c:pt>
                <c:pt idx="384">
                  <c:v>487.00</c:v>
                </c:pt>
                <c:pt idx="385">
                  <c:v>488.00</c:v>
                </c:pt>
                <c:pt idx="386">
                  <c:v>489.00</c:v>
                </c:pt>
                <c:pt idx="387">
                  <c:v>490.00</c:v>
                </c:pt>
                <c:pt idx="388">
                  <c:v>491.00</c:v>
                </c:pt>
                <c:pt idx="389">
                  <c:v>492.00</c:v>
                </c:pt>
                <c:pt idx="390">
                  <c:v>493.00</c:v>
                </c:pt>
                <c:pt idx="391">
                  <c:v>494.00</c:v>
                </c:pt>
                <c:pt idx="392">
                  <c:v>495.00</c:v>
                </c:pt>
                <c:pt idx="393">
                  <c:v>496.00</c:v>
                </c:pt>
                <c:pt idx="394">
                  <c:v>497.00</c:v>
                </c:pt>
                <c:pt idx="395">
                  <c:v>498.00</c:v>
                </c:pt>
                <c:pt idx="396">
                  <c:v>499.00</c:v>
                </c:pt>
                <c:pt idx="397">
                  <c:v>500.00</c:v>
                </c:pt>
                <c:pt idx="398">
                  <c:v>501.00</c:v>
                </c:pt>
                <c:pt idx="399">
                  <c:v>502.00</c:v>
                </c:pt>
                <c:pt idx="400">
                  <c:v>503.00</c:v>
                </c:pt>
                <c:pt idx="401">
                  <c:v>504.00</c:v>
                </c:pt>
                <c:pt idx="402">
                  <c:v>505.00</c:v>
                </c:pt>
                <c:pt idx="403">
                  <c:v>506.00</c:v>
                </c:pt>
                <c:pt idx="404">
                  <c:v>507.00</c:v>
                </c:pt>
                <c:pt idx="405">
                  <c:v>508.00</c:v>
                </c:pt>
                <c:pt idx="406">
                  <c:v>509.00</c:v>
                </c:pt>
                <c:pt idx="407">
                  <c:v>510.00</c:v>
                </c:pt>
                <c:pt idx="408">
                  <c:v>511.00</c:v>
                </c:pt>
                <c:pt idx="409">
                  <c:v>512.00</c:v>
                </c:pt>
                <c:pt idx="410">
                  <c:v>513.00</c:v>
                </c:pt>
                <c:pt idx="411">
                  <c:v>514.00</c:v>
                </c:pt>
                <c:pt idx="412">
                  <c:v>515.00</c:v>
                </c:pt>
                <c:pt idx="413">
                  <c:v>516.00</c:v>
                </c:pt>
                <c:pt idx="414">
                  <c:v>517.00</c:v>
                </c:pt>
                <c:pt idx="415">
                  <c:v>518.00</c:v>
                </c:pt>
                <c:pt idx="416">
                  <c:v>519.00</c:v>
                </c:pt>
                <c:pt idx="417">
                  <c:v>520.00</c:v>
                </c:pt>
                <c:pt idx="418">
                  <c:v>521.00</c:v>
                </c:pt>
                <c:pt idx="419">
                  <c:v>522.00</c:v>
                </c:pt>
                <c:pt idx="420">
                  <c:v>523.00</c:v>
                </c:pt>
                <c:pt idx="421">
                  <c:v>524.00</c:v>
                </c:pt>
                <c:pt idx="422">
                  <c:v>525.00</c:v>
                </c:pt>
                <c:pt idx="423">
                  <c:v>526.00</c:v>
                </c:pt>
                <c:pt idx="424">
                  <c:v>527.00</c:v>
                </c:pt>
                <c:pt idx="425">
                  <c:v>528.00</c:v>
                </c:pt>
                <c:pt idx="426">
                  <c:v>529.00</c:v>
                </c:pt>
                <c:pt idx="427">
                  <c:v>530.00</c:v>
                </c:pt>
                <c:pt idx="428">
                  <c:v>531.00</c:v>
                </c:pt>
                <c:pt idx="429">
                  <c:v>532.00</c:v>
                </c:pt>
                <c:pt idx="430">
                  <c:v>533.00</c:v>
                </c:pt>
                <c:pt idx="431">
                  <c:v>534.00</c:v>
                </c:pt>
                <c:pt idx="432">
                  <c:v>535.00</c:v>
                </c:pt>
                <c:pt idx="433">
                  <c:v>536.00</c:v>
                </c:pt>
                <c:pt idx="434">
                  <c:v>537.00</c:v>
                </c:pt>
                <c:pt idx="435">
                  <c:v>538.00</c:v>
                </c:pt>
                <c:pt idx="436">
                  <c:v>539.00</c:v>
                </c:pt>
                <c:pt idx="437">
                  <c:v>540.00</c:v>
                </c:pt>
                <c:pt idx="438">
                  <c:v>541.00</c:v>
                </c:pt>
                <c:pt idx="439">
                  <c:v>542.00</c:v>
                </c:pt>
                <c:pt idx="440">
                  <c:v>543.00</c:v>
                </c:pt>
                <c:pt idx="441">
                  <c:v>544.00</c:v>
                </c:pt>
                <c:pt idx="442">
                  <c:v>545.00</c:v>
                </c:pt>
                <c:pt idx="443">
                  <c:v>546.00</c:v>
                </c:pt>
                <c:pt idx="444">
                  <c:v>547.00</c:v>
                </c:pt>
                <c:pt idx="445">
                  <c:v>548.00</c:v>
                </c:pt>
                <c:pt idx="446">
                  <c:v>549.00</c:v>
                </c:pt>
                <c:pt idx="447">
                  <c:v>550.00</c:v>
                </c:pt>
                <c:pt idx="448">
                  <c:v>551.00</c:v>
                </c:pt>
                <c:pt idx="449">
                  <c:v>552.00</c:v>
                </c:pt>
                <c:pt idx="450">
                  <c:v>553.00</c:v>
                </c:pt>
                <c:pt idx="451">
                  <c:v>554.00</c:v>
                </c:pt>
                <c:pt idx="452">
                  <c:v>555.00</c:v>
                </c:pt>
                <c:pt idx="453">
                  <c:v>556.00</c:v>
                </c:pt>
              </c:strCache>
            </c:strRef>
          </c:xVal>
          <c:yVal>
            <c:numRef>
              <c:f>'oven (3)'!$C$2:$C$455</c:f>
              <c:numCache>
                <c:formatCode>General</c:formatCode>
                <c:ptCount val="454"/>
                <c:pt idx="0">
                  <c:v>0</c:v>
                </c:pt>
                <c:pt idx="1">
                  <c:v>23.21</c:v>
                </c:pt>
                <c:pt idx="2">
                  <c:v>23.21</c:v>
                </c:pt>
                <c:pt idx="3">
                  <c:v>23.21</c:v>
                </c:pt>
                <c:pt idx="4">
                  <c:v>23.21</c:v>
                </c:pt>
                <c:pt idx="5">
                  <c:v>23.21</c:v>
                </c:pt>
                <c:pt idx="6">
                  <c:v>23.21</c:v>
                </c:pt>
                <c:pt idx="7">
                  <c:v>23.21</c:v>
                </c:pt>
                <c:pt idx="8">
                  <c:v>23.21</c:v>
                </c:pt>
                <c:pt idx="9">
                  <c:v>23.21</c:v>
                </c:pt>
                <c:pt idx="10">
                  <c:v>23.21</c:v>
                </c:pt>
                <c:pt idx="11">
                  <c:v>23.21</c:v>
                </c:pt>
                <c:pt idx="12">
                  <c:v>23.21</c:v>
                </c:pt>
                <c:pt idx="13">
                  <c:v>23.21</c:v>
                </c:pt>
                <c:pt idx="14">
                  <c:v>23.21</c:v>
                </c:pt>
                <c:pt idx="15">
                  <c:v>23.21</c:v>
                </c:pt>
                <c:pt idx="16">
                  <c:v>23.21</c:v>
                </c:pt>
                <c:pt idx="17">
                  <c:v>23.21</c:v>
                </c:pt>
                <c:pt idx="18">
                  <c:v>23.21</c:v>
                </c:pt>
                <c:pt idx="19">
                  <c:v>23.21</c:v>
                </c:pt>
                <c:pt idx="20">
                  <c:v>23.21</c:v>
                </c:pt>
                <c:pt idx="21">
                  <c:v>23.21</c:v>
                </c:pt>
                <c:pt idx="22">
                  <c:v>23.21</c:v>
                </c:pt>
                <c:pt idx="23">
                  <c:v>23.21</c:v>
                </c:pt>
                <c:pt idx="24">
                  <c:v>23.21</c:v>
                </c:pt>
                <c:pt idx="25">
                  <c:v>23.21</c:v>
                </c:pt>
                <c:pt idx="26">
                  <c:v>23.21</c:v>
                </c:pt>
                <c:pt idx="27">
                  <c:v>23.21</c:v>
                </c:pt>
                <c:pt idx="28">
                  <c:v>23.21</c:v>
                </c:pt>
                <c:pt idx="29">
                  <c:v>23.21</c:v>
                </c:pt>
                <c:pt idx="30">
                  <c:v>23.21</c:v>
                </c:pt>
                <c:pt idx="31">
                  <c:v>23.21</c:v>
                </c:pt>
                <c:pt idx="32">
                  <c:v>23.21</c:v>
                </c:pt>
                <c:pt idx="33">
                  <c:v>23.21</c:v>
                </c:pt>
                <c:pt idx="34">
                  <c:v>23.21</c:v>
                </c:pt>
                <c:pt idx="35">
                  <c:v>23.21</c:v>
                </c:pt>
                <c:pt idx="36">
                  <c:v>23.3</c:v>
                </c:pt>
                <c:pt idx="37">
                  <c:v>23.12</c:v>
                </c:pt>
                <c:pt idx="38">
                  <c:v>23.21</c:v>
                </c:pt>
                <c:pt idx="39">
                  <c:v>23.21</c:v>
                </c:pt>
                <c:pt idx="40">
                  <c:v>23.21</c:v>
                </c:pt>
                <c:pt idx="41">
                  <c:v>23.21</c:v>
                </c:pt>
                <c:pt idx="42">
                  <c:v>23.21</c:v>
                </c:pt>
                <c:pt idx="43">
                  <c:v>23.21</c:v>
                </c:pt>
                <c:pt idx="44">
                  <c:v>23.21</c:v>
                </c:pt>
                <c:pt idx="45">
                  <c:v>23.12</c:v>
                </c:pt>
                <c:pt idx="46">
                  <c:v>23.12</c:v>
                </c:pt>
                <c:pt idx="47">
                  <c:v>23.12</c:v>
                </c:pt>
                <c:pt idx="48">
                  <c:v>23.12</c:v>
                </c:pt>
                <c:pt idx="49">
                  <c:v>23.12</c:v>
                </c:pt>
                <c:pt idx="50">
                  <c:v>23.12</c:v>
                </c:pt>
                <c:pt idx="51">
                  <c:v>23.12</c:v>
                </c:pt>
                <c:pt idx="52">
                  <c:v>23.12</c:v>
                </c:pt>
                <c:pt idx="53">
                  <c:v>23.12</c:v>
                </c:pt>
                <c:pt idx="54">
                  <c:v>23.12</c:v>
                </c:pt>
                <c:pt idx="55">
                  <c:v>23.12</c:v>
                </c:pt>
                <c:pt idx="56">
                  <c:v>23.12</c:v>
                </c:pt>
                <c:pt idx="57">
                  <c:v>23.12</c:v>
                </c:pt>
                <c:pt idx="58">
                  <c:v>23.12</c:v>
                </c:pt>
                <c:pt idx="59">
                  <c:v>23.12</c:v>
                </c:pt>
                <c:pt idx="60">
                  <c:v>23.12</c:v>
                </c:pt>
                <c:pt idx="61">
                  <c:v>23.12</c:v>
                </c:pt>
                <c:pt idx="62">
                  <c:v>23.12</c:v>
                </c:pt>
                <c:pt idx="63">
                  <c:v>23.3</c:v>
                </c:pt>
                <c:pt idx="64">
                  <c:v>24.02</c:v>
                </c:pt>
                <c:pt idx="65">
                  <c:v>25.09</c:v>
                </c:pt>
                <c:pt idx="66">
                  <c:v>26.18</c:v>
                </c:pt>
                <c:pt idx="67">
                  <c:v>27.18</c:v>
                </c:pt>
                <c:pt idx="68">
                  <c:v>28.09</c:v>
                </c:pt>
                <c:pt idx="69">
                  <c:v>28.64</c:v>
                </c:pt>
                <c:pt idx="70">
                  <c:v>28.91</c:v>
                </c:pt>
                <c:pt idx="71">
                  <c:v>29.18</c:v>
                </c:pt>
                <c:pt idx="72">
                  <c:v>29.27</c:v>
                </c:pt>
                <c:pt idx="73">
                  <c:v>29.27</c:v>
                </c:pt>
                <c:pt idx="74">
                  <c:v>29.36</c:v>
                </c:pt>
                <c:pt idx="75">
                  <c:v>29.36</c:v>
                </c:pt>
                <c:pt idx="76">
                  <c:v>29.36</c:v>
                </c:pt>
                <c:pt idx="77">
                  <c:v>29.36</c:v>
                </c:pt>
                <c:pt idx="78">
                  <c:v>29.36</c:v>
                </c:pt>
                <c:pt idx="79">
                  <c:v>29.36</c:v>
                </c:pt>
                <c:pt idx="80">
                  <c:v>29.36</c:v>
                </c:pt>
                <c:pt idx="81">
                  <c:v>29.27</c:v>
                </c:pt>
                <c:pt idx="82">
                  <c:v>29.27</c:v>
                </c:pt>
                <c:pt idx="83">
                  <c:v>29.64</c:v>
                </c:pt>
                <c:pt idx="84">
                  <c:v>30</c:v>
                </c:pt>
                <c:pt idx="85">
                  <c:v>30.48</c:v>
                </c:pt>
                <c:pt idx="86">
                  <c:v>30.67</c:v>
                </c:pt>
                <c:pt idx="87">
                  <c:v>30.87</c:v>
                </c:pt>
                <c:pt idx="88">
                  <c:v>31.15</c:v>
                </c:pt>
                <c:pt idx="89">
                  <c:v>31.25</c:v>
                </c:pt>
                <c:pt idx="90">
                  <c:v>31.35</c:v>
                </c:pt>
                <c:pt idx="91">
                  <c:v>31.54</c:v>
                </c:pt>
                <c:pt idx="92">
                  <c:v>31.54</c:v>
                </c:pt>
                <c:pt idx="93">
                  <c:v>31.63</c:v>
                </c:pt>
                <c:pt idx="94">
                  <c:v>31.63</c:v>
                </c:pt>
                <c:pt idx="95">
                  <c:v>31.73</c:v>
                </c:pt>
                <c:pt idx="96">
                  <c:v>31.83</c:v>
                </c:pt>
                <c:pt idx="97">
                  <c:v>31.92</c:v>
                </c:pt>
                <c:pt idx="98">
                  <c:v>32.020000000000003</c:v>
                </c:pt>
                <c:pt idx="99">
                  <c:v>32.21</c:v>
                </c:pt>
                <c:pt idx="100">
                  <c:v>32.4</c:v>
                </c:pt>
                <c:pt idx="101">
                  <c:v>32.5</c:v>
                </c:pt>
                <c:pt idx="102">
                  <c:v>32.5</c:v>
                </c:pt>
                <c:pt idx="103">
                  <c:v>32.6</c:v>
                </c:pt>
                <c:pt idx="104">
                  <c:v>32.69</c:v>
                </c:pt>
                <c:pt idx="105">
                  <c:v>32.79</c:v>
                </c:pt>
                <c:pt idx="106">
                  <c:v>33.17</c:v>
                </c:pt>
                <c:pt idx="107">
                  <c:v>33.369999999999997</c:v>
                </c:pt>
                <c:pt idx="108">
                  <c:v>33.46</c:v>
                </c:pt>
                <c:pt idx="109">
                  <c:v>33.65</c:v>
                </c:pt>
                <c:pt idx="110">
                  <c:v>33.75</c:v>
                </c:pt>
                <c:pt idx="111">
                  <c:v>33.75</c:v>
                </c:pt>
                <c:pt idx="112">
                  <c:v>33.75</c:v>
                </c:pt>
                <c:pt idx="113">
                  <c:v>33.94</c:v>
                </c:pt>
                <c:pt idx="114">
                  <c:v>34.130000000000003</c:v>
                </c:pt>
                <c:pt idx="115">
                  <c:v>34.33</c:v>
                </c:pt>
                <c:pt idx="116">
                  <c:v>34.71</c:v>
                </c:pt>
                <c:pt idx="117">
                  <c:v>35</c:v>
                </c:pt>
                <c:pt idx="118">
                  <c:v>35.1</c:v>
                </c:pt>
                <c:pt idx="119">
                  <c:v>35.200000000000003</c:v>
                </c:pt>
                <c:pt idx="120">
                  <c:v>35.31</c:v>
                </c:pt>
                <c:pt idx="121">
                  <c:v>35.51</c:v>
                </c:pt>
                <c:pt idx="122">
                  <c:v>35.61</c:v>
                </c:pt>
                <c:pt idx="123">
                  <c:v>35.82</c:v>
                </c:pt>
                <c:pt idx="124">
                  <c:v>35.82</c:v>
                </c:pt>
                <c:pt idx="125">
                  <c:v>35.82</c:v>
                </c:pt>
                <c:pt idx="126">
                  <c:v>35.92</c:v>
                </c:pt>
                <c:pt idx="127">
                  <c:v>36.119999999999997</c:v>
                </c:pt>
                <c:pt idx="128">
                  <c:v>36.22</c:v>
                </c:pt>
                <c:pt idx="129">
                  <c:v>36.43</c:v>
                </c:pt>
                <c:pt idx="130">
                  <c:v>36.630000000000003</c:v>
                </c:pt>
                <c:pt idx="131">
                  <c:v>36.630000000000003</c:v>
                </c:pt>
                <c:pt idx="132">
                  <c:v>36.840000000000003</c:v>
                </c:pt>
                <c:pt idx="133">
                  <c:v>36.94</c:v>
                </c:pt>
                <c:pt idx="134">
                  <c:v>37.14</c:v>
                </c:pt>
                <c:pt idx="135">
                  <c:v>37.35</c:v>
                </c:pt>
                <c:pt idx="136">
                  <c:v>37.35</c:v>
                </c:pt>
                <c:pt idx="137">
                  <c:v>37.35</c:v>
                </c:pt>
                <c:pt idx="138">
                  <c:v>37.450000000000003</c:v>
                </c:pt>
                <c:pt idx="139">
                  <c:v>37.549999999999997</c:v>
                </c:pt>
                <c:pt idx="140">
                  <c:v>37.65</c:v>
                </c:pt>
                <c:pt idx="141">
                  <c:v>37.86</c:v>
                </c:pt>
                <c:pt idx="142">
                  <c:v>37.96</c:v>
                </c:pt>
                <c:pt idx="143">
                  <c:v>38.06</c:v>
                </c:pt>
                <c:pt idx="144">
                  <c:v>38.369999999999997</c:v>
                </c:pt>
                <c:pt idx="145">
                  <c:v>38.47</c:v>
                </c:pt>
                <c:pt idx="146">
                  <c:v>38.57</c:v>
                </c:pt>
                <c:pt idx="147">
                  <c:v>38.78</c:v>
                </c:pt>
                <c:pt idx="148">
                  <c:v>38.979999999999997</c:v>
                </c:pt>
                <c:pt idx="149">
                  <c:v>39.39</c:v>
                </c:pt>
                <c:pt idx="150">
                  <c:v>39.49</c:v>
                </c:pt>
                <c:pt idx="151">
                  <c:v>39.590000000000003</c:v>
                </c:pt>
                <c:pt idx="152">
                  <c:v>39.799999999999997</c:v>
                </c:pt>
                <c:pt idx="153">
                  <c:v>39.799999999999997</c:v>
                </c:pt>
                <c:pt idx="154">
                  <c:v>39.9</c:v>
                </c:pt>
                <c:pt idx="155">
                  <c:v>39.9</c:v>
                </c:pt>
                <c:pt idx="156">
                  <c:v>40</c:v>
                </c:pt>
                <c:pt idx="157">
                  <c:v>39.9</c:v>
                </c:pt>
                <c:pt idx="158">
                  <c:v>40</c:v>
                </c:pt>
                <c:pt idx="159">
                  <c:v>40.11</c:v>
                </c:pt>
                <c:pt idx="160">
                  <c:v>40.450000000000003</c:v>
                </c:pt>
                <c:pt idx="161">
                  <c:v>40.68</c:v>
                </c:pt>
                <c:pt idx="162">
                  <c:v>41.02</c:v>
                </c:pt>
                <c:pt idx="163">
                  <c:v>41.14</c:v>
                </c:pt>
                <c:pt idx="164">
                  <c:v>41.14</c:v>
                </c:pt>
                <c:pt idx="165">
                  <c:v>41.25</c:v>
                </c:pt>
                <c:pt idx="166">
                  <c:v>41.25</c:v>
                </c:pt>
                <c:pt idx="167">
                  <c:v>41.25</c:v>
                </c:pt>
                <c:pt idx="168">
                  <c:v>41.48</c:v>
                </c:pt>
                <c:pt idx="169">
                  <c:v>41.59</c:v>
                </c:pt>
                <c:pt idx="170">
                  <c:v>41.82</c:v>
                </c:pt>
                <c:pt idx="171">
                  <c:v>41.93</c:v>
                </c:pt>
                <c:pt idx="172">
                  <c:v>42.05</c:v>
                </c:pt>
                <c:pt idx="173">
                  <c:v>42.16</c:v>
                </c:pt>
                <c:pt idx="174">
                  <c:v>42.61</c:v>
                </c:pt>
                <c:pt idx="175">
                  <c:v>42.84</c:v>
                </c:pt>
                <c:pt idx="176">
                  <c:v>43.07</c:v>
                </c:pt>
                <c:pt idx="177">
                  <c:v>43.07</c:v>
                </c:pt>
                <c:pt idx="178">
                  <c:v>42.95</c:v>
                </c:pt>
                <c:pt idx="179">
                  <c:v>43.3</c:v>
                </c:pt>
                <c:pt idx="180">
                  <c:v>43.3</c:v>
                </c:pt>
                <c:pt idx="181">
                  <c:v>43.41</c:v>
                </c:pt>
                <c:pt idx="182">
                  <c:v>43.52</c:v>
                </c:pt>
                <c:pt idx="183">
                  <c:v>43.52</c:v>
                </c:pt>
                <c:pt idx="184">
                  <c:v>43.52</c:v>
                </c:pt>
                <c:pt idx="185">
                  <c:v>43.64</c:v>
                </c:pt>
                <c:pt idx="186">
                  <c:v>43.75</c:v>
                </c:pt>
                <c:pt idx="187">
                  <c:v>43.98</c:v>
                </c:pt>
                <c:pt idx="188">
                  <c:v>45.13</c:v>
                </c:pt>
                <c:pt idx="189">
                  <c:v>46.03</c:v>
                </c:pt>
                <c:pt idx="190">
                  <c:v>46.54</c:v>
                </c:pt>
                <c:pt idx="191">
                  <c:v>46.79</c:v>
                </c:pt>
                <c:pt idx="192">
                  <c:v>46.92</c:v>
                </c:pt>
                <c:pt idx="193">
                  <c:v>46.92</c:v>
                </c:pt>
                <c:pt idx="194">
                  <c:v>46.67</c:v>
                </c:pt>
                <c:pt idx="195">
                  <c:v>46.41</c:v>
                </c:pt>
                <c:pt idx="196">
                  <c:v>46.28</c:v>
                </c:pt>
                <c:pt idx="197">
                  <c:v>45.9</c:v>
                </c:pt>
                <c:pt idx="198">
                  <c:v>45.64</c:v>
                </c:pt>
                <c:pt idx="199">
                  <c:v>45.38</c:v>
                </c:pt>
                <c:pt idx="200">
                  <c:v>45</c:v>
                </c:pt>
                <c:pt idx="201">
                  <c:v>45.13</c:v>
                </c:pt>
                <c:pt idx="202">
                  <c:v>46.03</c:v>
                </c:pt>
                <c:pt idx="203">
                  <c:v>46.92</c:v>
                </c:pt>
                <c:pt idx="204">
                  <c:v>47.69</c:v>
                </c:pt>
                <c:pt idx="205">
                  <c:v>47.95</c:v>
                </c:pt>
                <c:pt idx="206">
                  <c:v>47.95</c:v>
                </c:pt>
                <c:pt idx="207">
                  <c:v>48.08</c:v>
                </c:pt>
                <c:pt idx="208">
                  <c:v>48.08</c:v>
                </c:pt>
                <c:pt idx="209">
                  <c:v>47.95</c:v>
                </c:pt>
                <c:pt idx="210">
                  <c:v>47.82</c:v>
                </c:pt>
                <c:pt idx="211">
                  <c:v>47.69</c:v>
                </c:pt>
                <c:pt idx="212">
                  <c:v>47.56</c:v>
                </c:pt>
                <c:pt idx="213">
                  <c:v>47.31</c:v>
                </c:pt>
                <c:pt idx="214">
                  <c:v>47.18</c:v>
                </c:pt>
                <c:pt idx="215">
                  <c:v>47.05</c:v>
                </c:pt>
                <c:pt idx="216">
                  <c:v>46.92</c:v>
                </c:pt>
                <c:pt idx="217">
                  <c:v>47.31</c:v>
                </c:pt>
                <c:pt idx="218">
                  <c:v>47.95</c:v>
                </c:pt>
                <c:pt idx="219">
                  <c:v>48.72</c:v>
                </c:pt>
                <c:pt idx="220">
                  <c:v>49.49</c:v>
                </c:pt>
                <c:pt idx="221">
                  <c:v>49.87</c:v>
                </c:pt>
                <c:pt idx="222">
                  <c:v>50.14</c:v>
                </c:pt>
                <c:pt idx="223">
                  <c:v>50.14</c:v>
                </c:pt>
                <c:pt idx="224">
                  <c:v>49.87</c:v>
                </c:pt>
                <c:pt idx="225">
                  <c:v>49.87</c:v>
                </c:pt>
                <c:pt idx="226">
                  <c:v>49.62</c:v>
                </c:pt>
                <c:pt idx="227">
                  <c:v>49.36</c:v>
                </c:pt>
                <c:pt idx="228">
                  <c:v>49.1</c:v>
                </c:pt>
                <c:pt idx="229">
                  <c:v>48.85</c:v>
                </c:pt>
                <c:pt idx="230">
                  <c:v>48.85</c:v>
                </c:pt>
                <c:pt idx="231">
                  <c:v>48.97</c:v>
                </c:pt>
                <c:pt idx="232">
                  <c:v>49.36</c:v>
                </c:pt>
                <c:pt idx="233">
                  <c:v>50.43</c:v>
                </c:pt>
                <c:pt idx="234">
                  <c:v>51.57</c:v>
                </c:pt>
                <c:pt idx="235">
                  <c:v>52.14</c:v>
                </c:pt>
                <c:pt idx="236">
                  <c:v>52.29</c:v>
                </c:pt>
                <c:pt idx="237">
                  <c:v>52</c:v>
                </c:pt>
                <c:pt idx="238">
                  <c:v>52</c:v>
                </c:pt>
                <c:pt idx="239">
                  <c:v>51.86</c:v>
                </c:pt>
                <c:pt idx="240">
                  <c:v>51.71</c:v>
                </c:pt>
                <c:pt idx="241">
                  <c:v>51.43</c:v>
                </c:pt>
                <c:pt idx="242">
                  <c:v>51.14</c:v>
                </c:pt>
                <c:pt idx="243">
                  <c:v>50.86</c:v>
                </c:pt>
                <c:pt idx="244">
                  <c:v>50.57</c:v>
                </c:pt>
                <c:pt idx="245">
                  <c:v>50.57</c:v>
                </c:pt>
                <c:pt idx="246">
                  <c:v>50.86</c:v>
                </c:pt>
                <c:pt idx="247">
                  <c:v>51.71</c:v>
                </c:pt>
                <c:pt idx="248">
                  <c:v>53.14</c:v>
                </c:pt>
                <c:pt idx="249">
                  <c:v>53.86</c:v>
                </c:pt>
                <c:pt idx="250">
                  <c:v>54</c:v>
                </c:pt>
                <c:pt idx="251">
                  <c:v>54</c:v>
                </c:pt>
                <c:pt idx="252">
                  <c:v>54</c:v>
                </c:pt>
                <c:pt idx="253">
                  <c:v>53.86</c:v>
                </c:pt>
                <c:pt idx="254">
                  <c:v>53.57</c:v>
                </c:pt>
                <c:pt idx="255">
                  <c:v>53.29</c:v>
                </c:pt>
                <c:pt idx="256">
                  <c:v>53.29</c:v>
                </c:pt>
                <c:pt idx="257">
                  <c:v>52.86</c:v>
                </c:pt>
                <c:pt idx="258">
                  <c:v>52.71</c:v>
                </c:pt>
                <c:pt idx="259">
                  <c:v>52.57</c:v>
                </c:pt>
                <c:pt idx="260">
                  <c:v>52.57</c:v>
                </c:pt>
                <c:pt idx="261">
                  <c:v>53</c:v>
                </c:pt>
                <c:pt idx="262">
                  <c:v>53.86</c:v>
                </c:pt>
                <c:pt idx="263">
                  <c:v>54.71</c:v>
                </c:pt>
                <c:pt idx="264">
                  <c:v>55.16</c:v>
                </c:pt>
                <c:pt idx="265">
                  <c:v>55</c:v>
                </c:pt>
                <c:pt idx="266">
                  <c:v>55.16</c:v>
                </c:pt>
                <c:pt idx="267">
                  <c:v>55.16</c:v>
                </c:pt>
                <c:pt idx="268">
                  <c:v>55.16</c:v>
                </c:pt>
                <c:pt idx="269">
                  <c:v>55</c:v>
                </c:pt>
                <c:pt idx="270">
                  <c:v>54.71</c:v>
                </c:pt>
                <c:pt idx="271">
                  <c:v>54.57</c:v>
                </c:pt>
                <c:pt idx="272">
                  <c:v>54.43</c:v>
                </c:pt>
                <c:pt idx="273">
                  <c:v>54.43</c:v>
                </c:pt>
                <c:pt idx="274">
                  <c:v>54.43</c:v>
                </c:pt>
                <c:pt idx="275">
                  <c:v>54.71</c:v>
                </c:pt>
                <c:pt idx="276">
                  <c:v>55.32</c:v>
                </c:pt>
                <c:pt idx="277">
                  <c:v>56.29</c:v>
                </c:pt>
                <c:pt idx="278">
                  <c:v>56.94</c:v>
                </c:pt>
                <c:pt idx="279">
                  <c:v>57.26</c:v>
                </c:pt>
                <c:pt idx="280">
                  <c:v>56.94</c:v>
                </c:pt>
                <c:pt idx="281">
                  <c:v>57.1</c:v>
                </c:pt>
                <c:pt idx="282">
                  <c:v>56.94</c:v>
                </c:pt>
                <c:pt idx="283">
                  <c:v>56.77</c:v>
                </c:pt>
                <c:pt idx="284">
                  <c:v>56.61</c:v>
                </c:pt>
                <c:pt idx="285">
                  <c:v>56.45</c:v>
                </c:pt>
                <c:pt idx="286">
                  <c:v>56.29</c:v>
                </c:pt>
                <c:pt idx="287">
                  <c:v>56.13</c:v>
                </c:pt>
                <c:pt idx="288">
                  <c:v>56.45</c:v>
                </c:pt>
                <c:pt idx="289">
                  <c:v>56.61</c:v>
                </c:pt>
                <c:pt idx="290">
                  <c:v>57.26</c:v>
                </c:pt>
                <c:pt idx="291">
                  <c:v>58.23</c:v>
                </c:pt>
                <c:pt idx="292">
                  <c:v>58.71</c:v>
                </c:pt>
                <c:pt idx="293">
                  <c:v>58.87</c:v>
                </c:pt>
                <c:pt idx="294">
                  <c:v>58.87</c:v>
                </c:pt>
                <c:pt idx="295">
                  <c:v>58.55</c:v>
                </c:pt>
                <c:pt idx="296">
                  <c:v>58.23</c:v>
                </c:pt>
                <c:pt idx="297">
                  <c:v>58.06</c:v>
                </c:pt>
                <c:pt idx="298">
                  <c:v>57.9</c:v>
                </c:pt>
                <c:pt idx="299">
                  <c:v>57.74</c:v>
                </c:pt>
                <c:pt idx="300">
                  <c:v>57.74</c:v>
                </c:pt>
                <c:pt idx="301">
                  <c:v>57.9</c:v>
                </c:pt>
                <c:pt idx="302">
                  <c:v>58.39</c:v>
                </c:pt>
                <c:pt idx="303">
                  <c:v>59.19</c:v>
                </c:pt>
                <c:pt idx="304">
                  <c:v>59.52</c:v>
                </c:pt>
                <c:pt idx="305">
                  <c:v>59.52</c:v>
                </c:pt>
                <c:pt idx="306">
                  <c:v>59.35</c:v>
                </c:pt>
                <c:pt idx="307">
                  <c:v>59.19</c:v>
                </c:pt>
                <c:pt idx="308">
                  <c:v>58.87</c:v>
                </c:pt>
                <c:pt idx="309">
                  <c:v>58.87</c:v>
                </c:pt>
                <c:pt idx="310">
                  <c:v>58.55</c:v>
                </c:pt>
                <c:pt idx="311">
                  <c:v>58.39</c:v>
                </c:pt>
                <c:pt idx="312">
                  <c:v>58.23</c:v>
                </c:pt>
                <c:pt idx="313">
                  <c:v>58.23</c:v>
                </c:pt>
                <c:pt idx="314">
                  <c:v>58.06</c:v>
                </c:pt>
                <c:pt idx="315">
                  <c:v>58.39</c:v>
                </c:pt>
                <c:pt idx="316">
                  <c:v>58.71</c:v>
                </c:pt>
                <c:pt idx="317">
                  <c:v>59.03</c:v>
                </c:pt>
                <c:pt idx="318">
                  <c:v>59.03</c:v>
                </c:pt>
                <c:pt idx="319">
                  <c:v>59.19</c:v>
                </c:pt>
                <c:pt idx="320">
                  <c:v>59.19</c:v>
                </c:pt>
                <c:pt idx="321">
                  <c:v>59.03</c:v>
                </c:pt>
                <c:pt idx="322">
                  <c:v>58.87</c:v>
                </c:pt>
                <c:pt idx="323">
                  <c:v>58.71</c:v>
                </c:pt>
                <c:pt idx="324">
                  <c:v>58.55</c:v>
                </c:pt>
                <c:pt idx="325">
                  <c:v>58.23</c:v>
                </c:pt>
                <c:pt idx="326">
                  <c:v>58.23</c:v>
                </c:pt>
                <c:pt idx="327">
                  <c:v>58.39</c:v>
                </c:pt>
                <c:pt idx="328">
                  <c:v>59.03</c:v>
                </c:pt>
                <c:pt idx="329">
                  <c:v>59.19</c:v>
                </c:pt>
                <c:pt idx="330">
                  <c:v>59.35</c:v>
                </c:pt>
                <c:pt idx="331">
                  <c:v>59.35</c:v>
                </c:pt>
                <c:pt idx="332">
                  <c:v>59.19</c:v>
                </c:pt>
                <c:pt idx="333">
                  <c:v>59.03</c:v>
                </c:pt>
                <c:pt idx="334">
                  <c:v>58.87</c:v>
                </c:pt>
                <c:pt idx="335">
                  <c:v>58.71</c:v>
                </c:pt>
                <c:pt idx="336">
                  <c:v>58.39</c:v>
                </c:pt>
                <c:pt idx="337">
                  <c:v>58.23</c:v>
                </c:pt>
                <c:pt idx="338">
                  <c:v>58.39</c:v>
                </c:pt>
                <c:pt idx="339">
                  <c:v>58.39</c:v>
                </c:pt>
                <c:pt idx="340">
                  <c:v>58.55</c:v>
                </c:pt>
                <c:pt idx="341">
                  <c:v>58.87</c:v>
                </c:pt>
                <c:pt idx="342">
                  <c:v>59.19</c:v>
                </c:pt>
                <c:pt idx="343">
                  <c:v>59.35</c:v>
                </c:pt>
                <c:pt idx="344">
                  <c:v>59.35</c:v>
                </c:pt>
                <c:pt idx="345">
                  <c:v>59.19</c:v>
                </c:pt>
                <c:pt idx="346">
                  <c:v>59.03</c:v>
                </c:pt>
                <c:pt idx="347">
                  <c:v>58.87</c:v>
                </c:pt>
                <c:pt idx="348">
                  <c:v>58.87</c:v>
                </c:pt>
                <c:pt idx="349">
                  <c:v>58.87</c:v>
                </c:pt>
                <c:pt idx="350">
                  <c:v>58.71</c:v>
                </c:pt>
                <c:pt idx="351">
                  <c:v>58.71</c:v>
                </c:pt>
                <c:pt idx="352">
                  <c:v>58.55</c:v>
                </c:pt>
                <c:pt idx="353">
                  <c:v>58.39</c:v>
                </c:pt>
                <c:pt idx="354">
                  <c:v>58.71</c:v>
                </c:pt>
                <c:pt idx="355">
                  <c:v>58.87</c:v>
                </c:pt>
                <c:pt idx="356">
                  <c:v>59.19</c:v>
                </c:pt>
                <c:pt idx="357">
                  <c:v>59.19</c:v>
                </c:pt>
                <c:pt idx="358">
                  <c:v>59.19</c:v>
                </c:pt>
                <c:pt idx="359">
                  <c:v>59.19</c:v>
                </c:pt>
                <c:pt idx="360">
                  <c:v>59.03</c:v>
                </c:pt>
                <c:pt idx="361">
                  <c:v>59.19</c:v>
                </c:pt>
                <c:pt idx="362">
                  <c:v>59.03</c:v>
                </c:pt>
                <c:pt idx="363">
                  <c:v>58.87</c:v>
                </c:pt>
                <c:pt idx="364">
                  <c:v>58.55</c:v>
                </c:pt>
                <c:pt idx="365">
                  <c:v>58.39</c:v>
                </c:pt>
                <c:pt idx="366">
                  <c:v>58.55</c:v>
                </c:pt>
                <c:pt idx="367">
                  <c:v>59.03</c:v>
                </c:pt>
                <c:pt idx="368">
                  <c:v>59.19</c:v>
                </c:pt>
                <c:pt idx="369">
                  <c:v>59.19</c:v>
                </c:pt>
                <c:pt idx="370">
                  <c:v>59.35</c:v>
                </c:pt>
                <c:pt idx="371">
                  <c:v>59.35</c:v>
                </c:pt>
                <c:pt idx="372">
                  <c:v>59.19</c:v>
                </c:pt>
                <c:pt idx="373">
                  <c:v>59.03</c:v>
                </c:pt>
                <c:pt idx="374">
                  <c:v>58.87</c:v>
                </c:pt>
                <c:pt idx="375">
                  <c:v>58.55</c:v>
                </c:pt>
                <c:pt idx="376">
                  <c:v>58.71</c:v>
                </c:pt>
                <c:pt idx="377">
                  <c:v>58.55</c:v>
                </c:pt>
                <c:pt idx="378">
                  <c:v>58.71</c:v>
                </c:pt>
                <c:pt idx="379">
                  <c:v>58.71</c:v>
                </c:pt>
                <c:pt idx="380">
                  <c:v>59.19</c:v>
                </c:pt>
                <c:pt idx="381">
                  <c:v>59.52</c:v>
                </c:pt>
                <c:pt idx="382">
                  <c:v>59.68</c:v>
                </c:pt>
                <c:pt idx="383">
                  <c:v>59.84</c:v>
                </c:pt>
                <c:pt idx="384">
                  <c:v>59.68</c:v>
                </c:pt>
                <c:pt idx="385">
                  <c:v>59.68</c:v>
                </c:pt>
                <c:pt idx="386">
                  <c:v>59.52</c:v>
                </c:pt>
                <c:pt idx="387">
                  <c:v>59.35</c:v>
                </c:pt>
                <c:pt idx="388">
                  <c:v>59.19</c:v>
                </c:pt>
                <c:pt idx="389">
                  <c:v>59.03</c:v>
                </c:pt>
                <c:pt idx="390">
                  <c:v>58.87</c:v>
                </c:pt>
                <c:pt idx="391">
                  <c:v>58.55</c:v>
                </c:pt>
                <c:pt idx="392">
                  <c:v>58.39</c:v>
                </c:pt>
                <c:pt idx="393">
                  <c:v>58.55</c:v>
                </c:pt>
                <c:pt idx="394">
                  <c:v>58.71</c:v>
                </c:pt>
                <c:pt idx="395">
                  <c:v>59.19</c:v>
                </c:pt>
                <c:pt idx="396">
                  <c:v>59.52</c:v>
                </c:pt>
                <c:pt idx="397">
                  <c:v>59.84</c:v>
                </c:pt>
                <c:pt idx="398">
                  <c:v>60</c:v>
                </c:pt>
                <c:pt idx="399">
                  <c:v>60.19</c:v>
                </c:pt>
                <c:pt idx="400">
                  <c:v>60</c:v>
                </c:pt>
                <c:pt idx="401">
                  <c:v>59.84</c:v>
                </c:pt>
                <c:pt idx="402">
                  <c:v>59.52</c:v>
                </c:pt>
                <c:pt idx="403">
                  <c:v>59.35</c:v>
                </c:pt>
                <c:pt idx="404">
                  <c:v>59.19</c:v>
                </c:pt>
                <c:pt idx="405">
                  <c:v>58.87</c:v>
                </c:pt>
                <c:pt idx="406">
                  <c:v>58.39</c:v>
                </c:pt>
                <c:pt idx="407">
                  <c:v>58.39</c:v>
                </c:pt>
                <c:pt idx="408">
                  <c:v>58.23</c:v>
                </c:pt>
                <c:pt idx="409">
                  <c:v>58.55</c:v>
                </c:pt>
                <c:pt idx="410">
                  <c:v>59.03</c:v>
                </c:pt>
                <c:pt idx="411">
                  <c:v>59.19</c:v>
                </c:pt>
                <c:pt idx="412">
                  <c:v>59.52</c:v>
                </c:pt>
                <c:pt idx="413">
                  <c:v>59.68</c:v>
                </c:pt>
                <c:pt idx="414">
                  <c:v>59.84</c:v>
                </c:pt>
                <c:pt idx="415">
                  <c:v>59.68</c:v>
                </c:pt>
                <c:pt idx="416">
                  <c:v>59.68</c:v>
                </c:pt>
                <c:pt idx="417">
                  <c:v>59.52</c:v>
                </c:pt>
                <c:pt idx="418">
                  <c:v>59.35</c:v>
                </c:pt>
                <c:pt idx="419">
                  <c:v>59.03</c:v>
                </c:pt>
                <c:pt idx="420">
                  <c:v>58.71</c:v>
                </c:pt>
                <c:pt idx="421">
                  <c:v>58.55</c:v>
                </c:pt>
                <c:pt idx="422">
                  <c:v>58.39</c:v>
                </c:pt>
                <c:pt idx="423">
                  <c:v>58.23</c:v>
                </c:pt>
                <c:pt idx="424">
                  <c:v>58.39</c:v>
                </c:pt>
                <c:pt idx="425">
                  <c:v>58.71</c:v>
                </c:pt>
                <c:pt idx="426">
                  <c:v>59.03</c:v>
                </c:pt>
                <c:pt idx="427">
                  <c:v>59.52</c:v>
                </c:pt>
                <c:pt idx="428">
                  <c:v>59.68</c:v>
                </c:pt>
                <c:pt idx="429">
                  <c:v>59.68</c:v>
                </c:pt>
                <c:pt idx="430">
                  <c:v>59.68</c:v>
                </c:pt>
                <c:pt idx="431">
                  <c:v>59.68</c:v>
                </c:pt>
                <c:pt idx="432">
                  <c:v>59.52</c:v>
                </c:pt>
                <c:pt idx="433">
                  <c:v>59.35</c:v>
                </c:pt>
                <c:pt idx="434">
                  <c:v>59.35</c:v>
                </c:pt>
                <c:pt idx="435">
                  <c:v>59.03</c:v>
                </c:pt>
                <c:pt idx="436">
                  <c:v>58.87</c:v>
                </c:pt>
                <c:pt idx="437">
                  <c:v>58.71</c:v>
                </c:pt>
                <c:pt idx="438">
                  <c:v>58.71</c:v>
                </c:pt>
                <c:pt idx="439">
                  <c:v>58.55</c:v>
                </c:pt>
                <c:pt idx="440">
                  <c:v>58.39</c:v>
                </c:pt>
                <c:pt idx="441">
                  <c:v>58.39</c:v>
                </c:pt>
                <c:pt idx="442">
                  <c:v>58.39</c:v>
                </c:pt>
                <c:pt idx="443">
                  <c:v>58.71</c:v>
                </c:pt>
                <c:pt idx="444">
                  <c:v>59.19</c:v>
                </c:pt>
                <c:pt idx="445">
                  <c:v>59.35</c:v>
                </c:pt>
                <c:pt idx="446">
                  <c:v>59.52</c:v>
                </c:pt>
                <c:pt idx="447">
                  <c:v>59.68</c:v>
                </c:pt>
                <c:pt idx="448">
                  <c:v>59.68</c:v>
                </c:pt>
                <c:pt idx="449">
                  <c:v>59.68</c:v>
                </c:pt>
                <c:pt idx="450">
                  <c:v>59.68</c:v>
                </c:pt>
                <c:pt idx="451">
                  <c:v>59.52</c:v>
                </c:pt>
                <c:pt idx="452">
                  <c:v>59.52</c:v>
                </c:pt>
                <c:pt idx="453">
                  <c:v>59.19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FE-4EBB-AEF0-F54B17B7FE4A}"/>
            </c:ext>
          </c:extLst>
        </c:ser>
        <c:ser>
          <c:idx val="2"/>
          <c:order val="2"/>
          <c:tx>
            <c:strRef>
              <c:f>'oven (3)'!$S$27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'oven (3)'!$A$2:$A$455</c:f>
              <c:strCache>
                <c:ptCount val="454"/>
                <c:pt idx="0">
                  <c:v>Time</c:v>
                </c:pt>
                <c:pt idx="1">
                  <c:v>102.00</c:v>
                </c:pt>
                <c:pt idx="2">
                  <c:v>103.00</c:v>
                </c:pt>
                <c:pt idx="3">
                  <c:v>104.00</c:v>
                </c:pt>
                <c:pt idx="4">
                  <c:v>105.00</c:v>
                </c:pt>
                <c:pt idx="5">
                  <c:v>106.00</c:v>
                </c:pt>
                <c:pt idx="6">
                  <c:v>107.00</c:v>
                </c:pt>
                <c:pt idx="7">
                  <c:v>108.00</c:v>
                </c:pt>
                <c:pt idx="8">
                  <c:v>109.00</c:v>
                </c:pt>
                <c:pt idx="9">
                  <c:v>110.00</c:v>
                </c:pt>
                <c:pt idx="10">
                  <c:v>111.00</c:v>
                </c:pt>
                <c:pt idx="11">
                  <c:v>112.00</c:v>
                </c:pt>
                <c:pt idx="12">
                  <c:v>113.00</c:v>
                </c:pt>
                <c:pt idx="13">
                  <c:v>114.00</c:v>
                </c:pt>
                <c:pt idx="14">
                  <c:v>115.00</c:v>
                </c:pt>
                <c:pt idx="15">
                  <c:v>116.00</c:v>
                </c:pt>
                <c:pt idx="16">
                  <c:v>117.00</c:v>
                </c:pt>
                <c:pt idx="17">
                  <c:v>118.00</c:v>
                </c:pt>
                <c:pt idx="18">
                  <c:v>119.00</c:v>
                </c:pt>
                <c:pt idx="19">
                  <c:v>120.00</c:v>
                </c:pt>
                <c:pt idx="20">
                  <c:v>121.00</c:v>
                </c:pt>
                <c:pt idx="21">
                  <c:v>122.00</c:v>
                </c:pt>
                <c:pt idx="22">
                  <c:v>123.00</c:v>
                </c:pt>
                <c:pt idx="23">
                  <c:v>124.00</c:v>
                </c:pt>
                <c:pt idx="24">
                  <c:v>125.00</c:v>
                </c:pt>
                <c:pt idx="25">
                  <c:v>126.00</c:v>
                </c:pt>
                <c:pt idx="26">
                  <c:v>127.00</c:v>
                </c:pt>
                <c:pt idx="27">
                  <c:v>128.00</c:v>
                </c:pt>
                <c:pt idx="28">
                  <c:v>129.00</c:v>
                </c:pt>
                <c:pt idx="29">
                  <c:v>130.00</c:v>
                </c:pt>
                <c:pt idx="30">
                  <c:v>131.00</c:v>
                </c:pt>
                <c:pt idx="31">
                  <c:v>132.00</c:v>
                </c:pt>
                <c:pt idx="32">
                  <c:v>133.00</c:v>
                </c:pt>
                <c:pt idx="33">
                  <c:v>134.00</c:v>
                </c:pt>
                <c:pt idx="34">
                  <c:v>135.00</c:v>
                </c:pt>
                <c:pt idx="35">
                  <c:v>136.00</c:v>
                </c:pt>
                <c:pt idx="36">
                  <c:v>137.00</c:v>
                </c:pt>
                <c:pt idx="37">
                  <c:v>138.00</c:v>
                </c:pt>
                <c:pt idx="38">
                  <c:v>139.00</c:v>
                </c:pt>
                <c:pt idx="39">
                  <c:v>140.00</c:v>
                </c:pt>
                <c:pt idx="40">
                  <c:v>141.00</c:v>
                </c:pt>
                <c:pt idx="41">
                  <c:v>142.00</c:v>
                </c:pt>
                <c:pt idx="42">
                  <c:v>143.00</c:v>
                </c:pt>
                <c:pt idx="43">
                  <c:v>144.00</c:v>
                </c:pt>
                <c:pt idx="44">
                  <c:v>145.00</c:v>
                </c:pt>
                <c:pt idx="45">
                  <c:v>146.00</c:v>
                </c:pt>
                <c:pt idx="46">
                  <c:v>147.00</c:v>
                </c:pt>
                <c:pt idx="47">
                  <c:v>148.00</c:v>
                </c:pt>
                <c:pt idx="48">
                  <c:v>149.00</c:v>
                </c:pt>
                <c:pt idx="49">
                  <c:v>150.00</c:v>
                </c:pt>
                <c:pt idx="50">
                  <c:v>151.00</c:v>
                </c:pt>
                <c:pt idx="51">
                  <c:v>152.00</c:v>
                </c:pt>
                <c:pt idx="52">
                  <c:v>153.00</c:v>
                </c:pt>
                <c:pt idx="53">
                  <c:v>154.00</c:v>
                </c:pt>
                <c:pt idx="54">
                  <c:v>155.00</c:v>
                </c:pt>
                <c:pt idx="55">
                  <c:v>156.00</c:v>
                </c:pt>
                <c:pt idx="56">
                  <c:v>157.00</c:v>
                </c:pt>
                <c:pt idx="57">
                  <c:v>158.00</c:v>
                </c:pt>
                <c:pt idx="58">
                  <c:v>159.00</c:v>
                </c:pt>
                <c:pt idx="59">
                  <c:v>160.00</c:v>
                </c:pt>
                <c:pt idx="60">
                  <c:v>161.00</c:v>
                </c:pt>
                <c:pt idx="61">
                  <c:v>162.00</c:v>
                </c:pt>
                <c:pt idx="62">
                  <c:v>163.00</c:v>
                </c:pt>
                <c:pt idx="63">
                  <c:v>164.00</c:v>
                </c:pt>
                <c:pt idx="64">
                  <c:v>165.00</c:v>
                </c:pt>
                <c:pt idx="65">
                  <c:v>166.00</c:v>
                </c:pt>
                <c:pt idx="66">
                  <c:v>167.00</c:v>
                </c:pt>
                <c:pt idx="67">
                  <c:v>168.00</c:v>
                </c:pt>
                <c:pt idx="68">
                  <c:v>169.00</c:v>
                </c:pt>
                <c:pt idx="69">
                  <c:v>170.00</c:v>
                </c:pt>
                <c:pt idx="70">
                  <c:v>171.00</c:v>
                </c:pt>
                <c:pt idx="71">
                  <c:v>172.00</c:v>
                </c:pt>
                <c:pt idx="72">
                  <c:v>173.00</c:v>
                </c:pt>
                <c:pt idx="73">
                  <c:v>174.00</c:v>
                </c:pt>
                <c:pt idx="74">
                  <c:v>175.00</c:v>
                </c:pt>
                <c:pt idx="75">
                  <c:v>176.00</c:v>
                </c:pt>
                <c:pt idx="76">
                  <c:v>177.00</c:v>
                </c:pt>
                <c:pt idx="77">
                  <c:v>178.00</c:v>
                </c:pt>
                <c:pt idx="78">
                  <c:v>179.00</c:v>
                </c:pt>
                <c:pt idx="79">
                  <c:v>180.00</c:v>
                </c:pt>
                <c:pt idx="80">
                  <c:v>181.00</c:v>
                </c:pt>
                <c:pt idx="81">
                  <c:v>182.00</c:v>
                </c:pt>
                <c:pt idx="82">
                  <c:v>183.00</c:v>
                </c:pt>
                <c:pt idx="83">
                  <c:v>184.00</c:v>
                </c:pt>
                <c:pt idx="84">
                  <c:v>185.00</c:v>
                </c:pt>
                <c:pt idx="85">
                  <c:v>186.00</c:v>
                </c:pt>
                <c:pt idx="86">
                  <c:v>187.00</c:v>
                </c:pt>
                <c:pt idx="87">
                  <c:v>188.00</c:v>
                </c:pt>
                <c:pt idx="88">
                  <c:v>189.00</c:v>
                </c:pt>
                <c:pt idx="89">
                  <c:v>190.00</c:v>
                </c:pt>
                <c:pt idx="90">
                  <c:v>191.00</c:v>
                </c:pt>
                <c:pt idx="91">
                  <c:v>192.00</c:v>
                </c:pt>
                <c:pt idx="92">
                  <c:v>193.00</c:v>
                </c:pt>
                <c:pt idx="93">
                  <c:v>194.00</c:v>
                </c:pt>
                <c:pt idx="94">
                  <c:v>195.00</c:v>
                </c:pt>
                <c:pt idx="95">
                  <c:v>196.00</c:v>
                </c:pt>
                <c:pt idx="96">
                  <c:v>197.00</c:v>
                </c:pt>
                <c:pt idx="97">
                  <c:v>198.00</c:v>
                </c:pt>
                <c:pt idx="98">
                  <c:v>199.00</c:v>
                </c:pt>
                <c:pt idx="99">
                  <c:v>200.00</c:v>
                </c:pt>
                <c:pt idx="100">
                  <c:v>201.00</c:v>
                </c:pt>
                <c:pt idx="101">
                  <c:v>202.00</c:v>
                </c:pt>
                <c:pt idx="102">
                  <c:v>203.00</c:v>
                </c:pt>
                <c:pt idx="103">
                  <c:v>204.00</c:v>
                </c:pt>
                <c:pt idx="104">
                  <c:v>205.00</c:v>
                </c:pt>
                <c:pt idx="105">
                  <c:v>206.00</c:v>
                </c:pt>
                <c:pt idx="106">
                  <c:v>207.00</c:v>
                </c:pt>
                <c:pt idx="107">
                  <c:v>208.00</c:v>
                </c:pt>
                <c:pt idx="108">
                  <c:v>209.00</c:v>
                </c:pt>
                <c:pt idx="109">
                  <c:v>210.00</c:v>
                </c:pt>
                <c:pt idx="110">
                  <c:v>211.00</c:v>
                </c:pt>
                <c:pt idx="111">
                  <c:v>212.00</c:v>
                </c:pt>
                <c:pt idx="112">
                  <c:v>213.00</c:v>
                </c:pt>
                <c:pt idx="113">
                  <c:v>214.00</c:v>
                </c:pt>
                <c:pt idx="114">
                  <c:v>215.00</c:v>
                </c:pt>
                <c:pt idx="115">
                  <c:v>216.00</c:v>
                </c:pt>
                <c:pt idx="116">
                  <c:v>217.00</c:v>
                </c:pt>
                <c:pt idx="117">
                  <c:v>218.00</c:v>
                </c:pt>
                <c:pt idx="118">
                  <c:v>219.00</c:v>
                </c:pt>
                <c:pt idx="119">
                  <c:v>220.00</c:v>
                </c:pt>
                <c:pt idx="120">
                  <c:v>221.00</c:v>
                </c:pt>
                <c:pt idx="121">
                  <c:v>222.00</c:v>
                </c:pt>
                <c:pt idx="122">
                  <c:v>223.00</c:v>
                </c:pt>
                <c:pt idx="123">
                  <c:v>224.00</c:v>
                </c:pt>
                <c:pt idx="124">
                  <c:v>225.00</c:v>
                </c:pt>
                <c:pt idx="125">
                  <c:v>226.00</c:v>
                </c:pt>
                <c:pt idx="126">
                  <c:v>227.00</c:v>
                </c:pt>
                <c:pt idx="127">
                  <c:v>228.00</c:v>
                </c:pt>
                <c:pt idx="128">
                  <c:v>229.00</c:v>
                </c:pt>
                <c:pt idx="129">
                  <c:v>230.00</c:v>
                </c:pt>
                <c:pt idx="130">
                  <c:v>231.00</c:v>
                </c:pt>
                <c:pt idx="131">
                  <c:v>232.00</c:v>
                </c:pt>
                <c:pt idx="132">
                  <c:v>234.00</c:v>
                </c:pt>
                <c:pt idx="133">
                  <c:v>235.00</c:v>
                </c:pt>
                <c:pt idx="134">
                  <c:v>236.00</c:v>
                </c:pt>
                <c:pt idx="135">
                  <c:v>237.00</c:v>
                </c:pt>
                <c:pt idx="136">
                  <c:v>238.00</c:v>
                </c:pt>
                <c:pt idx="137">
                  <c:v>239.00</c:v>
                </c:pt>
                <c:pt idx="138">
                  <c:v>240.00</c:v>
                </c:pt>
                <c:pt idx="139">
                  <c:v>241.00</c:v>
                </c:pt>
                <c:pt idx="140">
                  <c:v>242.00</c:v>
                </c:pt>
                <c:pt idx="141">
                  <c:v>243.00</c:v>
                </c:pt>
                <c:pt idx="142">
                  <c:v>244.00</c:v>
                </c:pt>
                <c:pt idx="143">
                  <c:v>245.00</c:v>
                </c:pt>
                <c:pt idx="144">
                  <c:v>246.00</c:v>
                </c:pt>
                <c:pt idx="145">
                  <c:v>247.00</c:v>
                </c:pt>
                <c:pt idx="146">
                  <c:v>248.00</c:v>
                </c:pt>
                <c:pt idx="147">
                  <c:v>249.00</c:v>
                </c:pt>
                <c:pt idx="148">
                  <c:v>250.00</c:v>
                </c:pt>
                <c:pt idx="149">
                  <c:v>251.00</c:v>
                </c:pt>
                <c:pt idx="150">
                  <c:v>252.00</c:v>
                </c:pt>
                <c:pt idx="151">
                  <c:v>253.00</c:v>
                </c:pt>
                <c:pt idx="152">
                  <c:v>254.00</c:v>
                </c:pt>
                <c:pt idx="153">
                  <c:v>255.00</c:v>
                </c:pt>
                <c:pt idx="154">
                  <c:v>256.00</c:v>
                </c:pt>
                <c:pt idx="155">
                  <c:v>257.00</c:v>
                </c:pt>
                <c:pt idx="156">
                  <c:v>258.00</c:v>
                </c:pt>
                <c:pt idx="157">
                  <c:v>259.00</c:v>
                </c:pt>
                <c:pt idx="158">
                  <c:v>260.00</c:v>
                </c:pt>
                <c:pt idx="159">
                  <c:v>261.00</c:v>
                </c:pt>
                <c:pt idx="160">
                  <c:v>262.00</c:v>
                </c:pt>
                <c:pt idx="161">
                  <c:v>263.00</c:v>
                </c:pt>
                <c:pt idx="162">
                  <c:v>264.00</c:v>
                </c:pt>
                <c:pt idx="163">
                  <c:v>265.00</c:v>
                </c:pt>
                <c:pt idx="164">
                  <c:v>266.00</c:v>
                </c:pt>
                <c:pt idx="165">
                  <c:v>267.00</c:v>
                </c:pt>
                <c:pt idx="166">
                  <c:v>268.00</c:v>
                </c:pt>
                <c:pt idx="167">
                  <c:v>269.00</c:v>
                </c:pt>
                <c:pt idx="168">
                  <c:v>270.00</c:v>
                </c:pt>
                <c:pt idx="169">
                  <c:v>271.00</c:v>
                </c:pt>
                <c:pt idx="170">
                  <c:v>272.00</c:v>
                </c:pt>
                <c:pt idx="171">
                  <c:v>273.00</c:v>
                </c:pt>
                <c:pt idx="172">
                  <c:v>274.00</c:v>
                </c:pt>
                <c:pt idx="173">
                  <c:v>275.00</c:v>
                </c:pt>
                <c:pt idx="174">
                  <c:v>276.00</c:v>
                </c:pt>
                <c:pt idx="175">
                  <c:v>277.00</c:v>
                </c:pt>
                <c:pt idx="176">
                  <c:v>278.00</c:v>
                </c:pt>
                <c:pt idx="177">
                  <c:v>279.00</c:v>
                </c:pt>
                <c:pt idx="178">
                  <c:v>280.00</c:v>
                </c:pt>
                <c:pt idx="179">
                  <c:v>281.00</c:v>
                </c:pt>
                <c:pt idx="180">
                  <c:v>282.00</c:v>
                </c:pt>
                <c:pt idx="181">
                  <c:v>283.00</c:v>
                </c:pt>
                <c:pt idx="182">
                  <c:v>284.00</c:v>
                </c:pt>
                <c:pt idx="183">
                  <c:v>285.00</c:v>
                </c:pt>
                <c:pt idx="184">
                  <c:v>286.00</c:v>
                </c:pt>
                <c:pt idx="185">
                  <c:v>287.00</c:v>
                </c:pt>
                <c:pt idx="186">
                  <c:v>288.00</c:v>
                </c:pt>
                <c:pt idx="187">
                  <c:v>289.00</c:v>
                </c:pt>
                <c:pt idx="188">
                  <c:v>290.00</c:v>
                </c:pt>
                <c:pt idx="189">
                  <c:v>291.00</c:v>
                </c:pt>
                <c:pt idx="190">
                  <c:v>292.00</c:v>
                </c:pt>
                <c:pt idx="191">
                  <c:v>293.00</c:v>
                </c:pt>
                <c:pt idx="192">
                  <c:v>294.00</c:v>
                </c:pt>
                <c:pt idx="193">
                  <c:v>295.00</c:v>
                </c:pt>
                <c:pt idx="194">
                  <c:v>296.00</c:v>
                </c:pt>
                <c:pt idx="195">
                  <c:v>297.00</c:v>
                </c:pt>
                <c:pt idx="196">
                  <c:v>298.00</c:v>
                </c:pt>
                <c:pt idx="197">
                  <c:v>299.00</c:v>
                </c:pt>
                <c:pt idx="198">
                  <c:v>300.00</c:v>
                </c:pt>
                <c:pt idx="199">
                  <c:v>301.00</c:v>
                </c:pt>
                <c:pt idx="200">
                  <c:v>302.00</c:v>
                </c:pt>
                <c:pt idx="201">
                  <c:v>303.00</c:v>
                </c:pt>
                <c:pt idx="202">
                  <c:v>304.00</c:v>
                </c:pt>
                <c:pt idx="203">
                  <c:v>305.00</c:v>
                </c:pt>
                <c:pt idx="204">
                  <c:v>306.00</c:v>
                </c:pt>
                <c:pt idx="205">
                  <c:v>307.00</c:v>
                </c:pt>
                <c:pt idx="206">
                  <c:v>308.00</c:v>
                </c:pt>
                <c:pt idx="207">
                  <c:v>309.00</c:v>
                </c:pt>
                <c:pt idx="208">
                  <c:v>310.00</c:v>
                </c:pt>
                <c:pt idx="209">
                  <c:v>311.00</c:v>
                </c:pt>
                <c:pt idx="210">
                  <c:v>312.00</c:v>
                </c:pt>
                <c:pt idx="211">
                  <c:v>313.00</c:v>
                </c:pt>
                <c:pt idx="212">
                  <c:v>314.00</c:v>
                </c:pt>
                <c:pt idx="213">
                  <c:v>315.00</c:v>
                </c:pt>
                <c:pt idx="214">
                  <c:v>316.00</c:v>
                </c:pt>
                <c:pt idx="215">
                  <c:v>317.00</c:v>
                </c:pt>
                <c:pt idx="216">
                  <c:v>318.00</c:v>
                </c:pt>
                <c:pt idx="217">
                  <c:v>319.00</c:v>
                </c:pt>
                <c:pt idx="218">
                  <c:v>320.00</c:v>
                </c:pt>
                <c:pt idx="219">
                  <c:v>321.00</c:v>
                </c:pt>
                <c:pt idx="220">
                  <c:v>322.00</c:v>
                </c:pt>
                <c:pt idx="221">
                  <c:v>323.00</c:v>
                </c:pt>
                <c:pt idx="222">
                  <c:v>324.00</c:v>
                </c:pt>
                <c:pt idx="223">
                  <c:v>325.00</c:v>
                </c:pt>
                <c:pt idx="224">
                  <c:v>326.00</c:v>
                </c:pt>
                <c:pt idx="225">
                  <c:v>327.00</c:v>
                </c:pt>
                <c:pt idx="226">
                  <c:v>328.00</c:v>
                </c:pt>
                <c:pt idx="227">
                  <c:v>329.00</c:v>
                </c:pt>
                <c:pt idx="228">
                  <c:v>330.00</c:v>
                </c:pt>
                <c:pt idx="229">
                  <c:v>331.00</c:v>
                </c:pt>
                <c:pt idx="230">
                  <c:v>332.00</c:v>
                </c:pt>
                <c:pt idx="231">
                  <c:v>333.00</c:v>
                </c:pt>
                <c:pt idx="232">
                  <c:v>334.00</c:v>
                </c:pt>
                <c:pt idx="233">
                  <c:v>335.00</c:v>
                </c:pt>
                <c:pt idx="234">
                  <c:v>336.00</c:v>
                </c:pt>
                <c:pt idx="235">
                  <c:v>337.00</c:v>
                </c:pt>
                <c:pt idx="236">
                  <c:v>338.00</c:v>
                </c:pt>
                <c:pt idx="237">
                  <c:v>339.00</c:v>
                </c:pt>
                <c:pt idx="238">
                  <c:v>340.00</c:v>
                </c:pt>
                <c:pt idx="239">
                  <c:v>341.00</c:v>
                </c:pt>
                <c:pt idx="240">
                  <c:v>342.00</c:v>
                </c:pt>
                <c:pt idx="241">
                  <c:v>343.00</c:v>
                </c:pt>
                <c:pt idx="242">
                  <c:v>344.00</c:v>
                </c:pt>
                <c:pt idx="243">
                  <c:v>345.00</c:v>
                </c:pt>
                <c:pt idx="244">
                  <c:v>346.00</c:v>
                </c:pt>
                <c:pt idx="245">
                  <c:v>347.00</c:v>
                </c:pt>
                <c:pt idx="246">
                  <c:v>348.00</c:v>
                </c:pt>
                <c:pt idx="247">
                  <c:v>349.00</c:v>
                </c:pt>
                <c:pt idx="248">
                  <c:v>350.00</c:v>
                </c:pt>
                <c:pt idx="249">
                  <c:v>351.00</c:v>
                </c:pt>
                <c:pt idx="250">
                  <c:v>352.00</c:v>
                </c:pt>
                <c:pt idx="251">
                  <c:v>353.00</c:v>
                </c:pt>
                <c:pt idx="252">
                  <c:v>354.00</c:v>
                </c:pt>
                <c:pt idx="253">
                  <c:v>355.00</c:v>
                </c:pt>
                <c:pt idx="254">
                  <c:v>356.00</c:v>
                </c:pt>
                <c:pt idx="255">
                  <c:v>357.00</c:v>
                </c:pt>
                <c:pt idx="256">
                  <c:v>358.00</c:v>
                </c:pt>
                <c:pt idx="257">
                  <c:v>359.00</c:v>
                </c:pt>
                <c:pt idx="258">
                  <c:v>360.00</c:v>
                </c:pt>
                <c:pt idx="259">
                  <c:v>361.00</c:v>
                </c:pt>
                <c:pt idx="260">
                  <c:v>362.00</c:v>
                </c:pt>
                <c:pt idx="261">
                  <c:v>363.00</c:v>
                </c:pt>
                <c:pt idx="262">
                  <c:v>364.00</c:v>
                </c:pt>
                <c:pt idx="263">
                  <c:v>365.00</c:v>
                </c:pt>
                <c:pt idx="264">
                  <c:v>366.00</c:v>
                </c:pt>
                <c:pt idx="265">
                  <c:v>367.00</c:v>
                </c:pt>
                <c:pt idx="266">
                  <c:v>368.00</c:v>
                </c:pt>
                <c:pt idx="267">
                  <c:v>369.00</c:v>
                </c:pt>
                <c:pt idx="268">
                  <c:v>370.00</c:v>
                </c:pt>
                <c:pt idx="269">
                  <c:v>371.00</c:v>
                </c:pt>
                <c:pt idx="270">
                  <c:v>372.00</c:v>
                </c:pt>
                <c:pt idx="271">
                  <c:v>373.00</c:v>
                </c:pt>
                <c:pt idx="272">
                  <c:v>374.00</c:v>
                </c:pt>
                <c:pt idx="273">
                  <c:v>375.00</c:v>
                </c:pt>
                <c:pt idx="274">
                  <c:v>376.00</c:v>
                </c:pt>
                <c:pt idx="275">
                  <c:v>377.00</c:v>
                </c:pt>
                <c:pt idx="276">
                  <c:v>378.00</c:v>
                </c:pt>
                <c:pt idx="277">
                  <c:v>379.00</c:v>
                </c:pt>
                <c:pt idx="278">
                  <c:v>380.00</c:v>
                </c:pt>
                <c:pt idx="279">
                  <c:v>381.00</c:v>
                </c:pt>
                <c:pt idx="280">
                  <c:v>382.00</c:v>
                </c:pt>
                <c:pt idx="281">
                  <c:v>383.00</c:v>
                </c:pt>
                <c:pt idx="282">
                  <c:v>384.00</c:v>
                </c:pt>
                <c:pt idx="283">
                  <c:v>385.00</c:v>
                </c:pt>
                <c:pt idx="284">
                  <c:v>386.00</c:v>
                </c:pt>
                <c:pt idx="285">
                  <c:v>387.00</c:v>
                </c:pt>
                <c:pt idx="286">
                  <c:v>388.00</c:v>
                </c:pt>
                <c:pt idx="287">
                  <c:v>389.00</c:v>
                </c:pt>
                <c:pt idx="288">
                  <c:v>390.00</c:v>
                </c:pt>
                <c:pt idx="289">
                  <c:v>391.00</c:v>
                </c:pt>
                <c:pt idx="290">
                  <c:v>392.00</c:v>
                </c:pt>
                <c:pt idx="291">
                  <c:v>393.00</c:v>
                </c:pt>
                <c:pt idx="292">
                  <c:v>394.00</c:v>
                </c:pt>
                <c:pt idx="293">
                  <c:v>395.00</c:v>
                </c:pt>
                <c:pt idx="294">
                  <c:v>396.00</c:v>
                </c:pt>
                <c:pt idx="295">
                  <c:v>397.00</c:v>
                </c:pt>
                <c:pt idx="296">
                  <c:v>398.00</c:v>
                </c:pt>
                <c:pt idx="297">
                  <c:v>399.00</c:v>
                </c:pt>
                <c:pt idx="298">
                  <c:v>401.00</c:v>
                </c:pt>
                <c:pt idx="299">
                  <c:v>402.00</c:v>
                </c:pt>
                <c:pt idx="300">
                  <c:v>403.00</c:v>
                </c:pt>
                <c:pt idx="301">
                  <c:v>404.00</c:v>
                </c:pt>
                <c:pt idx="302">
                  <c:v>405.00</c:v>
                </c:pt>
                <c:pt idx="303">
                  <c:v>406.00</c:v>
                </c:pt>
                <c:pt idx="304">
                  <c:v>407.00</c:v>
                </c:pt>
                <c:pt idx="305">
                  <c:v>408.00</c:v>
                </c:pt>
                <c:pt idx="306">
                  <c:v>409.00</c:v>
                </c:pt>
                <c:pt idx="307">
                  <c:v>410.00</c:v>
                </c:pt>
                <c:pt idx="308">
                  <c:v>411.00</c:v>
                </c:pt>
                <c:pt idx="309">
                  <c:v>412.00</c:v>
                </c:pt>
                <c:pt idx="310">
                  <c:v>413.00</c:v>
                </c:pt>
                <c:pt idx="311">
                  <c:v>414.00</c:v>
                </c:pt>
                <c:pt idx="312">
                  <c:v>415.00</c:v>
                </c:pt>
                <c:pt idx="313">
                  <c:v>416.00</c:v>
                </c:pt>
                <c:pt idx="314">
                  <c:v>417.00</c:v>
                </c:pt>
                <c:pt idx="315">
                  <c:v>418.00</c:v>
                </c:pt>
                <c:pt idx="316">
                  <c:v>419.00</c:v>
                </c:pt>
                <c:pt idx="317">
                  <c:v>420.00</c:v>
                </c:pt>
                <c:pt idx="318">
                  <c:v>421.00</c:v>
                </c:pt>
                <c:pt idx="319">
                  <c:v>422.00</c:v>
                </c:pt>
                <c:pt idx="320">
                  <c:v>423.00</c:v>
                </c:pt>
                <c:pt idx="321">
                  <c:v>424.00</c:v>
                </c:pt>
                <c:pt idx="322">
                  <c:v>425.00</c:v>
                </c:pt>
                <c:pt idx="323">
                  <c:v>426.00</c:v>
                </c:pt>
                <c:pt idx="324">
                  <c:v>427.00</c:v>
                </c:pt>
                <c:pt idx="325">
                  <c:v>428.00</c:v>
                </c:pt>
                <c:pt idx="326">
                  <c:v>429.00</c:v>
                </c:pt>
                <c:pt idx="327">
                  <c:v>430.00</c:v>
                </c:pt>
                <c:pt idx="328">
                  <c:v>431.00</c:v>
                </c:pt>
                <c:pt idx="329">
                  <c:v>432.00</c:v>
                </c:pt>
                <c:pt idx="330">
                  <c:v>433.00</c:v>
                </c:pt>
                <c:pt idx="331">
                  <c:v>434.00</c:v>
                </c:pt>
                <c:pt idx="332">
                  <c:v>435.00</c:v>
                </c:pt>
                <c:pt idx="333">
                  <c:v>436.00</c:v>
                </c:pt>
                <c:pt idx="334">
                  <c:v>437.00</c:v>
                </c:pt>
                <c:pt idx="335">
                  <c:v>438.00</c:v>
                </c:pt>
                <c:pt idx="336">
                  <c:v>439.00</c:v>
                </c:pt>
                <c:pt idx="337">
                  <c:v>440.00</c:v>
                </c:pt>
                <c:pt idx="338">
                  <c:v>441.00</c:v>
                </c:pt>
                <c:pt idx="339">
                  <c:v>442.00</c:v>
                </c:pt>
                <c:pt idx="340">
                  <c:v>443.00</c:v>
                </c:pt>
                <c:pt idx="341">
                  <c:v>444.00</c:v>
                </c:pt>
                <c:pt idx="342">
                  <c:v>445.00</c:v>
                </c:pt>
                <c:pt idx="343">
                  <c:v>446.00</c:v>
                </c:pt>
                <c:pt idx="344">
                  <c:v>447.00</c:v>
                </c:pt>
                <c:pt idx="345">
                  <c:v>448.00</c:v>
                </c:pt>
                <c:pt idx="346">
                  <c:v>449.00</c:v>
                </c:pt>
                <c:pt idx="347">
                  <c:v>450.00</c:v>
                </c:pt>
                <c:pt idx="348">
                  <c:v>451.00</c:v>
                </c:pt>
                <c:pt idx="349">
                  <c:v>452.00</c:v>
                </c:pt>
                <c:pt idx="350">
                  <c:v>453.00</c:v>
                </c:pt>
                <c:pt idx="351">
                  <c:v>454.00</c:v>
                </c:pt>
                <c:pt idx="352">
                  <c:v>455.00</c:v>
                </c:pt>
                <c:pt idx="353">
                  <c:v>456.00</c:v>
                </c:pt>
                <c:pt idx="354">
                  <c:v>457.00</c:v>
                </c:pt>
                <c:pt idx="355">
                  <c:v>458.00</c:v>
                </c:pt>
                <c:pt idx="356">
                  <c:v>459.00</c:v>
                </c:pt>
                <c:pt idx="357">
                  <c:v>460.00</c:v>
                </c:pt>
                <c:pt idx="358">
                  <c:v>461.00</c:v>
                </c:pt>
                <c:pt idx="359">
                  <c:v>462.00</c:v>
                </c:pt>
                <c:pt idx="360">
                  <c:v>463.00</c:v>
                </c:pt>
                <c:pt idx="361">
                  <c:v>464.00</c:v>
                </c:pt>
                <c:pt idx="362">
                  <c:v>465.00</c:v>
                </c:pt>
                <c:pt idx="363">
                  <c:v>466.00</c:v>
                </c:pt>
                <c:pt idx="364">
                  <c:v>467.00</c:v>
                </c:pt>
                <c:pt idx="365">
                  <c:v>468.00</c:v>
                </c:pt>
                <c:pt idx="366">
                  <c:v>469.00</c:v>
                </c:pt>
                <c:pt idx="367">
                  <c:v>470.00</c:v>
                </c:pt>
                <c:pt idx="368">
                  <c:v>471.00</c:v>
                </c:pt>
                <c:pt idx="369">
                  <c:v>472.00</c:v>
                </c:pt>
                <c:pt idx="370">
                  <c:v>473.00</c:v>
                </c:pt>
                <c:pt idx="371">
                  <c:v>474.00</c:v>
                </c:pt>
                <c:pt idx="372">
                  <c:v>475.00</c:v>
                </c:pt>
                <c:pt idx="373">
                  <c:v>476.00</c:v>
                </c:pt>
                <c:pt idx="374">
                  <c:v>477.00</c:v>
                </c:pt>
                <c:pt idx="375">
                  <c:v>478.00</c:v>
                </c:pt>
                <c:pt idx="376">
                  <c:v>479.00</c:v>
                </c:pt>
                <c:pt idx="377">
                  <c:v>480.00</c:v>
                </c:pt>
                <c:pt idx="378">
                  <c:v>481.00</c:v>
                </c:pt>
                <c:pt idx="379">
                  <c:v>482.00</c:v>
                </c:pt>
                <c:pt idx="380">
                  <c:v>483.00</c:v>
                </c:pt>
                <c:pt idx="381">
                  <c:v>484.00</c:v>
                </c:pt>
                <c:pt idx="382">
                  <c:v>485.00</c:v>
                </c:pt>
                <c:pt idx="383">
                  <c:v>486.00</c:v>
                </c:pt>
                <c:pt idx="384">
                  <c:v>487.00</c:v>
                </c:pt>
                <c:pt idx="385">
                  <c:v>488.00</c:v>
                </c:pt>
                <c:pt idx="386">
                  <c:v>489.00</c:v>
                </c:pt>
                <c:pt idx="387">
                  <c:v>490.00</c:v>
                </c:pt>
                <c:pt idx="388">
                  <c:v>491.00</c:v>
                </c:pt>
                <c:pt idx="389">
                  <c:v>492.00</c:v>
                </c:pt>
                <c:pt idx="390">
                  <c:v>493.00</c:v>
                </c:pt>
                <c:pt idx="391">
                  <c:v>494.00</c:v>
                </c:pt>
                <c:pt idx="392">
                  <c:v>495.00</c:v>
                </c:pt>
                <c:pt idx="393">
                  <c:v>496.00</c:v>
                </c:pt>
                <c:pt idx="394">
                  <c:v>497.00</c:v>
                </c:pt>
                <c:pt idx="395">
                  <c:v>498.00</c:v>
                </c:pt>
                <c:pt idx="396">
                  <c:v>499.00</c:v>
                </c:pt>
                <c:pt idx="397">
                  <c:v>500.00</c:v>
                </c:pt>
                <c:pt idx="398">
                  <c:v>501.00</c:v>
                </c:pt>
                <c:pt idx="399">
                  <c:v>502.00</c:v>
                </c:pt>
                <c:pt idx="400">
                  <c:v>503.00</c:v>
                </c:pt>
                <c:pt idx="401">
                  <c:v>504.00</c:v>
                </c:pt>
                <c:pt idx="402">
                  <c:v>505.00</c:v>
                </c:pt>
                <c:pt idx="403">
                  <c:v>506.00</c:v>
                </c:pt>
                <c:pt idx="404">
                  <c:v>507.00</c:v>
                </c:pt>
                <c:pt idx="405">
                  <c:v>508.00</c:v>
                </c:pt>
                <c:pt idx="406">
                  <c:v>509.00</c:v>
                </c:pt>
                <c:pt idx="407">
                  <c:v>510.00</c:v>
                </c:pt>
                <c:pt idx="408">
                  <c:v>511.00</c:v>
                </c:pt>
                <c:pt idx="409">
                  <c:v>512.00</c:v>
                </c:pt>
                <c:pt idx="410">
                  <c:v>513.00</c:v>
                </c:pt>
                <c:pt idx="411">
                  <c:v>514.00</c:v>
                </c:pt>
                <c:pt idx="412">
                  <c:v>515.00</c:v>
                </c:pt>
                <c:pt idx="413">
                  <c:v>516.00</c:v>
                </c:pt>
                <c:pt idx="414">
                  <c:v>517.00</c:v>
                </c:pt>
                <c:pt idx="415">
                  <c:v>518.00</c:v>
                </c:pt>
                <c:pt idx="416">
                  <c:v>519.00</c:v>
                </c:pt>
                <c:pt idx="417">
                  <c:v>520.00</c:v>
                </c:pt>
                <c:pt idx="418">
                  <c:v>521.00</c:v>
                </c:pt>
                <c:pt idx="419">
                  <c:v>522.00</c:v>
                </c:pt>
                <c:pt idx="420">
                  <c:v>523.00</c:v>
                </c:pt>
                <c:pt idx="421">
                  <c:v>524.00</c:v>
                </c:pt>
                <c:pt idx="422">
                  <c:v>525.00</c:v>
                </c:pt>
                <c:pt idx="423">
                  <c:v>526.00</c:v>
                </c:pt>
                <c:pt idx="424">
                  <c:v>527.00</c:v>
                </c:pt>
                <c:pt idx="425">
                  <c:v>528.00</c:v>
                </c:pt>
                <c:pt idx="426">
                  <c:v>529.00</c:v>
                </c:pt>
                <c:pt idx="427">
                  <c:v>530.00</c:v>
                </c:pt>
                <c:pt idx="428">
                  <c:v>531.00</c:v>
                </c:pt>
                <c:pt idx="429">
                  <c:v>532.00</c:v>
                </c:pt>
                <c:pt idx="430">
                  <c:v>533.00</c:v>
                </c:pt>
                <c:pt idx="431">
                  <c:v>534.00</c:v>
                </c:pt>
                <c:pt idx="432">
                  <c:v>535.00</c:v>
                </c:pt>
                <c:pt idx="433">
                  <c:v>536.00</c:v>
                </c:pt>
                <c:pt idx="434">
                  <c:v>537.00</c:v>
                </c:pt>
                <c:pt idx="435">
                  <c:v>538.00</c:v>
                </c:pt>
                <c:pt idx="436">
                  <c:v>539.00</c:v>
                </c:pt>
                <c:pt idx="437">
                  <c:v>540.00</c:v>
                </c:pt>
                <c:pt idx="438">
                  <c:v>541.00</c:v>
                </c:pt>
                <c:pt idx="439">
                  <c:v>542.00</c:v>
                </c:pt>
                <c:pt idx="440">
                  <c:v>543.00</c:v>
                </c:pt>
                <c:pt idx="441">
                  <c:v>544.00</c:v>
                </c:pt>
                <c:pt idx="442">
                  <c:v>545.00</c:v>
                </c:pt>
                <c:pt idx="443">
                  <c:v>546.00</c:v>
                </c:pt>
                <c:pt idx="444">
                  <c:v>547.00</c:v>
                </c:pt>
                <c:pt idx="445">
                  <c:v>548.00</c:v>
                </c:pt>
                <c:pt idx="446">
                  <c:v>549.00</c:v>
                </c:pt>
                <c:pt idx="447">
                  <c:v>550.00</c:v>
                </c:pt>
                <c:pt idx="448">
                  <c:v>551.00</c:v>
                </c:pt>
                <c:pt idx="449">
                  <c:v>552.00</c:v>
                </c:pt>
                <c:pt idx="450">
                  <c:v>553.00</c:v>
                </c:pt>
                <c:pt idx="451">
                  <c:v>554.00</c:v>
                </c:pt>
                <c:pt idx="452">
                  <c:v>555.00</c:v>
                </c:pt>
                <c:pt idx="453">
                  <c:v>556.00</c:v>
                </c:pt>
              </c:strCache>
            </c:strRef>
          </c:xVal>
          <c:yVal>
            <c:numRef>
              <c:f>'oven (3)'!$S$2:$S$455</c:f>
              <c:numCache>
                <c:formatCode>General</c:formatCode>
                <c:ptCount val="45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5</c:v>
                </c:pt>
                <c:pt idx="44">
                  <c:v>6</c:v>
                </c:pt>
                <c:pt idx="45">
                  <c:v>7</c:v>
                </c:pt>
                <c:pt idx="46">
                  <c:v>7</c:v>
                </c:pt>
                <c:pt idx="47">
                  <c:v>8</c:v>
                </c:pt>
                <c:pt idx="48">
                  <c:v>8</c:v>
                </c:pt>
                <c:pt idx="49">
                  <c:v>9</c:v>
                </c:pt>
                <c:pt idx="50">
                  <c:v>9</c:v>
                </c:pt>
                <c:pt idx="51">
                  <c:v>10</c:v>
                </c:pt>
                <c:pt idx="52">
                  <c:v>11</c:v>
                </c:pt>
                <c:pt idx="53">
                  <c:v>11</c:v>
                </c:pt>
                <c:pt idx="54">
                  <c:v>12</c:v>
                </c:pt>
                <c:pt idx="55">
                  <c:v>12</c:v>
                </c:pt>
                <c:pt idx="56">
                  <c:v>13</c:v>
                </c:pt>
                <c:pt idx="57">
                  <c:v>14</c:v>
                </c:pt>
                <c:pt idx="58">
                  <c:v>14</c:v>
                </c:pt>
                <c:pt idx="59">
                  <c:v>15</c:v>
                </c:pt>
                <c:pt idx="60">
                  <c:v>15</c:v>
                </c:pt>
                <c:pt idx="61">
                  <c:v>16</c:v>
                </c:pt>
                <c:pt idx="62">
                  <c:v>17</c:v>
                </c:pt>
                <c:pt idx="63">
                  <c:v>17</c:v>
                </c:pt>
                <c:pt idx="64">
                  <c:v>15</c:v>
                </c:pt>
                <c:pt idx="65">
                  <c:v>12</c:v>
                </c:pt>
                <c:pt idx="66">
                  <c:v>9</c:v>
                </c:pt>
                <c:pt idx="67">
                  <c:v>7</c:v>
                </c:pt>
                <c:pt idx="68">
                  <c:v>4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4</c:v>
                </c:pt>
                <c:pt idx="76">
                  <c:v>4</c:v>
                </c:pt>
                <c:pt idx="77">
                  <c:v>5</c:v>
                </c:pt>
                <c:pt idx="78">
                  <c:v>5</c:v>
                </c:pt>
                <c:pt idx="79">
                  <c:v>6</c:v>
                </c:pt>
                <c:pt idx="80">
                  <c:v>6</c:v>
                </c:pt>
                <c:pt idx="81">
                  <c:v>7</c:v>
                </c:pt>
                <c:pt idx="82">
                  <c:v>7</c:v>
                </c:pt>
                <c:pt idx="83">
                  <c:v>6</c:v>
                </c:pt>
                <c:pt idx="84">
                  <c:v>6</c:v>
                </c:pt>
                <c:pt idx="85">
                  <c:v>5</c:v>
                </c:pt>
                <c:pt idx="86">
                  <c:v>5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6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5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6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6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5</c:v>
                </c:pt>
                <c:pt idx="149">
                  <c:v>4</c:v>
                </c:pt>
                <c:pt idx="150">
                  <c:v>5</c:v>
                </c:pt>
                <c:pt idx="151">
                  <c:v>5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5</c:v>
                </c:pt>
                <c:pt idx="175">
                  <c:v>5</c:v>
                </c:pt>
                <c:pt idx="176">
                  <c:v>4</c:v>
                </c:pt>
                <c:pt idx="177">
                  <c:v>5</c:v>
                </c:pt>
                <c:pt idx="178">
                  <c:v>6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3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2</c:v>
                </c:pt>
                <c:pt idx="196">
                  <c:v>2</c:v>
                </c:pt>
                <c:pt idx="197">
                  <c:v>4</c:v>
                </c:pt>
                <c:pt idx="198">
                  <c:v>5</c:v>
                </c:pt>
                <c:pt idx="199">
                  <c:v>6</c:v>
                </c:pt>
                <c:pt idx="200">
                  <c:v>8</c:v>
                </c:pt>
                <c:pt idx="201">
                  <c:v>8</c:v>
                </c:pt>
                <c:pt idx="202">
                  <c:v>5</c:v>
                </c:pt>
                <c:pt idx="203">
                  <c:v>3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2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6</c:v>
                </c:pt>
                <c:pt idx="214">
                  <c:v>6</c:v>
                </c:pt>
                <c:pt idx="215">
                  <c:v>7</c:v>
                </c:pt>
                <c:pt idx="216">
                  <c:v>8</c:v>
                </c:pt>
                <c:pt idx="217">
                  <c:v>7</c:v>
                </c:pt>
                <c:pt idx="218">
                  <c:v>5</c:v>
                </c:pt>
                <c:pt idx="219">
                  <c:v>3</c:v>
                </c:pt>
                <c:pt idx="220">
                  <c:v>2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2</c:v>
                </c:pt>
                <c:pt idx="225">
                  <c:v>2</c:v>
                </c:pt>
                <c:pt idx="226">
                  <c:v>4</c:v>
                </c:pt>
                <c:pt idx="227">
                  <c:v>5</c:v>
                </c:pt>
                <c:pt idx="228">
                  <c:v>6</c:v>
                </c:pt>
                <c:pt idx="229">
                  <c:v>7</c:v>
                </c:pt>
                <c:pt idx="230">
                  <c:v>8</c:v>
                </c:pt>
                <c:pt idx="231">
                  <c:v>8</c:v>
                </c:pt>
                <c:pt idx="232">
                  <c:v>7</c:v>
                </c:pt>
                <c:pt idx="233">
                  <c:v>4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2</c:v>
                </c:pt>
                <c:pt idx="240">
                  <c:v>3</c:v>
                </c:pt>
                <c:pt idx="241">
                  <c:v>4</c:v>
                </c:pt>
                <c:pt idx="242">
                  <c:v>5</c:v>
                </c:pt>
                <c:pt idx="243">
                  <c:v>7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5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4</c:v>
                </c:pt>
                <c:pt idx="256">
                  <c:v>4</c:v>
                </c:pt>
                <c:pt idx="257">
                  <c:v>6</c:v>
                </c:pt>
                <c:pt idx="258">
                  <c:v>7</c:v>
                </c:pt>
                <c:pt idx="259">
                  <c:v>8</c:v>
                </c:pt>
                <c:pt idx="260">
                  <c:v>8</c:v>
                </c:pt>
                <c:pt idx="261">
                  <c:v>7</c:v>
                </c:pt>
                <c:pt idx="262">
                  <c:v>5</c:v>
                </c:pt>
                <c:pt idx="263">
                  <c:v>2</c:v>
                </c:pt>
                <c:pt idx="264">
                  <c:v>2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4</c:v>
                </c:pt>
                <c:pt idx="270">
                  <c:v>6</c:v>
                </c:pt>
                <c:pt idx="271">
                  <c:v>6</c:v>
                </c:pt>
                <c:pt idx="272">
                  <c:v>7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6</c:v>
                </c:pt>
                <c:pt idx="277">
                  <c:v>3</c:v>
                </c:pt>
                <c:pt idx="278">
                  <c:v>2</c:v>
                </c:pt>
                <c:pt idx="279">
                  <c:v>1</c:v>
                </c:pt>
                <c:pt idx="280">
                  <c:v>3</c:v>
                </c:pt>
                <c:pt idx="281">
                  <c:v>3</c:v>
                </c:pt>
                <c:pt idx="282">
                  <c:v>4</c:v>
                </c:pt>
                <c:pt idx="283">
                  <c:v>5</c:v>
                </c:pt>
                <c:pt idx="284">
                  <c:v>6</c:v>
                </c:pt>
                <c:pt idx="285">
                  <c:v>6</c:v>
                </c:pt>
                <c:pt idx="286">
                  <c:v>7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6</c:v>
                </c:pt>
                <c:pt idx="291">
                  <c:v>3</c:v>
                </c:pt>
                <c:pt idx="292">
                  <c:v>2</c:v>
                </c:pt>
                <c:pt idx="293">
                  <c:v>2</c:v>
                </c:pt>
                <c:pt idx="294">
                  <c:v>3</c:v>
                </c:pt>
                <c:pt idx="295">
                  <c:v>4</c:v>
                </c:pt>
                <c:pt idx="296">
                  <c:v>6</c:v>
                </c:pt>
                <c:pt idx="297">
                  <c:v>7</c:v>
                </c:pt>
                <c:pt idx="298">
                  <c:v>7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6</c:v>
                </c:pt>
                <c:pt idx="303">
                  <c:v>4</c:v>
                </c:pt>
                <c:pt idx="304">
                  <c:v>3</c:v>
                </c:pt>
                <c:pt idx="305">
                  <c:v>3</c:v>
                </c:pt>
                <c:pt idx="306">
                  <c:v>4</c:v>
                </c:pt>
                <c:pt idx="307">
                  <c:v>4</c:v>
                </c:pt>
                <c:pt idx="308">
                  <c:v>5</c:v>
                </c:pt>
                <c:pt idx="309">
                  <c:v>5</c:v>
                </c:pt>
                <c:pt idx="310">
                  <c:v>6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8</c:v>
                </c:pt>
                <c:pt idx="315">
                  <c:v>6</c:v>
                </c:pt>
                <c:pt idx="316">
                  <c:v>6</c:v>
                </c:pt>
                <c:pt idx="317">
                  <c:v>5</c:v>
                </c:pt>
                <c:pt idx="318">
                  <c:v>5</c:v>
                </c:pt>
                <c:pt idx="319">
                  <c:v>4</c:v>
                </c:pt>
                <c:pt idx="320">
                  <c:v>4</c:v>
                </c:pt>
                <c:pt idx="321">
                  <c:v>5</c:v>
                </c:pt>
                <c:pt idx="322">
                  <c:v>5</c:v>
                </c:pt>
                <c:pt idx="323">
                  <c:v>6</c:v>
                </c:pt>
                <c:pt idx="324">
                  <c:v>6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5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5</c:v>
                </c:pt>
                <c:pt idx="334">
                  <c:v>5</c:v>
                </c:pt>
                <c:pt idx="335">
                  <c:v>6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6</c:v>
                </c:pt>
                <c:pt idx="341">
                  <c:v>5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5</c:v>
                </c:pt>
                <c:pt idx="346">
                  <c:v>5</c:v>
                </c:pt>
                <c:pt idx="347">
                  <c:v>6</c:v>
                </c:pt>
                <c:pt idx="348">
                  <c:v>5</c:v>
                </c:pt>
                <c:pt idx="349">
                  <c:v>5</c:v>
                </c:pt>
                <c:pt idx="350">
                  <c:v>6</c:v>
                </c:pt>
                <c:pt idx="351">
                  <c:v>6</c:v>
                </c:pt>
                <c:pt idx="352">
                  <c:v>7</c:v>
                </c:pt>
                <c:pt idx="353">
                  <c:v>7</c:v>
                </c:pt>
                <c:pt idx="354">
                  <c:v>6</c:v>
                </c:pt>
                <c:pt idx="355">
                  <c:v>5</c:v>
                </c:pt>
                <c:pt idx="356">
                  <c:v>4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4</c:v>
                </c:pt>
                <c:pt idx="362">
                  <c:v>5</c:v>
                </c:pt>
                <c:pt idx="363">
                  <c:v>6</c:v>
                </c:pt>
                <c:pt idx="364">
                  <c:v>7</c:v>
                </c:pt>
                <c:pt idx="365">
                  <c:v>7</c:v>
                </c:pt>
                <c:pt idx="366">
                  <c:v>6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4</c:v>
                </c:pt>
                <c:pt idx="371">
                  <c:v>4</c:v>
                </c:pt>
                <c:pt idx="372">
                  <c:v>5</c:v>
                </c:pt>
                <c:pt idx="373">
                  <c:v>5</c:v>
                </c:pt>
                <c:pt idx="374">
                  <c:v>6</c:v>
                </c:pt>
                <c:pt idx="375">
                  <c:v>7</c:v>
                </c:pt>
                <c:pt idx="376">
                  <c:v>6</c:v>
                </c:pt>
                <c:pt idx="377">
                  <c:v>7</c:v>
                </c:pt>
                <c:pt idx="378">
                  <c:v>6</c:v>
                </c:pt>
                <c:pt idx="379">
                  <c:v>6</c:v>
                </c:pt>
                <c:pt idx="380">
                  <c:v>4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5</c:v>
                </c:pt>
                <c:pt idx="390">
                  <c:v>5</c:v>
                </c:pt>
                <c:pt idx="391">
                  <c:v>7</c:v>
                </c:pt>
                <c:pt idx="392">
                  <c:v>7</c:v>
                </c:pt>
                <c:pt idx="393">
                  <c:v>6</c:v>
                </c:pt>
                <c:pt idx="394">
                  <c:v>6</c:v>
                </c:pt>
                <c:pt idx="395">
                  <c:v>4</c:v>
                </c:pt>
                <c:pt idx="396">
                  <c:v>3</c:v>
                </c:pt>
                <c:pt idx="397">
                  <c:v>2</c:v>
                </c:pt>
                <c:pt idx="398">
                  <c:v>2</c:v>
                </c:pt>
                <c:pt idx="399">
                  <c:v>1</c:v>
                </c:pt>
                <c:pt idx="400">
                  <c:v>2</c:v>
                </c:pt>
                <c:pt idx="401">
                  <c:v>2</c:v>
                </c:pt>
                <c:pt idx="402">
                  <c:v>3</c:v>
                </c:pt>
                <c:pt idx="403">
                  <c:v>4</c:v>
                </c:pt>
                <c:pt idx="404">
                  <c:v>4</c:v>
                </c:pt>
                <c:pt idx="405">
                  <c:v>5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6</c:v>
                </c:pt>
                <c:pt idx="410">
                  <c:v>5</c:v>
                </c:pt>
                <c:pt idx="411">
                  <c:v>4</c:v>
                </c:pt>
                <c:pt idx="412">
                  <c:v>3</c:v>
                </c:pt>
                <c:pt idx="413">
                  <c:v>3</c:v>
                </c:pt>
                <c:pt idx="414">
                  <c:v>2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4</c:v>
                </c:pt>
                <c:pt idx="419">
                  <c:v>5</c:v>
                </c:pt>
                <c:pt idx="420">
                  <c:v>6</c:v>
                </c:pt>
                <c:pt idx="421">
                  <c:v>6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6</c:v>
                </c:pt>
                <c:pt idx="426">
                  <c:v>5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4</c:v>
                </c:pt>
                <c:pt idx="434">
                  <c:v>4</c:v>
                </c:pt>
                <c:pt idx="435">
                  <c:v>5</c:v>
                </c:pt>
                <c:pt idx="436">
                  <c:v>5</c:v>
                </c:pt>
                <c:pt idx="437">
                  <c:v>6</c:v>
                </c:pt>
                <c:pt idx="438">
                  <c:v>5</c:v>
                </c:pt>
                <c:pt idx="439">
                  <c:v>6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5</c:v>
                </c:pt>
                <c:pt idx="444">
                  <c:v>4</c:v>
                </c:pt>
                <c:pt idx="445">
                  <c:v>4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FE-4EBB-AEF0-F54B17B7F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597983"/>
        <c:axId val="508597151"/>
      </c:scatterChart>
      <c:valAx>
        <c:axId val="50859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597151"/>
        <c:crosses val="autoZero"/>
        <c:crossBetween val="midCat"/>
      </c:valAx>
      <c:valAx>
        <c:axId val="50859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59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Controller</a:t>
            </a:r>
            <a:r>
              <a:rPr lang="en-CA" baseline="0"/>
              <a:t> Test, Open Oven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'oven (4)'!$B$1</c:f>
              <c:strCache>
                <c:ptCount val="1"/>
                <c:pt idx="0">
                  <c:v>T Set</c:v>
                </c:pt>
              </c:strCache>
            </c:strRef>
          </c:tx>
          <c:spPr>
            <a:ln w="19050" cap="rnd">
              <a:solidFill>
                <a:srgbClr val="002473"/>
              </a:solidFill>
              <a:round/>
            </a:ln>
            <a:effectLst/>
          </c:spPr>
          <c:marker>
            <c:symbol val="none"/>
          </c:marker>
          <c:xVal>
            <c:numRef>
              <c:f>'oven (4)'!$A$2:$A$415</c:f>
              <c:numCache>
                <c:formatCode>General</c:formatCode>
                <c:ptCount val="414"/>
                <c:pt idx="0">
                  <c:v>91</c:v>
                </c:pt>
                <c:pt idx="1">
                  <c:v>92</c:v>
                </c:pt>
                <c:pt idx="2">
                  <c:v>93</c:v>
                </c:pt>
                <c:pt idx="3">
                  <c:v>94</c:v>
                </c:pt>
                <c:pt idx="4">
                  <c:v>95</c:v>
                </c:pt>
                <c:pt idx="5">
                  <c:v>96</c:v>
                </c:pt>
                <c:pt idx="6">
                  <c:v>97</c:v>
                </c:pt>
                <c:pt idx="7">
                  <c:v>98</c:v>
                </c:pt>
                <c:pt idx="8">
                  <c:v>99</c:v>
                </c:pt>
                <c:pt idx="9">
                  <c:v>100</c:v>
                </c:pt>
                <c:pt idx="10">
                  <c:v>101</c:v>
                </c:pt>
                <c:pt idx="11">
                  <c:v>102</c:v>
                </c:pt>
                <c:pt idx="12">
                  <c:v>103</c:v>
                </c:pt>
                <c:pt idx="13">
                  <c:v>104</c:v>
                </c:pt>
                <c:pt idx="14">
                  <c:v>105</c:v>
                </c:pt>
                <c:pt idx="15">
                  <c:v>106</c:v>
                </c:pt>
                <c:pt idx="16">
                  <c:v>107</c:v>
                </c:pt>
                <c:pt idx="17">
                  <c:v>108</c:v>
                </c:pt>
                <c:pt idx="18">
                  <c:v>109</c:v>
                </c:pt>
                <c:pt idx="19">
                  <c:v>110</c:v>
                </c:pt>
                <c:pt idx="20">
                  <c:v>111</c:v>
                </c:pt>
                <c:pt idx="21">
                  <c:v>112</c:v>
                </c:pt>
                <c:pt idx="22">
                  <c:v>113</c:v>
                </c:pt>
                <c:pt idx="23">
                  <c:v>114</c:v>
                </c:pt>
                <c:pt idx="24">
                  <c:v>115</c:v>
                </c:pt>
                <c:pt idx="25">
                  <c:v>116</c:v>
                </c:pt>
                <c:pt idx="26">
                  <c:v>117</c:v>
                </c:pt>
                <c:pt idx="27">
                  <c:v>118</c:v>
                </c:pt>
                <c:pt idx="28">
                  <c:v>119</c:v>
                </c:pt>
                <c:pt idx="29">
                  <c:v>120</c:v>
                </c:pt>
                <c:pt idx="30">
                  <c:v>121</c:v>
                </c:pt>
                <c:pt idx="31">
                  <c:v>122</c:v>
                </c:pt>
                <c:pt idx="32">
                  <c:v>123</c:v>
                </c:pt>
                <c:pt idx="33">
                  <c:v>124</c:v>
                </c:pt>
                <c:pt idx="34">
                  <c:v>125</c:v>
                </c:pt>
                <c:pt idx="35">
                  <c:v>126</c:v>
                </c:pt>
                <c:pt idx="36">
                  <c:v>127</c:v>
                </c:pt>
                <c:pt idx="37">
                  <c:v>128</c:v>
                </c:pt>
                <c:pt idx="38">
                  <c:v>129</c:v>
                </c:pt>
                <c:pt idx="39">
                  <c:v>130</c:v>
                </c:pt>
                <c:pt idx="40">
                  <c:v>131</c:v>
                </c:pt>
                <c:pt idx="41">
                  <c:v>132</c:v>
                </c:pt>
                <c:pt idx="42">
                  <c:v>133</c:v>
                </c:pt>
                <c:pt idx="43">
                  <c:v>134</c:v>
                </c:pt>
                <c:pt idx="44">
                  <c:v>135</c:v>
                </c:pt>
                <c:pt idx="45">
                  <c:v>136</c:v>
                </c:pt>
                <c:pt idx="46">
                  <c:v>137</c:v>
                </c:pt>
                <c:pt idx="47">
                  <c:v>138</c:v>
                </c:pt>
                <c:pt idx="48">
                  <c:v>139</c:v>
                </c:pt>
                <c:pt idx="49">
                  <c:v>140</c:v>
                </c:pt>
                <c:pt idx="50">
                  <c:v>141</c:v>
                </c:pt>
                <c:pt idx="51">
                  <c:v>142</c:v>
                </c:pt>
                <c:pt idx="52">
                  <c:v>143</c:v>
                </c:pt>
                <c:pt idx="53">
                  <c:v>144</c:v>
                </c:pt>
                <c:pt idx="54">
                  <c:v>145</c:v>
                </c:pt>
                <c:pt idx="55">
                  <c:v>146</c:v>
                </c:pt>
                <c:pt idx="56">
                  <c:v>147</c:v>
                </c:pt>
                <c:pt idx="57">
                  <c:v>148</c:v>
                </c:pt>
                <c:pt idx="58">
                  <c:v>149</c:v>
                </c:pt>
                <c:pt idx="59">
                  <c:v>150</c:v>
                </c:pt>
                <c:pt idx="60">
                  <c:v>151</c:v>
                </c:pt>
                <c:pt idx="61">
                  <c:v>152</c:v>
                </c:pt>
                <c:pt idx="62">
                  <c:v>153</c:v>
                </c:pt>
                <c:pt idx="63">
                  <c:v>154</c:v>
                </c:pt>
                <c:pt idx="64">
                  <c:v>155</c:v>
                </c:pt>
                <c:pt idx="65">
                  <c:v>156</c:v>
                </c:pt>
                <c:pt idx="66">
                  <c:v>157</c:v>
                </c:pt>
                <c:pt idx="67">
                  <c:v>158</c:v>
                </c:pt>
                <c:pt idx="68">
                  <c:v>159</c:v>
                </c:pt>
                <c:pt idx="69">
                  <c:v>160</c:v>
                </c:pt>
                <c:pt idx="70">
                  <c:v>161</c:v>
                </c:pt>
                <c:pt idx="71">
                  <c:v>162</c:v>
                </c:pt>
                <c:pt idx="72">
                  <c:v>163</c:v>
                </c:pt>
                <c:pt idx="73">
                  <c:v>164</c:v>
                </c:pt>
                <c:pt idx="74">
                  <c:v>165</c:v>
                </c:pt>
                <c:pt idx="75">
                  <c:v>166</c:v>
                </c:pt>
                <c:pt idx="76">
                  <c:v>167</c:v>
                </c:pt>
                <c:pt idx="77">
                  <c:v>168</c:v>
                </c:pt>
                <c:pt idx="78">
                  <c:v>169</c:v>
                </c:pt>
                <c:pt idx="79">
                  <c:v>170</c:v>
                </c:pt>
                <c:pt idx="80">
                  <c:v>171</c:v>
                </c:pt>
                <c:pt idx="81">
                  <c:v>172</c:v>
                </c:pt>
                <c:pt idx="82">
                  <c:v>173</c:v>
                </c:pt>
                <c:pt idx="83">
                  <c:v>174</c:v>
                </c:pt>
                <c:pt idx="84">
                  <c:v>175</c:v>
                </c:pt>
                <c:pt idx="85">
                  <c:v>176</c:v>
                </c:pt>
                <c:pt idx="86">
                  <c:v>177</c:v>
                </c:pt>
                <c:pt idx="87">
                  <c:v>178</c:v>
                </c:pt>
                <c:pt idx="88">
                  <c:v>179</c:v>
                </c:pt>
                <c:pt idx="89">
                  <c:v>180</c:v>
                </c:pt>
                <c:pt idx="90">
                  <c:v>181</c:v>
                </c:pt>
                <c:pt idx="91">
                  <c:v>182</c:v>
                </c:pt>
                <c:pt idx="92">
                  <c:v>183</c:v>
                </c:pt>
                <c:pt idx="93">
                  <c:v>184</c:v>
                </c:pt>
                <c:pt idx="94">
                  <c:v>185</c:v>
                </c:pt>
                <c:pt idx="95">
                  <c:v>186</c:v>
                </c:pt>
                <c:pt idx="96">
                  <c:v>187</c:v>
                </c:pt>
                <c:pt idx="97">
                  <c:v>188</c:v>
                </c:pt>
                <c:pt idx="98">
                  <c:v>189</c:v>
                </c:pt>
                <c:pt idx="99">
                  <c:v>190</c:v>
                </c:pt>
                <c:pt idx="100">
                  <c:v>191</c:v>
                </c:pt>
                <c:pt idx="101">
                  <c:v>192</c:v>
                </c:pt>
                <c:pt idx="102">
                  <c:v>193</c:v>
                </c:pt>
                <c:pt idx="103">
                  <c:v>194</c:v>
                </c:pt>
                <c:pt idx="104">
                  <c:v>195</c:v>
                </c:pt>
                <c:pt idx="105">
                  <c:v>196</c:v>
                </c:pt>
                <c:pt idx="106">
                  <c:v>197</c:v>
                </c:pt>
                <c:pt idx="107">
                  <c:v>198</c:v>
                </c:pt>
                <c:pt idx="108">
                  <c:v>199</c:v>
                </c:pt>
                <c:pt idx="109">
                  <c:v>201</c:v>
                </c:pt>
                <c:pt idx="110">
                  <c:v>202</c:v>
                </c:pt>
                <c:pt idx="111">
                  <c:v>203</c:v>
                </c:pt>
                <c:pt idx="112">
                  <c:v>204</c:v>
                </c:pt>
                <c:pt idx="113">
                  <c:v>205</c:v>
                </c:pt>
                <c:pt idx="114">
                  <c:v>206</c:v>
                </c:pt>
                <c:pt idx="115">
                  <c:v>207</c:v>
                </c:pt>
                <c:pt idx="116">
                  <c:v>208</c:v>
                </c:pt>
                <c:pt idx="117">
                  <c:v>209</c:v>
                </c:pt>
                <c:pt idx="118">
                  <c:v>210</c:v>
                </c:pt>
                <c:pt idx="119">
                  <c:v>211</c:v>
                </c:pt>
                <c:pt idx="120">
                  <c:v>212</c:v>
                </c:pt>
                <c:pt idx="121">
                  <c:v>213</c:v>
                </c:pt>
                <c:pt idx="122">
                  <c:v>214</c:v>
                </c:pt>
                <c:pt idx="123">
                  <c:v>215</c:v>
                </c:pt>
                <c:pt idx="124">
                  <c:v>216</c:v>
                </c:pt>
                <c:pt idx="125">
                  <c:v>217</c:v>
                </c:pt>
                <c:pt idx="126">
                  <c:v>218</c:v>
                </c:pt>
                <c:pt idx="127">
                  <c:v>219</c:v>
                </c:pt>
                <c:pt idx="128">
                  <c:v>220</c:v>
                </c:pt>
                <c:pt idx="129">
                  <c:v>221</c:v>
                </c:pt>
                <c:pt idx="130">
                  <c:v>222</c:v>
                </c:pt>
                <c:pt idx="131">
                  <c:v>223</c:v>
                </c:pt>
                <c:pt idx="132">
                  <c:v>224</c:v>
                </c:pt>
                <c:pt idx="133">
                  <c:v>225</c:v>
                </c:pt>
                <c:pt idx="134">
                  <c:v>226</c:v>
                </c:pt>
                <c:pt idx="135">
                  <c:v>227</c:v>
                </c:pt>
                <c:pt idx="136">
                  <c:v>228</c:v>
                </c:pt>
                <c:pt idx="137">
                  <c:v>229</c:v>
                </c:pt>
                <c:pt idx="138">
                  <c:v>230</c:v>
                </c:pt>
                <c:pt idx="139">
                  <c:v>231</c:v>
                </c:pt>
                <c:pt idx="140">
                  <c:v>232</c:v>
                </c:pt>
                <c:pt idx="141">
                  <c:v>233</c:v>
                </c:pt>
                <c:pt idx="142">
                  <c:v>234</c:v>
                </c:pt>
                <c:pt idx="143">
                  <c:v>235</c:v>
                </c:pt>
                <c:pt idx="144">
                  <c:v>236</c:v>
                </c:pt>
                <c:pt idx="145">
                  <c:v>237</c:v>
                </c:pt>
                <c:pt idx="146">
                  <c:v>238</c:v>
                </c:pt>
                <c:pt idx="147">
                  <c:v>239</c:v>
                </c:pt>
                <c:pt idx="148">
                  <c:v>240</c:v>
                </c:pt>
                <c:pt idx="149">
                  <c:v>241</c:v>
                </c:pt>
                <c:pt idx="150">
                  <c:v>242</c:v>
                </c:pt>
                <c:pt idx="151">
                  <c:v>243</c:v>
                </c:pt>
                <c:pt idx="152">
                  <c:v>244</c:v>
                </c:pt>
                <c:pt idx="153">
                  <c:v>245</c:v>
                </c:pt>
                <c:pt idx="154">
                  <c:v>246</c:v>
                </c:pt>
                <c:pt idx="155">
                  <c:v>247</c:v>
                </c:pt>
                <c:pt idx="156">
                  <c:v>248</c:v>
                </c:pt>
                <c:pt idx="157">
                  <c:v>249</c:v>
                </c:pt>
                <c:pt idx="158">
                  <c:v>250</c:v>
                </c:pt>
                <c:pt idx="159">
                  <c:v>251</c:v>
                </c:pt>
                <c:pt idx="160">
                  <c:v>252</c:v>
                </c:pt>
                <c:pt idx="161">
                  <c:v>253</c:v>
                </c:pt>
                <c:pt idx="162">
                  <c:v>254</c:v>
                </c:pt>
                <c:pt idx="163">
                  <c:v>255</c:v>
                </c:pt>
                <c:pt idx="164">
                  <c:v>256</c:v>
                </c:pt>
                <c:pt idx="165">
                  <c:v>257</c:v>
                </c:pt>
                <c:pt idx="166">
                  <c:v>258</c:v>
                </c:pt>
                <c:pt idx="167">
                  <c:v>259</c:v>
                </c:pt>
                <c:pt idx="168">
                  <c:v>260</c:v>
                </c:pt>
                <c:pt idx="169">
                  <c:v>261</c:v>
                </c:pt>
                <c:pt idx="170">
                  <c:v>262</c:v>
                </c:pt>
                <c:pt idx="171">
                  <c:v>263</c:v>
                </c:pt>
                <c:pt idx="172">
                  <c:v>264</c:v>
                </c:pt>
                <c:pt idx="173">
                  <c:v>265</c:v>
                </c:pt>
                <c:pt idx="174">
                  <c:v>266</c:v>
                </c:pt>
                <c:pt idx="175">
                  <c:v>267</c:v>
                </c:pt>
                <c:pt idx="176">
                  <c:v>268</c:v>
                </c:pt>
                <c:pt idx="177">
                  <c:v>269</c:v>
                </c:pt>
                <c:pt idx="178">
                  <c:v>270</c:v>
                </c:pt>
                <c:pt idx="179">
                  <c:v>271</c:v>
                </c:pt>
                <c:pt idx="180">
                  <c:v>272</c:v>
                </c:pt>
                <c:pt idx="181">
                  <c:v>273</c:v>
                </c:pt>
                <c:pt idx="182">
                  <c:v>274</c:v>
                </c:pt>
                <c:pt idx="183">
                  <c:v>275</c:v>
                </c:pt>
                <c:pt idx="184">
                  <c:v>276</c:v>
                </c:pt>
                <c:pt idx="185">
                  <c:v>277</c:v>
                </c:pt>
                <c:pt idx="186">
                  <c:v>278</c:v>
                </c:pt>
                <c:pt idx="187">
                  <c:v>279</c:v>
                </c:pt>
                <c:pt idx="188">
                  <c:v>280</c:v>
                </c:pt>
                <c:pt idx="189">
                  <c:v>281</c:v>
                </c:pt>
                <c:pt idx="190">
                  <c:v>282</c:v>
                </c:pt>
                <c:pt idx="191">
                  <c:v>283</c:v>
                </c:pt>
                <c:pt idx="192">
                  <c:v>284</c:v>
                </c:pt>
                <c:pt idx="193">
                  <c:v>285</c:v>
                </c:pt>
                <c:pt idx="194">
                  <c:v>286</c:v>
                </c:pt>
                <c:pt idx="195">
                  <c:v>287</c:v>
                </c:pt>
                <c:pt idx="196">
                  <c:v>288</c:v>
                </c:pt>
                <c:pt idx="197">
                  <c:v>289</c:v>
                </c:pt>
                <c:pt idx="198">
                  <c:v>290</c:v>
                </c:pt>
                <c:pt idx="199">
                  <c:v>291</c:v>
                </c:pt>
                <c:pt idx="200">
                  <c:v>292</c:v>
                </c:pt>
                <c:pt idx="201">
                  <c:v>293</c:v>
                </c:pt>
                <c:pt idx="202">
                  <c:v>294</c:v>
                </c:pt>
                <c:pt idx="203">
                  <c:v>295</c:v>
                </c:pt>
                <c:pt idx="204">
                  <c:v>296</c:v>
                </c:pt>
                <c:pt idx="205">
                  <c:v>297</c:v>
                </c:pt>
                <c:pt idx="206">
                  <c:v>298</c:v>
                </c:pt>
                <c:pt idx="207">
                  <c:v>299</c:v>
                </c:pt>
                <c:pt idx="208">
                  <c:v>300</c:v>
                </c:pt>
                <c:pt idx="209">
                  <c:v>301</c:v>
                </c:pt>
                <c:pt idx="210">
                  <c:v>302</c:v>
                </c:pt>
                <c:pt idx="211">
                  <c:v>303</c:v>
                </c:pt>
                <c:pt idx="212">
                  <c:v>304</c:v>
                </c:pt>
                <c:pt idx="213">
                  <c:v>305</c:v>
                </c:pt>
                <c:pt idx="214">
                  <c:v>306</c:v>
                </c:pt>
                <c:pt idx="215">
                  <c:v>307</c:v>
                </c:pt>
                <c:pt idx="216">
                  <c:v>308</c:v>
                </c:pt>
                <c:pt idx="217">
                  <c:v>309</c:v>
                </c:pt>
                <c:pt idx="218">
                  <c:v>310</c:v>
                </c:pt>
                <c:pt idx="219">
                  <c:v>311</c:v>
                </c:pt>
                <c:pt idx="220">
                  <c:v>312</c:v>
                </c:pt>
                <c:pt idx="221">
                  <c:v>313</c:v>
                </c:pt>
                <c:pt idx="222">
                  <c:v>314</c:v>
                </c:pt>
                <c:pt idx="223">
                  <c:v>315</c:v>
                </c:pt>
                <c:pt idx="224">
                  <c:v>316</c:v>
                </c:pt>
                <c:pt idx="225">
                  <c:v>317</c:v>
                </c:pt>
                <c:pt idx="226">
                  <c:v>318</c:v>
                </c:pt>
                <c:pt idx="227">
                  <c:v>319</c:v>
                </c:pt>
                <c:pt idx="228">
                  <c:v>320</c:v>
                </c:pt>
                <c:pt idx="229">
                  <c:v>321</c:v>
                </c:pt>
                <c:pt idx="230">
                  <c:v>322</c:v>
                </c:pt>
                <c:pt idx="231">
                  <c:v>323</c:v>
                </c:pt>
                <c:pt idx="232">
                  <c:v>324</c:v>
                </c:pt>
                <c:pt idx="233">
                  <c:v>325</c:v>
                </c:pt>
                <c:pt idx="234">
                  <c:v>326</c:v>
                </c:pt>
                <c:pt idx="235">
                  <c:v>327</c:v>
                </c:pt>
                <c:pt idx="236">
                  <c:v>328</c:v>
                </c:pt>
                <c:pt idx="237">
                  <c:v>329</c:v>
                </c:pt>
                <c:pt idx="238">
                  <c:v>330</c:v>
                </c:pt>
                <c:pt idx="239">
                  <c:v>331</c:v>
                </c:pt>
                <c:pt idx="240">
                  <c:v>332</c:v>
                </c:pt>
                <c:pt idx="241">
                  <c:v>333</c:v>
                </c:pt>
                <c:pt idx="242">
                  <c:v>334</c:v>
                </c:pt>
                <c:pt idx="243">
                  <c:v>335</c:v>
                </c:pt>
                <c:pt idx="244">
                  <c:v>336</c:v>
                </c:pt>
                <c:pt idx="245">
                  <c:v>337</c:v>
                </c:pt>
                <c:pt idx="246">
                  <c:v>338</c:v>
                </c:pt>
                <c:pt idx="247">
                  <c:v>339</c:v>
                </c:pt>
                <c:pt idx="248">
                  <c:v>340</c:v>
                </c:pt>
                <c:pt idx="249">
                  <c:v>341</c:v>
                </c:pt>
                <c:pt idx="250">
                  <c:v>342</c:v>
                </c:pt>
                <c:pt idx="251">
                  <c:v>343</c:v>
                </c:pt>
                <c:pt idx="252">
                  <c:v>344</c:v>
                </c:pt>
                <c:pt idx="253">
                  <c:v>345</c:v>
                </c:pt>
                <c:pt idx="254">
                  <c:v>346</c:v>
                </c:pt>
                <c:pt idx="255">
                  <c:v>347</c:v>
                </c:pt>
                <c:pt idx="256">
                  <c:v>348</c:v>
                </c:pt>
                <c:pt idx="257">
                  <c:v>349</c:v>
                </c:pt>
                <c:pt idx="258">
                  <c:v>350</c:v>
                </c:pt>
                <c:pt idx="259">
                  <c:v>351</c:v>
                </c:pt>
                <c:pt idx="260">
                  <c:v>352</c:v>
                </c:pt>
                <c:pt idx="261">
                  <c:v>353</c:v>
                </c:pt>
                <c:pt idx="262">
                  <c:v>354</c:v>
                </c:pt>
                <c:pt idx="263">
                  <c:v>355</c:v>
                </c:pt>
                <c:pt idx="264">
                  <c:v>356</c:v>
                </c:pt>
                <c:pt idx="265">
                  <c:v>358</c:v>
                </c:pt>
                <c:pt idx="266">
                  <c:v>359</c:v>
                </c:pt>
                <c:pt idx="267">
                  <c:v>360</c:v>
                </c:pt>
                <c:pt idx="268">
                  <c:v>361</c:v>
                </c:pt>
                <c:pt idx="269">
                  <c:v>362</c:v>
                </c:pt>
                <c:pt idx="270">
                  <c:v>363</c:v>
                </c:pt>
                <c:pt idx="271">
                  <c:v>364</c:v>
                </c:pt>
                <c:pt idx="272">
                  <c:v>365</c:v>
                </c:pt>
                <c:pt idx="273">
                  <c:v>366</c:v>
                </c:pt>
                <c:pt idx="274">
                  <c:v>367</c:v>
                </c:pt>
                <c:pt idx="275">
                  <c:v>368</c:v>
                </c:pt>
                <c:pt idx="276">
                  <c:v>369</c:v>
                </c:pt>
                <c:pt idx="277">
                  <c:v>370</c:v>
                </c:pt>
                <c:pt idx="278">
                  <c:v>371</c:v>
                </c:pt>
                <c:pt idx="279">
                  <c:v>372</c:v>
                </c:pt>
                <c:pt idx="280">
                  <c:v>373</c:v>
                </c:pt>
                <c:pt idx="281">
                  <c:v>374</c:v>
                </c:pt>
                <c:pt idx="282">
                  <c:v>375</c:v>
                </c:pt>
                <c:pt idx="283">
                  <c:v>376</c:v>
                </c:pt>
                <c:pt idx="284">
                  <c:v>377</c:v>
                </c:pt>
                <c:pt idx="285">
                  <c:v>378</c:v>
                </c:pt>
                <c:pt idx="286">
                  <c:v>379</c:v>
                </c:pt>
                <c:pt idx="287">
                  <c:v>380</c:v>
                </c:pt>
                <c:pt idx="288">
                  <c:v>381</c:v>
                </c:pt>
                <c:pt idx="289">
                  <c:v>382</c:v>
                </c:pt>
                <c:pt idx="290">
                  <c:v>383</c:v>
                </c:pt>
                <c:pt idx="291">
                  <c:v>384</c:v>
                </c:pt>
                <c:pt idx="292">
                  <c:v>385</c:v>
                </c:pt>
                <c:pt idx="293">
                  <c:v>386</c:v>
                </c:pt>
                <c:pt idx="294">
                  <c:v>387</c:v>
                </c:pt>
                <c:pt idx="295">
                  <c:v>388</c:v>
                </c:pt>
                <c:pt idx="296">
                  <c:v>389</c:v>
                </c:pt>
                <c:pt idx="297">
                  <c:v>390</c:v>
                </c:pt>
                <c:pt idx="298">
                  <c:v>391</c:v>
                </c:pt>
                <c:pt idx="299">
                  <c:v>392</c:v>
                </c:pt>
                <c:pt idx="300">
                  <c:v>393</c:v>
                </c:pt>
                <c:pt idx="301">
                  <c:v>394</c:v>
                </c:pt>
                <c:pt idx="302">
                  <c:v>395</c:v>
                </c:pt>
                <c:pt idx="303">
                  <c:v>396</c:v>
                </c:pt>
                <c:pt idx="304">
                  <c:v>397</c:v>
                </c:pt>
                <c:pt idx="305">
                  <c:v>398</c:v>
                </c:pt>
                <c:pt idx="306">
                  <c:v>399</c:v>
                </c:pt>
                <c:pt idx="307">
                  <c:v>400</c:v>
                </c:pt>
                <c:pt idx="308">
                  <c:v>401</c:v>
                </c:pt>
                <c:pt idx="309">
                  <c:v>402</c:v>
                </c:pt>
                <c:pt idx="310">
                  <c:v>403</c:v>
                </c:pt>
                <c:pt idx="311">
                  <c:v>404</c:v>
                </c:pt>
                <c:pt idx="312">
                  <c:v>405</c:v>
                </c:pt>
                <c:pt idx="313">
                  <c:v>406</c:v>
                </c:pt>
                <c:pt idx="314">
                  <c:v>407</c:v>
                </c:pt>
                <c:pt idx="315">
                  <c:v>408</c:v>
                </c:pt>
                <c:pt idx="316">
                  <c:v>409</c:v>
                </c:pt>
                <c:pt idx="317">
                  <c:v>410</c:v>
                </c:pt>
                <c:pt idx="318">
                  <c:v>411</c:v>
                </c:pt>
                <c:pt idx="319">
                  <c:v>412</c:v>
                </c:pt>
                <c:pt idx="320">
                  <c:v>413</c:v>
                </c:pt>
                <c:pt idx="321">
                  <c:v>414</c:v>
                </c:pt>
                <c:pt idx="322">
                  <c:v>415</c:v>
                </c:pt>
                <c:pt idx="323">
                  <c:v>416</c:v>
                </c:pt>
                <c:pt idx="324">
                  <c:v>417</c:v>
                </c:pt>
                <c:pt idx="325">
                  <c:v>418</c:v>
                </c:pt>
                <c:pt idx="326">
                  <c:v>419</c:v>
                </c:pt>
                <c:pt idx="327">
                  <c:v>420</c:v>
                </c:pt>
                <c:pt idx="328">
                  <c:v>421</c:v>
                </c:pt>
                <c:pt idx="329">
                  <c:v>422</c:v>
                </c:pt>
                <c:pt idx="330">
                  <c:v>423</c:v>
                </c:pt>
                <c:pt idx="331">
                  <c:v>424</c:v>
                </c:pt>
                <c:pt idx="332">
                  <c:v>425</c:v>
                </c:pt>
                <c:pt idx="333">
                  <c:v>426</c:v>
                </c:pt>
                <c:pt idx="334">
                  <c:v>427</c:v>
                </c:pt>
                <c:pt idx="335">
                  <c:v>428</c:v>
                </c:pt>
                <c:pt idx="336">
                  <c:v>429</c:v>
                </c:pt>
                <c:pt idx="337">
                  <c:v>430</c:v>
                </c:pt>
                <c:pt idx="338">
                  <c:v>431</c:v>
                </c:pt>
                <c:pt idx="339">
                  <c:v>432</c:v>
                </c:pt>
                <c:pt idx="340">
                  <c:v>433</c:v>
                </c:pt>
                <c:pt idx="341">
                  <c:v>434</c:v>
                </c:pt>
                <c:pt idx="342">
                  <c:v>435</c:v>
                </c:pt>
                <c:pt idx="343">
                  <c:v>436</c:v>
                </c:pt>
                <c:pt idx="344">
                  <c:v>437</c:v>
                </c:pt>
                <c:pt idx="345">
                  <c:v>438</c:v>
                </c:pt>
                <c:pt idx="346">
                  <c:v>439</c:v>
                </c:pt>
                <c:pt idx="347">
                  <c:v>440</c:v>
                </c:pt>
                <c:pt idx="348">
                  <c:v>441</c:v>
                </c:pt>
                <c:pt idx="349">
                  <c:v>442</c:v>
                </c:pt>
                <c:pt idx="350">
                  <c:v>443</c:v>
                </c:pt>
                <c:pt idx="351">
                  <c:v>444</c:v>
                </c:pt>
                <c:pt idx="352">
                  <c:v>445</c:v>
                </c:pt>
                <c:pt idx="353">
                  <c:v>446</c:v>
                </c:pt>
                <c:pt idx="354">
                  <c:v>447</c:v>
                </c:pt>
                <c:pt idx="355">
                  <c:v>448</c:v>
                </c:pt>
                <c:pt idx="356">
                  <c:v>449</c:v>
                </c:pt>
                <c:pt idx="357">
                  <c:v>450</c:v>
                </c:pt>
                <c:pt idx="358">
                  <c:v>451</c:v>
                </c:pt>
                <c:pt idx="359">
                  <c:v>452</c:v>
                </c:pt>
                <c:pt idx="360">
                  <c:v>453</c:v>
                </c:pt>
                <c:pt idx="361">
                  <c:v>454</c:v>
                </c:pt>
                <c:pt idx="362">
                  <c:v>455</c:v>
                </c:pt>
                <c:pt idx="363">
                  <c:v>456</c:v>
                </c:pt>
                <c:pt idx="364">
                  <c:v>457</c:v>
                </c:pt>
                <c:pt idx="365">
                  <c:v>458</c:v>
                </c:pt>
                <c:pt idx="366">
                  <c:v>459</c:v>
                </c:pt>
                <c:pt idx="367">
                  <c:v>460</c:v>
                </c:pt>
                <c:pt idx="368">
                  <c:v>461</c:v>
                </c:pt>
                <c:pt idx="369">
                  <c:v>462</c:v>
                </c:pt>
                <c:pt idx="370">
                  <c:v>463</c:v>
                </c:pt>
                <c:pt idx="371">
                  <c:v>464</c:v>
                </c:pt>
                <c:pt idx="372">
                  <c:v>465</c:v>
                </c:pt>
                <c:pt idx="373">
                  <c:v>466</c:v>
                </c:pt>
                <c:pt idx="374">
                  <c:v>467</c:v>
                </c:pt>
                <c:pt idx="375">
                  <c:v>468</c:v>
                </c:pt>
                <c:pt idx="376">
                  <c:v>469</c:v>
                </c:pt>
                <c:pt idx="377">
                  <c:v>470</c:v>
                </c:pt>
                <c:pt idx="378">
                  <c:v>471</c:v>
                </c:pt>
                <c:pt idx="379">
                  <c:v>472</c:v>
                </c:pt>
                <c:pt idx="380">
                  <c:v>473</c:v>
                </c:pt>
                <c:pt idx="381">
                  <c:v>474</c:v>
                </c:pt>
                <c:pt idx="382">
                  <c:v>475</c:v>
                </c:pt>
                <c:pt idx="383">
                  <c:v>476</c:v>
                </c:pt>
                <c:pt idx="384">
                  <c:v>477</c:v>
                </c:pt>
                <c:pt idx="385">
                  <c:v>478</c:v>
                </c:pt>
                <c:pt idx="386">
                  <c:v>479</c:v>
                </c:pt>
                <c:pt idx="387">
                  <c:v>480</c:v>
                </c:pt>
                <c:pt idx="388">
                  <c:v>481</c:v>
                </c:pt>
                <c:pt idx="389">
                  <c:v>482</c:v>
                </c:pt>
                <c:pt idx="390">
                  <c:v>483</c:v>
                </c:pt>
                <c:pt idx="391">
                  <c:v>484</c:v>
                </c:pt>
                <c:pt idx="392">
                  <c:v>485</c:v>
                </c:pt>
                <c:pt idx="393">
                  <c:v>486</c:v>
                </c:pt>
                <c:pt idx="394">
                  <c:v>487</c:v>
                </c:pt>
                <c:pt idx="395">
                  <c:v>488</c:v>
                </c:pt>
                <c:pt idx="396">
                  <c:v>489</c:v>
                </c:pt>
                <c:pt idx="397">
                  <c:v>490</c:v>
                </c:pt>
                <c:pt idx="398">
                  <c:v>491</c:v>
                </c:pt>
                <c:pt idx="399">
                  <c:v>492</c:v>
                </c:pt>
                <c:pt idx="400">
                  <c:v>493</c:v>
                </c:pt>
                <c:pt idx="401">
                  <c:v>494</c:v>
                </c:pt>
                <c:pt idx="402">
                  <c:v>495</c:v>
                </c:pt>
                <c:pt idx="403">
                  <c:v>497</c:v>
                </c:pt>
                <c:pt idx="404">
                  <c:v>498</c:v>
                </c:pt>
                <c:pt idx="405">
                  <c:v>499</c:v>
                </c:pt>
                <c:pt idx="406">
                  <c:v>500</c:v>
                </c:pt>
                <c:pt idx="407">
                  <c:v>501</c:v>
                </c:pt>
                <c:pt idx="408">
                  <c:v>502</c:v>
                </c:pt>
                <c:pt idx="409">
                  <c:v>503</c:v>
                </c:pt>
                <c:pt idx="410">
                  <c:v>504</c:v>
                </c:pt>
                <c:pt idx="411">
                  <c:v>505</c:v>
                </c:pt>
                <c:pt idx="412">
                  <c:v>506</c:v>
                </c:pt>
                <c:pt idx="413">
                  <c:v>507</c:v>
                </c:pt>
              </c:numCache>
            </c:numRef>
          </c:xVal>
          <c:yVal>
            <c:numRef>
              <c:f>'oven (4)'!$B$2:$B$415</c:f>
              <c:numCache>
                <c:formatCode>General</c:formatCode>
                <c:ptCount val="414"/>
                <c:pt idx="0">
                  <c:v>20</c:v>
                </c:pt>
                <c:pt idx="1">
                  <c:v>20.13</c:v>
                </c:pt>
                <c:pt idx="2">
                  <c:v>20.259999999999998</c:v>
                </c:pt>
                <c:pt idx="3">
                  <c:v>20.389999999999997</c:v>
                </c:pt>
                <c:pt idx="4">
                  <c:v>20.519999999999996</c:v>
                </c:pt>
                <c:pt idx="5">
                  <c:v>20.649999999999995</c:v>
                </c:pt>
                <c:pt idx="6">
                  <c:v>20.779999999999994</c:v>
                </c:pt>
                <c:pt idx="7">
                  <c:v>20.909999999999993</c:v>
                </c:pt>
                <c:pt idx="8">
                  <c:v>21.039999999999992</c:v>
                </c:pt>
                <c:pt idx="9">
                  <c:v>21.169999999999991</c:v>
                </c:pt>
                <c:pt idx="10">
                  <c:v>21.29999999999999</c:v>
                </c:pt>
                <c:pt idx="11">
                  <c:v>21.429999999999989</c:v>
                </c:pt>
                <c:pt idx="12">
                  <c:v>21.559999999999988</c:v>
                </c:pt>
                <c:pt idx="13">
                  <c:v>21.689999999999987</c:v>
                </c:pt>
                <c:pt idx="14">
                  <c:v>21.819999999999986</c:v>
                </c:pt>
                <c:pt idx="15">
                  <c:v>21.949999999999985</c:v>
                </c:pt>
                <c:pt idx="16">
                  <c:v>22.079999999999984</c:v>
                </c:pt>
                <c:pt idx="17">
                  <c:v>22.209999999999983</c:v>
                </c:pt>
                <c:pt idx="18">
                  <c:v>22.339999999999982</c:v>
                </c:pt>
                <c:pt idx="19">
                  <c:v>22.469999999999981</c:v>
                </c:pt>
                <c:pt idx="20">
                  <c:v>22.59999999999998</c:v>
                </c:pt>
                <c:pt idx="21">
                  <c:v>22.729999999999979</c:v>
                </c:pt>
                <c:pt idx="22">
                  <c:v>22.859999999999978</c:v>
                </c:pt>
                <c:pt idx="23">
                  <c:v>22.989999999999977</c:v>
                </c:pt>
                <c:pt idx="24">
                  <c:v>23.119999999999976</c:v>
                </c:pt>
                <c:pt idx="25">
                  <c:v>23.249999999999975</c:v>
                </c:pt>
                <c:pt idx="26">
                  <c:v>23.379999999999974</c:v>
                </c:pt>
                <c:pt idx="27">
                  <c:v>23.509999999999973</c:v>
                </c:pt>
                <c:pt idx="28">
                  <c:v>23.639999999999972</c:v>
                </c:pt>
                <c:pt idx="29">
                  <c:v>23.769999999999971</c:v>
                </c:pt>
                <c:pt idx="30">
                  <c:v>23.89999999999997</c:v>
                </c:pt>
                <c:pt idx="31">
                  <c:v>24.029999999999969</c:v>
                </c:pt>
                <c:pt idx="32">
                  <c:v>24.159999999999968</c:v>
                </c:pt>
                <c:pt idx="33">
                  <c:v>24.289999999999967</c:v>
                </c:pt>
                <c:pt idx="34">
                  <c:v>24.419999999999966</c:v>
                </c:pt>
                <c:pt idx="35">
                  <c:v>24.549999999999965</c:v>
                </c:pt>
                <c:pt idx="36">
                  <c:v>24.679999999999964</c:v>
                </c:pt>
                <c:pt idx="37">
                  <c:v>24.809999999999963</c:v>
                </c:pt>
                <c:pt idx="38">
                  <c:v>24.939999999999962</c:v>
                </c:pt>
                <c:pt idx="39">
                  <c:v>25.069999999999961</c:v>
                </c:pt>
                <c:pt idx="40">
                  <c:v>25.19999999999996</c:v>
                </c:pt>
                <c:pt idx="41">
                  <c:v>25.329999999999959</c:v>
                </c:pt>
                <c:pt idx="42">
                  <c:v>25.459999999999958</c:v>
                </c:pt>
                <c:pt idx="43">
                  <c:v>25.589999999999957</c:v>
                </c:pt>
                <c:pt idx="44">
                  <c:v>25.719999999999956</c:v>
                </c:pt>
                <c:pt idx="45">
                  <c:v>25.849999999999955</c:v>
                </c:pt>
                <c:pt idx="46">
                  <c:v>25.979999999999954</c:v>
                </c:pt>
                <c:pt idx="47">
                  <c:v>26.109999999999953</c:v>
                </c:pt>
                <c:pt idx="48">
                  <c:v>26.239999999999952</c:v>
                </c:pt>
                <c:pt idx="49">
                  <c:v>26.369999999999951</c:v>
                </c:pt>
                <c:pt idx="50">
                  <c:v>26.49999999999995</c:v>
                </c:pt>
                <c:pt idx="51">
                  <c:v>26.629999999999949</c:v>
                </c:pt>
                <c:pt idx="52">
                  <c:v>26.759999999999948</c:v>
                </c:pt>
                <c:pt idx="53">
                  <c:v>26.889999999999947</c:v>
                </c:pt>
                <c:pt idx="54">
                  <c:v>27.019999999999946</c:v>
                </c:pt>
                <c:pt idx="55">
                  <c:v>27.149999999999945</c:v>
                </c:pt>
                <c:pt idx="56">
                  <c:v>27.279999999999944</c:v>
                </c:pt>
                <c:pt idx="57">
                  <c:v>27.409999999999943</c:v>
                </c:pt>
                <c:pt idx="58">
                  <c:v>27.539999999999942</c:v>
                </c:pt>
                <c:pt idx="59">
                  <c:v>27.669999999999941</c:v>
                </c:pt>
                <c:pt idx="60">
                  <c:v>27.79999999999994</c:v>
                </c:pt>
                <c:pt idx="61">
                  <c:v>27.929999999999939</c:v>
                </c:pt>
                <c:pt idx="62">
                  <c:v>28.059999999999938</c:v>
                </c:pt>
                <c:pt idx="63">
                  <c:v>28.189999999999937</c:v>
                </c:pt>
                <c:pt idx="64">
                  <c:v>28.319999999999936</c:v>
                </c:pt>
                <c:pt idx="65">
                  <c:v>28.449999999999935</c:v>
                </c:pt>
                <c:pt idx="66">
                  <c:v>28.579999999999934</c:v>
                </c:pt>
                <c:pt idx="67">
                  <c:v>28.709999999999933</c:v>
                </c:pt>
                <c:pt idx="68">
                  <c:v>28.839999999999932</c:v>
                </c:pt>
                <c:pt idx="69">
                  <c:v>28.969999999999931</c:v>
                </c:pt>
                <c:pt idx="70">
                  <c:v>29.09999999999993</c:v>
                </c:pt>
                <c:pt idx="71">
                  <c:v>29.229999999999929</c:v>
                </c:pt>
                <c:pt idx="72">
                  <c:v>29.359999999999928</c:v>
                </c:pt>
                <c:pt idx="73">
                  <c:v>29.489999999999927</c:v>
                </c:pt>
                <c:pt idx="74">
                  <c:v>29.619999999999926</c:v>
                </c:pt>
                <c:pt idx="75">
                  <c:v>29.749999999999925</c:v>
                </c:pt>
                <c:pt idx="76">
                  <c:v>29.879999999999924</c:v>
                </c:pt>
                <c:pt idx="77">
                  <c:v>30.009999999999923</c:v>
                </c:pt>
                <c:pt idx="78">
                  <c:v>30.139999999999922</c:v>
                </c:pt>
                <c:pt idx="79">
                  <c:v>30.269999999999921</c:v>
                </c:pt>
                <c:pt idx="80">
                  <c:v>30.39999999999992</c:v>
                </c:pt>
                <c:pt idx="81">
                  <c:v>30.529999999999919</c:v>
                </c:pt>
                <c:pt idx="82">
                  <c:v>30.659999999999918</c:v>
                </c:pt>
                <c:pt idx="83">
                  <c:v>30.789999999999917</c:v>
                </c:pt>
                <c:pt idx="84">
                  <c:v>30.919999999999916</c:v>
                </c:pt>
                <c:pt idx="85">
                  <c:v>31.049999999999915</c:v>
                </c:pt>
                <c:pt idx="86">
                  <c:v>31.179999999999914</c:v>
                </c:pt>
                <c:pt idx="87">
                  <c:v>31.309999999999913</c:v>
                </c:pt>
                <c:pt idx="88">
                  <c:v>31.439999999999912</c:v>
                </c:pt>
                <c:pt idx="89">
                  <c:v>31.569999999999911</c:v>
                </c:pt>
                <c:pt idx="90">
                  <c:v>31.69999999999991</c:v>
                </c:pt>
                <c:pt idx="91">
                  <c:v>31.829999999999909</c:v>
                </c:pt>
                <c:pt idx="92">
                  <c:v>31.959999999999908</c:v>
                </c:pt>
                <c:pt idx="93">
                  <c:v>32.089999999999911</c:v>
                </c:pt>
                <c:pt idx="94">
                  <c:v>32.219999999999914</c:v>
                </c:pt>
                <c:pt idx="95">
                  <c:v>32.349999999999916</c:v>
                </c:pt>
                <c:pt idx="96">
                  <c:v>32.479999999999919</c:v>
                </c:pt>
                <c:pt idx="97">
                  <c:v>32.609999999999921</c:v>
                </c:pt>
                <c:pt idx="98">
                  <c:v>32.739999999999924</c:v>
                </c:pt>
                <c:pt idx="99">
                  <c:v>32.869999999999926</c:v>
                </c:pt>
                <c:pt idx="100">
                  <c:v>32.999999999999929</c:v>
                </c:pt>
                <c:pt idx="101">
                  <c:v>33.129999999999932</c:v>
                </c:pt>
                <c:pt idx="102">
                  <c:v>33.259999999999934</c:v>
                </c:pt>
                <c:pt idx="103">
                  <c:v>33.389999999999937</c:v>
                </c:pt>
                <c:pt idx="104">
                  <c:v>33.519999999999939</c:v>
                </c:pt>
                <c:pt idx="105">
                  <c:v>33.649999999999942</c:v>
                </c:pt>
                <c:pt idx="106">
                  <c:v>33.779999999999944</c:v>
                </c:pt>
                <c:pt idx="107">
                  <c:v>33.909999999999947</c:v>
                </c:pt>
                <c:pt idx="108">
                  <c:v>34.039999999999949</c:v>
                </c:pt>
                <c:pt idx="109">
                  <c:v>34.169999999999952</c:v>
                </c:pt>
                <c:pt idx="110">
                  <c:v>34.299999999999955</c:v>
                </c:pt>
                <c:pt idx="111">
                  <c:v>34.429999999999957</c:v>
                </c:pt>
                <c:pt idx="112">
                  <c:v>34.55999999999996</c:v>
                </c:pt>
                <c:pt idx="113">
                  <c:v>34.689999999999962</c:v>
                </c:pt>
                <c:pt idx="114">
                  <c:v>34.819999999999965</c:v>
                </c:pt>
                <c:pt idx="115">
                  <c:v>34.949999999999967</c:v>
                </c:pt>
                <c:pt idx="116">
                  <c:v>35.07999999999997</c:v>
                </c:pt>
                <c:pt idx="117">
                  <c:v>35.209999999999972</c:v>
                </c:pt>
                <c:pt idx="118">
                  <c:v>35.339999999999975</c:v>
                </c:pt>
                <c:pt idx="119">
                  <c:v>35.469999999999978</c:v>
                </c:pt>
                <c:pt idx="120">
                  <c:v>35.59999999999998</c:v>
                </c:pt>
                <c:pt idx="121">
                  <c:v>35.729999999999983</c:v>
                </c:pt>
                <c:pt idx="122">
                  <c:v>35.859999999999985</c:v>
                </c:pt>
                <c:pt idx="123">
                  <c:v>35.989999999999988</c:v>
                </c:pt>
                <c:pt idx="124">
                  <c:v>36.11999999999999</c:v>
                </c:pt>
                <c:pt idx="125">
                  <c:v>36.249999999999993</c:v>
                </c:pt>
                <c:pt idx="126">
                  <c:v>36.379999999999995</c:v>
                </c:pt>
                <c:pt idx="127">
                  <c:v>36.51</c:v>
                </c:pt>
                <c:pt idx="128">
                  <c:v>36.64</c:v>
                </c:pt>
                <c:pt idx="129">
                  <c:v>36.770000000000003</c:v>
                </c:pt>
                <c:pt idx="130">
                  <c:v>36.900000000000006</c:v>
                </c:pt>
                <c:pt idx="131">
                  <c:v>37.030000000000008</c:v>
                </c:pt>
                <c:pt idx="132">
                  <c:v>37.160000000000011</c:v>
                </c:pt>
                <c:pt idx="133">
                  <c:v>37.290000000000013</c:v>
                </c:pt>
                <c:pt idx="134">
                  <c:v>37.420000000000016</c:v>
                </c:pt>
                <c:pt idx="135">
                  <c:v>37.550000000000018</c:v>
                </c:pt>
                <c:pt idx="136">
                  <c:v>37.680000000000021</c:v>
                </c:pt>
                <c:pt idx="137">
                  <c:v>37.810000000000024</c:v>
                </c:pt>
                <c:pt idx="138">
                  <c:v>37.940000000000026</c:v>
                </c:pt>
                <c:pt idx="139">
                  <c:v>38.070000000000029</c:v>
                </c:pt>
                <c:pt idx="140">
                  <c:v>38.200000000000031</c:v>
                </c:pt>
                <c:pt idx="141">
                  <c:v>38.330000000000034</c:v>
                </c:pt>
                <c:pt idx="142">
                  <c:v>38.460000000000036</c:v>
                </c:pt>
                <c:pt idx="143">
                  <c:v>38.590000000000039</c:v>
                </c:pt>
                <c:pt idx="144">
                  <c:v>38.720000000000041</c:v>
                </c:pt>
                <c:pt idx="145">
                  <c:v>38.850000000000044</c:v>
                </c:pt>
                <c:pt idx="146">
                  <c:v>38.980000000000047</c:v>
                </c:pt>
                <c:pt idx="147">
                  <c:v>39.110000000000049</c:v>
                </c:pt>
                <c:pt idx="148">
                  <c:v>39.240000000000052</c:v>
                </c:pt>
                <c:pt idx="149">
                  <c:v>39.370000000000054</c:v>
                </c:pt>
                <c:pt idx="150">
                  <c:v>39.500000000000057</c:v>
                </c:pt>
                <c:pt idx="151">
                  <c:v>39.630000000000059</c:v>
                </c:pt>
                <c:pt idx="152">
                  <c:v>39.760000000000062</c:v>
                </c:pt>
                <c:pt idx="153">
                  <c:v>39.890000000000065</c:v>
                </c:pt>
                <c:pt idx="154">
                  <c:v>40.020000000000067</c:v>
                </c:pt>
                <c:pt idx="155">
                  <c:v>40.15000000000007</c:v>
                </c:pt>
                <c:pt idx="156">
                  <c:v>40.280000000000072</c:v>
                </c:pt>
                <c:pt idx="157">
                  <c:v>40.410000000000075</c:v>
                </c:pt>
                <c:pt idx="158">
                  <c:v>40.540000000000077</c:v>
                </c:pt>
                <c:pt idx="159">
                  <c:v>40.67000000000008</c:v>
                </c:pt>
                <c:pt idx="160">
                  <c:v>40.800000000000082</c:v>
                </c:pt>
                <c:pt idx="161">
                  <c:v>40.930000000000085</c:v>
                </c:pt>
                <c:pt idx="162">
                  <c:v>41.060000000000088</c:v>
                </c:pt>
                <c:pt idx="163">
                  <c:v>41.19000000000009</c:v>
                </c:pt>
                <c:pt idx="164">
                  <c:v>41.320000000000093</c:v>
                </c:pt>
                <c:pt idx="165">
                  <c:v>41.450000000000095</c:v>
                </c:pt>
                <c:pt idx="166">
                  <c:v>41.580000000000098</c:v>
                </c:pt>
                <c:pt idx="167">
                  <c:v>41.7100000000001</c:v>
                </c:pt>
                <c:pt idx="168">
                  <c:v>41.840000000000103</c:v>
                </c:pt>
                <c:pt idx="169">
                  <c:v>41.970000000000105</c:v>
                </c:pt>
                <c:pt idx="170">
                  <c:v>42.100000000000108</c:v>
                </c:pt>
                <c:pt idx="171">
                  <c:v>42.230000000000111</c:v>
                </c:pt>
                <c:pt idx="172">
                  <c:v>42.360000000000113</c:v>
                </c:pt>
                <c:pt idx="173">
                  <c:v>42.490000000000116</c:v>
                </c:pt>
                <c:pt idx="174">
                  <c:v>42.620000000000118</c:v>
                </c:pt>
                <c:pt idx="175">
                  <c:v>42.750000000000121</c:v>
                </c:pt>
                <c:pt idx="176">
                  <c:v>42.880000000000123</c:v>
                </c:pt>
                <c:pt idx="177">
                  <c:v>43.010000000000126</c:v>
                </c:pt>
                <c:pt idx="178">
                  <c:v>43.140000000000128</c:v>
                </c:pt>
                <c:pt idx="179">
                  <c:v>43.270000000000131</c:v>
                </c:pt>
                <c:pt idx="180">
                  <c:v>43.400000000000134</c:v>
                </c:pt>
                <c:pt idx="181">
                  <c:v>43.530000000000136</c:v>
                </c:pt>
                <c:pt idx="182">
                  <c:v>43.660000000000139</c:v>
                </c:pt>
                <c:pt idx="183">
                  <c:v>43.790000000000141</c:v>
                </c:pt>
                <c:pt idx="184">
                  <c:v>43.920000000000144</c:v>
                </c:pt>
                <c:pt idx="185">
                  <c:v>44.050000000000146</c:v>
                </c:pt>
                <c:pt idx="186">
                  <c:v>44.180000000000149</c:v>
                </c:pt>
                <c:pt idx="187">
                  <c:v>44.310000000000151</c:v>
                </c:pt>
                <c:pt idx="188">
                  <c:v>44.440000000000154</c:v>
                </c:pt>
                <c:pt idx="189">
                  <c:v>44.570000000000157</c:v>
                </c:pt>
                <c:pt idx="190">
                  <c:v>44.700000000000159</c:v>
                </c:pt>
                <c:pt idx="191">
                  <c:v>44.830000000000162</c:v>
                </c:pt>
                <c:pt idx="192">
                  <c:v>44.960000000000164</c:v>
                </c:pt>
                <c:pt idx="193">
                  <c:v>45.090000000000167</c:v>
                </c:pt>
                <c:pt idx="194">
                  <c:v>45.220000000000169</c:v>
                </c:pt>
                <c:pt idx="195">
                  <c:v>45.350000000000172</c:v>
                </c:pt>
                <c:pt idx="196">
                  <c:v>45.480000000000175</c:v>
                </c:pt>
                <c:pt idx="197">
                  <c:v>45.610000000000177</c:v>
                </c:pt>
                <c:pt idx="198">
                  <c:v>45.74000000000018</c:v>
                </c:pt>
                <c:pt idx="199">
                  <c:v>45.870000000000182</c:v>
                </c:pt>
                <c:pt idx="200">
                  <c:v>46.000000000000185</c:v>
                </c:pt>
                <c:pt idx="201">
                  <c:v>46.130000000000187</c:v>
                </c:pt>
                <c:pt idx="202">
                  <c:v>46.26000000000019</c:v>
                </c:pt>
                <c:pt idx="203">
                  <c:v>46.390000000000192</c:v>
                </c:pt>
                <c:pt idx="204">
                  <c:v>46.520000000000195</c:v>
                </c:pt>
                <c:pt idx="205">
                  <c:v>46.650000000000198</c:v>
                </c:pt>
                <c:pt idx="206">
                  <c:v>46.7800000000002</c:v>
                </c:pt>
                <c:pt idx="207">
                  <c:v>46.910000000000203</c:v>
                </c:pt>
                <c:pt idx="208">
                  <c:v>47.040000000000205</c:v>
                </c:pt>
                <c:pt idx="209">
                  <c:v>47.170000000000208</c:v>
                </c:pt>
                <c:pt idx="210">
                  <c:v>47.30000000000021</c:v>
                </c:pt>
                <c:pt idx="211">
                  <c:v>47.430000000000213</c:v>
                </c:pt>
                <c:pt idx="212">
                  <c:v>47.560000000000215</c:v>
                </c:pt>
                <c:pt idx="213">
                  <c:v>47.690000000000218</c:v>
                </c:pt>
                <c:pt idx="214">
                  <c:v>47.820000000000221</c:v>
                </c:pt>
                <c:pt idx="215">
                  <c:v>47.950000000000223</c:v>
                </c:pt>
                <c:pt idx="216">
                  <c:v>48.080000000000226</c:v>
                </c:pt>
                <c:pt idx="217">
                  <c:v>48.210000000000228</c:v>
                </c:pt>
                <c:pt idx="218">
                  <c:v>48.340000000000231</c:v>
                </c:pt>
                <c:pt idx="219">
                  <c:v>48.470000000000233</c:v>
                </c:pt>
                <c:pt idx="220">
                  <c:v>48.600000000000236</c:v>
                </c:pt>
                <c:pt idx="221">
                  <c:v>48.730000000000238</c:v>
                </c:pt>
                <c:pt idx="222">
                  <c:v>48.860000000000241</c:v>
                </c:pt>
                <c:pt idx="223">
                  <c:v>48.990000000000244</c:v>
                </c:pt>
                <c:pt idx="224">
                  <c:v>49.120000000000246</c:v>
                </c:pt>
                <c:pt idx="225">
                  <c:v>49.250000000000249</c:v>
                </c:pt>
                <c:pt idx="226">
                  <c:v>49.380000000000251</c:v>
                </c:pt>
                <c:pt idx="227">
                  <c:v>49.510000000000254</c:v>
                </c:pt>
                <c:pt idx="228">
                  <c:v>49.640000000000256</c:v>
                </c:pt>
                <c:pt idx="229">
                  <c:v>49.770000000000259</c:v>
                </c:pt>
                <c:pt idx="230">
                  <c:v>49.900000000000261</c:v>
                </c:pt>
                <c:pt idx="231">
                  <c:v>50.030000000000264</c:v>
                </c:pt>
                <c:pt idx="232">
                  <c:v>50.160000000000267</c:v>
                </c:pt>
                <c:pt idx="233">
                  <c:v>50.290000000000269</c:v>
                </c:pt>
                <c:pt idx="234">
                  <c:v>50.420000000000272</c:v>
                </c:pt>
                <c:pt idx="235">
                  <c:v>50.550000000000274</c:v>
                </c:pt>
                <c:pt idx="236">
                  <c:v>50.680000000000277</c:v>
                </c:pt>
                <c:pt idx="237">
                  <c:v>50.810000000000279</c:v>
                </c:pt>
                <c:pt idx="238">
                  <c:v>50.940000000000282</c:v>
                </c:pt>
                <c:pt idx="239">
                  <c:v>51.070000000000285</c:v>
                </c:pt>
                <c:pt idx="240">
                  <c:v>51.200000000000287</c:v>
                </c:pt>
                <c:pt idx="241">
                  <c:v>51.33000000000029</c:v>
                </c:pt>
                <c:pt idx="242">
                  <c:v>51.460000000000292</c:v>
                </c:pt>
                <c:pt idx="243">
                  <c:v>51.590000000000295</c:v>
                </c:pt>
                <c:pt idx="244">
                  <c:v>51.720000000000297</c:v>
                </c:pt>
                <c:pt idx="245">
                  <c:v>51.8500000000003</c:v>
                </c:pt>
                <c:pt idx="246">
                  <c:v>51.980000000000302</c:v>
                </c:pt>
                <c:pt idx="247">
                  <c:v>52.110000000000305</c:v>
                </c:pt>
                <c:pt idx="248">
                  <c:v>52.240000000000308</c:v>
                </c:pt>
                <c:pt idx="249">
                  <c:v>52.37000000000031</c:v>
                </c:pt>
                <c:pt idx="250">
                  <c:v>52.500000000000313</c:v>
                </c:pt>
                <c:pt idx="251">
                  <c:v>52.630000000000315</c:v>
                </c:pt>
                <c:pt idx="252">
                  <c:v>52.760000000000318</c:v>
                </c:pt>
                <c:pt idx="253">
                  <c:v>52.89000000000032</c:v>
                </c:pt>
                <c:pt idx="254">
                  <c:v>53.020000000000323</c:v>
                </c:pt>
                <c:pt idx="255">
                  <c:v>53.150000000000325</c:v>
                </c:pt>
                <c:pt idx="256">
                  <c:v>53.280000000000328</c:v>
                </c:pt>
                <c:pt idx="257">
                  <c:v>53.410000000000331</c:v>
                </c:pt>
                <c:pt idx="258">
                  <c:v>53.540000000000333</c:v>
                </c:pt>
                <c:pt idx="259">
                  <c:v>53.670000000000336</c:v>
                </c:pt>
                <c:pt idx="260">
                  <c:v>53.800000000000338</c:v>
                </c:pt>
                <c:pt idx="261">
                  <c:v>53.930000000000341</c:v>
                </c:pt>
                <c:pt idx="262">
                  <c:v>54.060000000000343</c:v>
                </c:pt>
                <c:pt idx="263">
                  <c:v>54.190000000000346</c:v>
                </c:pt>
                <c:pt idx="264">
                  <c:v>54.320000000000348</c:v>
                </c:pt>
                <c:pt idx="265">
                  <c:v>54.450000000000351</c:v>
                </c:pt>
                <c:pt idx="266">
                  <c:v>54.580000000000354</c:v>
                </c:pt>
                <c:pt idx="267">
                  <c:v>54.710000000000356</c:v>
                </c:pt>
                <c:pt idx="268">
                  <c:v>54.840000000000359</c:v>
                </c:pt>
                <c:pt idx="269">
                  <c:v>54.970000000000361</c:v>
                </c:pt>
                <c:pt idx="270">
                  <c:v>55.100000000000364</c:v>
                </c:pt>
                <c:pt idx="271">
                  <c:v>55.230000000000366</c:v>
                </c:pt>
                <c:pt idx="272">
                  <c:v>55.360000000000369</c:v>
                </c:pt>
                <c:pt idx="273">
                  <c:v>55.490000000000371</c:v>
                </c:pt>
                <c:pt idx="274">
                  <c:v>55.620000000000374</c:v>
                </c:pt>
                <c:pt idx="275">
                  <c:v>55.750000000000377</c:v>
                </c:pt>
                <c:pt idx="276">
                  <c:v>55.880000000000379</c:v>
                </c:pt>
                <c:pt idx="277">
                  <c:v>56.010000000000382</c:v>
                </c:pt>
                <c:pt idx="278">
                  <c:v>56.140000000000384</c:v>
                </c:pt>
                <c:pt idx="279">
                  <c:v>56.270000000000387</c:v>
                </c:pt>
                <c:pt idx="280">
                  <c:v>56.400000000000389</c:v>
                </c:pt>
                <c:pt idx="281">
                  <c:v>56.530000000000392</c:v>
                </c:pt>
                <c:pt idx="282">
                  <c:v>56.660000000000394</c:v>
                </c:pt>
                <c:pt idx="283">
                  <c:v>56.790000000000397</c:v>
                </c:pt>
                <c:pt idx="284">
                  <c:v>56.9200000000004</c:v>
                </c:pt>
                <c:pt idx="285">
                  <c:v>57.050000000000402</c:v>
                </c:pt>
                <c:pt idx="286">
                  <c:v>57.180000000000405</c:v>
                </c:pt>
                <c:pt idx="287">
                  <c:v>57.310000000000407</c:v>
                </c:pt>
                <c:pt idx="288">
                  <c:v>57.44000000000041</c:v>
                </c:pt>
                <c:pt idx="289">
                  <c:v>57.570000000000412</c:v>
                </c:pt>
                <c:pt idx="290">
                  <c:v>57.700000000000415</c:v>
                </c:pt>
                <c:pt idx="291">
                  <c:v>57.830000000000418</c:v>
                </c:pt>
                <c:pt idx="292">
                  <c:v>57.96000000000042</c:v>
                </c:pt>
                <c:pt idx="293">
                  <c:v>58.090000000000423</c:v>
                </c:pt>
                <c:pt idx="294">
                  <c:v>58.220000000000425</c:v>
                </c:pt>
                <c:pt idx="295">
                  <c:v>58.350000000000428</c:v>
                </c:pt>
                <c:pt idx="296">
                  <c:v>58.48000000000043</c:v>
                </c:pt>
                <c:pt idx="297">
                  <c:v>58.610000000000433</c:v>
                </c:pt>
                <c:pt idx="298">
                  <c:v>58.740000000000435</c:v>
                </c:pt>
                <c:pt idx="299">
                  <c:v>58.870000000000438</c:v>
                </c:pt>
                <c:pt idx="300">
                  <c:v>59</c:v>
                </c:pt>
                <c:pt idx="301">
                  <c:v>59</c:v>
                </c:pt>
                <c:pt idx="302">
                  <c:v>59</c:v>
                </c:pt>
                <c:pt idx="303">
                  <c:v>59</c:v>
                </c:pt>
                <c:pt idx="304">
                  <c:v>59</c:v>
                </c:pt>
                <c:pt idx="305">
                  <c:v>59</c:v>
                </c:pt>
                <c:pt idx="306">
                  <c:v>59</c:v>
                </c:pt>
                <c:pt idx="307">
                  <c:v>59</c:v>
                </c:pt>
                <c:pt idx="308">
                  <c:v>59</c:v>
                </c:pt>
                <c:pt idx="309">
                  <c:v>59</c:v>
                </c:pt>
                <c:pt idx="310">
                  <c:v>59</c:v>
                </c:pt>
                <c:pt idx="311">
                  <c:v>59</c:v>
                </c:pt>
                <c:pt idx="312">
                  <c:v>59</c:v>
                </c:pt>
                <c:pt idx="313">
                  <c:v>59</c:v>
                </c:pt>
                <c:pt idx="314">
                  <c:v>59</c:v>
                </c:pt>
                <c:pt idx="315">
                  <c:v>59</c:v>
                </c:pt>
                <c:pt idx="316">
                  <c:v>59</c:v>
                </c:pt>
                <c:pt idx="317">
                  <c:v>59</c:v>
                </c:pt>
                <c:pt idx="318">
                  <c:v>59</c:v>
                </c:pt>
                <c:pt idx="319">
                  <c:v>59</c:v>
                </c:pt>
                <c:pt idx="320">
                  <c:v>59</c:v>
                </c:pt>
                <c:pt idx="321">
                  <c:v>59</c:v>
                </c:pt>
                <c:pt idx="322">
                  <c:v>59</c:v>
                </c:pt>
                <c:pt idx="323">
                  <c:v>59</c:v>
                </c:pt>
                <c:pt idx="324">
                  <c:v>59</c:v>
                </c:pt>
                <c:pt idx="325">
                  <c:v>59</c:v>
                </c:pt>
                <c:pt idx="326">
                  <c:v>59</c:v>
                </c:pt>
                <c:pt idx="327">
                  <c:v>59</c:v>
                </c:pt>
                <c:pt idx="328">
                  <c:v>59</c:v>
                </c:pt>
                <c:pt idx="329">
                  <c:v>59</c:v>
                </c:pt>
                <c:pt idx="330">
                  <c:v>59</c:v>
                </c:pt>
                <c:pt idx="331">
                  <c:v>59</c:v>
                </c:pt>
                <c:pt idx="332">
                  <c:v>59</c:v>
                </c:pt>
                <c:pt idx="333">
                  <c:v>59</c:v>
                </c:pt>
                <c:pt idx="334">
                  <c:v>59</c:v>
                </c:pt>
                <c:pt idx="335">
                  <c:v>59</c:v>
                </c:pt>
                <c:pt idx="336">
                  <c:v>59</c:v>
                </c:pt>
                <c:pt idx="337">
                  <c:v>59</c:v>
                </c:pt>
                <c:pt idx="338">
                  <c:v>59</c:v>
                </c:pt>
                <c:pt idx="339">
                  <c:v>59</c:v>
                </c:pt>
                <c:pt idx="340">
                  <c:v>59</c:v>
                </c:pt>
                <c:pt idx="341">
                  <c:v>59</c:v>
                </c:pt>
                <c:pt idx="342">
                  <c:v>59</c:v>
                </c:pt>
                <c:pt idx="343">
                  <c:v>59</c:v>
                </c:pt>
                <c:pt idx="344">
                  <c:v>59</c:v>
                </c:pt>
                <c:pt idx="345">
                  <c:v>59</c:v>
                </c:pt>
                <c:pt idx="346">
                  <c:v>59</c:v>
                </c:pt>
                <c:pt idx="347">
                  <c:v>59</c:v>
                </c:pt>
                <c:pt idx="348">
                  <c:v>59</c:v>
                </c:pt>
                <c:pt idx="349">
                  <c:v>59</c:v>
                </c:pt>
                <c:pt idx="350">
                  <c:v>59</c:v>
                </c:pt>
                <c:pt idx="351">
                  <c:v>59</c:v>
                </c:pt>
                <c:pt idx="352">
                  <c:v>59</c:v>
                </c:pt>
                <c:pt idx="353">
                  <c:v>59</c:v>
                </c:pt>
                <c:pt idx="354">
                  <c:v>59</c:v>
                </c:pt>
                <c:pt idx="355">
                  <c:v>59</c:v>
                </c:pt>
                <c:pt idx="356">
                  <c:v>59</c:v>
                </c:pt>
                <c:pt idx="357">
                  <c:v>59</c:v>
                </c:pt>
                <c:pt idx="358">
                  <c:v>59</c:v>
                </c:pt>
                <c:pt idx="359">
                  <c:v>59</c:v>
                </c:pt>
                <c:pt idx="360">
                  <c:v>59</c:v>
                </c:pt>
                <c:pt idx="361">
                  <c:v>59</c:v>
                </c:pt>
                <c:pt idx="362">
                  <c:v>59</c:v>
                </c:pt>
                <c:pt idx="363">
                  <c:v>59</c:v>
                </c:pt>
                <c:pt idx="364">
                  <c:v>59</c:v>
                </c:pt>
                <c:pt idx="365">
                  <c:v>59</c:v>
                </c:pt>
                <c:pt idx="366">
                  <c:v>59</c:v>
                </c:pt>
                <c:pt idx="367">
                  <c:v>59</c:v>
                </c:pt>
                <c:pt idx="368">
                  <c:v>59</c:v>
                </c:pt>
                <c:pt idx="369">
                  <c:v>59</c:v>
                </c:pt>
                <c:pt idx="370">
                  <c:v>59</c:v>
                </c:pt>
                <c:pt idx="371">
                  <c:v>59</c:v>
                </c:pt>
                <c:pt idx="372">
                  <c:v>59</c:v>
                </c:pt>
                <c:pt idx="373">
                  <c:v>59</c:v>
                </c:pt>
                <c:pt idx="374">
                  <c:v>59</c:v>
                </c:pt>
                <c:pt idx="375">
                  <c:v>59</c:v>
                </c:pt>
                <c:pt idx="376">
                  <c:v>59</c:v>
                </c:pt>
                <c:pt idx="377">
                  <c:v>59</c:v>
                </c:pt>
                <c:pt idx="378">
                  <c:v>59</c:v>
                </c:pt>
                <c:pt idx="379">
                  <c:v>59</c:v>
                </c:pt>
                <c:pt idx="380">
                  <c:v>59</c:v>
                </c:pt>
                <c:pt idx="381">
                  <c:v>59</c:v>
                </c:pt>
                <c:pt idx="382">
                  <c:v>59</c:v>
                </c:pt>
                <c:pt idx="383">
                  <c:v>59</c:v>
                </c:pt>
                <c:pt idx="384">
                  <c:v>59</c:v>
                </c:pt>
                <c:pt idx="385">
                  <c:v>59</c:v>
                </c:pt>
                <c:pt idx="386">
                  <c:v>59</c:v>
                </c:pt>
                <c:pt idx="387">
                  <c:v>59</c:v>
                </c:pt>
                <c:pt idx="388">
                  <c:v>59</c:v>
                </c:pt>
                <c:pt idx="389">
                  <c:v>59</c:v>
                </c:pt>
                <c:pt idx="390">
                  <c:v>59</c:v>
                </c:pt>
                <c:pt idx="391">
                  <c:v>59</c:v>
                </c:pt>
                <c:pt idx="392">
                  <c:v>59</c:v>
                </c:pt>
                <c:pt idx="393">
                  <c:v>59</c:v>
                </c:pt>
                <c:pt idx="394">
                  <c:v>59</c:v>
                </c:pt>
                <c:pt idx="395">
                  <c:v>59</c:v>
                </c:pt>
                <c:pt idx="396">
                  <c:v>59</c:v>
                </c:pt>
                <c:pt idx="397">
                  <c:v>59</c:v>
                </c:pt>
                <c:pt idx="398">
                  <c:v>59</c:v>
                </c:pt>
                <c:pt idx="399">
                  <c:v>59</c:v>
                </c:pt>
                <c:pt idx="400">
                  <c:v>59</c:v>
                </c:pt>
                <c:pt idx="401">
                  <c:v>59</c:v>
                </c:pt>
                <c:pt idx="402">
                  <c:v>59</c:v>
                </c:pt>
                <c:pt idx="403">
                  <c:v>59</c:v>
                </c:pt>
                <c:pt idx="404">
                  <c:v>59</c:v>
                </c:pt>
                <c:pt idx="405">
                  <c:v>59</c:v>
                </c:pt>
                <c:pt idx="406">
                  <c:v>59</c:v>
                </c:pt>
                <c:pt idx="407">
                  <c:v>59</c:v>
                </c:pt>
                <c:pt idx="408">
                  <c:v>59</c:v>
                </c:pt>
                <c:pt idx="409">
                  <c:v>59</c:v>
                </c:pt>
                <c:pt idx="410">
                  <c:v>59</c:v>
                </c:pt>
                <c:pt idx="411">
                  <c:v>59</c:v>
                </c:pt>
                <c:pt idx="412">
                  <c:v>59</c:v>
                </c:pt>
                <c:pt idx="413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93-4326-96B2-11C937D92306}"/>
            </c:ext>
          </c:extLst>
        </c:ser>
        <c:ser>
          <c:idx val="1"/>
          <c:order val="1"/>
          <c:tx>
            <c:strRef>
              <c:f>'oven (4)'!$C$1</c:f>
              <c:strCache>
                <c:ptCount val="1"/>
                <c:pt idx="0">
                  <c:v>TH01</c:v>
                </c:pt>
              </c:strCache>
            </c:strRef>
          </c:tx>
          <c:spPr>
            <a:ln w="19050" cap="rnd">
              <a:solidFill>
                <a:srgbClr val="FFB200"/>
              </a:solidFill>
              <a:round/>
            </a:ln>
            <a:effectLst/>
          </c:spPr>
          <c:marker>
            <c:symbol val="none"/>
          </c:marker>
          <c:xVal>
            <c:numRef>
              <c:f>'oven (4)'!$A$2:$A$415</c:f>
              <c:numCache>
                <c:formatCode>General</c:formatCode>
                <c:ptCount val="414"/>
                <c:pt idx="0">
                  <c:v>91</c:v>
                </c:pt>
                <c:pt idx="1">
                  <c:v>92</c:v>
                </c:pt>
                <c:pt idx="2">
                  <c:v>93</c:v>
                </c:pt>
                <c:pt idx="3">
                  <c:v>94</c:v>
                </c:pt>
                <c:pt idx="4">
                  <c:v>95</c:v>
                </c:pt>
                <c:pt idx="5">
                  <c:v>96</c:v>
                </c:pt>
                <c:pt idx="6">
                  <c:v>97</c:v>
                </c:pt>
                <c:pt idx="7">
                  <c:v>98</c:v>
                </c:pt>
                <c:pt idx="8">
                  <c:v>99</c:v>
                </c:pt>
                <c:pt idx="9">
                  <c:v>100</c:v>
                </c:pt>
                <c:pt idx="10">
                  <c:v>101</c:v>
                </c:pt>
                <c:pt idx="11">
                  <c:v>102</c:v>
                </c:pt>
                <c:pt idx="12">
                  <c:v>103</c:v>
                </c:pt>
                <c:pt idx="13">
                  <c:v>104</c:v>
                </c:pt>
                <c:pt idx="14">
                  <c:v>105</c:v>
                </c:pt>
                <c:pt idx="15">
                  <c:v>106</c:v>
                </c:pt>
                <c:pt idx="16">
                  <c:v>107</c:v>
                </c:pt>
                <c:pt idx="17">
                  <c:v>108</c:v>
                </c:pt>
                <c:pt idx="18">
                  <c:v>109</c:v>
                </c:pt>
                <c:pt idx="19">
                  <c:v>110</c:v>
                </c:pt>
                <c:pt idx="20">
                  <c:v>111</c:v>
                </c:pt>
                <c:pt idx="21">
                  <c:v>112</c:v>
                </c:pt>
                <c:pt idx="22">
                  <c:v>113</c:v>
                </c:pt>
                <c:pt idx="23">
                  <c:v>114</c:v>
                </c:pt>
                <c:pt idx="24">
                  <c:v>115</c:v>
                </c:pt>
                <c:pt idx="25">
                  <c:v>116</c:v>
                </c:pt>
                <c:pt idx="26">
                  <c:v>117</c:v>
                </c:pt>
                <c:pt idx="27">
                  <c:v>118</c:v>
                </c:pt>
                <c:pt idx="28">
                  <c:v>119</c:v>
                </c:pt>
                <c:pt idx="29">
                  <c:v>120</c:v>
                </c:pt>
                <c:pt idx="30">
                  <c:v>121</c:v>
                </c:pt>
                <c:pt idx="31">
                  <c:v>122</c:v>
                </c:pt>
                <c:pt idx="32">
                  <c:v>123</c:v>
                </c:pt>
                <c:pt idx="33">
                  <c:v>124</c:v>
                </c:pt>
                <c:pt idx="34">
                  <c:v>125</c:v>
                </c:pt>
                <c:pt idx="35">
                  <c:v>126</c:v>
                </c:pt>
                <c:pt idx="36">
                  <c:v>127</c:v>
                </c:pt>
                <c:pt idx="37">
                  <c:v>128</c:v>
                </c:pt>
                <c:pt idx="38">
                  <c:v>129</c:v>
                </c:pt>
                <c:pt idx="39">
                  <c:v>130</c:v>
                </c:pt>
                <c:pt idx="40">
                  <c:v>131</c:v>
                </c:pt>
                <c:pt idx="41">
                  <c:v>132</c:v>
                </c:pt>
                <c:pt idx="42">
                  <c:v>133</c:v>
                </c:pt>
                <c:pt idx="43">
                  <c:v>134</c:v>
                </c:pt>
                <c:pt idx="44">
                  <c:v>135</c:v>
                </c:pt>
                <c:pt idx="45">
                  <c:v>136</c:v>
                </c:pt>
                <c:pt idx="46">
                  <c:v>137</c:v>
                </c:pt>
                <c:pt idx="47">
                  <c:v>138</c:v>
                </c:pt>
                <c:pt idx="48">
                  <c:v>139</c:v>
                </c:pt>
                <c:pt idx="49">
                  <c:v>140</c:v>
                </c:pt>
                <c:pt idx="50">
                  <c:v>141</c:v>
                </c:pt>
                <c:pt idx="51">
                  <c:v>142</c:v>
                </c:pt>
                <c:pt idx="52">
                  <c:v>143</c:v>
                </c:pt>
                <c:pt idx="53">
                  <c:v>144</c:v>
                </c:pt>
                <c:pt idx="54">
                  <c:v>145</c:v>
                </c:pt>
                <c:pt idx="55">
                  <c:v>146</c:v>
                </c:pt>
                <c:pt idx="56">
                  <c:v>147</c:v>
                </c:pt>
                <c:pt idx="57">
                  <c:v>148</c:v>
                </c:pt>
                <c:pt idx="58">
                  <c:v>149</c:v>
                </c:pt>
                <c:pt idx="59">
                  <c:v>150</c:v>
                </c:pt>
                <c:pt idx="60">
                  <c:v>151</c:v>
                </c:pt>
                <c:pt idx="61">
                  <c:v>152</c:v>
                </c:pt>
                <c:pt idx="62">
                  <c:v>153</c:v>
                </c:pt>
                <c:pt idx="63">
                  <c:v>154</c:v>
                </c:pt>
                <c:pt idx="64">
                  <c:v>155</c:v>
                </c:pt>
                <c:pt idx="65">
                  <c:v>156</c:v>
                </c:pt>
                <c:pt idx="66">
                  <c:v>157</c:v>
                </c:pt>
                <c:pt idx="67">
                  <c:v>158</c:v>
                </c:pt>
                <c:pt idx="68">
                  <c:v>159</c:v>
                </c:pt>
                <c:pt idx="69">
                  <c:v>160</c:v>
                </c:pt>
                <c:pt idx="70">
                  <c:v>161</c:v>
                </c:pt>
                <c:pt idx="71">
                  <c:v>162</c:v>
                </c:pt>
                <c:pt idx="72">
                  <c:v>163</c:v>
                </c:pt>
                <c:pt idx="73">
                  <c:v>164</c:v>
                </c:pt>
                <c:pt idx="74">
                  <c:v>165</c:v>
                </c:pt>
                <c:pt idx="75">
                  <c:v>166</c:v>
                </c:pt>
                <c:pt idx="76">
                  <c:v>167</c:v>
                </c:pt>
                <c:pt idx="77">
                  <c:v>168</c:v>
                </c:pt>
                <c:pt idx="78">
                  <c:v>169</c:v>
                </c:pt>
                <c:pt idx="79">
                  <c:v>170</c:v>
                </c:pt>
                <c:pt idx="80">
                  <c:v>171</c:v>
                </c:pt>
                <c:pt idx="81">
                  <c:v>172</c:v>
                </c:pt>
                <c:pt idx="82">
                  <c:v>173</c:v>
                </c:pt>
                <c:pt idx="83">
                  <c:v>174</c:v>
                </c:pt>
                <c:pt idx="84">
                  <c:v>175</c:v>
                </c:pt>
                <c:pt idx="85">
                  <c:v>176</c:v>
                </c:pt>
                <c:pt idx="86">
                  <c:v>177</c:v>
                </c:pt>
                <c:pt idx="87">
                  <c:v>178</c:v>
                </c:pt>
                <c:pt idx="88">
                  <c:v>179</c:v>
                </c:pt>
                <c:pt idx="89">
                  <c:v>180</c:v>
                </c:pt>
                <c:pt idx="90">
                  <c:v>181</c:v>
                </c:pt>
                <c:pt idx="91">
                  <c:v>182</c:v>
                </c:pt>
                <c:pt idx="92">
                  <c:v>183</c:v>
                </c:pt>
                <c:pt idx="93">
                  <c:v>184</c:v>
                </c:pt>
                <c:pt idx="94">
                  <c:v>185</c:v>
                </c:pt>
                <c:pt idx="95">
                  <c:v>186</c:v>
                </c:pt>
                <c:pt idx="96">
                  <c:v>187</c:v>
                </c:pt>
                <c:pt idx="97">
                  <c:v>188</c:v>
                </c:pt>
                <c:pt idx="98">
                  <c:v>189</c:v>
                </c:pt>
                <c:pt idx="99">
                  <c:v>190</c:v>
                </c:pt>
                <c:pt idx="100">
                  <c:v>191</c:v>
                </c:pt>
                <c:pt idx="101">
                  <c:v>192</c:v>
                </c:pt>
                <c:pt idx="102">
                  <c:v>193</c:v>
                </c:pt>
                <c:pt idx="103">
                  <c:v>194</c:v>
                </c:pt>
                <c:pt idx="104">
                  <c:v>195</c:v>
                </c:pt>
                <c:pt idx="105">
                  <c:v>196</c:v>
                </c:pt>
                <c:pt idx="106">
                  <c:v>197</c:v>
                </c:pt>
                <c:pt idx="107">
                  <c:v>198</c:v>
                </c:pt>
                <c:pt idx="108">
                  <c:v>199</c:v>
                </c:pt>
                <c:pt idx="109">
                  <c:v>201</c:v>
                </c:pt>
                <c:pt idx="110">
                  <c:v>202</c:v>
                </c:pt>
                <c:pt idx="111">
                  <c:v>203</c:v>
                </c:pt>
                <c:pt idx="112">
                  <c:v>204</c:v>
                </c:pt>
                <c:pt idx="113">
                  <c:v>205</c:v>
                </c:pt>
                <c:pt idx="114">
                  <c:v>206</c:v>
                </c:pt>
                <c:pt idx="115">
                  <c:v>207</c:v>
                </c:pt>
                <c:pt idx="116">
                  <c:v>208</c:v>
                </c:pt>
                <c:pt idx="117">
                  <c:v>209</c:v>
                </c:pt>
                <c:pt idx="118">
                  <c:v>210</c:v>
                </c:pt>
                <c:pt idx="119">
                  <c:v>211</c:v>
                </c:pt>
                <c:pt idx="120">
                  <c:v>212</c:v>
                </c:pt>
                <c:pt idx="121">
                  <c:v>213</c:v>
                </c:pt>
                <c:pt idx="122">
                  <c:v>214</c:v>
                </c:pt>
                <c:pt idx="123">
                  <c:v>215</c:v>
                </c:pt>
                <c:pt idx="124">
                  <c:v>216</c:v>
                </c:pt>
                <c:pt idx="125">
                  <c:v>217</c:v>
                </c:pt>
                <c:pt idx="126">
                  <c:v>218</c:v>
                </c:pt>
                <c:pt idx="127">
                  <c:v>219</c:v>
                </c:pt>
                <c:pt idx="128">
                  <c:v>220</c:v>
                </c:pt>
                <c:pt idx="129">
                  <c:v>221</c:v>
                </c:pt>
                <c:pt idx="130">
                  <c:v>222</c:v>
                </c:pt>
                <c:pt idx="131">
                  <c:v>223</c:v>
                </c:pt>
                <c:pt idx="132">
                  <c:v>224</c:v>
                </c:pt>
                <c:pt idx="133">
                  <c:v>225</c:v>
                </c:pt>
                <c:pt idx="134">
                  <c:v>226</c:v>
                </c:pt>
                <c:pt idx="135">
                  <c:v>227</c:v>
                </c:pt>
                <c:pt idx="136">
                  <c:v>228</c:v>
                </c:pt>
                <c:pt idx="137">
                  <c:v>229</c:v>
                </c:pt>
                <c:pt idx="138">
                  <c:v>230</c:v>
                </c:pt>
                <c:pt idx="139">
                  <c:v>231</c:v>
                </c:pt>
                <c:pt idx="140">
                  <c:v>232</c:v>
                </c:pt>
                <c:pt idx="141">
                  <c:v>233</c:v>
                </c:pt>
                <c:pt idx="142">
                  <c:v>234</c:v>
                </c:pt>
                <c:pt idx="143">
                  <c:v>235</c:v>
                </c:pt>
                <c:pt idx="144">
                  <c:v>236</c:v>
                </c:pt>
                <c:pt idx="145">
                  <c:v>237</c:v>
                </c:pt>
                <c:pt idx="146">
                  <c:v>238</c:v>
                </c:pt>
                <c:pt idx="147">
                  <c:v>239</c:v>
                </c:pt>
                <c:pt idx="148">
                  <c:v>240</c:v>
                </c:pt>
                <c:pt idx="149">
                  <c:v>241</c:v>
                </c:pt>
                <c:pt idx="150">
                  <c:v>242</c:v>
                </c:pt>
                <c:pt idx="151">
                  <c:v>243</c:v>
                </c:pt>
                <c:pt idx="152">
                  <c:v>244</c:v>
                </c:pt>
                <c:pt idx="153">
                  <c:v>245</c:v>
                </c:pt>
                <c:pt idx="154">
                  <c:v>246</c:v>
                </c:pt>
                <c:pt idx="155">
                  <c:v>247</c:v>
                </c:pt>
                <c:pt idx="156">
                  <c:v>248</c:v>
                </c:pt>
                <c:pt idx="157">
                  <c:v>249</c:v>
                </c:pt>
                <c:pt idx="158">
                  <c:v>250</c:v>
                </c:pt>
                <c:pt idx="159">
                  <c:v>251</c:v>
                </c:pt>
                <c:pt idx="160">
                  <c:v>252</c:v>
                </c:pt>
                <c:pt idx="161">
                  <c:v>253</c:v>
                </c:pt>
                <c:pt idx="162">
                  <c:v>254</c:v>
                </c:pt>
                <c:pt idx="163">
                  <c:v>255</c:v>
                </c:pt>
                <c:pt idx="164">
                  <c:v>256</c:v>
                </c:pt>
                <c:pt idx="165">
                  <c:v>257</c:v>
                </c:pt>
                <c:pt idx="166">
                  <c:v>258</c:v>
                </c:pt>
                <c:pt idx="167">
                  <c:v>259</c:v>
                </c:pt>
                <c:pt idx="168">
                  <c:v>260</c:v>
                </c:pt>
                <c:pt idx="169">
                  <c:v>261</c:v>
                </c:pt>
                <c:pt idx="170">
                  <c:v>262</c:v>
                </c:pt>
                <c:pt idx="171">
                  <c:v>263</c:v>
                </c:pt>
                <c:pt idx="172">
                  <c:v>264</c:v>
                </c:pt>
                <c:pt idx="173">
                  <c:v>265</c:v>
                </c:pt>
                <c:pt idx="174">
                  <c:v>266</c:v>
                </c:pt>
                <c:pt idx="175">
                  <c:v>267</c:v>
                </c:pt>
                <c:pt idx="176">
                  <c:v>268</c:v>
                </c:pt>
                <c:pt idx="177">
                  <c:v>269</c:v>
                </c:pt>
                <c:pt idx="178">
                  <c:v>270</c:v>
                </c:pt>
                <c:pt idx="179">
                  <c:v>271</c:v>
                </c:pt>
                <c:pt idx="180">
                  <c:v>272</c:v>
                </c:pt>
                <c:pt idx="181">
                  <c:v>273</c:v>
                </c:pt>
                <c:pt idx="182">
                  <c:v>274</c:v>
                </c:pt>
                <c:pt idx="183">
                  <c:v>275</c:v>
                </c:pt>
                <c:pt idx="184">
                  <c:v>276</c:v>
                </c:pt>
                <c:pt idx="185">
                  <c:v>277</c:v>
                </c:pt>
                <c:pt idx="186">
                  <c:v>278</c:v>
                </c:pt>
                <c:pt idx="187">
                  <c:v>279</c:v>
                </c:pt>
                <c:pt idx="188">
                  <c:v>280</c:v>
                </c:pt>
                <c:pt idx="189">
                  <c:v>281</c:v>
                </c:pt>
                <c:pt idx="190">
                  <c:v>282</c:v>
                </c:pt>
                <c:pt idx="191">
                  <c:v>283</c:v>
                </c:pt>
                <c:pt idx="192">
                  <c:v>284</c:v>
                </c:pt>
                <c:pt idx="193">
                  <c:v>285</c:v>
                </c:pt>
                <c:pt idx="194">
                  <c:v>286</c:v>
                </c:pt>
                <c:pt idx="195">
                  <c:v>287</c:v>
                </c:pt>
                <c:pt idx="196">
                  <c:v>288</c:v>
                </c:pt>
                <c:pt idx="197">
                  <c:v>289</c:v>
                </c:pt>
                <c:pt idx="198">
                  <c:v>290</c:v>
                </c:pt>
                <c:pt idx="199">
                  <c:v>291</c:v>
                </c:pt>
                <c:pt idx="200">
                  <c:v>292</c:v>
                </c:pt>
                <c:pt idx="201">
                  <c:v>293</c:v>
                </c:pt>
                <c:pt idx="202">
                  <c:v>294</c:v>
                </c:pt>
                <c:pt idx="203">
                  <c:v>295</c:v>
                </c:pt>
                <c:pt idx="204">
                  <c:v>296</c:v>
                </c:pt>
                <c:pt idx="205">
                  <c:v>297</c:v>
                </c:pt>
                <c:pt idx="206">
                  <c:v>298</c:v>
                </c:pt>
                <c:pt idx="207">
                  <c:v>299</c:v>
                </c:pt>
                <c:pt idx="208">
                  <c:v>300</c:v>
                </c:pt>
                <c:pt idx="209">
                  <c:v>301</c:v>
                </c:pt>
                <c:pt idx="210">
                  <c:v>302</c:v>
                </c:pt>
                <c:pt idx="211">
                  <c:v>303</c:v>
                </c:pt>
                <c:pt idx="212">
                  <c:v>304</c:v>
                </c:pt>
                <c:pt idx="213">
                  <c:v>305</c:v>
                </c:pt>
                <c:pt idx="214">
                  <c:v>306</c:v>
                </c:pt>
                <c:pt idx="215">
                  <c:v>307</c:v>
                </c:pt>
                <c:pt idx="216">
                  <c:v>308</c:v>
                </c:pt>
                <c:pt idx="217">
                  <c:v>309</c:v>
                </c:pt>
                <c:pt idx="218">
                  <c:v>310</c:v>
                </c:pt>
                <c:pt idx="219">
                  <c:v>311</c:v>
                </c:pt>
                <c:pt idx="220">
                  <c:v>312</c:v>
                </c:pt>
                <c:pt idx="221">
                  <c:v>313</c:v>
                </c:pt>
                <c:pt idx="222">
                  <c:v>314</c:v>
                </c:pt>
                <c:pt idx="223">
                  <c:v>315</c:v>
                </c:pt>
                <c:pt idx="224">
                  <c:v>316</c:v>
                </c:pt>
                <c:pt idx="225">
                  <c:v>317</c:v>
                </c:pt>
                <c:pt idx="226">
                  <c:v>318</c:v>
                </c:pt>
                <c:pt idx="227">
                  <c:v>319</c:v>
                </c:pt>
                <c:pt idx="228">
                  <c:v>320</c:v>
                </c:pt>
                <c:pt idx="229">
                  <c:v>321</c:v>
                </c:pt>
                <c:pt idx="230">
                  <c:v>322</c:v>
                </c:pt>
                <c:pt idx="231">
                  <c:v>323</c:v>
                </c:pt>
                <c:pt idx="232">
                  <c:v>324</c:v>
                </c:pt>
                <c:pt idx="233">
                  <c:v>325</c:v>
                </c:pt>
                <c:pt idx="234">
                  <c:v>326</c:v>
                </c:pt>
                <c:pt idx="235">
                  <c:v>327</c:v>
                </c:pt>
                <c:pt idx="236">
                  <c:v>328</c:v>
                </c:pt>
                <c:pt idx="237">
                  <c:v>329</c:v>
                </c:pt>
                <c:pt idx="238">
                  <c:v>330</c:v>
                </c:pt>
                <c:pt idx="239">
                  <c:v>331</c:v>
                </c:pt>
                <c:pt idx="240">
                  <c:v>332</c:v>
                </c:pt>
                <c:pt idx="241">
                  <c:v>333</c:v>
                </c:pt>
                <c:pt idx="242">
                  <c:v>334</c:v>
                </c:pt>
                <c:pt idx="243">
                  <c:v>335</c:v>
                </c:pt>
                <c:pt idx="244">
                  <c:v>336</c:v>
                </c:pt>
                <c:pt idx="245">
                  <c:v>337</c:v>
                </c:pt>
                <c:pt idx="246">
                  <c:v>338</c:v>
                </c:pt>
                <c:pt idx="247">
                  <c:v>339</c:v>
                </c:pt>
                <c:pt idx="248">
                  <c:v>340</c:v>
                </c:pt>
                <c:pt idx="249">
                  <c:v>341</c:v>
                </c:pt>
                <c:pt idx="250">
                  <c:v>342</c:v>
                </c:pt>
                <c:pt idx="251">
                  <c:v>343</c:v>
                </c:pt>
                <c:pt idx="252">
                  <c:v>344</c:v>
                </c:pt>
                <c:pt idx="253">
                  <c:v>345</c:v>
                </c:pt>
                <c:pt idx="254">
                  <c:v>346</c:v>
                </c:pt>
                <c:pt idx="255">
                  <c:v>347</c:v>
                </c:pt>
                <c:pt idx="256">
                  <c:v>348</c:v>
                </c:pt>
                <c:pt idx="257">
                  <c:v>349</c:v>
                </c:pt>
                <c:pt idx="258">
                  <c:v>350</c:v>
                </c:pt>
                <c:pt idx="259">
                  <c:v>351</c:v>
                </c:pt>
                <c:pt idx="260">
                  <c:v>352</c:v>
                </c:pt>
                <c:pt idx="261">
                  <c:v>353</c:v>
                </c:pt>
                <c:pt idx="262">
                  <c:v>354</c:v>
                </c:pt>
                <c:pt idx="263">
                  <c:v>355</c:v>
                </c:pt>
                <c:pt idx="264">
                  <c:v>356</c:v>
                </c:pt>
                <c:pt idx="265">
                  <c:v>358</c:v>
                </c:pt>
                <c:pt idx="266">
                  <c:v>359</c:v>
                </c:pt>
                <c:pt idx="267">
                  <c:v>360</c:v>
                </c:pt>
                <c:pt idx="268">
                  <c:v>361</c:v>
                </c:pt>
                <c:pt idx="269">
                  <c:v>362</c:v>
                </c:pt>
                <c:pt idx="270">
                  <c:v>363</c:v>
                </c:pt>
                <c:pt idx="271">
                  <c:v>364</c:v>
                </c:pt>
                <c:pt idx="272">
                  <c:v>365</c:v>
                </c:pt>
                <c:pt idx="273">
                  <c:v>366</c:v>
                </c:pt>
                <c:pt idx="274">
                  <c:v>367</c:v>
                </c:pt>
                <c:pt idx="275">
                  <c:v>368</c:v>
                </c:pt>
                <c:pt idx="276">
                  <c:v>369</c:v>
                </c:pt>
                <c:pt idx="277">
                  <c:v>370</c:v>
                </c:pt>
                <c:pt idx="278">
                  <c:v>371</c:v>
                </c:pt>
                <c:pt idx="279">
                  <c:v>372</c:v>
                </c:pt>
                <c:pt idx="280">
                  <c:v>373</c:v>
                </c:pt>
                <c:pt idx="281">
                  <c:v>374</c:v>
                </c:pt>
                <c:pt idx="282">
                  <c:v>375</c:v>
                </c:pt>
                <c:pt idx="283">
                  <c:v>376</c:v>
                </c:pt>
                <c:pt idx="284">
                  <c:v>377</c:v>
                </c:pt>
                <c:pt idx="285">
                  <c:v>378</c:v>
                </c:pt>
                <c:pt idx="286">
                  <c:v>379</c:v>
                </c:pt>
                <c:pt idx="287">
                  <c:v>380</c:v>
                </c:pt>
                <c:pt idx="288">
                  <c:v>381</c:v>
                </c:pt>
                <c:pt idx="289">
                  <c:v>382</c:v>
                </c:pt>
                <c:pt idx="290">
                  <c:v>383</c:v>
                </c:pt>
                <c:pt idx="291">
                  <c:v>384</c:v>
                </c:pt>
                <c:pt idx="292">
                  <c:v>385</c:v>
                </c:pt>
                <c:pt idx="293">
                  <c:v>386</c:v>
                </c:pt>
                <c:pt idx="294">
                  <c:v>387</c:v>
                </c:pt>
                <c:pt idx="295">
                  <c:v>388</c:v>
                </c:pt>
                <c:pt idx="296">
                  <c:v>389</c:v>
                </c:pt>
                <c:pt idx="297">
                  <c:v>390</c:v>
                </c:pt>
                <c:pt idx="298">
                  <c:v>391</c:v>
                </c:pt>
                <c:pt idx="299">
                  <c:v>392</c:v>
                </c:pt>
                <c:pt idx="300">
                  <c:v>393</c:v>
                </c:pt>
                <c:pt idx="301">
                  <c:v>394</c:v>
                </c:pt>
                <c:pt idx="302">
                  <c:v>395</c:v>
                </c:pt>
                <c:pt idx="303">
                  <c:v>396</c:v>
                </c:pt>
                <c:pt idx="304">
                  <c:v>397</c:v>
                </c:pt>
                <c:pt idx="305">
                  <c:v>398</c:v>
                </c:pt>
                <c:pt idx="306">
                  <c:v>399</c:v>
                </c:pt>
                <c:pt idx="307">
                  <c:v>400</c:v>
                </c:pt>
                <c:pt idx="308">
                  <c:v>401</c:v>
                </c:pt>
                <c:pt idx="309">
                  <c:v>402</c:v>
                </c:pt>
                <c:pt idx="310">
                  <c:v>403</c:v>
                </c:pt>
                <c:pt idx="311">
                  <c:v>404</c:v>
                </c:pt>
                <c:pt idx="312">
                  <c:v>405</c:v>
                </c:pt>
                <c:pt idx="313">
                  <c:v>406</c:v>
                </c:pt>
                <c:pt idx="314">
                  <c:v>407</c:v>
                </c:pt>
                <c:pt idx="315">
                  <c:v>408</c:v>
                </c:pt>
                <c:pt idx="316">
                  <c:v>409</c:v>
                </c:pt>
                <c:pt idx="317">
                  <c:v>410</c:v>
                </c:pt>
                <c:pt idx="318">
                  <c:v>411</c:v>
                </c:pt>
                <c:pt idx="319">
                  <c:v>412</c:v>
                </c:pt>
                <c:pt idx="320">
                  <c:v>413</c:v>
                </c:pt>
                <c:pt idx="321">
                  <c:v>414</c:v>
                </c:pt>
                <c:pt idx="322">
                  <c:v>415</c:v>
                </c:pt>
                <c:pt idx="323">
                  <c:v>416</c:v>
                </c:pt>
                <c:pt idx="324">
                  <c:v>417</c:v>
                </c:pt>
                <c:pt idx="325">
                  <c:v>418</c:v>
                </c:pt>
                <c:pt idx="326">
                  <c:v>419</c:v>
                </c:pt>
                <c:pt idx="327">
                  <c:v>420</c:v>
                </c:pt>
                <c:pt idx="328">
                  <c:v>421</c:v>
                </c:pt>
                <c:pt idx="329">
                  <c:v>422</c:v>
                </c:pt>
                <c:pt idx="330">
                  <c:v>423</c:v>
                </c:pt>
                <c:pt idx="331">
                  <c:v>424</c:v>
                </c:pt>
                <c:pt idx="332">
                  <c:v>425</c:v>
                </c:pt>
                <c:pt idx="333">
                  <c:v>426</c:v>
                </c:pt>
                <c:pt idx="334">
                  <c:v>427</c:v>
                </c:pt>
                <c:pt idx="335">
                  <c:v>428</c:v>
                </c:pt>
                <c:pt idx="336">
                  <c:v>429</c:v>
                </c:pt>
                <c:pt idx="337">
                  <c:v>430</c:v>
                </c:pt>
                <c:pt idx="338">
                  <c:v>431</c:v>
                </c:pt>
                <c:pt idx="339">
                  <c:v>432</c:v>
                </c:pt>
                <c:pt idx="340">
                  <c:v>433</c:v>
                </c:pt>
                <c:pt idx="341">
                  <c:v>434</c:v>
                </c:pt>
                <c:pt idx="342">
                  <c:v>435</c:v>
                </c:pt>
                <c:pt idx="343">
                  <c:v>436</c:v>
                </c:pt>
                <c:pt idx="344">
                  <c:v>437</c:v>
                </c:pt>
                <c:pt idx="345">
                  <c:v>438</c:v>
                </c:pt>
                <c:pt idx="346">
                  <c:v>439</c:v>
                </c:pt>
                <c:pt idx="347">
                  <c:v>440</c:v>
                </c:pt>
                <c:pt idx="348">
                  <c:v>441</c:v>
                </c:pt>
                <c:pt idx="349">
                  <c:v>442</c:v>
                </c:pt>
                <c:pt idx="350">
                  <c:v>443</c:v>
                </c:pt>
                <c:pt idx="351">
                  <c:v>444</c:v>
                </c:pt>
                <c:pt idx="352">
                  <c:v>445</c:v>
                </c:pt>
                <c:pt idx="353">
                  <c:v>446</c:v>
                </c:pt>
                <c:pt idx="354">
                  <c:v>447</c:v>
                </c:pt>
                <c:pt idx="355">
                  <c:v>448</c:v>
                </c:pt>
                <c:pt idx="356">
                  <c:v>449</c:v>
                </c:pt>
                <c:pt idx="357">
                  <c:v>450</c:v>
                </c:pt>
                <c:pt idx="358">
                  <c:v>451</c:v>
                </c:pt>
                <c:pt idx="359">
                  <c:v>452</c:v>
                </c:pt>
                <c:pt idx="360">
                  <c:v>453</c:v>
                </c:pt>
                <c:pt idx="361">
                  <c:v>454</c:v>
                </c:pt>
                <c:pt idx="362">
                  <c:v>455</c:v>
                </c:pt>
                <c:pt idx="363">
                  <c:v>456</c:v>
                </c:pt>
                <c:pt idx="364">
                  <c:v>457</c:v>
                </c:pt>
                <c:pt idx="365">
                  <c:v>458</c:v>
                </c:pt>
                <c:pt idx="366">
                  <c:v>459</c:v>
                </c:pt>
                <c:pt idx="367">
                  <c:v>460</c:v>
                </c:pt>
                <c:pt idx="368">
                  <c:v>461</c:v>
                </c:pt>
                <c:pt idx="369">
                  <c:v>462</c:v>
                </c:pt>
                <c:pt idx="370">
                  <c:v>463</c:v>
                </c:pt>
                <c:pt idx="371">
                  <c:v>464</c:v>
                </c:pt>
                <c:pt idx="372">
                  <c:v>465</c:v>
                </c:pt>
                <c:pt idx="373">
                  <c:v>466</c:v>
                </c:pt>
                <c:pt idx="374">
                  <c:v>467</c:v>
                </c:pt>
                <c:pt idx="375">
                  <c:v>468</c:v>
                </c:pt>
                <c:pt idx="376">
                  <c:v>469</c:v>
                </c:pt>
                <c:pt idx="377">
                  <c:v>470</c:v>
                </c:pt>
                <c:pt idx="378">
                  <c:v>471</c:v>
                </c:pt>
                <c:pt idx="379">
                  <c:v>472</c:v>
                </c:pt>
                <c:pt idx="380">
                  <c:v>473</c:v>
                </c:pt>
                <c:pt idx="381">
                  <c:v>474</c:v>
                </c:pt>
                <c:pt idx="382">
                  <c:v>475</c:v>
                </c:pt>
                <c:pt idx="383">
                  <c:v>476</c:v>
                </c:pt>
                <c:pt idx="384">
                  <c:v>477</c:v>
                </c:pt>
                <c:pt idx="385">
                  <c:v>478</c:v>
                </c:pt>
                <c:pt idx="386">
                  <c:v>479</c:v>
                </c:pt>
                <c:pt idx="387">
                  <c:v>480</c:v>
                </c:pt>
                <c:pt idx="388">
                  <c:v>481</c:v>
                </c:pt>
                <c:pt idx="389">
                  <c:v>482</c:v>
                </c:pt>
                <c:pt idx="390">
                  <c:v>483</c:v>
                </c:pt>
                <c:pt idx="391">
                  <c:v>484</c:v>
                </c:pt>
                <c:pt idx="392">
                  <c:v>485</c:v>
                </c:pt>
                <c:pt idx="393">
                  <c:v>486</c:v>
                </c:pt>
                <c:pt idx="394">
                  <c:v>487</c:v>
                </c:pt>
                <c:pt idx="395">
                  <c:v>488</c:v>
                </c:pt>
                <c:pt idx="396">
                  <c:v>489</c:v>
                </c:pt>
                <c:pt idx="397">
                  <c:v>490</c:v>
                </c:pt>
                <c:pt idx="398">
                  <c:v>491</c:v>
                </c:pt>
                <c:pt idx="399">
                  <c:v>492</c:v>
                </c:pt>
                <c:pt idx="400">
                  <c:v>493</c:v>
                </c:pt>
                <c:pt idx="401">
                  <c:v>494</c:v>
                </c:pt>
                <c:pt idx="402">
                  <c:v>495</c:v>
                </c:pt>
                <c:pt idx="403">
                  <c:v>497</c:v>
                </c:pt>
                <c:pt idx="404">
                  <c:v>498</c:v>
                </c:pt>
                <c:pt idx="405">
                  <c:v>499</c:v>
                </c:pt>
                <c:pt idx="406">
                  <c:v>500</c:v>
                </c:pt>
                <c:pt idx="407">
                  <c:v>501</c:v>
                </c:pt>
                <c:pt idx="408">
                  <c:v>502</c:v>
                </c:pt>
                <c:pt idx="409">
                  <c:v>503</c:v>
                </c:pt>
                <c:pt idx="410">
                  <c:v>504</c:v>
                </c:pt>
                <c:pt idx="411">
                  <c:v>505</c:v>
                </c:pt>
                <c:pt idx="412">
                  <c:v>506</c:v>
                </c:pt>
                <c:pt idx="413">
                  <c:v>507</c:v>
                </c:pt>
              </c:numCache>
            </c:numRef>
          </c:xVal>
          <c:yVal>
            <c:numRef>
              <c:f>'oven (4)'!$C$2:$C$415</c:f>
              <c:numCache>
                <c:formatCode>General</c:formatCode>
                <c:ptCount val="414"/>
                <c:pt idx="0">
                  <c:v>28.09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27.82</c:v>
                </c:pt>
                <c:pt idx="5">
                  <c:v>27.73</c:v>
                </c:pt>
                <c:pt idx="6">
                  <c:v>27.64</c:v>
                </c:pt>
                <c:pt idx="7">
                  <c:v>27.64</c:v>
                </c:pt>
                <c:pt idx="8">
                  <c:v>27.64</c:v>
                </c:pt>
                <c:pt idx="9">
                  <c:v>27.64</c:v>
                </c:pt>
                <c:pt idx="10">
                  <c:v>27.64</c:v>
                </c:pt>
                <c:pt idx="11">
                  <c:v>27.64</c:v>
                </c:pt>
                <c:pt idx="12">
                  <c:v>27.64</c:v>
                </c:pt>
                <c:pt idx="13">
                  <c:v>27.64</c:v>
                </c:pt>
                <c:pt idx="14">
                  <c:v>27.55</c:v>
                </c:pt>
                <c:pt idx="15">
                  <c:v>27.55</c:v>
                </c:pt>
                <c:pt idx="16">
                  <c:v>27.55</c:v>
                </c:pt>
                <c:pt idx="17">
                  <c:v>27.55</c:v>
                </c:pt>
                <c:pt idx="18">
                  <c:v>27.55</c:v>
                </c:pt>
                <c:pt idx="19">
                  <c:v>27.55</c:v>
                </c:pt>
                <c:pt idx="20">
                  <c:v>27.55</c:v>
                </c:pt>
                <c:pt idx="21">
                  <c:v>27.73</c:v>
                </c:pt>
                <c:pt idx="22">
                  <c:v>27.55</c:v>
                </c:pt>
                <c:pt idx="23">
                  <c:v>27.55</c:v>
                </c:pt>
                <c:pt idx="24">
                  <c:v>27.55</c:v>
                </c:pt>
                <c:pt idx="25">
                  <c:v>27.55</c:v>
                </c:pt>
                <c:pt idx="26">
                  <c:v>27.45</c:v>
                </c:pt>
                <c:pt idx="27">
                  <c:v>27.45</c:v>
                </c:pt>
                <c:pt idx="28">
                  <c:v>27.45</c:v>
                </c:pt>
                <c:pt idx="29">
                  <c:v>27.45</c:v>
                </c:pt>
                <c:pt idx="30">
                  <c:v>27.45</c:v>
                </c:pt>
                <c:pt idx="31">
                  <c:v>27.36</c:v>
                </c:pt>
                <c:pt idx="32">
                  <c:v>27.36</c:v>
                </c:pt>
                <c:pt idx="33">
                  <c:v>27.36</c:v>
                </c:pt>
                <c:pt idx="34">
                  <c:v>27.36</c:v>
                </c:pt>
                <c:pt idx="35">
                  <c:v>27.36</c:v>
                </c:pt>
                <c:pt idx="36">
                  <c:v>27.36</c:v>
                </c:pt>
                <c:pt idx="37">
                  <c:v>27.27</c:v>
                </c:pt>
                <c:pt idx="38">
                  <c:v>27.27</c:v>
                </c:pt>
                <c:pt idx="39">
                  <c:v>27.27</c:v>
                </c:pt>
                <c:pt idx="40">
                  <c:v>27.27</c:v>
                </c:pt>
                <c:pt idx="41">
                  <c:v>27.27</c:v>
                </c:pt>
                <c:pt idx="42">
                  <c:v>27.18</c:v>
                </c:pt>
                <c:pt idx="43">
                  <c:v>27.18</c:v>
                </c:pt>
                <c:pt idx="44">
                  <c:v>27.18</c:v>
                </c:pt>
                <c:pt idx="45">
                  <c:v>27.18</c:v>
                </c:pt>
                <c:pt idx="46">
                  <c:v>27.18</c:v>
                </c:pt>
                <c:pt idx="47">
                  <c:v>27.18</c:v>
                </c:pt>
                <c:pt idx="48">
                  <c:v>27</c:v>
                </c:pt>
                <c:pt idx="49">
                  <c:v>27.09</c:v>
                </c:pt>
                <c:pt idx="50">
                  <c:v>27.09</c:v>
                </c:pt>
                <c:pt idx="51">
                  <c:v>27.09</c:v>
                </c:pt>
                <c:pt idx="52">
                  <c:v>27.09</c:v>
                </c:pt>
                <c:pt idx="53">
                  <c:v>27.09</c:v>
                </c:pt>
                <c:pt idx="54">
                  <c:v>27.09</c:v>
                </c:pt>
                <c:pt idx="55">
                  <c:v>27</c:v>
                </c:pt>
                <c:pt idx="56">
                  <c:v>27</c:v>
                </c:pt>
                <c:pt idx="57">
                  <c:v>27</c:v>
                </c:pt>
                <c:pt idx="58">
                  <c:v>27</c:v>
                </c:pt>
                <c:pt idx="59">
                  <c:v>26.91</c:v>
                </c:pt>
                <c:pt idx="60">
                  <c:v>26.91</c:v>
                </c:pt>
                <c:pt idx="61">
                  <c:v>26.82</c:v>
                </c:pt>
                <c:pt idx="62">
                  <c:v>26.91</c:v>
                </c:pt>
                <c:pt idx="63">
                  <c:v>26.82</c:v>
                </c:pt>
                <c:pt idx="64">
                  <c:v>26.82</c:v>
                </c:pt>
                <c:pt idx="65">
                  <c:v>26.82</c:v>
                </c:pt>
                <c:pt idx="66">
                  <c:v>26.73</c:v>
                </c:pt>
                <c:pt idx="67">
                  <c:v>26.73</c:v>
                </c:pt>
                <c:pt idx="68">
                  <c:v>26.73</c:v>
                </c:pt>
                <c:pt idx="69">
                  <c:v>26.73</c:v>
                </c:pt>
                <c:pt idx="70">
                  <c:v>26.64</c:v>
                </c:pt>
                <c:pt idx="71">
                  <c:v>26.64</c:v>
                </c:pt>
                <c:pt idx="72">
                  <c:v>26.64</c:v>
                </c:pt>
                <c:pt idx="73">
                  <c:v>26.64</c:v>
                </c:pt>
                <c:pt idx="74">
                  <c:v>26.64</c:v>
                </c:pt>
                <c:pt idx="75">
                  <c:v>26.64</c:v>
                </c:pt>
                <c:pt idx="76">
                  <c:v>26.55</c:v>
                </c:pt>
                <c:pt idx="77">
                  <c:v>26.55</c:v>
                </c:pt>
                <c:pt idx="78">
                  <c:v>26.55</c:v>
                </c:pt>
                <c:pt idx="79">
                  <c:v>26.45</c:v>
                </c:pt>
                <c:pt idx="80">
                  <c:v>26.45</c:v>
                </c:pt>
                <c:pt idx="81">
                  <c:v>26.45</c:v>
                </c:pt>
                <c:pt idx="82">
                  <c:v>26.45</c:v>
                </c:pt>
                <c:pt idx="83">
                  <c:v>26.45</c:v>
                </c:pt>
                <c:pt idx="84">
                  <c:v>26.45</c:v>
                </c:pt>
                <c:pt idx="85">
                  <c:v>26.45</c:v>
                </c:pt>
                <c:pt idx="86">
                  <c:v>26.45</c:v>
                </c:pt>
                <c:pt idx="87">
                  <c:v>26.45</c:v>
                </c:pt>
                <c:pt idx="88">
                  <c:v>26.45</c:v>
                </c:pt>
                <c:pt idx="89">
                  <c:v>26.55</c:v>
                </c:pt>
                <c:pt idx="90">
                  <c:v>26.64</c:v>
                </c:pt>
                <c:pt idx="91">
                  <c:v>26.73</c:v>
                </c:pt>
                <c:pt idx="92">
                  <c:v>27.45</c:v>
                </c:pt>
                <c:pt idx="93">
                  <c:v>28.45</c:v>
                </c:pt>
                <c:pt idx="94">
                  <c:v>29</c:v>
                </c:pt>
                <c:pt idx="95">
                  <c:v>29.27</c:v>
                </c:pt>
                <c:pt idx="96">
                  <c:v>29.36</c:v>
                </c:pt>
                <c:pt idx="97">
                  <c:v>29.36</c:v>
                </c:pt>
                <c:pt idx="98">
                  <c:v>29.45</c:v>
                </c:pt>
                <c:pt idx="99">
                  <c:v>29.45</c:v>
                </c:pt>
                <c:pt idx="100">
                  <c:v>29.45</c:v>
                </c:pt>
                <c:pt idx="101">
                  <c:v>29.45</c:v>
                </c:pt>
                <c:pt idx="102">
                  <c:v>29.45</c:v>
                </c:pt>
                <c:pt idx="103">
                  <c:v>29.45</c:v>
                </c:pt>
                <c:pt idx="104">
                  <c:v>29.45</c:v>
                </c:pt>
                <c:pt idx="105">
                  <c:v>29.55</c:v>
                </c:pt>
                <c:pt idx="106">
                  <c:v>30.48</c:v>
                </c:pt>
                <c:pt idx="107">
                  <c:v>31.06</c:v>
                </c:pt>
                <c:pt idx="108">
                  <c:v>31.54</c:v>
                </c:pt>
                <c:pt idx="109">
                  <c:v>31.73</c:v>
                </c:pt>
                <c:pt idx="110">
                  <c:v>31.92</c:v>
                </c:pt>
                <c:pt idx="111">
                  <c:v>31.92</c:v>
                </c:pt>
                <c:pt idx="112">
                  <c:v>31.83</c:v>
                </c:pt>
                <c:pt idx="113">
                  <c:v>31.83</c:v>
                </c:pt>
                <c:pt idx="114">
                  <c:v>31.83</c:v>
                </c:pt>
                <c:pt idx="115">
                  <c:v>31.73</c:v>
                </c:pt>
                <c:pt idx="116">
                  <c:v>31.73</c:v>
                </c:pt>
                <c:pt idx="117">
                  <c:v>31.83</c:v>
                </c:pt>
                <c:pt idx="118">
                  <c:v>32.4</c:v>
                </c:pt>
                <c:pt idx="119">
                  <c:v>33.369999999999997</c:v>
                </c:pt>
                <c:pt idx="120">
                  <c:v>34.04</c:v>
                </c:pt>
                <c:pt idx="121">
                  <c:v>34.130000000000003</c:v>
                </c:pt>
                <c:pt idx="122">
                  <c:v>34.229999999999997</c:v>
                </c:pt>
                <c:pt idx="123">
                  <c:v>34.33</c:v>
                </c:pt>
                <c:pt idx="124">
                  <c:v>34.33</c:v>
                </c:pt>
                <c:pt idx="125">
                  <c:v>34.229999999999997</c:v>
                </c:pt>
                <c:pt idx="126">
                  <c:v>34.130000000000003</c:v>
                </c:pt>
                <c:pt idx="127">
                  <c:v>34.130000000000003</c:v>
                </c:pt>
                <c:pt idx="128">
                  <c:v>34.04</c:v>
                </c:pt>
                <c:pt idx="129">
                  <c:v>34.229999999999997</c:v>
                </c:pt>
                <c:pt idx="130">
                  <c:v>34.229999999999997</c:v>
                </c:pt>
                <c:pt idx="131">
                  <c:v>34.33</c:v>
                </c:pt>
                <c:pt idx="132">
                  <c:v>35.1</c:v>
                </c:pt>
                <c:pt idx="133">
                  <c:v>35.92</c:v>
                </c:pt>
                <c:pt idx="134">
                  <c:v>36.33</c:v>
                </c:pt>
                <c:pt idx="135">
                  <c:v>36.22</c:v>
                </c:pt>
                <c:pt idx="136">
                  <c:v>36.33</c:v>
                </c:pt>
                <c:pt idx="137">
                  <c:v>36.22</c:v>
                </c:pt>
                <c:pt idx="138">
                  <c:v>36.119999999999997</c:v>
                </c:pt>
                <c:pt idx="139">
                  <c:v>36.020000000000003</c:v>
                </c:pt>
                <c:pt idx="140">
                  <c:v>35.92</c:v>
                </c:pt>
                <c:pt idx="141">
                  <c:v>35.92</c:v>
                </c:pt>
                <c:pt idx="142">
                  <c:v>36.22</c:v>
                </c:pt>
                <c:pt idx="143">
                  <c:v>37.14</c:v>
                </c:pt>
                <c:pt idx="144">
                  <c:v>37.86</c:v>
                </c:pt>
                <c:pt idx="145">
                  <c:v>37.96</c:v>
                </c:pt>
                <c:pt idx="146">
                  <c:v>38.159999999999997</c:v>
                </c:pt>
                <c:pt idx="147">
                  <c:v>38.159999999999997</c:v>
                </c:pt>
                <c:pt idx="148">
                  <c:v>38.159999999999997</c:v>
                </c:pt>
                <c:pt idx="149">
                  <c:v>37.96</c:v>
                </c:pt>
                <c:pt idx="150">
                  <c:v>37.76</c:v>
                </c:pt>
                <c:pt idx="151">
                  <c:v>37.549999999999997</c:v>
                </c:pt>
                <c:pt idx="152">
                  <c:v>37.549999999999997</c:v>
                </c:pt>
                <c:pt idx="153">
                  <c:v>38.159999999999997</c:v>
                </c:pt>
                <c:pt idx="154">
                  <c:v>39.49</c:v>
                </c:pt>
                <c:pt idx="155">
                  <c:v>40.11</c:v>
                </c:pt>
                <c:pt idx="156">
                  <c:v>40.450000000000003</c:v>
                </c:pt>
                <c:pt idx="157">
                  <c:v>40.450000000000003</c:v>
                </c:pt>
                <c:pt idx="158">
                  <c:v>40.340000000000003</c:v>
                </c:pt>
                <c:pt idx="159">
                  <c:v>40.11</c:v>
                </c:pt>
                <c:pt idx="160">
                  <c:v>39.799999999999997</c:v>
                </c:pt>
                <c:pt idx="161">
                  <c:v>39.49</c:v>
                </c:pt>
                <c:pt idx="162">
                  <c:v>39.29</c:v>
                </c:pt>
                <c:pt idx="163">
                  <c:v>39.08</c:v>
                </c:pt>
                <c:pt idx="164">
                  <c:v>39.39</c:v>
                </c:pt>
                <c:pt idx="165">
                  <c:v>40.57</c:v>
                </c:pt>
                <c:pt idx="166">
                  <c:v>41.36</c:v>
                </c:pt>
                <c:pt idx="167">
                  <c:v>41.48</c:v>
                </c:pt>
                <c:pt idx="168">
                  <c:v>41.59</c:v>
                </c:pt>
                <c:pt idx="169">
                  <c:v>41.48</c:v>
                </c:pt>
                <c:pt idx="170">
                  <c:v>41.25</c:v>
                </c:pt>
                <c:pt idx="171">
                  <c:v>41.14</c:v>
                </c:pt>
                <c:pt idx="172">
                  <c:v>40.799999999999997</c:v>
                </c:pt>
                <c:pt idx="173">
                  <c:v>40.57</c:v>
                </c:pt>
                <c:pt idx="174">
                  <c:v>41.14</c:v>
                </c:pt>
                <c:pt idx="175">
                  <c:v>42.05</c:v>
                </c:pt>
                <c:pt idx="176">
                  <c:v>42.95</c:v>
                </c:pt>
                <c:pt idx="177">
                  <c:v>43.07</c:v>
                </c:pt>
                <c:pt idx="178">
                  <c:v>43.07</c:v>
                </c:pt>
                <c:pt idx="179">
                  <c:v>42.95</c:v>
                </c:pt>
                <c:pt idx="180">
                  <c:v>42.73</c:v>
                </c:pt>
                <c:pt idx="181">
                  <c:v>42.39</c:v>
                </c:pt>
                <c:pt idx="182">
                  <c:v>42.16</c:v>
                </c:pt>
                <c:pt idx="183">
                  <c:v>42.16</c:v>
                </c:pt>
                <c:pt idx="184">
                  <c:v>42.95</c:v>
                </c:pt>
                <c:pt idx="185">
                  <c:v>43.52</c:v>
                </c:pt>
                <c:pt idx="186">
                  <c:v>44.09</c:v>
                </c:pt>
                <c:pt idx="187">
                  <c:v>44.09</c:v>
                </c:pt>
                <c:pt idx="188">
                  <c:v>44.09</c:v>
                </c:pt>
                <c:pt idx="189">
                  <c:v>43.98</c:v>
                </c:pt>
                <c:pt idx="190">
                  <c:v>43.75</c:v>
                </c:pt>
                <c:pt idx="191">
                  <c:v>43.41</c:v>
                </c:pt>
                <c:pt idx="192">
                  <c:v>43.41</c:v>
                </c:pt>
                <c:pt idx="193">
                  <c:v>43.98</c:v>
                </c:pt>
                <c:pt idx="194">
                  <c:v>44.66</c:v>
                </c:pt>
                <c:pt idx="195">
                  <c:v>45.26</c:v>
                </c:pt>
                <c:pt idx="196">
                  <c:v>45.38</c:v>
                </c:pt>
                <c:pt idx="197">
                  <c:v>45.38</c:v>
                </c:pt>
                <c:pt idx="198">
                  <c:v>45.26</c:v>
                </c:pt>
                <c:pt idx="199">
                  <c:v>45</c:v>
                </c:pt>
                <c:pt idx="200">
                  <c:v>44.77</c:v>
                </c:pt>
                <c:pt idx="201">
                  <c:v>44.89</c:v>
                </c:pt>
                <c:pt idx="202">
                  <c:v>45.64</c:v>
                </c:pt>
                <c:pt idx="203">
                  <c:v>46.28</c:v>
                </c:pt>
                <c:pt idx="204">
                  <c:v>46.54</c:v>
                </c:pt>
                <c:pt idx="205">
                  <c:v>46.54</c:v>
                </c:pt>
                <c:pt idx="206">
                  <c:v>46.41</c:v>
                </c:pt>
                <c:pt idx="207">
                  <c:v>46.03</c:v>
                </c:pt>
                <c:pt idx="208">
                  <c:v>45.9</c:v>
                </c:pt>
                <c:pt idx="209">
                  <c:v>45.9</c:v>
                </c:pt>
                <c:pt idx="210">
                  <c:v>46.79</c:v>
                </c:pt>
                <c:pt idx="211">
                  <c:v>47.31</c:v>
                </c:pt>
                <c:pt idx="212">
                  <c:v>47.31</c:v>
                </c:pt>
                <c:pt idx="213">
                  <c:v>47.18</c:v>
                </c:pt>
                <c:pt idx="214">
                  <c:v>46.92</c:v>
                </c:pt>
                <c:pt idx="215">
                  <c:v>46.67</c:v>
                </c:pt>
                <c:pt idx="216">
                  <c:v>46.54</c:v>
                </c:pt>
                <c:pt idx="217">
                  <c:v>47.05</c:v>
                </c:pt>
                <c:pt idx="218">
                  <c:v>47.95</c:v>
                </c:pt>
                <c:pt idx="219">
                  <c:v>48.21</c:v>
                </c:pt>
                <c:pt idx="220">
                  <c:v>48.85</c:v>
                </c:pt>
                <c:pt idx="221">
                  <c:v>48.97</c:v>
                </c:pt>
                <c:pt idx="222">
                  <c:v>48.85</c:v>
                </c:pt>
                <c:pt idx="223">
                  <c:v>48.72</c:v>
                </c:pt>
                <c:pt idx="224">
                  <c:v>48.59</c:v>
                </c:pt>
                <c:pt idx="225">
                  <c:v>48.33</c:v>
                </c:pt>
                <c:pt idx="226">
                  <c:v>48.33</c:v>
                </c:pt>
                <c:pt idx="227">
                  <c:v>48.59</c:v>
                </c:pt>
                <c:pt idx="228">
                  <c:v>48.85</c:v>
                </c:pt>
                <c:pt idx="229">
                  <c:v>48.97</c:v>
                </c:pt>
                <c:pt idx="230">
                  <c:v>49.36</c:v>
                </c:pt>
                <c:pt idx="231">
                  <c:v>49.74</c:v>
                </c:pt>
                <c:pt idx="232">
                  <c:v>49.62</c:v>
                </c:pt>
                <c:pt idx="233">
                  <c:v>49.62</c:v>
                </c:pt>
                <c:pt idx="234">
                  <c:v>49.49</c:v>
                </c:pt>
                <c:pt idx="235">
                  <c:v>49.49</c:v>
                </c:pt>
                <c:pt idx="236">
                  <c:v>49.49</c:v>
                </c:pt>
                <c:pt idx="237">
                  <c:v>49.49</c:v>
                </c:pt>
                <c:pt idx="238">
                  <c:v>49.49</c:v>
                </c:pt>
                <c:pt idx="239">
                  <c:v>49.36</c:v>
                </c:pt>
                <c:pt idx="240">
                  <c:v>49.36</c:v>
                </c:pt>
                <c:pt idx="241">
                  <c:v>49.23</c:v>
                </c:pt>
                <c:pt idx="242">
                  <c:v>48.85</c:v>
                </c:pt>
                <c:pt idx="243">
                  <c:v>48.46</c:v>
                </c:pt>
                <c:pt idx="244">
                  <c:v>48.08</c:v>
                </c:pt>
                <c:pt idx="245">
                  <c:v>47.44</c:v>
                </c:pt>
                <c:pt idx="246">
                  <c:v>46.54</c:v>
                </c:pt>
                <c:pt idx="247">
                  <c:v>45.77</c:v>
                </c:pt>
                <c:pt idx="248">
                  <c:v>45.26</c:v>
                </c:pt>
                <c:pt idx="249">
                  <c:v>44.66</c:v>
                </c:pt>
                <c:pt idx="250">
                  <c:v>43.98</c:v>
                </c:pt>
                <c:pt idx="251">
                  <c:v>43.64</c:v>
                </c:pt>
                <c:pt idx="252">
                  <c:v>42.95</c:v>
                </c:pt>
                <c:pt idx="253">
                  <c:v>42.5</c:v>
                </c:pt>
                <c:pt idx="254">
                  <c:v>41.82</c:v>
                </c:pt>
                <c:pt idx="255">
                  <c:v>41.7</c:v>
                </c:pt>
                <c:pt idx="256">
                  <c:v>42.39</c:v>
                </c:pt>
                <c:pt idx="257">
                  <c:v>42.95</c:v>
                </c:pt>
                <c:pt idx="258">
                  <c:v>43.07</c:v>
                </c:pt>
                <c:pt idx="259">
                  <c:v>42.61</c:v>
                </c:pt>
                <c:pt idx="260">
                  <c:v>42.5</c:v>
                </c:pt>
                <c:pt idx="261">
                  <c:v>42.27</c:v>
                </c:pt>
                <c:pt idx="262">
                  <c:v>41.82</c:v>
                </c:pt>
                <c:pt idx="263">
                  <c:v>41.59</c:v>
                </c:pt>
                <c:pt idx="264">
                  <c:v>41.59</c:v>
                </c:pt>
                <c:pt idx="265">
                  <c:v>41.59</c:v>
                </c:pt>
                <c:pt idx="266">
                  <c:v>41.82</c:v>
                </c:pt>
                <c:pt idx="267">
                  <c:v>41.48</c:v>
                </c:pt>
                <c:pt idx="268">
                  <c:v>41.82</c:v>
                </c:pt>
                <c:pt idx="269">
                  <c:v>41.59</c:v>
                </c:pt>
                <c:pt idx="270">
                  <c:v>41.93</c:v>
                </c:pt>
                <c:pt idx="271">
                  <c:v>45</c:v>
                </c:pt>
                <c:pt idx="272">
                  <c:v>47.95</c:v>
                </c:pt>
                <c:pt idx="273">
                  <c:v>50.14</c:v>
                </c:pt>
                <c:pt idx="274">
                  <c:v>51.57</c:v>
                </c:pt>
                <c:pt idx="275">
                  <c:v>52.57</c:v>
                </c:pt>
                <c:pt idx="276">
                  <c:v>53.14</c:v>
                </c:pt>
                <c:pt idx="277">
                  <c:v>53.43</c:v>
                </c:pt>
                <c:pt idx="278">
                  <c:v>53.43</c:v>
                </c:pt>
                <c:pt idx="279">
                  <c:v>53.43</c:v>
                </c:pt>
                <c:pt idx="280">
                  <c:v>53.14</c:v>
                </c:pt>
                <c:pt idx="281">
                  <c:v>52.86</c:v>
                </c:pt>
                <c:pt idx="282">
                  <c:v>52.86</c:v>
                </c:pt>
                <c:pt idx="283">
                  <c:v>52.86</c:v>
                </c:pt>
                <c:pt idx="284">
                  <c:v>53</c:v>
                </c:pt>
                <c:pt idx="285">
                  <c:v>53</c:v>
                </c:pt>
                <c:pt idx="286">
                  <c:v>53.14</c:v>
                </c:pt>
                <c:pt idx="287">
                  <c:v>53.29</c:v>
                </c:pt>
                <c:pt idx="288">
                  <c:v>53.43</c:v>
                </c:pt>
                <c:pt idx="289">
                  <c:v>53.43</c:v>
                </c:pt>
                <c:pt idx="290">
                  <c:v>53.71</c:v>
                </c:pt>
                <c:pt idx="291">
                  <c:v>54</c:v>
                </c:pt>
                <c:pt idx="292">
                  <c:v>54</c:v>
                </c:pt>
                <c:pt idx="293">
                  <c:v>54.14</c:v>
                </c:pt>
                <c:pt idx="294">
                  <c:v>54.29</c:v>
                </c:pt>
                <c:pt idx="295">
                  <c:v>54.43</c:v>
                </c:pt>
                <c:pt idx="296">
                  <c:v>54.57</c:v>
                </c:pt>
                <c:pt idx="297">
                  <c:v>54.71</c:v>
                </c:pt>
                <c:pt idx="298">
                  <c:v>55</c:v>
                </c:pt>
                <c:pt idx="299">
                  <c:v>55.32</c:v>
                </c:pt>
                <c:pt idx="300">
                  <c:v>55.32</c:v>
                </c:pt>
                <c:pt idx="301">
                  <c:v>55.48</c:v>
                </c:pt>
                <c:pt idx="302">
                  <c:v>55.65</c:v>
                </c:pt>
                <c:pt idx="303">
                  <c:v>55.65</c:v>
                </c:pt>
                <c:pt idx="304">
                  <c:v>55.65</c:v>
                </c:pt>
                <c:pt idx="305">
                  <c:v>55.65</c:v>
                </c:pt>
                <c:pt idx="306">
                  <c:v>55.32</c:v>
                </c:pt>
                <c:pt idx="307">
                  <c:v>55.32</c:v>
                </c:pt>
                <c:pt idx="308">
                  <c:v>55.32</c:v>
                </c:pt>
                <c:pt idx="309">
                  <c:v>55.48</c:v>
                </c:pt>
                <c:pt idx="310">
                  <c:v>55.48</c:v>
                </c:pt>
                <c:pt idx="311">
                  <c:v>55.81</c:v>
                </c:pt>
                <c:pt idx="312">
                  <c:v>55.97</c:v>
                </c:pt>
                <c:pt idx="313">
                  <c:v>56.13</c:v>
                </c:pt>
                <c:pt idx="314">
                  <c:v>56.13</c:v>
                </c:pt>
                <c:pt idx="315">
                  <c:v>56.29</c:v>
                </c:pt>
                <c:pt idx="316">
                  <c:v>56.45</c:v>
                </c:pt>
                <c:pt idx="317">
                  <c:v>56.29</c:v>
                </c:pt>
                <c:pt idx="318">
                  <c:v>56.29</c:v>
                </c:pt>
                <c:pt idx="319">
                  <c:v>56.45</c:v>
                </c:pt>
                <c:pt idx="320">
                  <c:v>56.45</c:v>
                </c:pt>
                <c:pt idx="321">
                  <c:v>56.61</c:v>
                </c:pt>
                <c:pt idx="322">
                  <c:v>56.61</c:v>
                </c:pt>
                <c:pt idx="323">
                  <c:v>56.77</c:v>
                </c:pt>
                <c:pt idx="324">
                  <c:v>56.94</c:v>
                </c:pt>
                <c:pt idx="325">
                  <c:v>56.94</c:v>
                </c:pt>
                <c:pt idx="326">
                  <c:v>56.77</c:v>
                </c:pt>
                <c:pt idx="327">
                  <c:v>56.77</c:v>
                </c:pt>
                <c:pt idx="328">
                  <c:v>56.29</c:v>
                </c:pt>
                <c:pt idx="329">
                  <c:v>56.45</c:v>
                </c:pt>
                <c:pt idx="330">
                  <c:v>56.45</c:v>
                </c:pt>
                <c:pt idx="331">
                  <c:v>56.61</c:v>
                </c:pt>
                <c:pt idx="332">
                  <c:v>56.61</c:v>
                </c:pt>
                <c:pt idx="333">
                  <c:v>56.77</c:v>
                </c:pt>
                <c:pt idx="334">
                  <c:v>56.77</c:v>
                </c:pt>
                <c:pt idx="335">
                  <c:v>56.94</c:v>
                </c:pt>
                <c:pt idx="336">
                  <c:v>57.26</c:v>
                </c:pt>
                <c:pt idx="337">
                  <c:v>57.42</c:v>
                </c:pt>
                <c:pt idx="338">
                  <c:v>57.58</c:v>
                </c:pt>
                <c:pt idx="339">
                  <c:v>57.74</c:v>
                </c:pt>
                <c:pt idx="340">
                  <c:v>57.58</c:v>
                </c:pt>
                <c:pt idx="341">
                  <c:v>57.58</c:v>
                </c:pt>
                <c:pt idx="342">
                  <c:v>57.74</c:v>
                </c:pt>
                <c:pt idx="343">
                  <c:v>57.74</c:v>
                </c:pt>
                <c:pt idx="344">
                  <c:v>57.9</c:v>
                </c:pt>
                <c:pt idx="345">
                  <c:v>57.9</c:v>
                </c:pt>
                <c:pt idx="346">
                  <c:v>57.9</c:v>
                </c:pt>
                <c:pt idx="347">
                  <c:v>57.74</c:v>
                </c:pt>
                <c:pt idx="348">
                  <c:v>57.74</c:v>
                </c:pt>
                <c:pt idx="349">
                  <c:v>58.06</c:v>
                </c:pt>
                <c:pt idx="350">
                  <c:v>57.9</c:v>
                </c:pt>
                <c:pt idx="351">
                  <c:v>58.06</c:v>
                </c:pt>
                <c:pt idx="352">
                  <c:v>58.06</c:v>
                </c:pt>
                <c:pt idx="353">
                  <c:v>58.06</c:v>
                </c:pt>
                <c:pt idx="354">
                  <c:v>58.06</c:v>
                </c:pt>
                <c:pt idx="355">
                  <c:v>57.74</c:v>
                </c:pt>
                <c:pt idx="356">
                  <c:v>57.9</c:v>
                </c:pt>
                <c:pt idx="357">
                  <c:v>57.74</c:v>
                </c:pt>
                <c:pt idx="358">
                  <c:v>57.58</c:v>
                </c:pt>
                <c:pt idx="359">
                  <c:v>57.74</c:v>
                </c:pt>
                <c:pt idx="360">
                  <c:v>57.58</c:v>
                </c:pt>
                <c:pt idx="361">
                  <c:v>57.9</c:v>
                </c:pt>
                <c:pt idx="362">
                  <c:v>58.06</c:v>
                </c:pt>
                <c:pt idx="363">
                  <c:v>58.06</c:v>
                </c:pt>
                <c:pt idx="364">
                  <c:v>58.06</c:v>
                </c:pt>
                <c:pt idx="365">
                  <c:v>57.9</c:v>
                </c:pt>
                <c:pt idx="366">
                  <c:v>57.9</c:v>
                </c:pt>
                <c:pt idx="367">
                  <c:v>58.06</c:v>
                </c:pt>
                <c:pt idx="368">
                  <c:v>58.06</c:v>
                </c:pt>
                <c:pt idx="369">
                  <c:v>58.06</c:v>
                </c:pt>
                <c:pt idx="370">
                  <c:v>58.06</c:v>
                </c:pt>
                <c:pt idx="371">
                  <c:v>58.23</c:v>
                </c:pt>
                <c:pt idx="372">
                  <c:v>58.23</c:v>
                </c:pt>
                <c:pt idx="373">
                  <c:v>58.39</c:v>
                </c:pt>
                <c:pt idx="374">
                  <c:v>58.39</c:v>
                </c:pt>
                <c:pt idx="375">
                  <c:v>58.39</c:v>
                </c:pt>
                <c:pt idx="376">
                  <c:v>58.39</c:v>
                </c:pt>
                <c:pt idx="377">
                  <c:v>58.39</c:v>
                </c:pt>
                <c:pt idx="378">
                  <c:v>58.39</c:v>
                </c:pt>
                <c:pt idx="379">
                  <c:v>58.39</c:v>
                </c:pt>
                <c:pt idx="380">
                  <c:v>58.23</c:v>
                </c:pt>
                <c:pt idx="381">
                  <c:v>58.23</c:v>
                </c:pt>
                <c:pt idx="382">
                  <c:v>58.23</c:v>
                </c:pt>
                <c:pt idx="383">
                  <c:v>58.39</c:v>
                </c:pt>
                <c:pt idx="384">
                  <c:v>58.39</c:v>
                </c:pt>
                <c:pt idx="385">
                  <c:v>58.39</c:v>
                </c:pt>
                <c:pt idx="386">
                  <c:v>58.39</c:v>
                </c:pt>
                <c:pt idx="387">
                  <c:v>58.39</c:v>
                </c:pt>
                <c:pt idx="388">
                  <c:v>58.55</c:v>
                </c:pt>
                <c:pt idx="389">
                  <c:v>58.39</c:v>
                </c:pt>
                <c:pt idx="390">
                  <c:v>58.39</c:v>
                </c:pt>
                <c:pt idx="391">
                  <c:v>58.39</c:v>
                </c:pt>
                <c:pt idx="392">
                  <c:v>58.55</c:v>
                </c:pt>
                <c:pt idx="393">
                  <c:v>58.71</c:v>
                </c:pt>
                <c:pt idx="394">
                  <c:v>58.87</c:v>
                </c:pt>
                <c:pt idx="395">
                  <c:v>58.87</c:v>
                </c:pt>
                <c:pt idx="396">
                  <c:v>58.87</c:v>
                </c:pt>
                <c:pt idx="397">
                  <c:v>59.03</c:v>
                </c:pt>
                <c:pt idx="398">
                  <c:v>58.87</c:v>
                </c:pt>
                <c:pt idx="399">
                  <c:v>58.71</c:v>
                </c:pt>
                <c:pt idx="400">
                  <c:v>58.55</c:v>
                </c:pt>
                <c:pt idx="401">
                  <c:v>58.39</c:v>
                </c:pt>
                <c:pt idx="402">
                  <c:v>58.39</c:v>
                </c:pt>
                <c:pt idx="403">
                  <c:v>58.39</c:v>
                </c:pt>
                <c:pt idx="404">
                  <c:v>58.55</c:v>
                </c:pt>
                <c:pt idx="405">
                  <c:v>58.55</c:v>
                </c:pt>
                <c:pt idx="406">
                  <c:v>58.71</c:v>
                </c:pt>
                <c:pt idx="407">
                  <c:v>58.87</c:v>
                </c:pt>
                <c:pt idx="408">
                  <c:v>59.03</c:v>
                </c:pt>
                <c:pt idx="409">
                  <c:v>58.87</c:v>
                </c:pt>
                <c:pt idx="410">
                  <c:v>58.87</c:v>
                </c:pt>
                <c:pt idx="411">
                  <c:v>58.87</c:v>
                </c:pt>
                <c:pt idx="412">
                  <c:v>58.87</c:v>
                </c:pt>
                <c:pt idx="413">
                  <c:v>58.87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93-4326-96B2-11C937D92306}"/>
            </c:ext>
          </c:extLst>
        </c:ser>
        <c:ser>
          <c:idx val="2"/>
          <c:order val="2"/>
          <c:tx>
            <c:strRef>
              <c:f>'oven (4)'!$S$1</c:f>
              <c:strCache>
                <c:ptCount val="1"/>
                <c:pt idx="0">
                  <c:v>Control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'oven (4)'!$A$2:$A$415</c:f>
              <c:numCache>
                <c:formatCode>General</c:formatCode>
                <c:ptCount val="414"/>
                <c:pt idx="0">
                  <c:v>91</c:v>
                </c:pt>
                <c:pt idx="1">
                  <c:v>92</c:v>
                </c:pt>
                <c:pt idx="2">
                  <c:v>93</c:v>
                </c:pt>
                <c:pt idx="3">
                  <c:v>94</c:v>
                </c:pt>
                <c:pt idx="4">
                  <c:v>95</c:v>
                </c:pt>
                <c:pt idx="5">
                  <c:v>96</c:v>
                </c:pt>
                <c:pt idx="6">
                  <c:v>97</c:v>
                </c:pt>
                <c:pt idx="7">
                  <c:v>98</c:v>
                </c:pt>
                <c:pt idx="8">
                  <c:v>99</c:v>
                </c:pt>
                <c:pt idx="9">
                  <c:v>100</c:v>
                </c:pt>
                <c:pt idx="10">
                  <c:v>101</c:v>
                </c:pt>
                <c:pt idx="11">
                  <c:v>102</c:v>
                </c:pt>
                <c:pt idx="12">
                  <c:v>103</c:v>
                </c:pt>
                <c:pt idx="13">
                  <c:v>104</c:v>
                </c:pt>
                <c:pt idx="14">
                  <c:v>105</c:v>
                </c:pt>
                <c:pt idx="15">
                  <c:v>106</c:v>
                </c:pt>
                <c:pt idx="16">
                  <c:v>107</c:v>
                </c:pt>
                <c:pt idx="17">
                  <c:v>108</c:v>
                </c:pt>
                <c:pt idx="18">
                  <c:v>109</c:v>
                </c:pt>
                <c:pt idx="19">
                  <c:v>110</c:v>
                </c:pt>
                <c:pt idx="20">
                  <c:v>111</c:v>
                </c:pt>
                <c:pt idx="21">
                  <c:v>112</c:v>
                </c:pt>
                <c:pt idx="22">
                  <c:v>113</c:v>
                </c:pt>
                <c:pt idx="23">
                  <c:v>114</c:v>
                </c:pt>
                <c:pt idx="24">
                  <c:v>115</c:v>
                </c:pt>
                <c:pt idx="25">
                  <c:v>116</c:v>
                </c:pt>
                <c:pt idx="26">
                  <c:v>117</c:v>
                </c:pt>
                <c:pt idx="27">
                  <c:v>118</c:v>
                </c:pt>
                <c:pt idx="28">
                  <c:v>119</c:v>
                </c:pt>
                <c:pt idx="29">
                  <c:v>120</c:v>
                </c:pt>
                <c:pt idx="30">
                  <c:v>121</c:v>
                </c:pt>
                <c:pt idx="31">
                  <c:v>122</c:v>
                </c:pt>
                <c:pt idx="32">
                  <c:v>123</c:v>
                </c:pt>
                <c:pt idx="33">
                  <c:v>124</c:v>
                </c:pt>
                <c:pt idx="34">
                  <c:v>125</c:v>
                </c:pt>
                <c:pt idx="35">
                  <c:v>126</c:v>
                </c:pt>
                <c:pt idx="36">
                  <c:v>127</c:v>
                </c:pt>
                <c:pt idx="37">
                  <c:v>128</c:v>
                </c:pt>
                <c:pt idx="38">
                  <c:v>129</c:v>
                </c:pt>
                <c:pt idx="39">
                  <c:v>130</c:v>
                </c:pt>
                <c:pt idx="40">
                  <c:v>131</c:v>
                </c:pt>
                <c:pt idx="41">
                  <c:v>132</c:v>
                </c:pt>
                <c:pt idx="42">
                  <c:v>133</c:v>
                </c:pt>
                <c:pt idx="43">
                  <c:v>134</c:v>
                </c:pt>
                <c:pt idx="44">
                  <c:v>135</c:v>
                </c:pt>
                <c:pt idx="45">
                  <c:v>136</c:v>
                </c:pt>
                <c:pt idx="46">
                  <c:v>137</c:v>
                </c:pt>
                <c:pt idx="47">
                  <c:v>138</c:v>
                </c:pt>
                <c:pt idx="48">
                  <c:v>139</c:v>
                </c:pt>
                <c:pt idx="49">
                  <c:v>140</c:v>
                </c:pt>
                <c:pt idx="50">
                  <c:v>141</c:v>
                </c:pt>
                <c:pt idx="51">
                  <c:v>142</c:v>
                </c:pt>
                <c:pt idx="52">
                  <c:v>143</c:v>
                </c:pt>
                <c:pt idx="53">
                  <c:v>144</c:v>
                </c:pt>
                <c:pt idx="54">
                  <c:v>145</c:v>
                </c:pt>
                <c:pt idx="55">
                  <c:v>146</c:v>
                </c:pt>
                <c:pt idx="56">
                  <c:v>147</c:v>
                </c:pt>
                <c:pt idx="57">
                  <c:v>148</c:v>
                </c:pt>
                <c:pt idx="58">
                  <c:v>149</c:v>
                </c:pt>
                <c:pt idx="59">
                  <c:v>150</c:v>
                </c:pt>
                <c:pt idx="60">
                  <c:v>151</c:v>
                </c:pt>
                <c:pt idx="61">
                  <c:v>152</c:v>
                </c:pt>
                <c:pt idx="62">
                  <c:v>153</c:v>
                </c:pt>
                <c:pt idx="63">
                  <c:v>154</c:v>
                </c:pt>
                <c:pt idx="64">
                  <c:v>155</c:v>
                </c:pt>
                <c:pt idx="65">
                  <c:v>156</c:v>
                </c:pt>
                <c:pt idx="66">
                  <c:v>157</c:v>
                </c:pt>
                <c:pt idx="67">
                  <c:v>158</c:v>
                </c:pt>
                <c:pt idx="68">
                  <c:v>159</c:v>
                </c:pt>
                <c:pt idx="69">
                  <c:v>160</c:v>
                </c:pt>
                <c:pt idx="70">
                  <c:v>161</c:v>
                </c:pt>
                <c:pt idx="71">
                  <c:v>162</c:v>
                </c:pt>
                <c:pt idx="72">
                  <c:v>163</c:v>
                </c:pt>
                <c:pt idx="73">
                  <c:v>164</c:v>
                </c:pt>
                <c:pt idx="74">
                  <c:v>165</c:v>
                </c:pt>
                <c:pt idx="75">
                  <c:v>166</c:v>
                </c:pt>
                <c:pt idx="76">
                  <c:v>167</c:v>
                </c:pt>
                <c:pt idx="77">
                  <c:v>168</c:v>
                </c:pt>
                <c:pt idx="78">
                  <c:v>169</c:v>
                </c:pt>
                <c:pt idx="79">
                  <c:v>170</c:v>
                </c:pt>
                <c:pt idx="80">
                  <c:v>171</c:v>
                </c:pt>
                <c:pt idx="81">
                  <c:v>172</c:v>
                </c:pt>
                <c:pt idx="82">
                  <c:v>173</c:v>
                </c:pt>
                <c:pt idx="83">
                  <c:v>174</c:v>
                </c:pt>
                <c:pt idx="84">
                  <c:v>175</c:v>
                </c:pt>
                <c:pt idx="85">
                  <c:v>176</c:v>
                </c:pt>
                <c:pt idx="86">
                  <c:v>177</c:v>
                </c:pt>
                <c:pt idx="87">
                  <c:v>178</c:v>
                </c:pt>
                <c:pt idx="88">
                  <c:v>179</c:v>
                </c:pt>
                <c:pt idx="89">
                  <c:v>180</c:v>
                </c:pt>
                <c:pt idx="90">
                  <c:v>181</c:v>
                </c:pt>
                <c:pt idx="91">
                  <c:v>182</c:v>
                </c:pt>
                <c:pt idx="92">
                  <c:v>183</c:v>
                </c:pt>
                <c:pt idx="93">
                  <c:v>184</c:v>
                </c:pt>
                <c:pt idx="94">
                  <c:v>185</c:v>
                </c:pt>
                <c:pt idx="95">
                  <c:v>186</c:v>
                </c:pt>
                <c:pt idx="96">
                  <c:v>187</c:v>
                </c:pt>
                <c:pt idx="97">
                  <c:v>188</c:v>
                </c:pt>
                <c:pt idx="98">
                  <c:v>189</c:v>
                </c:pt>
                <c:pt idx="99">
                  <c:v>190</c:v>
                </c:pt>
                <c:pt idx="100">
                  <c:v>191</c:v>
                </c:pt>
                <c:pt idx="101">
                  <c:v>192</c:v>
                </c:pt>
                <c:pt idx="102">
                  <c:v>193</c:v>
                </c:pt>
                <c:pt idx="103">
                  <c:v>194</c:v>
                </c:pt>
                <c:pt idx="104">
                  <c:v>195</c:v>
                </c:pt>
                <c:pt idx="105">
                  <c:v>196</c:v>
                </c:pt>
                <c:pt idx="106">
                  <c:v>197</c:v>
                </c:pt>
                <c:pt idx="107">
                  <c:v>198</c:v>
                </c:pt>
                <c:pt idx="108">
                  <c:v>199</c:v>
                </c:pt>
                <c:pt idx="109">
                  <c:v>201</c:v>
                </c:pt>
                <c:pt idx="110">
                  <c:v>202</c:v>
                </c:pt>
                <c:pt idx="111">
                  <c:v>203</c:v>
                </c:pt>
                <c:pt idx="112">
                  <c:v>204</c:v>
                </c:pt>
                <c:pt idx="113">
                  <c:v>205</c:v>
                </c:pt>
                <c:pt idx="114">
                  <c:v>206</c:v>
                </c:pt>
                <c:pt idx="115">
                  <c:v>207</c:v>
                </c:pt>
                <c:pt idx="116">
                  <c:v>208</c:v>
                </c:pt>
                <c:pt idx="117">
                  <c:v>209</c:v>
                </c:pt>
                <c:pt idx="118">
                  <c:v>210</c:v>
                </c:pt>
                <c:pt idx="119">
                  <c:v>211</c:v>
                </c:pt>
                <c:pt idx="120">
                  <c:v>212</c:v>
                </c:pt>
                <c:pt idx="121">
                  <c:v>213</c:v>
                </c:pt>
                <c:pt idx="122">
                  <c:v>214</c:v>
                </c:pt>
                <c:pt idx="123">
                  <c:v>215</c:v>
                </c:pt>
                <c:pt idx="124">
                  <c:v>216</c:v>
                </c:pt>
                <c:pt idx="125">
                  <c:v>217</c:v>
                </c:pt>
                <c:pt idx="126">
                  <c:v>218</c:v>
                </c:pt>
                <c:pt idx="127">
                  <c:v>219</c:v>
                </c:pt>
                <c:pt idx="128">
                  <c:v>220</c:v>
                </c:pt>
                <c:pt idx="129">
                  <c:v>221</c:v>
                </c:pt>
                <c:pt idx="130">
                  <c:v>222</c:v>
                </c:pt>
                <c:pt idx="131">
                  <c:v>223</c:v>
                </c:pt>
                <c:pt idx="132">
                  <c:v>224</c:v>
                </c:pt>
                <c:pt idx="133">
                  <c:v>225</c:v>
                </c:pt>
                <c:pt idx="134">
                  <c:v>226</c:v>
                </c:pt>
                <c:pt idx="135">
                  <c:v>227</c:v>
                </c:pt>
                <c:pt idx="136">
                  <c:v>228</c:v>
                </c:pt>
                <c:pt idx="137">
                  <c:v>229</c:v>
                </c:pt>
                <c:pt idx="138">
                  <c:v>230</c:v>
                </c:pt>
                <c:pt idx="139">
                  <c:v>231</c:v>
                </c:pt>
                <c:pt idx="140">
                  <c:v>232</c:v>
                </c:pt>
                <c:pt idx="141">
                  <c:v>233</c:v>
                </c:pt>
                <c:pt idx="142">
                  <c:v>234</c:v>
                </c:pt>
                <c:pt idx="143">
                  <c:v>235</c:v>
                </c:pt>
                <c:pt idx="144">
                  <c:v>236</c:v>
                </c:pt>
                <c:pt idx="145">
                  <c:v>237</c:v>
                </c:pt>
                <c:pt idx="146">
                  <c:v>238</c:v>
                </c:pt>
                <c:pt idx="147">
                  <c:v>239</c:v>
                </c:pt>
                <c:pt idx="148">
                  <c:v>240</c:v>
                </c:pt>
                <c:pt idx="149">
                  <c:v>241</c:v>
                </c:pt>
                <c:pt idx="150">
                  <c:v>242</c:v>
                </c:pt>
                <c:pt idx="151">
                  <c:v>243</c:v>
                </c:pt>
                <c:pt idx="152">
                  <c:v>244</c:v>
                </c:pt>
                <c:pt idx="153">
                  <c:v>245</c:v>
                </c:pt>
                <c:pt idx="154">
                  <c:v>246</c:v>
                </c:pt>
                <c:pt idx="155">
                  <c:v>247</c:v>
                </c:pt>
                <c:pt idx="156">
                  <c:v>248</c:v>
                </c:pt>
                <c:pt idx="157">
                  <c:v>249</c:v>
                </c:pt>
                <c:pt idx="158">
                  <c:v>250</c:v>
                </c:pt>
                <c:pt idx="159">
                  <c:v>251</c:v>
                </c:pt>
                <c:pt idx="160">
                  <c:v>252</c:v>
                </c:pt>
                <c:pt idx="161">
                  <c:v>253</c:v>
                </c:pt>
                <c:pt idx="162">
                  <c:v>254</c:v>
                </c:pt>
                <c:pt idx="163">
                  <c:v>255</c:v>
                </c:pt>
                <c:pt idx="164">
                  <c:v>256</c:v>
                </c:pt>
                <c:pt idx="165">
                  <c:v>257</c:v>
                </c:pt>
                <c:pt idx="166">
                  <c:v>258</c:v>
                </c:pt>
                <c:pt idx="167">
                  <c:v>259</c:v>
                </c:pt>
                <c:pt idx="168">
                  <c:v>260</c:v>
                </c:pt>
                <c:pt idx="169">
                  <c:v>261</c:v>
                </c:pt>
                <c:pt idx="170">
                  <c:v>262</c:v>
                </c:pt>
                <c:pt idx="171">
                  <c:v>263</c:v>
                </c:pt>
                <c:pt idx="172">
                  <c:v>264</c:v>
                </c:pt>
                <c:pt idx="173">
                  <c:v>265</c:v>
                </c:pt>
                <c:pt idx="174">
                  <c:v>266</c:v>
                </c:pt>
                <c:pt idx="175">
                  <c:v>267</c:v>
                </c:pt>
                <c:pt idx="176">
                  <c:v>268</c:v>
                </c:pt>
                <c:pt idx="177">
                  <c:v>269</c:v>
                </c:pt>
                <c:pt idx="178">
                  <c:v>270</c:v>
                </c:pt>
                <c:pt idx="179">
                  <c:v>271</c:v>
                </c:pt>
                <c:pt idx="180">
                  <c:v>272</c:v>
                </c:pt>
                <c:pt idx="181">
                  <c:v>273</c:v>
                </c:pt>
                <c:pt idx="182">
                  <c:v>274</c:v>
                </c:pt>
                <c:pt idx="183">
                  <c:v>275</c:v>
                </c:pt>
                <c:pt idx="184">
                  <c:v>276</c:v>
                </c:pt>
                <c:pt idx="185">
                  <c:v>277</c:v>
                </c:pt>
                <c:pt idx="186">
                  <c:v>278</c:v>
                </c:pt>
                <c:pt idx="187">
                  <c:v>279</c:v>
                </c:pt>
                <c:pt idx="188">
                  <c:v>280</c:v>
                </c:pt>
                <c:pt idx="189">
                  <c:v>281</c:v>
                </c:pt>
                <c:pt idx="190">
                  <c:v>282</c:v>
                </c:pt>
                <c:pt idx="191">
                  <c:v>283</c:v>
                </c:pt>
                <c:pt idx="192">
                  <c:v>284</c:v>
                </c:pt>
                <c:pt idx="193">
                  <c:v>285</c:v>
                </c:pt>
                <c:pt idx="194">
                  <c:v>286</c:v>
                </c:pt>
                <c:pt idx="195">
                  <c:v>287</c:v>
                </c:pt>
                <c:pt idx="196">
                  <c:v>288</c:v>
                </c:pt>
                <c:pt idx="197">
                  <c:v>289</c:v>
                </c:pt>
                <c:pt idx="198">
                  <c:v>290</c:v>
                </c:pt>
                <c:pt idx="199">
                  <c:v>291</c:v>
                </c:pt>
                <c:pt idx="200">
                  <c:v>292</c:v>
                </c:pt>
                <c:pt idx="201">
                  <c:v>293</c:v>
                </c:pt>
                <c:pt idx="202">
                  <c:v>294</c:v>
                </c:pt>
                <c:pt idx="203">
                  <c:v>295</c:v>
                </c:pt>
                <c:pt idx="204">
                  <c:v>296</c:v>
                </c:pt>
                <c:pt idx="205">
                  <c:v>297</c:v>
                </c:pt>
                <c:pt idx="206">
                  <c:v>298</c:v>
                </c:pt>
                <c:pt idx="207">
                  <c:v>299</c:v>
                </c:pt>
                <c:pt idx="208">
                  <c:v>300</c:v>
                </c:pt>
                <c:pt idx="209">
                  <c:v>301</c:v>
                </c:pt>
                <c:pt idx="210">
                  <c:v>302</c:v>
                </c:pt>
                <c:pt idx="211">
                  <c:v>303</c:v>
                </c:pt>
                <c:pt idx="212">
                  <c:v>304</c:v>
                </c:pt>
                <c:pt idx="213">
                  <c:v>305</c:v>
                </c:pt>
                <c:pt idx="214">
                  <c:v>306</c:v>
                </c:pt>
                <c:pt idx="215">
                  <c:v>307</c:v>
                </c:pt>
                <c:pt idx="216">
                  <c:v>308</c:v>
                </c:pt>
                <c:pt idx="217">
                  <c:v>309</c:v>
                </c:pt>
                <c:pt idx="218">
                  <c:v>310</c:v>
                </c:pt>
                <c:pt idx="219">
                  <c:v>311</c:v>
                </c:pt>
                <c:pt idx="220">
                  <c:v>312</c:v>
                </c:pt>
                <c:pt idx="221">
                  <c:v>313</c:v>
                </c:pt>
                <c:pt idx="222">
                  <c:v>314</c:v>
                </c:pt>
                <c:pt idx="223">
                  <c:v>315</c:v>
                </c:pt>
                <c:pt idx="224">
                  <c:v>316</c:v>
                </c:pt>
                <c:pt idx="225">
                  <c:v>317</c:v>
                </c:pt>
                <c:pt idx="226">
                  <c:v>318</c:v>
                </c:pt>
                <c:pt idx="227">
                  <c:v>319</c:v>
                </c:pt>
                <c:pt idx="228">
                  <c:v>320</c:v>
                </c:pt>
                <c:pt idx="229">
                  <c:v>321</c:v>
                </c:pt>
                <c:pt idx="230">
                  <c:v>322</c:v>
                </c:pt>
                <c:pt idx="231">
                  <c:v>323</c:v>
                </c:pt>
                <c:pt idx="232">
                  <c:v>324</c:v>
                </c:pt>
                <c:pt idx="233">
                  <c:v>325</c:v>
                </c:pt>
                <c:pt idx="234">
                  <c:v>326</c:v>
                </c:pt>
                <c:pt idx="235">
                  <c:v>327</c:v>
                </c:pt>
                <c:pt idx="236">
                  <c:v>328</c:v>
                </c:pt>
                <c:pt idx="237">
                  <c:v>329</c:v>
                </c:pt>
                <c:pt idx="238">
                  <c:v>330</c:v>
                </c:pt>
                <c:pt idx="239">
                  <c:v>331</c:v>
                </c:pt>
                <c:pt idx="240">
                  <c:v>332</c:v>
                </c:pt>
                <c:pt idx="241">
                  <c:v>333</c:v>
                </c:pt>
                <c:pt idx="242">
                  <c:v>334</c:v>
                </c:pt>
                <c:pt idx="243">
                  <c:v>335</c:v>
                </c:pt>
                <c:pt idx="244">
                  <c:v>336</c:v>
                </c:pt>
                <c:pt idx="245">
                  <c:v>337</c:v>
                </c:pt>
                <c:pt idx="246">
                  <c:v>338</c:v>
                </c:pt>
                <c:pt idx="247">
                  <c:v>339</c:v>
                </c:pt>
                <c:pt idx="248">
                  <c:v>340</c:v>
                </c:pt>
                <c:pt idx="249">
                  <c:v>341</c:v>
                </c:pt>
                <c:pt idx="250">
                  <c:v>342</c:v>
                </c:pt>
                <c:pt idx="251">
                  <c:v>343</c:v>
                </c:pt>
                <c:pt idx="252">
                  <c:v>344</c:v>
                </c:pt>
                <c:pt idx="253">
                  <c:v>345</c:v>
                </c:pt>
                <c:pt idx="254">
                  <c:v>346</c:v>
                </c:pt>
                <c:pt idx="255">
                  <c:v>347</c:v>
                </c:pt>
                <c:pt idx="256">
                  <c:v>348</c:v>
                </c:pt>
                <c:pt idx="257">
                  <c:v>349</c:v>
                </c:pt>
                <c:pt idx="258">
                  <c:v>350</c:v>
                </c:pt>
                <c:pt idx="259">
                  <c:v>351</c:v>
                </c:pt>
                <c:pt idx="260">
                  <c:v>352</c:v>
                </c:pt>
                <c:pt idx="261">
                  <c:v>353</c:v>
                </c:pt>
                <c:pt idx="262">
                  <c:v>354</c:v>
                </c:pt>
                <c:pt idx="263">
                  <c:v>355</c:v>
                </c:pt>
                <c:pt idx="264">
                  <c:v>356</c:v>
                </c:pt>
                <c:pt idx="265">
                  <c:v>358</c:v>
                </c:pt>
                <c:pt idx="266">
                  <c:v>359</c:v>
                </c:pt>
                <c:pt idx="267">
                  <c:v>360</c:v>
                </c:pt>
                <c:pt idx="268">
                  <c:v>361</c:v>
                </c:pt>
                <c:pt idx="269">
                  <c:v>362</c:v>
                </c:pt>
                <c:pt idx="270">
                  <c:v>363</c:v>
                </c:pt>
                <c:pt idx="271">
                  <c:v>364</c:v>
                </c:pt>
                <c:pt idx="272">
                  <c:v>365</c:v>
                </c:pt>
                <c:pt idx="273">
                  <c:v>366</c:v>
                </c:pt>
                <c:pt idx="274">
                  <c:v>367</c:v>
                </c:pt>
                <c:pt idx="275">
                  <c:v>368</c:v>
                </c:pt>
                <c:pt idx="276">
                  <c:v>369</c:v>
                </c:pt>
                <c:pt idx="277">
                  <c:v>370</c:v>
                </c:pt>
                <c:pt idx="278">
                  <c:v>371</c:v>
                </c:pt>
                <c:pt idx="279">
                  <c:v>372</c:v>
                </c:pt>
                <c:pt idx="280">
                  <c:v>373</c:v>
                </c:pt>
                <c:pt idx="281">
                  <c:v>374</c:v>
                </c:pt>
                <c:pt idx="282">
                  <c:v>375</c:v>
                </c:pt>
                <c:pt idx="283">
                  <c:v>376</c:v>
                </c:pt>
                <c:pt idx="284">
                  <c:v>377</c:v>
                </c:pt>
                <c:pt idx="285">
                  <c:v>378</c:v>
                </c:pt>
                <c:pt idx="286">
                  <c:v>379</c:v>
                </c:pt>
                <c:pt idx="287">
                  <c:v>380</c:v>
                </c:pt>
                <c:pt idx="288">
                  <c:v>381</c:v>
                </c:pt>
                <c:pt idx="289">
                  <c:v>382</c:v>
                </c:pt>
                <c:pt idx="290">
                  <c:v>383</c:v>
                </c:pt>
                <c:pt idx="291">
                  <c:v>384</c:v>
                </c:pt>
                <c:pt idx="292">
                  <c:v>385</c:v>
                </c:pt>
                <c:pt idx="293">
                  <c:v>386</c:v>
                </c:pt>
                <c:pt idx="294">
                  <c:v>387</c:v>
                </c:pt>
                <c:pt idx="295">
                  <c:v>388</c:v>
                </c:pt>
                <c:pt idx="296">
                  <c:v>389</c:v>
                </c:pt>
                <c:pt idx="297">
                  <c:v>390</c:v>
                </c:pt>
                <c:pt idx="298">
                  <c:v>391</c:v>
                </c:pt>
                <c:pt idx="299">
                  <c:v>392</c:v>
                </c:pt>
                <c:pt idx="300">
                  <c:v>393</c:v>
                </c:pt>
                <c:pt idx="301">
                  <c:v>394</c:v>
                </c:pt>
                <c:pt idx="302">
                  <c:v>395</c:v>
                </c:pt>
                <c:pt idx="303">
                  <c:v>396</c:v>
                </c:pt>
                <c:pt idx="304">
                  <c:v>397</c:v>
                </c:pt>
                <c:pt idx="305">
                  <c:v>398</c:v>
                </c:pt>
                <c:pt idx="306">
                  <c:v>399</c:v>
                </c:pt>
                <c:pt idx="307">
                  <c:v>400</c:v>
                </c:pt>
                <c:pt idx="308">
                  <c:v>401</c:v>
                </c:pt>
                <c:pt idx="309">
                  <c:v>402</c:v>
                </c:pt>
                <c:pt idx="310">
                  <c:v>403</c:v>
                </c:pt>
                <c:pt idx="311">
                  <c:v>404</c:v>
                </c:pt>
                <c:pt idx="312">
                  <c:v>405</c:v>
                </c:pt>
                <c:pt idx="313">
                  <c:v>406</c:v>
                </c:pt>
                <c:pt idx="314">
                  <c:v>407</c:v>
                </c:pt>
                <c:pt idx="315">
                  <c:v>408</c:v>
                </c:pt>
                <c:pt idx="316">
                  <c:v>409</c:v>
                </c:pt>
                <c:pt idx="317">
                  <c:v>410</c:v>
                </c:pt>
                <c:pt idx="318">
                  <c:v>411</c:v>
                </c:pt>
                <c:pt idx="319">
                  <c:v>412</c:v>
                </c:pt>
                <c:pt idx="320">
                  <c:v>413</c:v>
                </c:pt>
                <c:pt idx="321">
                  <c:v>414</c:v>
                </c:pt>
                <c:pt idx="322">
                  <c:v>415</c:v>
                </c:pt>
                <c:pt idx="323">
                  <c:v>416</c:v>
                </c:pt>
                <c:pt idx="324">
                  <c:v>417</c:v>
                </c:pt>
                <c:pt idx="325">
                  <c:v>418</c:v>
                </c:pt>
                <c:pt idx="326">
                  <c:v>419</c:v>
                </c:pt>
                <c:pt idx="327">
                  <c:v>420</c:v>
                </c:pt>
                <c:pt idx="328">
                  <c:v>421</c:v>
                </c:pt>
                <c:pt idx="329">
                  <c:v>422</c:v>
                </c:pt>
                <c:pt idx="330">
                  <c:v>423</c:v>
                </c:pt>
                <c:pt idx="331">
                  <c:v>424</c:v>
                </c:pt>
                <c:pt idx="332">
                  <c:v>425</c:v>
                </c:pt>
                <c:pt idx="333">
                  <c:v>426</c:v>
                </c:pt>
                <c:pt idx="334">
                  <c:v>427</c:v>
                </c:pt>
                <c:pt idx="335">
                  <c:v>428</c:v>
                </c:pt>
                <c:pt idx="336">
                  <c:v>429</c:v>
                </c:pt>
                <c:pt idx="337">
                  <c:v>430</c:v>
                </c:pt>
                <c:pt idx="338">
                  <c:v>431</c:v>
                </c:pt>
                <c:pt idx="339">
                  <c:v>432</c:v>
                </c:pt>
                <c:pt idx="340">
                  <c:v>433</c:v>
                </c:pt>
                <c:pt idx="341">
                  <c:v>434</c:v>
                </c:pt>
                <c:pt idx="342">
                  <c:v>435</c:v>
                </c:pt>
                <c:pt idx="343">
                  <c:v>436</c:v>
                </c:pt>
                <c:pt idx="344">
                  <c:v>437</c:v>
                </c:pt>
                <c:pt idx="345">
                  <c:v>438</c:v>
                </c:pt>
                <c:pt idx="346">
                  <c:v>439</c:v>
                </c:pt>
                <c:pt idx="347">
                  <c:v>440</c:v>
                </c:pt>
                <c:pt idx="348">
                  <c:v>441</c:v>
                </c:pt>
                <c:pt idx="349">
                  <c:v>442</c:v>
                </c:pt>
                <c:pt idx="350">
                  <c:v>443</c:v>
                </c:pt>
                <c:pt idx="351">
                  <c:v>444</c:v>
                </c:pt>
                <c:pt idx="352">
                  <c:v>445</c:v>
                </c:pt>
                <c:pt idx="353">
                  <c:v>446</c:v>
                </c:pt>
                <c:pt idx="354">
                  <c:v>447</c:v>
                </c:pt>
                <c:pt idx="355">
                  <c:v>448</c:v>
                </c:pt>
                <c:pt idx="356">
                  <c:v>449</c:v>
                </c:pt>
                <c:pt idx="357">
                  <c:v>450</c:v>
                </c:pt>
                <c:pt idx="358">
                  <c:v>451</c:v>
                </c:pt>
                <c:pt idx="359">
                  <c:v>452</c:v>
                </c:pt>
                <c:pt idx="360">
                  <c:v>453</c:v>
                </c:pt>
                <c:pt idx="361">
                  <c:v>454</c:v>
                </c:pt>
                <c:pt idx="362">
                  <c:v>455</c:v>
                </c:pt>
                <c:pt idx="363">
                  <c:v>456</c:v>
                </c:pt>
                <c:pt idx="364">
                  <c:v>457</c:v>
                </c:pt>
                <c:pt idx="365">
                  <c:v>458</c:v>
                </c:pt>
                <c:pt idx="366">
                  <c:v>459</c:v>
                </c:pt>
                <c:pt idx="367">
                  <c:v>460</c:v>
                </c:pt>
                <c:pt idx="368">
                  <c:v>461</c:v>
                </c:pt>
                <c:pt idx="369">
                  <c:v>462</c:v>
                </c:pt>
                <c:pt idx="370">
                  <c:v>463</c:v>
                </c:pt>
                <c:pt idx="371">
                  <c:v>464</c:v>
                </c:pt>
                <c:pt idx="372">
                  <c:v>465</c:v>
                </c:pt>
                <c:pt idx="373">
                  <c:v>466</c:v>
                </c:pt>
                <c:pt idx="374">
                  <c:v>467</c:v>
                </c:pt>
                <c:pt idx="375">
                  <c:v>468</c:v>
                </c:pt>
                <c:pt idx="376">
                  <c:v>469</c:v>
                </c:pt>
                <c:pt idx="377">
                  <c:v>470</c:v>
                </c:pt>
                <c:pt idx="378">
                  <c:v>471</c:v>
                </c:pt>
                <c:pt idx="379">
                  <c:v>472</c:v>
                </c:pt>
                <c:pt idx="380">
                  <c:v>473</c:v>
                </c:pt>
                <c:pt idx="381">
                  <c:v>474</c:v>
                </c:pt>
                <c:pt idx="382">
                  <c:v>475</c:v>
                </c:pt>
                <c:pt idx="383">
                  <c:v>476</c:v>
                </c:pt>
                <c:pt idx="384">
                  <c:v>477</c:v>
                </c:pt>
                <c:pt idx="385">
                  <c:v>478</c:v>
                </c:pt>
                <c:pt idx="386">
                  <c:v>479</c:v>
                </c:pt>
                <c:pt idx="387">
                  <c:v>480</c:v>
                </c:pt>
                <c:pt idx="388">
                  <c:v>481</c:v>
                </c:pt>
                <c:pt idx="389">
                  <c:v>482</c:v>
                </c:pt>
                <c:pt idx="390">
                  <c:v>483</c:v>
                </c:pt>
                <c:pt idx="391">
                  <c:v>484</c:v>
                </c:pt>
                <c:pt idx="392">
                  <c:v>485</c:v>
                </c:pt>
                <c:pt idx="393">
                  <c:v>486</c:v>
                </c:pt>
                <c:pt idx="394">
                  <c:v>487</c:v>
                </c:pt>
                <c:pt idx="395">
                  <c:v>488</c:v>
                </c:pt>
                <c:pt idx="396">
                  <c:v>489</c:v>
                </c:pt>
                <c:pt idx="397">
                  <c:v>490</c:v>
                </c:pt>
                <c:pt idx="398">
                  <c:v>491</c:v>
                </c:pt>
                <c:pt idx="399">
                  <c:v>492</c:v>
                </c:pt>
                <c:pt idx="400">
                  <c:v>493</c:v>
                </c:pt>
                <c:pt idx="401">
                  <c:v>494</c:v>
                </c:pt>
                <c:pt idx="402">
                  <c:v>495</c:v>
                </c:pt>
                <c:pt idx="403">
                  <c:v>497</c:v>
                </c:pt>
                <c:pt idx="404">
                  <c:v>498</c:v>
                </c:pt>
                <c:pt idx="405">
                  <c:v>499</c:v>
                </c:pt>
                <c:pt idx="406">
                  <c:v>500</c:v>
                </c:pt>
                <c:pt idx="407">
                  <c:v>501</c:v>
                </c:pt>
                <c:pt idx="408">
                  <c:v>502</c:v>
                </c:pt>
                <c:pt idx="409">
                  <c:v>503</c:v>
                </c:pt>
                <c:pt idx="410">
                  <c:v>504</c:v>
                </c:pt>
                <c:pt idx="411">
                  <c:v>505</c:v>
                </c:pt>
                <c:pt idx="412">
                  <c:v>506</c:v>
                </c:pt>
                <c:pt idx="413">
                  <c:v>507</c:v>
                </c:pt>
              </c:numCache>
            </c:numRef>
          </c:xVal>
          <c:yVal>
            <c:numRef>
              <c:f>'oven (4)'!$S$2:$S$415</c:f>
              <c:numCache>
                <c:formatCode>General</c:formatCode>
                <c:ptCount val="4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3</c:v>
                </c:pt>
                <c:pt idx="83">
                  <c:v>3</c:v>
                </c:pt>
                <c:pt idx="84">
                  <c:v>4</c:v>
                </c:pt>
                <c:pt idx="85">
                  <c:v>4</c:v>
                </c:pt>
                <c:pt idx="86">
                  <c:v>5</c:v>
                </c:pt>
                <c:pt idx="87">
                  <c:v>5</c:v>
                </c:pt>
                <c:pt idx="88">
                  <c:v>6</c:v>
                </c:pt>
                <c:pt idx="89">
                  <c:v>6</c:v>
                </c:pt>
                <c:pt idx="90">
                  <c:v>7</c:v>
                </c:pt>
                <c:pt idx="91">
                  <c:v>7</c:v>
                </c:pt>
                <c:pt idx="92">
                  <c:v>5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4</c:v>
                </c:pt>
                <c:pt idx="99">
                  <c:v>4</c:v>
                </c:pt>
                <c:pt idx="100">
                  <c:v>5</c:v>
                </c:pt>
                <c:pt idx="101">
                  <c:v>5</c:v>
                </c:pt>
                <c:pt idx="102">
                  <c:v>6</c:v>
                </c:pt>
                <c:pt idx="103">
                  <c:v>6</c:v>
                </c:pt>
                <c:pt idx="104">
                  <c:v>7</c:v>
                </c:pt>
                <c:pt idx="105">
                  <c:v>7</c:v>
                </c:pt>
                <c:pt idx="106">
                  <c:v>5</c:v>
                </c:pt>
                <c:pt idx="107">
                  <c:v>4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5</c:v>
                </c:pt>
                <c:pt idx="114">
                  <c:v>6</c:v>
                </c:pt>
                <c:pt idx="115">
                  <c:v>6</c:v>
                </c:pt>
                <c:pt idx="116">
                  <c:v>7</c:v>
                </c:pt>
                <c:pt idx="117">
                  <c:v>7</c:v>
                </c:pt>
                <c:pt idx="118">
                  <c:v>6</c:v>
                </c:pt>
                <c:pt idx="119">
                  <c:v>4</c:v>
                </c:pt>
                <c:pt idx="120">
                  <c:v>2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5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7</c:v>
                </c:pt>
                <c:pt idx="131">
                  <c:v>7</c:v>
                </c:pt>
                <c:pt idx="132">
                  <c:v>5</c:v>
                </c:pt>
                <c:pt idx="133">
                  <c:v>3</c:v>
                </c:pt>
                <c:pt idx="134">
                  <c:v>3</c:v>
                </c:pt>
                <c:pt idx="135">
                  <c:v>4</c:v>
                </c:pt>
                <c:pt idx="136">
                  <c:v>4</c:v>
                </c:pt>
                <c:pt idx="137">
                  <c:v>5</c:v>
                </c:pt>
                <c:pt idx="138">
                  <c:v>6</c:v>
                </c:pt>
                <c:pt idx="139">
                  <c:v>6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4</c:v>
                </c:pt>
                <c:pt idx="144">
                  <c:v>3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5</c:v>
                </c:pt>
                <c:pt idx="150">
                  <c:v>6</c:v>
                </c:pt>
                <c:pt idx="151">
                  <c:v>7</c:v>
                </c:pt>
                <c:pt idx="152">
                  <c:v>8</c:v>
                </c:pt>
                <c:pt idx="153">
                  <c:v>6</c:v>
                </c:pt>
                <c:pt idx="154">
                  <c:v>3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3</c:v>
                </c:pt>
                <c:pt idx="159">
                  <c:v>4</c:v>
                </c:pt>
                <c:pt idx="160">
                  <c:v>5</c:v>
                </c:pt>
                <c:pt idx="161">
                  <c:v>6</c:v>
                </c:pt>
                <c:pt idx="162">
                  <c:v>7</c:v>
                </c:pt>
                <c:pt idx="163">
                  <c:v>8</c:v>
                </c:pt>
                <c:pt idx="164">
                  <c:v>7</c:v>
                </c:pt>
                <c:pt idx="165">
                  <c:v>4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4</c:v>
                </c:pt>
                <c:pt idx="170">
                  <c:v>5</c:v>
                </c:pt>
                <c:pt idx="171">
                  <c:v>6</c:v>
                </c:pt>
                <c:pt idx="172">
                  <c:v>7</c:v>
                </c:pt>
                <c:pt idx="173">
                  <c:v>8</c:v>
                </c:pt>
                <c:pt idx="174">
                  <c:v>7</c:v>
                </c:pt>
                <c:pt idx="175">
                  <c:v>5</c:v>
                </c:pt>
                <c:pt idx="176">
                  <c:v>3</c:v>
                </c:pt>
                <c:pt idx="177">
                  <c:v>3</c:v>
                </c:pt>
                <c:pt idx="178">
                  <c:v>4</c:v>
                </c:pt>
                <c:pt idx="179">
                  <c:v>4</c:v>
                </c:pt>
                <c:pt idx="180">
                  <c:v>5</c:v>
                </c:pt>
                <c:pt idx="181">
                  <c:v>7</c:v>
                </c:pt>
                <c:pt idx="182">
                  <c:v>8</c:v>
                </c:pt>
                <c:pt idx="183">
                  <c:v>8</c:v>
                </c:pt>
                <c:pt idx="184">
                  <c:v>6</c:v>
                </c:pt>
                <c:pt idx="185">
                  <c:v>5</c:v>
                </c:pt>
                <c:pt idx="186">
                  <c:v>4</c:v>
                </c:pt>
                <c:pt idx="187">
                  <c:v>4</c:v>
                </c:pt>
                <c:pt idx="188">
                  <c:v>5</c:v>
                </c:pt>
                <c:pt idx="189">
                  <c:v>5</c:v>
                </c:pt>
                <c:pt idx="190">
                  <c:v>7</c:v>
                </c:pt>
                <c:pt idx="191">
                  <c:v>8</c:v>
                </c:pt>
                <c:pt idx="192">
                  <c:v>8</c:v>
                </c:pt>
                <c:pt idx="193">
                  <c:v>7</c:v>
                </c:pt>
                <c:pt idx="194">
                  <c:v>5</c:v>
                </c:pt>
                <c:pt idx="195">
                  <c:v>4</c:v>
                </c:pt>
                <c:pt idx="196">
                  <c:v>4</c:v>
                </c:pt>
                <c:pt idx="197">
                  <c:v>5</c:v>
                </c:pt>
                <c:pt idx="198">
                  <c:v>6</c:v>
                </c:pt>
                <c:pt idx="199">
                  <c:v>7</c:v>
                </c:pt>
                <c:pt idx="200">
                  <c:v>8</c:v>
                </c:pt>
                <c:pt idx="201">
                  <c:v>8</c:v>
                </c:pt>
                <c:pt idx="202">
                  <c:v>6</c:v>
                </c:pt>
                <c:pt idx="203">
                  <c:v>4</c:v>
                </c:pt>
                <c:pt idx="204">
                  <c:v>4</c:v>
                </c:pt>
                <c:pt idx="205">
                  <c:v>5</c:v>
                </c:pt>
                <c:pt idx="206">
                  <c:v>6</c:v>
                </c:pt>
                <c:pt idx="207">
                  <c:v>7</c:v>
                </c:pt>
                <c:pt idx="208">
                  <c:v>8</c:v>
                </c:pt>
                <c:pt idx="209">
                  <c:v>8</c:v>
                </c:pt>
                <c:pt idx="210">
                  <c:v>5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8</c:v>
                </c:pt>
                <c:pt idx="216">
                  <c:v>9</c:v>
                </c:pt>
                <c:pt idx="217">
                  <c:v>8</c:v>
                </c:pt>
                <c:pt idx="218">
                  <c:v>6</c:v>
                </c:pt>
                <c:pt idx="219">
                  <c:v>6</c:v>
                </c:pt>
                <c:pt idx="220">
                  <c:v>4</c:v>
                </c:pt>
                <c:pt idx="221">
                  <c:v>5</c:v>
                </c:pt>
                <c:pt idx="222">
                  <c:v>5</c:v>
                </c:pt>
                <c:pt idx="223">
                  <c:v>6</c:v>
                </c:pt>
                <c:pt idx="224">
                  <c:v>7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7</c:v>
                </c:pt>
                <c:pt idx="229">
                  <c:v>8</c:v>
                </c:pt>
                <c:pt idx="230">
                  <c:v>7</c:v>
                </c:pt>
                <c:pt idx="231">
                  <c:v>6</c:v>
                </c:pt>
                <c:pt idx="232">
                  <c:v>7</c:v>
                </c:pt>
                <c:pt idx="233">
                  <c:v>7</c:v>
                </c:pt>
                <c:pt idx="234">
                  <c:v>8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10</c:v>
                </c:pt>
                <c:pt idx="239">
                  <c:v>11</c:v>
                </c:pt>
                <c:pt idx="240">
                  <c:v>11</c:v>
                </c:pt>
                <c:pt idx="241">
                  <c:v>12</c:v>
                </c:pt>
                <c:pt idx="242">
                  <c:v>13</c:v>
                </c:pt>
                <c:pt idx="243">
                  <c:v>15</c:v>
                </c:pt>
                <c:pt idx="244">
                  <c:v>16</c:v>
                </c:pt>
                <c:pt idx="245">
                  <c:v>19</c:v>
                </c:pt>
                <c:pt idx="246">
                  <c:v>22</c:v>
                </c:pt>
                <c:pt idx="247">
                  <c:v>24</c:v>
                </c:pt>
                <c:pt idx="248">
                  <c:v>26</c:v>
                </c:pt>
                <c:pt idx="249">
                  <c:v>28</c:v>
                </c:pt>
                <c:pt idx="250">
                  <c:v>31</c:v>
                </c:pt>
                <c:pt idx="251">
                  <c:v>32</c:v>
                </c:pt>
                <c:pt idx="252">
                  <c:v>35</c:v>
                </c:pt>
                <c:pt idx="253">
                  <c:v>37</c:v>
                </c:pt>
                <c:pt idx="254">
                  <c:v>40</c:v>
                </c:pt>
                <c:pt idx="255">
                  <c:v>40</c:v>
                </c:pt>
                <c:pt idx="256">
                  <c:v>39</c:v>
                </c:pt>
                <c:pt idx="257">
                  <c:v>38</c:v>
                </c:pt>
                <c:pt idx="258">
                  <c:v>39</c:v>
                </c:pt>
                <c:pt idx="259">
                  <c:v>42</c:v>
                </c:pt>
                <c:pt idx="260">
                  <c:v>43</c:v>
                </c:pt>
                <c:pt idx="261">
                  <c:v>44</c:v>
                </c:pt>
                <c:pt idx="262">
                  <c:v>47</c:v>
                </c:pt>
                <c:pt idx="263">
                  <c:v>48</c:v>
                </c:pt>
                <c:pt idx="264">
                  <c:v>49</c:v>
                </c:pt>
                <c:pt idx="265">
                  <c:v>50</c:v>
                </c:pt>
                <c:pt idx="266">
                  <c:v>50</c:v>
                </c:pt>
                <c:pt idx="267">
                  <c:v>52</c:v>
                </c:pt>
                <c:pt idx="268">
                  <c:v>52</c:v>
                </c:pt>
                <c:pt idx="269">
                  <c:v>54</c:v>
                </c:pt>
                <c:pt idx="270">
                  <c:v>54</c:v>
                </c:pt>
                <c:pt idx="271">
                  <c:v>45</c:v>
                </c:pt>
                <c:pt idx="272">
                  <c:v>38</c:v>
                </c:pt>
                <c:pt idx="273">
                  <c:v>34</c:v>
                </c:pt>
                <c:pt idx="274">
                  <c:v>31</c:v>
                </c:pt>
                <c:pt idx="275">
                  <c:v>30</c:v>
                </c:pt>
                <c:pt idx="276">
                  <c:v>29</c:v>
                </c:pt>
                <c:pt idx="277">
                  <c:v>29</c:v>
                </c:pt>
                <c:pt idx="278">
                  <c:v>30</c:v>
                </c:pt>
                <c:pt idx="279">
                  <c:v>30</c:v>
                </c:pt>
                <c:pt idx="280">
                  <c:v>32</c:v>
                </c:pt>
                <c:pt idx="281">
                  <c:v>33</c:v>
                </c:pt>
                <c:pt idx="282">
                  <c:v>33</c:v>
                </c:pt>
                <c:pt idx="283">
                  <c:v>34</c:v>
                </c:pt>
                <c:pt idx="284">
                  <c:v>34</c:v>
                </c:pt>
                <c:pt idx="285">
                  <c:v>34</c:v>
                </c:pt>
                <c:pt idx="286">
                  <c:v>35</c:v>
                </c:pt>
                <c:pt idx="287">
                  <c:v>35</c:v>
                </c:pt>
                <c:pt idx="288">
                  <c:v>35</c:v>
                </c:pt>
                <c:pt idx="289">
                  <c:v>36</c:v>
                </c:pt>
                <c:pt idx="290">
                  <c:v>35</c:v>
                </c:pt>
                <c:pt idx="291">
                  <c:v>35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37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35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37</c:v>
                </c:pt>
                <c:pt idx="307">
                  <c:v>37</c:v>
                </c:pt>
                <c:pt idx="308">
                  <c:v>37</c:v>
                </c:pt>
                <c:pt idx="309">
                  <c:v>37</c:v>
                </c:pt>
                <c:pt idx="310">
                  <c:v>37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35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38</c:v>
                </c:pt>
                <c:pt idx="329">
                  <c:v>37</c:v>
                </c:pt>
                <c:pt idx="330">
                  <c:v>37</c:v>
                </c:pt>
                <c:pt idx="331">
                  <c:v>37</c:v>
                </c:pt>
                <c:pt idx="332">
                  <c:v>37</c:v>
                </c:pt>
                <c:pt idx="333">
                  <c:v>37</c:v>
                </c:pt>
                <c:pt idx="334">
                  <c:v>37</c:v>
                </c:pt>
                <c:pt idx="335">
                  <c:v>37</c:v>
                </c:pt>
                <c:pt idx="336">
                  <c:v>36</c:v>
                </c:pt>
                <c:pt idx="337">
                  <c:v>36</c:v>
                </c:pt>
                <c:pt idx="338">
                  <c:v>35</c:v>
                </c:pt>
                <c:pt idx="339">
                  <c:v>35</c:v>
                </c:pt>
                <c:pt idx="340">
                  <c:v>36</c:v>
                </c:pt>
                <c:pt idx="341">
                  <c:v>36</c:v>
                </c:pt>
                <c:pt idx="342">
                  <c:v>35</c:v>
                </c:pt>
                <c:pt idx="343">
                  <c:v>35</c:v>
                </c:pt>
                <c:pt idx="344">
                  <c:v>35</c:v>
                </c:pt>
                <c:pt idx="345">
                  <c:v>35</c:v>
                </c:pt>
                <c:pt idx="346">
                  <c:v>35</c:v>
                </c:pt>
                <c:pt idx="347">
                  <c:v>36</c:v>
                </c:pt>
                <c:pt idx="348">
                  <c:v>36</c:v>
                </c:pt>
                <c:pt idx="349">
                  <c:v>35</c:v>
                </c:pt>
                <c:pt idx="350">
                  <c:v>35</c:v>
                </c:pt>
                <c:pt idx="351">
                  <c:v>35</c:v>
                </c:pt>
                <c:pt idx="352">
                  <c:v>35</c:v>
                </c:pt>
                <c:pt idx="353">
                  <c:v>35</c:v>
                </c:pt>
                <c:pt idx="354">
                  <c:v>35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37</c:v>
                </c:pt>
                <c:pt idx="359">
                  <c:v>36</c:v>
                </c:pt>
                <c:pt idx="360">
                  <c:v>37</c:v>
                </c:pt>
                <c:pt idx="361">
                  <c:v>36</c:v>
                </c:pt>
                <c:pt idx="362">
                  <c:v>35</c:v>
                </c:pt>
                <c:pt idx="363">
                  <c:v>36</c:v>
                </c:pt>
                <c:pt idx="364">
                  <c:v>36</c:v>
                </c:pt>
                <c:pt idx="365">
                  <c:v>36</c:v>
                </c:pt>
                <c:pt idx="366">
                  <c:v>36</c:v>
                </c:pt>
                <c:pt idx="367">
                  <c:v>36</c:v>
                </c:pt>
                <c:pt idx="368">
                  <c:v>36</c:v>
                </c:pt>
                <c:pt idx="369">
                  <c:v>36</c:v>
                </c:pt>
                <c:pt idx="370">
                  <c:v>36</c:v>
                </c:pt>
                <c:pt idx="371">
                  <c:v>35</c:v>
                </c:pt>
                <c:pt idx="372">
                  <c:v>36</c:v>
                </c:pt>
                <c:pt idx="373">
                  <c:v>35</c:v>
                </c:pt>
                <c:pt idx="374">
                  <c:v>35</c:v>
                </c:pt>
                <c:pt idx="375">
                  <c:v>35</c:v>
                </c:pt>
                <c:pt idx="376">
                  <c:v>35</c:v>
                </c:pt>
                <c:pt idx="377">
                  <c:v>35</c:v>
                </c:pt>
                <c:pt idx="378">
                  <c:v>35</c:v>
                </c:pt>
                <c:pt idx="379">
                  <c:v>35</c:v>
                </c:pt>
                <c:pt idx="380">
                  <c:v>36</c:v>
                </c:pt>
                <c:pt idx="381">
                  <c:v>36</c:v>
                </c:pt>
                <c:pt idx="382">
                  <c:v>36</c:v>
                </c:pt>
                <c:pt idx="383">
                  <c:v>35</c:v>
                </c:pt>
                <c:pt idx="384">
                  <c:v>36</c:v>
                </c:pt>
                <c:pt idx="385">
                  <c:v>36</c:v>
                </c:pt>
                <c:pt idx="386">
                  <c:v>36</c:v>
                </c:pt>
                <c:pt idx="387">
                  <c:v>36</c:v>
                </c:pt>
                <c:pt idx="388">
                  <c:v>35</c:v>
                </c:pt>
                <c:pt idx="389">
                  <c:v>36</c:v>
                </c:pt>
                <c:pt idx="390">
                  <c:v>36</c:v>
                </c:pt>
                <c:pt idx="391">
                  <c:v>36</c:v>
                </c:pt>
                <c:pt idx="392">
                  <c:v>35</c:v>
                </c:pt>
                <c:pt idx="393">
                  <c:v>35</c:v>
                </c:pt>
                <c:pt idx="394">
                  <c:v>35</c:v>
                </c:pt>
                <c:pt idx="395">
                  <c:v>35</c:v>
                </c:pt>
                <c:pt idx="396">
                  <c:v>35</c:v>
                </c:pt>
                <c:pt idx="397">
                  <c:v>34</c:v>
                </c:pt>
                <c:pt idx="398">
                  <c:v>35</c:v>
                </c:pt>
                <c:pt idx="399">
                  <c:v>35</c:v>
                </c:pt>
                <c:pt idx="400">
                  <c:v>36</c:v>
                </c:pt>
                <c:pt idx="401">
                  <c:v>36</c:v>
                </c:pt>
                <c:pt idx="402">
                  <c:v>36</c:v>
                </c:pt>
                <c:pt idx="403">
                  <c:v>36</c:v>
                </c:pt>
                <c:pt idx="404">
                  <c:v>36</c:v>
                </c:pt>
                <c:pt idx="405">
                  <c:v>36</c:v>
                </c:pt>
                <c:pt idx="406">
                  <c:v>35</c:v>
                </c:pt>
                <c:pt idx="407">
                  <c:v>35</c:v>
                </c:pt>
                <c:pt idx="408">
                  <c:v>34</c:v>
                </c:pt>
                <c:pt idx="409">
                  <c:v>35</c:v>
                </c:pt>
                <c:pt idx="410">
                  <c:v>35</c:v>
                </c:pt>
                <c:pt idx="411">
                  <c:v>35</c:v>
                </c:pt>
                <c:pt idx="412">
                  <c:v>35</c:v>
                </c:pt>
                <c:pt idx="413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93-4326-96B2-11C937D92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475503"/>
        <c:axId val="1476479247"/>
      </c:scatterChart>
      <c:scatterChart>
        <c:scatterStyle val="lineMarker"/>
        <c:varyColors val="0"/>
        <c:ser>
          <c:idx val="3"/>
          <c:order val="3"/>
          <c:tx>
            <c:strRef>
              <c:f>'oven (4)'!$U$1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'oven (4)'!$A$2:$A$415</c:f>
              <c:numCache>
                <c:formatCode>General</c:formatCode>
                <c:ptCount val="414"/>
                <c:pt idx="0">
                  <c:v>91</c:v>
                </c:pt>
                <c:pt idx="1">
                  <c:v>92</c:v>
                </c:pt>
                <c:pt idx="2">
                  <c:v>93</c:v>
                </c:pt>
                <c:pt idx="3">
                  <c:v>94</c:v>
                </c:pt>
                <c:pt idx="4">
                  <c:v>95</c:v>
                </c:pt>
                <c:pt idx="5">
                  <c:v>96</c:v>
                </c:pt>
                <c:pt idx="6">
                  <c:v>97</c:v>
                </c:pt>
                <c:pt idx="7">
                  <c:v>98</c:v>
                </c:pt>
                <c:pt idx="8">
                  <c:v>99</c:v>
                </c:pt>
                <c:pt idx="9">
                  <c:v>100</c:v>
                </c:pt>
                <c:pt idx="10">
                  <c:v>101</c:v>
                </c:pt>
                <c:pt idx="11">
                  <c:v>102</c:v>
                </c:pt>
                <c:pt idx="12">
                  <c:v>103</c:v>
                </c:pt>
                <c:pt idx="13">
                  <c:v>104</c:v>
                </c:pt>
                <c:pt idx="14">
                  <c:v>105</c:v>
                </c:pt>
                <c:pt idx="15">
                  <c:v>106</c:v>
                </c:pt>
                <c:pt idx="16">
                  <c:v>107</c:v>
                </c:pt>
                <c:pt idx="17">
                  <c:v>108</c:v>
                </c:pt>
                <c:pt idx="18">
                  <c:v>109</c:v>
                </c:pt>
                <c:pt idx="19">
                  <c:v>110</c:v>
                </c:pt>
                <c:pt idx="20">
                  <c:v>111</c:v>
                </c:pt>
                <c:pt idx="21">
                  <c:v>112</c:v>
                </c:pt>
                <c:pt idx="22">
                  <c:v>113</c:v>
                </c:pt>
                <c:pt idx="23">
                  <c:v>114</c:v>
                </c:pt>
                <c:pt idx="24">
                  <c:v>115</c:v>
                </c:pt>
                <c:pt idx="25">
                  <c:v>116</c:v>
                </c:pt>
                <c:pt idx="26">
                  <c:v>117</c:v>
                </c:pt>
                <c:pt idx="27">
                  <c:v>118</c:v>
                </c:pt>
                <c:pt idx="28">
                  <c:v>119</c:v>
                </c:pt>
                <c:pt idx="29">
                  <c:v>120</c:v>
                </c:pt>
                <c:pt idx="30">
                  <c:v>121</c:v>
                </c:pt>
                <c:pt idx="31">
                  <c:v>122</c:v>
                </c:pt>
                <c:pt idx="32">
                  <c:v>123</c:v>
                </c:pt>
                <c:pt idx="33">
                  <c:v>124</c:v>
                </c:pt>
                <c:pt idx="34">
                  <c:v>125</c:v>
                </c:pt>
                <c:pt idx="35">
                  <c:v>126</c:v>
                </c:pt>
                <c:pt idx="36">
                  <c:v>127</c:v>
                </c:pt>
                <c:pt idx="37">
                  <c:v>128</c:v>
                </c:pt>
                <c:pt idx="38">
                  <c:v>129</c:v>
                </c:pt>
                <c:pt idx="39">
                  <c:v>130</c:v>
                </c:pt>
                <c:pt idx="40">
                  <c:v>131</c:v>
                </c:pt>
                <c:pt idx="41">
                  <c:v>132</c:v>
                </c:pt>
                <c:pt idx="42">
                  <c:v>133</c:v>
                </c:pt>
                <c:pt idx="43">
                  <c:v>134</c:v>
                </c:pt>
                <c:pt idx="44">
                  <c:v>135</c:v>
                </c:pt>
                <c:pt idx="45">
                  <c:v>136</c:v>
                </c:pt>
                <c:pt idx="46">
                  <c:v>137</c:v>
                </c:pt>
                <c:pt idx="47">
                  <c:v>138</c:v>
                </c:pt>
                <c:pt idx="48">
                  <c:v>139</c:v>
                </c:pt>
                <c:pt idx="49">
                  <c:v>140</c:v>
                </c:pt>
                <c:pt idx="50">
                  <c:v>141</c:v>
                </c:pt>
                <c:pt idx="51">
                  <c:v>142</c:v>
                </c:pt>
                <c:pt idx="52">
                  <c:v>143</c:v>
                </c:pt>
                <c:pt idx="53">
                  <c:v>144</c:v>
                </c:pt>
                <c:pt idx="54">
                  <c:v>145</c:v>
                </c:pt>
                <c:pt idx="55">
                  <c:v>146</c:v>
                </c:pt>
                <c:pt idx="56">
                  <c:v>147</c:v>
                </c:pt>
                <c:pt idx="57">
                  <c:v>148</c:v>
                </c:pt>
                <c:pt idx="58">
                  <c:v>149</c:v>
                </c:pt>
                <c:pt idx="59">
                  <c:v>150</c:v>
                </c:pt>
                <c:pt idx="60">
                  <c:v>151</c:v>
                </c:pt>
                <c:pt idx="61">
                  <c:v>152</c:v>
                </c:pt>
                <c:pt idx="62">
                  <c:v>153</c:v>
                </c:pt>
                <c:pt idx="63">
                  <c:v>154</c:v>
                </c:pt>
                <c:pt idx="64">
                  <c:v>155</c:v>
                </c:pt>
                <c:pt idx="65">
                  <c:v>156</c:v>
                </c:pt>
                <c:pt idx="66">
                  <c:v>157</c:v>
                </c:pt>
                <c:pt idx="67">
                  <c:v>158</c:v>
                </c:pt>
                <c:pt idx="68">
                  <c:v>159</c:v>
                </c:pt>
                <c:pt idx="69">
                  <c:v>160</c:v>
                </c:pt>
                <c:pt idx="70">
                  <c:v>161</c:v>
                </c:pt>
                <c:pt idx="71">
                  <c:v>162</c:v>
                </c:pt>
                <c:pt idx="72">
                  <c:v>163</c:v>
                </c:pt>
                <c:pt idx="73">
                  <c:v>164</c:v>
                </c:pt>
                <c:pt idx="74">
                  <c:v>165</c:v>
                </c:pt>
                <c:pt idx="75">
                  <c:v>166</c:v>
                </c:pt>
                <c:pt idx="76">
                  <c:v>167</c:v>
                </c:pt>
                <c:pt idx="77">
                  <c:v>168</c:v>
                </c:pt>
                <c:pt idx="78">
                  <c:v>169</c:v>
                </c:pt>
                <c:pt idx="79">
                  <c:v>170</c:v>
                </c:pt>
                <c:pt idx="80">
                  <c:v>171</c:v>
                </c:pt>
                <c:pt idx="81">
                  <c:v>172</c:v>
                </c:pt>
                <c:pt idx="82">
                  <c:v>173</c:v>
                </c:pt>
                <c:pt idx="83">
                  <c:v>174</c:v>
                </c:pt>
                <c:pt idx="84">
                  <c:v>175</c:v>
                </c:pt>
                <c:pt idx="85">
                  <c:v>176</c:v>
                </c:pt>
                <c:pt idx="86">
                  <c:v>177</c:v>
                </c:pt>
                <c:pt idx="87">
                  <c:v>178</c:v>
                </c:pt>
                <c:pt idx="88">
                  <c:v>179</c:v>
                </c:pt>
                <c:pt idx="89">
                  <c:v>180</c:v>
                </c:pt>
                <c:pt idx="90">
                  <c:v>181</c:v>
                </c:pt>
                <c:pt idx="91">
                  <c:v>182</c:v>
                </c:pt>
                <c:pt idx="92">
                  <c:v>183</c:v>
                </c:pt>
                <c:pt idx="93">
                  <c:v>184</c:v>
                </c:pt>
                <c:pt idx="94">
                  <c:v>185</c:v>
                </c:pt>
                <c:pt idx="95">
                  <c:v>186</c:v>
                </c:pt>
                <c:pt idx="96">
                  <c:v>187</c:v>
                </c:pt>
                <c:pt idx="97">
                  <c:v>188</c:v>
                </c:pt>
                <c:pt idx="98">
                  <c:v>189</c:v>
                </c:pt>
                <c:pt idx="99">
                  <c:v>190</c:v>
                </c:pt>
                <c:pt idx="100">
                  <c:v>191</c:v>
                </c:pt>
                <c:pt idx="101">
                  <c:v>192</c:v>
                </c:pt>
                <c:pt idx="102">
                  <c:v>193</c:v>
                </c:pt>
                <c:pt idx="103">
                  <c:v>194</c:v>
                </c:pt>
                <c:pt idx="104">
                  <c:v>195</c:v>
                </c:pt>
                <c:pt idx="105">
                  <c:v>196</c:v>
                </c:pt>
                <c:pt idx="106">
                  <c:v>197</c:v>
                </c:pt>
                <c:pt idx="107">
                  <c:v>198</c:v>
                </c:pt>
                <c:pt idx="108">
                  <c:v>199</c:v>
                </c:pt>
                <c:pt idx="109">
                  <c:v>201</c:v>
                </c:pt>
                <c:pt idx="110">
                  <c:v>202</c:v>
                </c:pt>
                <c:pt idx="111">
                  <c:v>203</c:v>
                </c:pt>
                <c:pt idx="112">
                  <c:v>204</c:v>
                </c:pt>
                <c:pt idx="113">
                  <c:v>205</c:v>
                </c:pt>
                <c:pt idx="114">
                  <c:v>206</c:v>
                </c:pt>
                <c:pt idx="115">
                  <c:v>207</c:v>
                </c:pt>
                <c:pt idx="116">
                  <c:v>208</c:v>
                </c:pt>
                <c:pt idx="117">
                  <c:v>209</c:v>
                </c:pt>
                <c:pt idx="118">
                  <c:v>210</c:v>
                </c:pt>
                <c:pt idx="119">
                  <c:v>211</c:v>
                </c:pt>
                <c:pt idx="120">
                  <c:v>212</c:v>
                </c:pt>
                <c:pt idx="121">
                  <c:v>213</c:v>
                </c:pt>
                <c:pt idx="122">
                  <c:v>214</c:v>
                </c:pt>
                <c:pt idx="123">
                  <c:v>215</c:v>
                </c:pt>
                <c:pt idx="124">
                  <c:v>216</c:v>
                </c:pt>
                <c:pt idx="125">
                  <c:v>217</c:v>
                </c:pt>
                <c:pt idx="126">
                  <c:v>218</c:v>
                </c:pt>
                <c:pt idx="127">
                  <c:v>219</c:v>
                </c:pt>
                <c:pt idx="128">
                  <c:v>220</c:v>
                </c:pt>
                <c:pt idx="129">
                  <c:v>221</c:v>
                </c:pt>
                <c:pt idx="130">
                  <c:v>222</c:v>
                </c:pt>
                <c:pt idx="131">
                  <c:v>223</c:v>
                </c:pt>
                <c:pt idx="132">
                  <c:v>224</c:v>
                </c:pt>
                <c:pt idx="133">
                  <c:v>225</c:v>
                </c:pt>
                <c:pt idx="134">
                  <c:v>226</c:v>
                </c:pt>
                <c:pt idx="135">
                  <c:v>227</c:v>
                </c:pt>
                <c:pt idx="136">
                  <c:v>228</c:v>
                </c:pt>
                <c:pt idx="137">
                  <c:v>229</c:v>
                </c:pt>
                <c:pt idx="138">
                  <c:v>230</c:v>
                </c:pt>
                <c:pt idx="139">
                  <c:v>231</c:v>
                </c:pt>
                <c:pt idx="140">
                  <c:v>232</c:v>
                </c:pt>
                <c:pt idx="141">
                  <c:v>233</c:v>
                </c:pt>
                <c:pt idx="142">
                  <c:v>234</c:v>
                </c:pt>
                <c:pt idx="143">
                  <c:v>235</c:v>
                </c:pt>
                <c:pt idx="144">
                  <c:v>236</c:v>
                </c:pt>
                <c:pt idx="145">
                  <c:v>237</c:v>
                </c:pt>
                <c:pt idx="146">
                  <c:v>238</c:v>
                </c:pt>
                <c:pt idx="147">
                  <c:v>239</c:v>
                </c:pt>
                <c:pt idx="148">
                  <c:v>240</c:v>
                </c:pt>
                <c:pt idx="149">
                  <c:v>241</c:v>
                </c:pt>
                <c:pt idx="150">
                  <c:v>242</c:v>
                </c:pt>
                <c:pt idx="151">
                  <c:v>243</c:v>
                </c:pt>
                <c:pt idx="152">
                  <c:v>244</c:v>
                </c:pt>
                <c:pt idx="153">
                  <c:v>245</c:v>
                </c:pt>
                <c:pt idx="154">
                  <c:v>246</c:v>
                </c:pt>
                <c:pt idx="155">
                  <c:v>247</c:v>
                </c:pt>
                <c:pt idx="156">
                  <c:v>248</c:v>
                </c:pt>
                <c:pt idx="157">
                  <c:v>249</c:v>
                </c:pt>
                <c:pt idx="158">
                  <c:v>250</c:v>
                </c:pt>
                <c:pt idx="159">
                  <c:v>251</c:v>
                </c:pt>
                <c:pt idx="160">
                  <c:v>252</c:v>
                </c:pt>
                <c:pt idx="161">
                  <c:v>253</c:v>
                </c:pt>
                <c:pt idx="162">
                  <c:v>254</c:v>
                </c:pt>
                <c:pt idx="163">
                  <c:v>255</c:v>
                </c:pt>
                <c:pt idx="164">
                  <c:v>256</c:v>
                </c:pt>
                <c:pt idx="165">
                  <c:v>257</c:v>
                </c:pt>
                <c:pt idx="166">
                  <c:v>258</c:v>
                </c:pt>
                <c:pt idx="167">
                  <c:v>259</c:v>
                </c:pt>
                <c:pt idx="168">
                  <c:v>260</c:v>
                </c:pt>
                <c:pt idx="169">
                  <c:v>261</c:v>
                </c:pt>
                <c:pt idx="170">
                  <c:v>262</c:v>
                </c:pt>
                <c:pt idx="171">
                  <c:v>263</c:v>
                </c:pt>
                <c:pt idx="172">
                  <c:v>264</c:v>
                </c:pt>
                <c:pt idx="173">
                  <c:v>265</c:v>
                </c:pt>
                <c:pt idx="174">
                  <c:v>266</c:v>
                </c:pt>
                <c:pt idx="175">
                  <c:v>267</c:v>
                </c:pt>
                <c:pt idx="176">
                  <c:v>268</c:v>
                </c:pt>
                <c:pt idx="177">
                  <c:v>269</c:v>
                </c:pt>
                <c:pt idx="178">
                  <c:v>270</c:v>
                </c:pt>
                <c:pt idx="179">
                  <c:v>271</c:v>
                </c:pt>
                <c:pt idx="180">
                  <c:v>272</c:v>
                </c:pt>
                <c:pt idx="181">
                  <c:v>273</c:v>
                </c:pt>
                <c:pt idx="182">
                  <c:v>274</c:v>
                </c:pt>
                <c:pt idx="183">
                  <c:v>275</c:v>
                </c:pt>
                <c:pt idx="184">
                  <c:v>276</c:v>
                </c:pt>
                <c:pt idx="185">
                  <c:v>277</c:v>
                </c:pt>
                <c:pt idx="186">
                  <c:v>278</c:v>
                </c:pt>
                <c:pt idx="187">
                  <c:v>279</c:v>
                </c:pt>
                <c:pt idx="188">
                  <c:v>280</c:v>
                </c:pt>
                <c:pt idx="189">
                  <c:v>281</c:v>
                </c:pt>
                <c:pt idx="190">
                  <c:v>282</c:v>
                </c:pt>
                <c:pt idx="191">
                  <c:v>283</c:v>
                </c:pt>
                <c:pt idx="192">
                  <c:v>284</c:v>
                </c:pt>
                <c:pt idx="193">
                  <c:v>285</c:v>
                </c:pt>
                <c:pt idx="194">
                  <c:v>286</c:v>
                </c:pt>
                <c:pt idx="195">
                  <c:v>287</c:v>
                </c:pt>
                <c:pt idx="196">
                  <c:v>288</c:v>
                </c:pt>
                <c:pt idx="197">
                  <c:v>289</c:v>
                </c:pt>
                <c:pt idx="198">
                  <c:v>290</c:v>
                </c:pt>
                <c:pt idx="199">
                  <c:v>291</c:v>
                </c:pt>
                <c:pt idx="200">
                  <c:v>292</c:v>
                </c:pt>
                <c:pt idx="201">
                  <c:v>293</c:v>
                </c:pt>
                <c:pt idx="202">
                  <c:v>294</c:v>
                </c:pt>
                <c:pt idx="203">
                  <c:v>295</c:v>
                </c:pt>
                <c:pt idx="204">
                  <c:v>296</c:v>
                </c:pt>
                <c:pt idx="205">
                  <c:v>297</c:v>
                </c:pt>
                <c:pt idx="206">
                  <c:v>298</c:v>
                </c:pt>
                <c:pt idx="207">
                  <c:v>299</c:v>
                </c:pt>
                <c:pt idx="208">
                  <c:v>300</c:v>
                </c:pt>
                <c:pt idx="209">
                  <c:v>301</c:v>
                </c:pt>
                <c:pt idx="210">
                  <c:v>302</c:v>
                </c:pt>
                <c:pt idx="211">
                  <c:v>303</c:v>
                </c:pt>
                <c:pt idx="212">
                  <c:v>304</c:v>
                </c:pt>
                <c:pt idx="213">
                  <c:v>305</c:v>
                </c:pt>
                <c:pt idx="214">
                  <c:v>306</c:v>
                </c:pt>
                <c:pt idx="215">
                  <c:v>307</c:v>
                </c:pt>
                <c:pt idx="216">
                  <c:v>308</c:v>
                </c:pt>
                <c:pt idx="217">
                  <c:v>309</c:v>
                </c:pt>
                <c:pt idx="218">
                  <c:v>310</c:v>
                </c:pt>
                <c:pt idx="219">
                  <c:v>311</c:v>
                </c:pt>
                <c:pt idx="220">
                  <c:v>312</c:v>
                </c:pt>
                <c:pt idx="221">
                  <c:v>313</c:v>
                </c:pt>
                <c:pt idx="222">
                  <c:v>314</c:v>
                </c:pt>
                <c:pt idx="223">
                  <c:v>315</c:v>
                </c:pt>
                <c:pt idx="224">
                  <c:v>316</c:v>
                </c:pt>
                <c:pt idx="225">
                  <c:v>317</c:v>
                </c:pt>
                <c:pt idx="226">
                  <c:v>318</c:v>
                </c:pt>
                <c:pt idx="227">
                  <c:v>319</c:v>
                </c:pt>
                <c:pt idx="228">
                  <c:v>320</c:v>
                </c:pt>
                <c:pt idx="229">
                  <c:v>321</c:v>
                </c:pt>
                <c:pt idx="230">
                  <c:v>322</c:v>
                </c:pt>
                <c:pt idx="231">
                  <c:v>323</c:v>
                </c:pt>
                <c:pt idx="232">
                  <c:v>324</c:v>
                </c:pt>
                <c:pt idx="233">
                  <c:v>325</c:v>
                </c:pt>
                <c:pt idx="234">
                  <c:v>326</c:v>
                </c:pt>
                <c:pt idx="235">
                  <c:v>327</c:v>
                </c:pt>
                <c:pt idx="236">
                  <c:v>328</c:v>
                </c:pt>
                <c:pt idx="237">
                  <c:v>329</c:v>
                </c:pt>
                <c:pt idx="238">
                  <c:v>330</c:v>
                </c:pt>
                <c:pt idx="239">
                  <c:v>331</c:v>
                </c:pt>
                <c:pt idx="240">
                  <c:v>332</c:v>
                </c:pt>
                <c:pt idx="241">
                  <c:v>333</c:v>
                </c:pt>
                <c:pt idx="242">
                  <c:v>334</c:v>
                </c:pt>
                <c:pt idx="243">
                  <c:v>335</c:v>
                </c:pt>
                <c:pt idx="244">
                  <c:v>336</c:v>
                </c:pt>
                <c:pt idx="245">
                  <c:v>337</c:v>
                </c:pt>
                <c:pt idx="246">
                  <c:v>338</c:v>
                </c:pt>
                <c:pt idx="247">
                  <c:v>339</c:v>
                </c:pt>
                <c:pt idx="248">
                  <c:v>340</c:v>
                </c:pt>
                <c:pt idx="249">
                  <c:v>341</c:v>
                </c:pt>
                <c:pt idx="250">
                  <c:v>342</c:v>
                </c:pt>
                <c:pt idx="251">
                  <c:v>343</c:v>
                </c:pt>
                <c:pt idx="252">
                  <c:v>344</c:v>
                </c:pt>
                <c:pt idx="253">
                  <c:v>345</c:v>
                </c:pt>
                <c:pt idx="254">
                  <c:v>346</c:v>
                </c:pt>
                <c:pt idx="255">
                  <c:v>347</c:v>
                </c:pt>
                <c:pt idx="256">
                  <c:v>348</c:v>
                </c:pt>
                <c:pt idx="257">
                  <c:v>349</c:v>
                </c:pt>
                <c:pt idx="258">
                  <c:v>350</c:v>
                </c:pt>
                <c:pt idx="259">
                  <c:v>351</c:v>
                </c:pt>
                <c:pt idx="260">
                  <c:v>352</c:v>
                </c:pt>
                <c:pt idx="261">
                  <c:v>353</c:v>
                </c:pt>
                <c:pt idx="262">
                  <c:v>354</c:v>
                </c:pt>
                <c:pt idx="263">
                  <c:v>355</c:v>
                </c:pt>
                <c:pt idx="264">
                  <c:v>356</c:v>
                </c:pt>
                <c:pt idx="265">
                  <c:v>358</c:v>
                </c:pt>
                <c:pt idx="266">
                  <c:v>359</c:v>
                </c:pt>
                <c:pt idx="267">
                  <c:v>360</c:v>
                </c:pt>
                <c:pt idx="268">
                  <c:v>361</c:v>
                </c:pt>
                <c:pt idx="269">
                  <c:v>362</c:v>
                </c:pt>
                <c:pt idx="270">
                  <c:v>363</c:v>
                </c:pt>
                <c:pt idx="271">
                  <c:v>364</c:v>
                </c:pt>
                <c:pt idx="272">
                  <c:v>365</c:v>
                </c:pt>
                <c:pt idx="273">
                  <c:v>366</c:v>
                </c:pt>
                <c:pt idx="274">
                  <c:v>367</c:v>
                </c:pt>
                <c:pt idx="275">
                  <c:v>368</c:v>
                </c:pt>
                <c:pt idx="276">
                  <c:v>369</c:v>
                </c:pt>
                <c:pt idx="277">
                  <c:v>370</c:v>
                </c:pt>
                <c:pt idx="278">
                  <c:v>371</c:v>
                </c:pt>
                <c:pt idx="279">
                  <c:v>372</c:v>
                </c:pt>
                <c:pt idx="280">
                  <c:v>373</c:v>
                </c:pt>
                <c:pt idx="281">
                  <c:v>374</c:v>
                </c:pt>
                <c:pt idx="282">
                  <c:v>375</c:v>
                </c:pt>
                <c:pt idx="283">
                  <c:v>376</c:v>
                </c:pt>
                <c:pt idx="284">
                  <c:v>377</c:v>
                </c:pt>
                <c:pt idx="285">
                  <c:v>378</c:v>
                </c:pt>
                <c:pt idx="286">
                  <c:v>379</c:v>
                </c:pt>
                <c:pt idx="287">
                  <c:v>380</c:v>
                </c:pt>
                <c:pt idx="288">
                  <c:v>381</c:v>
                </c:pt>
                <c:pt idx="289">
                  <c:v>382</c:v>
                </c:pt>
                <c:pt idx="290">
                  <c:v>383</c:v>
                </c:pt>
                <c:pt idx="291">
                  <c:v>384</c:v>
                </c:pt>
                <c:pt idx="292">
                  <c:v>385</c:v>
                </c:pt>
                <c:pt idx="293">
                  <c:v>386</c:v>
                </c:pt>
                <c:pt idx="294">
                  <c:v>387</c:v>
                </c:pt>
                <c:pt idx="295">
                  <c:v>388</c:v>
                </c:pt>
                <c:pt idx="296">
                  <c:v>389</c:v>
                </c:pt>
                <c:pt idx="297">
                  <c:v>390</c:v>
                </c:pt>
                <c:pt idx="298">
                  <c:v>391</c:v>
                </c:pt>
                <c:pt idx="299">
                  <c:v>392</c:v>
                </c:pt>
                <c:pt idx="300">
                  <c:v>393</c:v>
                </c:pt>
                <c:pt idx="301">
                  <c:v>394</c:v>
                </c:pt>
                <c:pt idx="302">
                  <c:v>395</c:v>
                </c:pt>
                <c:pt idx="303">
                  <c:v>396</c:v>
                </c:pt>
                <c:pt idx="304">
                  <c:v>397</c:v>
                </c:pt>
                <c:pt idx="305">
                  <c:v>398</c:v>
                </c:pt>
                <c:pt idx="306">
                  <c:v>399</c:v>
                </c:pt>
                <c:pt idx="307">
                  <c:v>400</c:v>
                </c:pt>
                <c:pt idx="308">
                  <c:v>401</c:v>
                </c:pt>
                <c:pt idx="309">
                  <c:v>402</c:v>
                </c:pt>
                <c:pt idx="310">
                  <c:v>403</c:v>
                </c:pt>
                <c:pt idx="311">
                  <c:v>404</c:v>
                </c:pt>
                <c:pt idx="312">
                  <c:v>405</c:v>
                </c:pt>
                <c:pt idx="313">
                  <c:v>406</c:v>
                </c:pt>
                <c:pt idx="314">
                  <c:v>407</c:v>
                </c:pt>
                <c:pt idx="315">
                  <c:v>408</c:v>
                </c:pt>
                <c:pt idx="316">
                  <c:v>409</c:v>
                </c:pt>
                <c:pt idx="317">
                  <c:v>410</c:v>
                </c:pt>
                <c:pt idx="318">
                  <c:v>411</c:v>
                </c:pt>
                <c:pt idx="319">
                  <c:v>412</c:v>
                </c:pt>
                <c:pt idx="320">
                  <c:v>413</c:v>
                </c:pt>
                <c:pt idx="321">
                  <c:v>414</c:v>
                </c:pt>
                <c:pt idx="322">
                  <c:v>415</c:v>
                </c:pt>
                <c:pt idx="323">
                  <c:v>416</c:v>
                </c:pt>
                <c:pt idx="324">
                  <c:v>417</c:v>
                </c:pt>
                <c:pt idx="325">
                  <c:v>418</c:v>
                </c:pt>
                <c:pt idx="326">
                  <c:v>419</c:v>
                </c:pt>
                <c:pt idx="327">
                  <c:v>420</c:v>
                </c:pt>
                <c:pt idx="328">
                  <c:v>421</c:v>
                </c:pt>
                <c:pt idx="329">
                  <c:v>422</c:v>
                </c:pt>
                <c:pt idx="330">
                  <c:v>423</c:v>
                </c:pt>
                <c:pt idx="331">
                  <c:v>424</c:v>
                </c:pt>
                <c:pt idx="332">
                  <c:v>425</c:v>
                </c:pt>
                <c:pt idx="333">
                  <c:v>426</c:v>
                </c:pt>
                <c:pt idx="334">
                  <c:v>427</c:v>
                </c:pt>
                <c:pt idx="335">
                  <c:v>428</c:v>
                </c:pt>
                <c:pt idx="336">
                  <c:v>429</c:v>
                </c:pt>
                <c:pt idx="337">
                  <c:v>430</c:v>
                </c:pt>
                <c:pt idx="338">
                  <c:v>431</c:v>
                </c:pt>
                <c:pt idx="339">
                  <c:v>432</c:v>
                </c:pt>
                <c:pt idx="340">
                  <c:v>433</c:v>
                </c:pt>
                <c:pt idx="341">
                  <c:v>434</c:v>
                </c:pt>
                <c:pt idx="342">
                  <c:v>435</c:v>
                </c:pt>
                <c:pt idx="343">
                  <c:v>436</c:v>
                </c:pt>
                <c:pt idx="344">
                  <c:v>437</c:v>
                </c:pt>
                <c:pt idx="345">
                  <c:v>438</c:v>
                </c:pt>
                <c:pt idx="346">
                  <c:v>439</c:v>
                </c:pt>
                <c:pt idx="347">
                  <c:v>440</c:v>
                </c:pt>
                <c:pt idx="348">
                  <c:v>441</c:v>
                </c:pt>
                <c:pt idx="349">
                  <c:v>442</c:v>
                </c:pt>
                <c:pt idx="350">
                  <c:v>443</c:v>
                </c:pt>
                <c:pt idx="351">
                  <c:v>444</c:v>
                </c:pt>
                <c:pt idx="352">
                  <c:v>445</c:v>
                </c:pt>
                <c:pt idx="353">
                  <c:v>446</c:v>
                </c:pt>
                <c:pt idx="354">
                  <c:v>447</c:v>
                </c:pt>
                <c:pt idx="355">
                  <c:v>448</c:v>
                </c:pt>
                <c:pt idx="356">
                  <c:v>449</c:v>
                </c:pt>
                <c:pt idx="357">
                  <c:v>450</c:v>
                </c:pt>
                <c:pt idx="358">
                  <c:v>451</c:v>
                </c:pt>
                <c:pt idx="359">
                  <c:v>452</c:v>
                </c:pt>
                <c:pt idx="360">
                  <c:v>453</c:v>
                </c:pt>
                <c:pt idx="361">
                  <c:v>454</c:v>
                </c:pt>
                <c:pt idx="362">
                  <c:v>455</c:v>
                </c:pt>
                <c:pt idx="363">
                  <c:v>456</c:v>
                </c:pt>
                <c:pt idx="364">
                  <c:v>457</c:v>
                </c:pt>
                <c:pt idx="365">
                  <c:v>458</c:v>
                </c:pt>
                <c:pt idx="366">
                  <c:v>459</c:v>
                </c:pt>
                <c:pt idx="367">
                  <c:v>460</c:v>
                </c:pt>
                <c:pt idx="368">
                  <c:v>461</c:v>
                </c:pt>
                <c:pt idx="369">
                  <c:v>462</c:v>
                </c:pt>
                <c:pt idx="370">
                  <c:v>463</c:v>
                </c:pt>
                <c:pt idx="371">
                  <c:v>464</c:v>
                </c:pt>
                <c:pt idx="372">
                  <c:v>465</c:v>
                </c:pt>
                <c:pt idx="373">
                  <c:v>466</c:v>
                </c:pt>
                <c:pt idx="374">
                  <c:v>467</c:v>
                </c:pt>
                <c:pt idx="375">
                  <c:v>468</c:v>
                </c:pt>
                <c:pt idx="376">
                  <c:v>469</c:v>
                </c:pt>
                <c:pt idx="377">
                  <c:v>470</c:v>
                </c:pt>
                <c:pt idx="378">
                  <c:v>471</c:v>
                </c:pt>
                <c:pt idx="379">
                  <c:v>472</c:v>
                </c:pt>
                <c:pt idx="380">
                  <c:v>473</c:v>
                </c:pt>
                <c:pt idx="381">
                  <c:v>474</c:v>
                </c:pt>
                <c:pt idx="382">
                  <c:v>475</c:v>
                </c:pt>
                <c:pt idx="383">
                  <c:v>476</c:v>
                </c:pt>
                <c:pt idx="384">
                  <c:v>477</c:v>
                </c:pt>
                <c:pt idx="385">
                  <c:v>478</c:v>
                </c:pt>
                <c:pt idx="386">
                  <c:v>479</c:v>
                </c:pt>
                <c:pt idx="387">
                  <c:v>480</c:v>
                </c:pt>
                <c:pt idx="388">
                  <c:v>481</c:v>
                </c:pt>
                <c:pt idx="389">
                  <c:v>482</c:v>
                </c:pt>
                <c:pt idx="390">
                  <c:v>483</c:v>
                </c:pt>
                <c:pt idx="391">
                  <c:v>484</c:v>
                </c:pt>
                <c:pt idx="392">
                  <c:v>485</c:v>
                </c:pt>
                <c:pt idx="393">
                  <c:v>486</c:v>
                </c:pt>
                <c:pt idx="394">
                  <c:v>487</c:v>
                </c:pt>
                <c:pt idx="395">
                  <c:v>488</c:v>
                </c:pt>
                <c:pt idx="396">
                  <c:v>489</c:v>
                </c:pt>
                <c:pt idx="397">
                  <c:v>490</c:v>
                </c:pt>
                <c:pt idx="398">
                  <c:v>491</c:v>
                </c:pt>
                <c:pt idx="399">
                  <c:v>492</c:v>
                </c:pt>
                <c:pt idx="400">
                  <c:v>493</c:v>
                </c:pt>
                <c:pt idx="401">
                  <c:v>494</c:v>
                </c:pt>
                <c:pt idx="402">
                  <c:v>495</c:v>
                </c:pt>
                <c:pt idx="403">
                  <c:v>497</c:v>
                </c:pt>
                <c:pt idx="404">
                  <c:v>498</c:v>
                </c:pt>
                <c:pt idx="405">
                  <c:v>499</c:v>
                </c:pt>
                <c:pt idx="406">
                  <c:v>500</c:v>
                </c:pt>
                <c:pt idx="407">
                  <c:v>501</c:v>
                </c:pt>
                <c:pt idx="408">
                  <c:v>502</c:v>
                </c:pt>
                <c:pt idx="409">
                  <c:v>503</c:v>
                </c:pt>
                <c:pt idx="410">
                  <c:v>504</c:v>
                </c:pt>
                <c:pt idx="411">
                  <c:v>505</c:v>
                </c:pt>
                <c:pt idx="412">
                  <c:v>506</c:v>
                </c:pt>
                <c:pt idx="413">
                  <c:v>507</c:v>
                </c:pt>
              </c:numCache>
            </c:numRef>
          </c:xVal>
          <c:yVal>
            <c:numRef>
              <c:f>'oven (4)'!$U$2:$U$415</c:f>
              <c:numCache>
                <c:formatCode>General</c:formatCode>
                <c:ptCount val="414"/>
                <c:pt idx="0">
                  <c:v>-8.09</c:v>
                </c:pt>
                <c:pt idx="1">
                  <c:v>-7.870000000000001</c:v>
                </c:pt>
                <c:pt idx="2">
                  <c:v>-7.740000000000002</c:v>
                </c:pt>
                <c:pt idx="3">
                  <c:v>-7.610000000000003</c:v>
                </c:pt>
                <c:pt idx="4">
                  <c:v>-7.3000000000000043</c:v>
                </c:pt>
                <c:pt idx="5">
                  <c:v>-7.0800000000000054</c:v>
                </c:pt>
                <c:pt idx="6">
                  <c:v>-6.8600000000000065</c:v>
                </c:pt>
                <c:pt idx="7">
                  <c:v>-6.7300000000000075</c:v>
                </c:pt>
                <c:pt idx="8">
                  <c:v>-6.6000000000000085</c:v>
                </c:pt>
                <c:pt idx="9">
                  <c:v>-6.4700000000000095</c:v>
                </c:pt>
                <c:pt idx="10">
                  <c:v>-6.3400000000000105</c:v>
                </c:pt>
                <c:pt idx="11">
                  <c:v>-6.2100000000000115</c:v>
                </c:pt>
                <c:pt idx="12">
                  <c:v>-6.0800000000000125</c:v>
                </c:pt>
                <c:pt idx="13">
                  <c:v>-5.9500000000000135</c:v>
                </c:pt>
                <c:pt idx="14">
                  <c:v>-5.7300000000000146</c:v>
                </c:pt>
                <c:pt idx="15">
                  <c:v>-5.6000000000000156</c:v>
                </c:pt>
                <c:pt idx="16">
                  <c:v>-5.4700000000000166</c:v>
                </c:pt>
                <c:pt idx="17">
                  <c:v>-5.3400000000000176</c:v>
                </c:pt>
                <c:pt idx="18">
                  <c:v>-5.2100000000000186</c:v>
                </c:pt>
                <c:pt idx="19">
                  <c:v>-5.0800000000000196</c:v>
                </c:pt>
                <c:pt idx="20">
                  <c:v>-4.9500000000000206</c:v>
                </c:pt>
                <c:pt idx="21">
                  <c:v>-5.0000000000000213</c:v>
                </c:pt>
                <c:pt idx="22">
                  <c:v>-4.6900000000000226</c:v>
                </c:pt>
                <c:pt idx="23">
                  <c:v>-4.5600000000000236</c:v>
                </c:pt>
                <c:pt idx="24">
                  <c:v>-4.4300000000000246</c:v>
                </c:pt>
                <c:pt idx="25">
                  <c:v>-4.3000000000000256</c:v>
                </c:pt>
                <c:pt idx="26">
                  <c:v>-4.0700000000000252</c:v>
                </c:pt>
                <c:pt idx="27">
                  <c:v>-3.9400000000000261</c:v>
                </c:pt>
                <c:pt idx="28">
                  <c:v>-3.8100000000000271</c:v>
                </c:pt>
                <c:pt idx="29">
                  <c:v>-3.6800000000000281</c:v>
                </c:pt>
                <c:pt idx="30">
                  <c:v>-3.5500000000000291</c:v>
                </c:pt>
                <c:pt idx="31">
                  <c:v>-3.3300000000000303</c:v>
                </c:pt>
                <c:pt idx="32">
                  <c:v>-3.2000000000000313</c:v>
                </c:pt>
                <c:pt idx="33">
                  <c:v>-3.0700000000000323</c:v>
                </c:pt>
                <c:pt idx="34">
                  <c:v>-2.9400000000000333</c:v>
                </c:pt>
                <c:pt idx="35">
                  <c:v>-2.8100000000000342</c:v>
                </c:pt>
                <c:pt idx="36">
                  <c:v>-2.6800000000000352</c:v>
                </c:pt>
                <c:pt idx="37">
                  <c:v>-2.4600000000000364</c:v>
                </c:pt>
                <c:pt idx="38">
                  <c:v>-2.3300000000000374</c:v>
                </c:pt>
                <c:pt idx="39">
                  <c:v>-2.2000000000000384</c:v>
                </c:pt>
                <c:pt idx="40">
                  <c:v>-2.0700000000000394</c:v>
                </c:pt>
                <c:pt idx="41">
                  <c:v>-1.9400000000000404</c:v>
                </c:pt>
                <c:pt idx="42">
                  <c:v>-1.7200000000000415</c:v>
                </c:pt>
                <c:pt idx="43">
                  <c:v>-1.5900000000000425</c:v>
                </c:pt>
                <c:pt idx="44">
                  <c:v>-1.4600000000000435</c:v>
                </c:pt>
                <c:pt idx="45">
                  <c:v>-1.3300000000000445</c:v>
                </c:pt>
                <c:pt idx="46">
                  <c:v>-1.2000000000000455</c:v>
                </c:pt>
                <c:pt idx="47">
                  <c:v>-1.0700000000000465</c:v>
                </c:pt>
                <c:pt idx="48">
                  <c:v>-0.76000000000004775</c:v>
                </c:pt>
                <c:pt idx="49">
                  <c:v>-0.7200000000000486</c:v>
                </c:pt>
                <c:pt idx="50">
                  <c:v>-0.5900000000000496</c:v>
                </c:pt>
                <c:pt idx="51">
                  <c:v>-0.46000000000005059</c:v>
                </c:pt>
                <c:pt idx="52">
                  <c:v>-0.33000000000005159</c:v>
                </c:pt>
                <c:pt idx="53">
                  <c:v>-0.20000000000005258</c:v>
                </c:pt>
                <c:pt idx="54">
                  <c:v>-7.0000000000053575E-2</c:v>
                </c:pt>
                <c:pt idx="55">
                  <c:v>0.14999999999994529</c:v>
                </c:pt>
                <c:pt idx="56">
                  <c:v>0.27999999999994429</c:v>
                </c:pt>
                <c:pt idx="57">
                  <c:v>0.4099999999999433</c:v>
                </c:pt>
                <c:pt idx="58">
                  <c:v>0.5399999999999423</c:v>
                </c:pt>
                <c:pt idx="59">
                  <c:v>0.75999999999994117</c:v>
                </c:pt>
                <c:pt idx="60">
                  <c:v>0.88999999999994017</c:v>
                </c:pt>
                <c:pt idx="61">
                  <c:v>1.109999999999939</c:v>
                </c:pt>
                <c:pt idx="62">
                  <c:v>1.1499999999999382</c:v>
                </c:pt>
                <c:pt idx="63">
                  <c:v>1.369999999999937</c:v>
                </c:pt>
                <c:pt idx="64">
                  <c:v>1.4999999999999361</c:v>
                </c:pt>
                <c:pt idx="65">
                  <c:v>1.6299999999999351</c:v>
                </c:pt>
                <c:pt idx="66">
                  <c:v>1.8499999999999339</c:v>
                </c:pt>
                <c:pt idx="67">
                  <c:v>1.9799999999999329</c:v>
                </c:pt>
                <c:pt idx="68">
                  <c:v>2.1099999999999319</c:v>
                </c:pt>
                <c:pt idx="69">
                  <c:v>2.2399999999999309</c:v>
                </c:pt>
                <c:pt idx="70">
                  <c:v>2.4599999999999298</c:v>
                </c:pt>
                <c:pt idx="71">
                  <c:v>2.5899999999999288</c:v>
                </c:pt>
                <c:pt idx="72">
                  <c:v>2.7199999999999278</c:v>
                </c:pt>
                <c:pt idx="73">
                  <c:v>2.8499999999999268</c:v>
                </c:pt>
                <c:pt idx="74">
                  <c:v>2.9799999999999258</c:v>
                </c:pt>
                <c:pt idx="75">
                  <c:v>3.1099999999999248</c:v>
                </c:pt>
                <c:pt idx="76">
                  <c:v>3.3299999999999237</c:v>
                </c:pt>
                <c:pt idx="77">
                  <c:v>3.4599999999999227</c:v>
                </c:pt>
                <c:pt idx="78">
                  <c:v>3.5899999999999217</c:v>
                </c:pt>
                <c:pt idx="79">
                  <c:v>3.8199999999999221</c:v>
                </c:pt>
                <c:pt idx="80">
                  <c:v>3.9499999999999211</c:v>
                </c:pt>
                <c:pt idx="81">
                  <c:v>4.0799999999999201</c:v>
                </c:pt>
                <c:pt idx="82">
                  <c:v>4.2099999999999191</c:v>
                </c:pt>
                <c:pt idx="83">
                  <c:v>4.3399999999999181</c:v>
                </c:pt>
                <c:pt idx="84">
                  <c:v>4.4699999999999172</c:v>
                </c:pt>
                <c:pt idx="85">
                  <c:v>4.5999999999999162</c:v>
                </c:pt>
                <c:pt idx="86">
                  <c:v>4.7299999999999152</c:v>
                </c:pt>
                <c:pt idx="87">
                  <c:v>4.8599999999999142</c:v>
                </c:pt>
                <c:pt idx="88">
                  <c:v>4.9899999999999132</c:v>
                </c:pt>
                <c:pt idx="89">
                  <c:v>5.0199999999999108</c:v>
                </c:pt>
                <c:pt idx="90">
                  <c:v>5.0599999999999099</c:v>
                </c:pt>
                <c:pt idx="91">
                  <c:v>5.0999999999999091</c:v>
                </c:pt>
                <c:pt idx="92">
                  <c:v>4.5099999999999092</c:v>
                </c:pt>
                <c:pt idx="93">
                  <c:v>3.6399999999999118</c:v>
                </c:pt>
                <c:pt idx="94">
                  <c:v>3.2199999999999136</c:v>
                </c:pt>
                <c:pt idx="95">
                  <c:v>3.0799999999999166</c:v>
                </c:pt>
                <c:pt idx="96">
                  <c:v>3.1199999999999193</c:v>
                </c:pt>
                <c:pt idx="97">
                  <c:v>3.2499999999999218</c:v>
                </c:pt>
                <c:pt idx="98">
                  <c:v>3.2899999999999245</c:v>
                </c:pt>
                <c:pt idx="99">
                  <c:v>3.4199999999999271</c:v>
                </c:pt>
                <c:pt idx="100">
                  <c:v>3.5499999999999297</c:v>
                </c:pt>
                <c:pt idx="101">
                  <c:v>3.6799999999999322</c:v>
                </c:pt>
                <c:pt idx="102">
                  <c:v>3.8099999999999348</c:v>
                </c:pt>
                <c:pt idx="103">
                  <c:v>3.9399999999999373</c:v>
                </c:pt>
                <c:pt idx="104">
                  <c:v>4.0699999999999399</c:v>
                </c:pt>
                <c:pt idx="105">
                  <c:v>4.099999999999941</c:v>
                </c:pt>
                <c:pt idx="106">
                  <c:v>3.2999999999999439</c:v>
                </c:pt>
                <c:pt idx="107">
                  <c:v>2.8499999999999481</c:v>
                </c:pt>
                <c:pt idx="108">
                  <c:v>2.4999999999999503</c:v>
                </c:pt>
                <c:pt idx="109">
                  <c:v>2.4399999999999515</c:v>
                </c:pt>
                <c:pt idx="110">
                  <c:v>2.3799999999999528</c:v>
                </c:pt>
                <c:pt idx="111">
                  <c:v>2.5099999999999554</c:v>
                </c:pt>
                <c:pt idx="112">
                  <c:v>2.7299999999999613</c:v>
                </c:pt>
                <c:pt idx="113">
                  <c:v>2.8599999999999639</c:v>
                </c:pt>
                <c:pt idx="114">
                  <c:v>2.9899999999999665</c:v>
                </c:pt>
                <c:pt idx="115">
                  <c:v>3.2199999999999669</c:v>
                </c:pt>
                <c:pt idx="116">
                  <c:v>3.3499999999999694</c:v>
                </c:pt>
                <c:pt idx="117">
                  <c:v>3.3799999999999741</c:v>
                </c:pt>
                <c:pt idx="118">
                  <c:v>2.9399999999999764</c:v>
                </c:pt>
                <c:pt idx="119">
                  <c:v>2.0999999999999801</c:v>
                </c:pt>
                <c:pt idx="120">
                  <c:v>1.559999999999981</c:v>
                </c:pt>
                <c:pt idx="121">
                  <c:v>1.5999999999999801</c:v>
                </c:pt>
                <c:pt idx="122">
                  <c:v>1.6299999999999883</c:v>
                </c:pt>
                <c:pt idx="123">
                  <c:v>1.6599999999999895</c:v>
                </c:pt>
                <c:pt idx="124">
                  <c:v>1.789999999999992</c:v>
                </c:pt>
                <c:pt idx="125">
                  <c:v>2.019999999999996</c:v>
                </c:pt>
                <c:pt idx="126">
                  <c:v>2.2499999999999929</c:v>
                </c:pt>
                <c:pt idx="127">
                  <c:v>2.3799999999999955</c:v>
                </c:pt>
                <c:pt idx="128">
                  <c:v>2.6000000000000014</c:v>
                </c:pt>
                <c:pt idx="129">
                  <c:v>2.5400000000000063</c:v>
                </c:pt>
                <c:pt idx="130">
                  <c:v>2.6700000000000088</c:v>
                </c:pt>
                <c:pt idx="131">
                  <c:v>2.7000000000000099</c:v>
                </c:pt>
                <c:pt idx="132">
                  <c:v>2.0600000000000094</c:v>
                </c:pt>
                <c:pt idx="133">
                  <c:v>1.3700000000000117</c:v>
                </c:pt>
                <c:pt idx="134">
                  <c:v>1.0900000000000176</c:v>
                </c:pt>
                <c:pt idx="135">
                  <c:v>1.3300000000000196</c:v>
                </c:pt>
                <c:pt idx="136">
                  <c:v>1.3500000000000227</c:v>
                </c:pt>
                <c:pt idx="137">
                  <c:v>1.5900000000000247</c:v>
                </c:pt>
                <c:pt idx="138">
                  <c:v>1.8200000000000287</c:v>
                </c:pt>
                <c:pt idx="139">
                  <c:v>2.0500000000000256</c:v>
                </c:pt>
                <c:pt idx="140">
                  <c:v>2.2800000000000296</c:v>
                </c:pt>
                <c:pt idx="141">
                  <c:v>2.4100000000000321</c:v>
                </c:pt>
                <c:pt idx="142">
                  <c:v>2.2400000000000375</c:v>
                </c:pt>
                <c:pt idx="143">
                  <c:v>1.4500000000000384</c:v>
                </c:pt>
                <c:pt idx="144">
                  <c:v>0.86000000000004206</c:v>
                </c:pt>
                <c:pt idx="145">
                  <c:v>0.8900000000000432</c:v>
                </c:pt>
                <c:pt idx="146">
                  <c:v>0.82000000000005002</c:v>
                </c:pt>
                <c:pt idx="147">
                  <c:v>0.95000000000005258</c:v>
                </c:pt>
                <c:pt idx="148">
                  <c:v>1.0800000000000551</c:v>
                </c:pt>
                <c:pt idx="149">
                  <c:v>1.4100000000000534</c:v>
                </c:pt>
                <c:pt idx="150">
                  <c:v>1.7400000000000588</c:v>
                </c:pt>
                <c:pt idx="151">
                  <c:v>2.0800000000000622</c:v>
                </c:pt>
                <c:pt idx="152">
                  <c:v>2.2100000000000648</c:v>
                </c:pt>
                <c:pt idx="153">
                  <c:v>1.7300000000000679</c:v>
                </c:pt>
                <c:pt idx="154">
                  <c:v>0.53000000000006509</c:v>
                </c:pt>
                <c:pt idx="155">
                  <c:v>4.0000000000070202E-2</c:v>
                </c:pt>
                <c:pt idx="156">
                  <c:v>-0.16999999999993065</c:v>
                </c:pt>
                <c:pt idx="157">
                  <c:v>-3.9999999999928093E-2</c:v>
                </c:pt>
                <c:pt idx="158">
                  <c:v>0.2000000000000739</c:v>
                </c:pt>
                <c:pt idx="159">
                  <c:v>0.56000000000008043</c:v>
                </c:pt>
                <c:pt idx="160">
                  <c:v>1.0000000000000853</c:v>
                </c:pt>
                <c:pt idx="161">
                  <c:v>1.440000000000083</c:v>
                </c:pt>
                <c:pt idx="162">
                  <c:v>1.7700000000000884</c:v>
                </c:pt>
                <c:pt idx="163">
                  <c:v>2.1100000000000918</c:v>
                </c:pt>
                <c:pt idx="164">
                  <c:v>1.9300000000000921</c:v>
                </c:pt>
                <c:pt idx="165">
                  <c:v>0.88000000000009493</c:v>
                </c:pt>
                <c:pt idx="166">
                  <c:v>0.22000000000009834</c:v>
                </c:pt>
                <c:pt idx="167">
                  <c:v>0.23000000000010346</c:v>
                </c:pt>
                <c:pt idx="168">
                  <c:v>0.25000000000009948</c:v>
                </c:pt>
                <c:pt idx="169">
                  <c:v>0.49000000000010857</c:v>
                </c:pt>
                <c:pt idx="170">
                  <c:v>0.850000000000108</c:v>
                </c:pt>
                <c:pt idx="171">
                  <c:v>1.09000000000011</c:v>
                </c:pt>
                <c:pt idx="172">
                  <c:v>1.560000000000116</c:v>
                </c:pt>
                <c:pt idx="173">
                  <c:v>1.9200000000001154</c:v>
                </c:pt>
                <c:pt idx="174">
                  <c:v>1.4800000000001177</c:v>
                </c:pt>
                <c:pt idx="175">
                  <c:v>0.70000000000012363</c:v>
                </c:pt>
                <c:pt idx="176">
                  <c:v>-6.9999999999879492E-2</c:v>
                </c:pt>
                <c:pt idx="177">
                  <c:v>-5.9999999999874376E-2</c:v>
                </c:pt>
                <c:pt idx="178">
                  <c:v>7.0000000000128182E-2</c:v>
                </c:pt>
                <c:pt idx="179">
                  <c:v>0.32000000000012818</c:v>
                </c:pt>
                <c:pt idx="180">
                  <c:v>0.67000000000013671</c:v>
                </c:pt>
                <c:pt idx="181">
                  <c:v>1.1400000000001356</c:v>
                </c:pt>
                <c:pt idx="182">
                  <c:v>1.5000000000001421</c:v>
                </c:pt>
                <c:pt idx="183">
                  <c:v>1.6300000000001447</c:v>
                </c:pt>
                <c:pt idx="184">
                  <c:v>0.97000000000014097</c:v>
                </c:pt>
                <c:pt idx="185">
                  <c:v>0.53000000000014325</c:v>
                </c:pt>
                <c:pt idx="186">
                  <c:v>9.0000000000145519E-2</c:v>
                </c:pt>
                <c:pt idx="187">
                  <c:v>0.22000000000014808</c:v>
                </c:pt>
                <c:pt idx="188">
                  <c:v>0.35000000000015064</c:v>
                </c:pt>
                <c:pt idx="189">
                  <c:v>0.59000000000015973</c:v>
                </c:pt>
                <c:pt idx="190">
                  <c:v>0.95000000000015916</c:v>
                </c:pt>
                <c:pt idx="191">
                  <c:v>1.4200000000001651</c:v>
                </c:pt>
                <c:pt idx="192">
                  <c:v>1.5500000000001677</c:v>
                </c:pt>
                <c:pt idx="193">
                  <c:v>1.11000000000017</c:v>
                </c:pt>
                <c:pt idx="194">
                  <c:v>0.5600000000001728</c:v>
                </c:pt>
                <c:pt idx="195">
                  <c:v>9.0000000000173941E-2</c:v>
                </c:pt>
                <c:pt idx="196">
                  <c:v>0.10000000000017195</c:v>
                </c:pt>
                <c:pt idx="197">
                  <c:v>0.23000000000017451</c:v>
                </c:pt>
                <c:pt idx="198">
                  <c:v>0.48000000000018161</c:v>
                </c:pt>
                <c:pt idx="199">
                  <c:v>0.87000000000018218</c:v>
                </c:pt>
                <c:pt idx="200">
                  <c:v>1.2300000000001816</c:v>
                </c:pt>
                <c:pt idx="201">
                  <c:v>1.2400000000001867</c:v>
                </c:pt>
                <c:pt idx="202">
                  <c:v>0.62000000000018929</c:v>
                </c:pt>
                <c:pt idx="203">
                  <c:v>0.11000000000019128</c:v>
                </c:pt>
                <c:pt idx="204">
                  <c:v>-1.9999999999804174E-2</c:v>
                </c:pt>
                <c:pt idx="205">
                  <c:v>0.11000000000019838</c:v>
                </c:pt>
                <c:pt idx="206">
                  <c:v>0.3700000000002035</c:v>
                </c:pt>
                <c:pt idx="207">
                  <c:v>0.88000000000020151</c:v>
                </c:pt>
                <c:pt idx="208">
                  <c:v>1.1400000000002066</c:v>
                </c:pt>
                <c:pt idx="209">
                  <c:v>1.2700000000002092</c:v>
                </c:pt>
                <c:pt idx="210">
                  <c:v>0.51000000000021117</c:v>
                </c:pt>
                <c:pt idx="211">
                  <c:v>0.1200000000002106</c:v>
                </c:pt>
                <c:pt idx="212">
                  <c:v>0.25000000000021316</c:v>
                </c:pt>
                <c:pt idx="213">
                  <c:v>0.51000000000021828</c:v>
                </c:pt>
                <c:pt idx="214">
                  <c:v>0.90000000000021885</c:v>
                </c:pt>
                <c:pt idx="215">
                  <c:v>1.2800000000002214</c:v>
                </c:pt>
                <c:pt idx="216">
                  <c:v>1.5400000000002265</c:v>
                </c:pt>
                <c:pt idx="217">
                  <c:v>1.1600000000002311</c:v>
                </c:pt>
                <c:pt idx="218">
                  <c:v>0.39000000000022794</c:v>
                </c:pt>
                <c:pt idx="219">
                  <c:v>0.26000000000023249</c:v>
                </c:pt>
                <c:pt idx="220">
                  <c:v>-0.24999999999976552</c:v>
                </c:pt>
                <c:pt idx="221">
                  <c:v>-0.2399999999997604</c:v>
                </c:pt>
                <c:pt idx="222">
                  <c:v>1.0000000000239595E-2</c:v>
                </c:pt>
                <c:pt idx="223">
                  <c:v>0.27000000000024471</c:v>
                </c:pt>
                <c:pt idx="224">
                  <c:v>0.53000000000024272</c:v>
                </c:pt>
                <c:pt idx="225">
                  <c:v>0.9200000000002504</c:v>
                </c:pt>
                <c:pt idx="226">
                  <c:v>1.050000000000253</c:v>
                </c:pt>
                <c:pt idx="227">
                  <c:v>0.9200000000002504</c:v>
                </c:pt>
                <c:pt idx="228">
                  <c:v>0.79000000000025494</c:v>
                </c:pt>
                <c:pt idx="229">
                  <c:v>0.80000000000026006</c:v>
                </c:pt>
                <c:pt idx="230">
                  <c:v>0.54000000000026205</c:v>
                </c:pt>
                <c:pt idx="231">
                  <c:v>0.29000000000026205</c:v>
                </c:pt>
                <c:pt idx="232">
                  <c:v>0.54000000000026915</c:v>
                </c:pt>
                <c:pt idx="233">
                  <c:v>0.67000000000027171</c:v>
                </c:pt>
                <c:pt idx="234">
                  <c:v>0.93000000000026972</c:v>
                </c:pt>
                <c:pt idx="235">
                  <c:v>1.0600000000002723</c:v>
                </c:pt>
                <c:pt idx="236">
                  <c:v>1.1900000000002748</c:v>
                </c:pt>
                <c:pt idx="237">
                  <c:v>1.3200000000002774</c:v>
                </c:pt>
                <c:pt idx="238">
                  <c:v>1.45000000000028</c:v>
                </c:pt>
                <c:pt idx="239">
                  <c:v>1.7100000000002851</c:v>
                </c:pt>
                <c:pt idx="240">
                  <c:v>1.8400000000002876</c:v>
                </c:pt>
                <c:pt idx="241">
                  <c:v>2.1000000000002927</c:v>
                </c:pt>
                <c:pt idx="242">
                  <c:v>2.6100000000002908</c:v>
                </c:pt>
                <c:pt idx="243">
                  <c:v>3.1300000000002939</c:v>
                </c:pt>
                <c:pt idx="244">
                  <c:v>3.640000000000299</c:v>
                </c:pt>
                <c:pt idx="245">
                  <c:v>4.4100000000003021</c:v>
                </c:pt>
                <c:pt idx="246">
                  <c:v>5.4400000000003033</c:v>
                </c:pt>
                <c:pt idx="247">
                  <c:v>6.3400000000003018</c:v>
                </c:pt>
                <c:pt idx="248">
                  <c:v>6.9800000000003095</c:v>
                </c:pt>
                <c:pt idx="249">
                  <c:v>7.7100000000003135</c:v>
                </c:pt>
                <c:pt idx="250">
                  <c:v>8.5200000000003158</c:v>
                </c:pt>
                <c:pt idx="251">
                  <c:v>8.9900000000003146</c:v>
                </c:pt>
                <c:pt idx="252">
                  <c:v>9.8100000000003149</c:v>
                </c:pt>
                <c:pt idx="253">
                  <c:v>10.39000000000032</c:v>
                </c:pt>
                <c:pt idx="254">
                  <c:v>11.200000000000323</c:v>
                </c:pt>
                <c:pt idx="255">
                  <c:v>11.450000000000323</c:v>
                </c:pt>
                <c:pt idx="256">
                  <c:v>10.890000000000327</c:v>
                </c:pt>
                <c:pt idx="257">
                  <c:v>10.460000000000328</c:v>
                </c:pt>
                <c:pt idx="258">
                  <c:v>10.470000000000333</c:v>
                </c:pt>
                <c:pt idx="259">
                  <c:v>11.060000000000336</c:v>
                </c:pt>
                <c:pt idx="260">
                  <c:v>11.300000000000338</c:v>
                </c:pt>
                <c:pt idx="261">
                  <c:v>11.660000000000338</c:v>
                </c:pt>
                <c:pt idx="262">
                  <c:v>12.240000000000343</c:v>
                </c:pt>
                <c:pt idx="263">
                  <c:v>12.600000000000342</c:v>
                </c:pt>
                <c:pt idx="264">
                  <c:v>12.730000000000345</c:v>
                </c:pt>
                <c:pt idx="265">
                  <c:v>12.860000000000348</c:v>
                </c:pt>
                <c:pt idx="266">
                  <c:v>12.760000000000353</c:v>
                </c:pt>
                <c:pt idx="267">
                  <c:v>13.230000000000359</c:v>
                </c:pt>
                <c:pt idx="268">
                  <c:v>13.020000000000358</c:v>
                </c:pt>
                <c:pt idx="269">
                  <c:v>13.380000000000358</c:v>
                </c:pt>
                <c:pt idx="270">
                  <c:v>13.170000000000364</c:v>
                </c:pt>
                <c:pt idx="271">
                  <c:v>10.230000000000366</c:v>
                </c:pt>
                <c:pt idx="272">
                  <c:v>7.4100000000003661</c:v>
                </c:pt>
                <c:pt idx="273">
                  <c:v>5.3500000000003709</c:v>
                </c:pt>
                <c:pt idx="274">
                  <c:v>4.0500000000003737</c:v>
                </c:pt>
                <c:pt idx="275">
                  <c:v>3.1800000000003763</c:v>
                </c:pt>
                <c:pt idx="276">
                  <c:v>2.7400000000003786</c:v>
                </c:pt>
                <c:pt idx="277">
                  <c:v>2.580000000000382</c:v>
                </c:pt>
                <c:pt idx="278">
                  <c:v>2.7100000000003845</c:v>
                </c:pt>
                <c:pt idx="279">
                  <c:v>2.8400000000003871</c:v>
                </c:pt>
                <c:pt idx="280">
                  <c:v>3.2600000000003888</c:v>
                </c:pt>
                <c:pt idx="281">
                  <c:v>3.6700000000003925</c:v>
                </c:pt>
                <c:pt idx="282">
                  <c:v>3.8000000000003951</c:v>
                </c:pt>
                <c:pt idx="283">
                  <c:v>3.9300000000003976</c:v>
                </c:pt>
                <c:pt idx="284">
                  <c:v>3.9200000000003996</c:v>
                </c:pt>
                <c:pt idx="285">
                  <c:v>4.0500000000004022</c:v>
                </c:pt>
                <c:pt idx="286">
                  <c:v>4.0400000000004042</c:v>
                </c:pt>
                <c:pt idx="287">
                  <c:v>4.0200000000004081</c:v>
                </c:pt>
                <c:pt idx="288">
                  <c:v>4.0100000000004101</c:v>
                </c:pt>
                <c:pt idx="289">
                  <c:v>4.1400000000004127</c:v>
                </c:pt>
                <c:pt idx="290">
                  <c:v>3.9900000000004141</c:v>
                </c:pt>
                <c:pt idx="291">
                  <c:v>3.8300000000004175</c:v>
                </c:pt>
                <c:pt idx="292">
                  <c:v>3.9600000000004201</c:v>
                </c:pt>
                <c:pt idx="293">
                  <c:v>3.9500000000004221</c:v>
                </c:pt>
                <c:pt idx="294">
                  <c:v>3.930000000000426</c:v>
                </c:pt>
                <c:pt idx="295">
                  <c:v>3.920000000000428</c:v>
                </c:pt>
                <c:pt idx="296">
                  <c:v>3.91000000000043</c:v>
                </c:pt>
                <c:pt idx="297">
                  <c:v>3.900000000000432</c:v>
                </c:pt>
                <c:pt idx="298">
                  <c:v>3.7400000000004354</c:v>
                </c:pt>
                <c:pt idx="299">
                  <c:v>3.5500000000004377</c:v>
                </c:pt>
                <c:pt idx="300">
                  <c:v>3.6799999999999997</c:v>
                </c:pt>
                <c:pt idx="301">
                  <c:v>3.5200000000000031</c:v>
                </c:pt>
                <c:pt idx="302">
                  <c:v>3.3500000000000014</c:v>
                </c:pt>
                <c:pt idx="303">
                  <c:v>3.3500000000000014</c:v>
                </c:pt>
                <c:pt idx="304">
                  <c:v>3.3500000000000014</c:v>
                </c:pt>
                <c:pt idx="305">
                  <c:v>3.3500000000000014</c:v>
                </c:pt>
                <c:pt idx="306">
                  <c:v>3.6799999999999997</c:v>
                </c:pt>
                <c:pt idx="307">
                  <c:v>3.6799999999999997</c:v>
                </c:pt>
                <c:pt idx="308">
                  <c:v>3.6799999999999997</c:v>
                </c:pt>
                <c:pt idx="309">
                  <c:v>3.5200000000000031</c:v>
                </c:pt>
                <c:pt idx="310">
                  <c:v>3.5200000000000031</c:v>
                </c:pt>
                <c:pt idx="311">
                  <c:v>3.1899999999999977</c:v>
                </c:pt>
                <c:pt idx="312">
                  <c:v>3.0300000000000011</c:v>
                </c:pt>
                <c:pt idx="313">
                  <c:v>2.8699999999999974</c:v>
                </c:pt>
                <c:pt idx="314">
                  <c:v>2.8699999999999974</c:v>
                </c:pt>
                <c:pt idx="315">
                  <c:v>2.7100000000000009</c:v>
                </c:pt>
                <c:pt idx="316">
                  <c:v>2.5499999999999972</c:v>
                </c:pt>
                <c:pt idx="317">
                  <c:v>2.7100000000000009</c:v>
                </c:pt>
                <c:pt idx="318">
                  <c:v>2.7100000000000009</c:v>
                </c:pt>
                <c:pt idx="319">
                  <c:v>2.5499999999999972</c:v>
                </c:pt>
                <c:pt idx="320">
                  <c:v>2.5499999999999972</c:v>
                </c:pt>
                <c:pt idx="321">
                  <c:v>2.3900000000000006</c:v>
                </c:pt>
                <c:pt idx="322">
                  <c:v>2.3900000000000006</c:v>
                </c:pt>
                <c:pt idx="323">
                  <c:v>2.2299999999999969</c:v>
                </c:pt>
                <c:pt idx="324">
                  <c:v>2.0600000000000023</c:v>
                </c:pt>
                <c:pt idx="325">
                  <c:v>2.0600000000000023</c:v>
                </c:pt>
                <c:pt idx="326">
                  <c:v>2.2299999999999969</c:v>
                </c:pt>
                <c:pt idx="327">
                  <c:v>2.2299999999999969</c:v>
                </c:pt>
                <c:pt idx="328">
                  <c:v>2.7100000000000009</c:v>
                </c:pt>
                <c:pt idx="329">
                  <c:v>2.5499999999999972</c:v>
                </c:pt>
                <c:pt idx="330">
                  <c:v>2.5499999999999972</c:v>
                </c:pt>
                <c:pt idx="331">
                  <c:v>2.3900000000000006</c:v>
                </c:pt>
                <c:pt idx="332">
                  <c:v>2.3900000000000006</c:v>
                </c:pt>
                <c:pt idx="333">
                  <c:v>2.2299999999999969</c:v>
                </c:pt>
                <c:pt idx="334">
                  <c:v>2.2299999999999969</c:v>
                </c:pt>
                <c:pt idx="335">
                  <c:v>2.0600000000000023</c:v>
                </c:pt>
                <c:pt idx="336">
                  <c:v>1.740000000000002</c:v>
                </c:pt>
                <c:pt idx="337">
                  <c:v>1.5799999999999983</c:v>
                </c:pt>
                <c:pt idx="338">
                  <c:v>1.4200000000000017</c:v>
                </c:pt>
                <c:pt idx="339">
                  <c:v>1.259999999999998</c:v>
                </c:pt>
                <c:pt idx="340">
                  <c:v>1.4200000000000017</c:v>
                </c:pt>
                <c:pt idx="341">
                  <c:v>1.4200000000000017</c:v>
                </c:pt>
                <c:pt idx="342">
                  <c:v>1.259999999999998</c:v>
                </c:pt>
                <c:pt idx="343">
                  <c:v>1.259999999999998</c:v>
                </c:pt>
                <c:pt idx="344">
                  <c:v>1.1000000000000014</c:v>
                </c:pt>
                <c:pt idx="345">
                  <c:v>1.1000000000000014</c:v>
                </c:pt>
                <c:pt idx="346">
                  <c:v>1.1000000000000014</c:v>
                </c:pt>
                <c:pt idx="347">
                  <c:v>1.259999999999998</c:v>
                </c:pt>
                <c:pt idx="348">
                  <c:v>1.259999999999998</c:v>
                </c:pt>
                <c:pt idx="349">
                  <c:v>0.93999999999999773</c:v>
                </c:pt>
                <c:pt idx="350">
                  <c:v>1.1000000000000014</c:v>
                </c:pt>
                <c:pt idx="351">
                  <c:v>0.93999999999999773</c:v>
                </c:pt>
                <c:pt idx="352">
                  <c:v>0.93999999999999773</c:v>
                </c:pt>
                <c:pt idx="353">
                  <c:v>0.93999999999999773</c:v>
                </c:pt>
                <c:pt idx="354">
                  <c:v>0.93999999999999773</c:v>
                </c:pt>
                <c:pt idx="355">
                  <c:v>1.259999999999998</c:v>
                </c:pt>
                <c:pt idx="356">
                  <c:v>1.1000000000000014</c:v>
                </c:pt>
                <c:pt idx="357">
                  <c:v>1.259999999999998</c:v>
                </c:pt>
                <c:pt idx="358">
                  <c:v>1.4200000000000017</c:v>
                </c:pt>
                <c:pt idx="359">
                  <c:v>1.259999999999998</c:v>
                </c:pt>
                <c:pt idx="360">
                  <c:v>1.4200000000000017</c:v>
                </c:pt>
                <c:pt idx="361">
                  <c:v>1.1000000000000014</c:v>
                </c:pt>
                <c:pt idx="362">
                  <c:v>0.93999999999999773</c:v>
                </c:pt>
                <c:pt idx="363">
                  <c:v>0.93999999999999773</c:v>
                </c:pt>
                <c:pt idx="364">
                  <c:v>0.93999999999999773</c:v>
                </c:pt>
                <c:pt idx="365">
                  <c:v>1.1000000000000014</c:v>
                </c:pt>
                <c:pt idx="366">
                  <c:v>1.1000000000000014</c:v>
                </c:pt>
                <c:pt idx="367">
                  <c:v>0.93999999999999773</c:v>
                </c:pt>
                <c:pt idx="368">
                  <c:v>0.93999999999999773</c:v>
                </c:pt>
                <c:pt idx="369">
                  <c:v>0.93999999999999773</c:v>
                </c:pt>
                <c:pt idx="370">
                  <c:v>0.93999999999999773</c:v>
                </c:pt>
                <c:pt idx="371">
                  <c:v>0.77000000000000313</c:v>
                </c:pt>
                <c:pt idx="372">
                  <c:v>0.77000000000000313</c:v>
                </c:pt>
                <c:pt idx="373">
                  <c:v>0.60999999999999943</c:v>
                </c:pt>
                <c:pt idx="374">
                  <c:v>0.60999999999999943</c:v>
                </c:pt>
                <c:pt idx="375">
                  <c:v>0.60999999999999943</c:v>
                </c:pt>
                <c:pt idx="376">
                  <c:v>0.60999999999999943</c:v>
                </c:pt>
                <c:pt idx="377">
                  <c:v>0.60999999999999943</c:v>
                </c:pt>
                <c:pt idx="378">
                  <c:v>0.60999999999999943</c:v>
                </c:pt>
                <c:pt idx="379">
                  <c:v>0.60999999999999943</c:v>
                </c:pt>
                <c:pt idx="380">
                  <c:v>0.77000000000000313</c:v>
                </c:pt>
                <c:pt idx="381">
                  <c:v>0.77000000000000313</c:v>
                </c:pt>
                <c:pt idx="382">
                  <c:v>0.77000000000000313</c:v>
                </c:pt>
                <c:pt idx="383">
                  <c:v>0.60999999999999943</c:v>
                </c:pt>
                <c:pt idx="384">
                  <c:v>0.60999999999999943</c:v>
                </c:pt>
                <c:pt idx="385">
                  <c:v>0.60999999999999943</c:v>
                </c:pt>
                <c:pt idx="386">
                  <c:v>0.60999999999999943</c:v>
                </c:pt>
                <c:pt idx="387">
                  <c:v>0.60999999999999943</c:v>
                </c:pt>
                <c:pt idx="388">
                  <c:v>0.45000000000000284</c:v>
                </c:pt>
                <c:pt idx="389">
                  <c:v>0.60999999999999943</c:v>
                </c:pt>
                <c:pt idx="390">
                  <c:v>0.60999999999999943</c:v>
                </c:pt>
                <c:pt idx="391">
                  <c:v>0.60999999999999943</c:v>
                </c:pt>
                <c:pt idx="392">
                  <c:v>0.45000000000000284</c:v>
                </c:pt>
                <c:pt idx="393">
                  <c:v>0.28999999999999915</c:v>
                </c:pt>
                <c:pt idx="394">
                  <c:v>0.13000000000000256</c:v>
                </c:pt>
                <c:pt idx="395">
                  <c:v>0.13000000000000256</c:v>
                </c:pt>
                <c:pt idx="396">
                  <c:v>0.13000000000000256</c:v>
                </c:pt>
                <c:pt idx="397">
                  <c:v>-3.0000000000001137E-2</c:v>
                </c:pt>
                <c:pt idx="398">
                  <c:v>0.13000000000000256</c:v>
                </c:pt>
                <c:pt idx="399">
                  <c:v>0.28999999999999915</c:v>
                </c:pt>
                <c:pt idx="400">
                  <c:v>0.45000000000000284</c:v>
                </c:pt>
                <c:pt idx="401">
                  <c:v>0.60999999999999943</c:v>
                </c:pt>
                <c:pt idx="402">
                  <c:v>0.60999999999999943</c:v>
                </c:pt>
                <c:pt idx="403">
                  <c:v>0.60999999999999943</c:v>
                </c:pt>
                <c:pt idx="404">
                  <c:v>0.45000000000000284</c:v>
                </c:pt>
                <c:pt idx="405">
                  <c:v>0.45000000000000284</c:v>
                </c:pt>
                <c:pt idx="406">
                  <c:v>0.28999999999999915</c:v>
                </c:pt>
                <c:pt idx="407">
                  <c:v>0.13000000000000256</c:v>
                </c:pt>
                <c:pt idx="408">
                  <c:v>-3.0000000000001137E-2</c:v>
                </c:pt>
                <c:pt idx="409">
                  <c:v>0.13000000000000256</c:v>
                </c:pt>
                <c:pt idx="410">
                  <c:v>0.13000000000000256</c:v>
                </c:pt>
                <c:pt idx="411">
                  <c:v>0.13000000000000256</c:v>
                </c:pt>
                <c:pt idx="412">
                  <c:v>0.13000000000000256</c:v>
                </c:pt>
                <c:pt idx="413">
                  <c:v>0.13000000000000256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93-4326-96B2-11C937D92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702463"/>
        <c:axId val="886703295"/>
      </c:scatterChart>
      <c:valAx>
        <c:axId val="1476475503"/>
        <c:scaling>
          <c:orientation val="minMax"/>
          <c:max val="510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[ s 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479247"/>
        <c:crosses val="autoZero"/>
        <c:crossBetween val="midCat"/>
      </c:valAx>
      <c:valAx>
        <c:axId val="147647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Temperature [ C 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475503"/>
        <c:crosses val="autoZero"/>
        <c:crossBetween val="midCat"/>
      </c:valAx>
      <c:valAx>
        <c:axId val="8867032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702463"/>
        <c:crosses val="max"/>
        <c:crossBetween val="midCat"/>
      </c:valAx>
      <c:valAx>
        <c:axId val="8867024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6703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5</xdr:row>
      <xdr:rowOff>100012</xdr:rowOff>
    </xdr:from>
    <xdr:to>
      <xdr:col>14</xdr:col>
      <xdr:colOff>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B4ABC1-D194-4BA7-81A3-32CBF4F62E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5</xdr:row>
      <xdr:rowOff>147637</xdr:rowOff>
    </xdr:from>
    <xdr:to>
      <xdr:col>24</xdr:col>
      <xdr:colOff>28575</xdr:colOff>
      <xdr:row>33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5CD73D-542D-4634-BC71-EA6FDD139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4</xdr:row>
      <xdr:rowOff>161925</xdr:rowOff>
    </xdr:from>
    <xdr:to>
      <xdr:col>23</xdr:col>
      <xdr:colOff>257175</xdr:colOff>
      <xdr:row>26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38134B-ECBD-43E6-9514-660EFBE5A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9</xdr:row>
      <xdr:rowOff>0</xdr:rowOff>
    </xdr:from>
    <xdr:to>
      <xdr:col>22</xdr:col>
      <xdr:colOff>285750</xdr:colOff>
      <xdr:row>26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3045D9-3825-4455-A882-6666F16565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142876</xdr:colOff>
      <xdr:row>15</xdr:row>
      <xdr:rowOff>76201</xdr:rowOff>
    </xdr:from>
    <xdr:to>
      <xdr:col>18</xdr:col>
      <xdr:colOff>609600</xdr:colOff>
      <xdr:row>15</xdr:row>
      <xdr:rowOff>85725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607662F2-6BA2-4D9E-AE6F-395371EAE2FB}"/>
            </a:ext>
          </a:extLst>
        </xdr:cNvPr>
        <xdr:cNvCxnSpPr/>
      </xdr:nvCxnSpPr>
      <xdr:spPr>
        <a:xfrm flipH="1" flipV="1">
          <a:off x="9058276" y="2933701"/>
          <a:ext cx="466724" cy="9524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0.6847</cdr:x>
      <cdr:y>0.33237</cdr:y>
    </cdr:from>
    <cdr:to>
      <cdr:x>0.91689</cdr:x>
      <cdr:y>0.42775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8A187A8-51A0-49BE-A411-BF81A3613CE0}"/>
            </a:ext>
          </a:extLst>
        </cdr:cNvPr>
        <cdr:cNvSpPr txBox="1"/>
      </cdr:nvSpPr>
      <cdr:spPr>
        <a:xfrm xmlns:a="http://schemas.openxmlformats.org/drawingml/2006/main">
          <a:off x="4943475" y="1095375"/>
          <a:ext cx="1676400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1100"/>
            <a:t>Airflow</a:t>
          </a:r>
          <a:r>
            <a:rPr lang="en-CA" sz="1100" baseline="0"/>
            <a:t> misses thermistor</a:t>
          </a:r>
          <a:endParaRPr lang="en-CA" sz="1100"/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D705042-B2BE-4AAF-A86C-31A8B8C4FB17}" autoFormatId="16" applyNumberFormats="0" applyBorderFormats="0" applyFontFormats="0" applyPatternFormats="0" applyAlignmentFormats="0" applyWidthHeightFormats="0">
  <queryTableRefresh nextId="20">
    <queryTableFields count="19">
      <queryTableField id="1" name="Time" tableColumnId="1"/>
      <queryTableField id="2" name="T Set" tableColumnId="2"/>
      <queryTableField id="3" name="TH01" tableColumnId="3"/>
      <queryTableField id="4" name="TH02" tableColumnId="4"/>
      <queryTableField id="5" name="TH03" tableColumnId="5"/>
      <queryTableField id="6" name="TH04" tableColumnId="6"/>
      <queryTableField id="7" name="TH05" tableColumnId="7"/>
      <queryTableField id="8" name="TH06" tableColumnId="8"/>
      <queryTableField id="9" name="TH07" tableColumnId="9"/>
      <queryTableField id="10" name="TH08" tableColumnId="10"/>
      <queryTableField id="11" name="TH09" tableColumnId="11"/>
      <queryTableField id="12" name="TH10" tableColumnId="12"/>
      <queryTableField id="13" name="TH11" tableColumnId="13"/>
      <queryTableField id="14" name="TH12" tableColumnId="14"/>
      <queryTableField id="15" name="UA1" tableColumnId="15"/>
      <queryTableField id="16" name="UA2" tableColumnId="16"/>
      <queryTableField id="17" name="VS1" tableColumnId="17"/>
      <queryTableField id="18" name="PIT1" tableColumnId="18"/>
      <queryTableField id="19" name="Column1" tableColumnId="1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827EF5F9-E957-48D5-8C0E-406D6ACB5A3E}" autoFormatId="16" applyNumberFormats="0" applyBorderFormats="0" applyFontFormats="0" applyPatternFormats="0" applyAlignmentFormats="0" applyWidthHeightFormats="0">
  <queryTableRefresh nextId="20">
    <queryTableFields count="19">
      <queryTableField id="1" name="Time" tableColumnId="1"/>
      <queryTableField id="2" name="T Set" tableColumnId="2"/>
      <queryTableField id="3" name="TH01" tableColumnId="3"/>
      <queryTableField id="4" name="TH02" tableColumnId="4"/>
      <queryTableField id="5" name="TH03" tableColumnId="5"/>
      <queryTableField id="6" name="TH04" tableColumnId="6"/>
      <queryTableField id="7" name="TH05" tableColumnId="7"/>
      <queryTableField id="8" name="TH06" tableColumnId="8"/>
      <queryTableField id="9" name="TH07" tableColumnId="9"/>
      <queryTableField id="10" name="TH08" tableColumnId="10"/>
      <queryTableField id="11" name="TH09" tableColumnId="11"/>
      <queryTableField id="12" name="TH10" tableColumnId="12"/>
      <queryTableField id="13" name="TH11" tableColumnId="13"/>
      <queryTableField id="14" name="TH12" tableColumnId="14"/>
      <queryTableField id="15" name="UA1" tableColumnId="15"/>
      <queryTableField id="16" name="UA2" tableColumnId="16"/>
      <queryTableField id="17" name="VS1" tableColumnId="17"/>
      <queryTableField id="18" name="PIT1" tableColumnId="18"/>
      <queryTableField id="19" name="Column1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984E44E-8FE7-4A60-ADE2-33248DC8FDE2}" name="oven__3" displayName="oven__3" ref="A1:S455" tableType="queryTable" totalsRowShown="0">
  <autoFilter ref="A1:S455" xr:uid="{5984E44E-8FE7-4A60-ADE2-33248DC8FDE2}"/>
  <tableColumns count="19">
    <tableColumn id="1" xr3:uid="{3E53F110-B438-406C-9A2E-905C17AF1DCC}" uniqueName="1" name="Time" queryTableFieldId="1" dataDxfId="17"/>
    <tableColumn id="2" xr3:uid="{958E6508-34E2-4AF0-BE72-A6A0F0C424CA}" uniqueName="2" name="T Set" queryTableFieldId="2" dataDxfId="16"/>
    <tableColumn id="3" xr3:uid="{E594B50B-7865-4B69-9B54-7697F7068A36}" uniqueName="3" name="TH01" queryTableFieldId="3" dataDxfId="15"/>
    <tableColumn id="4" xr3:uid="{9BD5F88F-F0CF-4DBF-9E48-D48BD5B35AD6}" uniqueName="4" name="TH02" queryTableFieldId="4" dataDxfId="14"/>
    <tableColumn id="5" xr3:uid="{48E95CAE-328B-4039-B0B1-1A7911E6632B}" uniqueName="5" name="TH03" queryTableFieldId="5" dataDxfId="13"/>
    <tableColumn id="6" xr3:uid="{B5624906-5E0E-41F7-8323-D3C432A7B644}" uniqueName="6" name="TH04" queryTableFieldId="6" dataDxfId="12"/>
    <tableColumn id="7" xr3:uid="{CF7AF912-D4A4-4A6A-8C2F-C5DED0539908}" uniqueName="7" name="TH05" queryTableFieldId="7" dataDxfId="11"/>
    <tableColumn id="8" xr3:uid="{F9AC5A41-365C-462B-99D5-A6DFDB6399CA}" uniqueName="8" name="TH06" queryTableFieldId="8" dataDxfId="10"/>
    <tableColumn id="9" xr3:uid="{F2751F16-E7CE-4590-AB65-94CDA0D8A8C4}" uniqueName="9" name="TH07" queryTableFieldId="9" dataDxfId="9"/>
    <tableColumn id="10" xr3:uid="{4F6E0421-20AB-4BF1-9977-D4822A75C5F9}" uniqueName="10" name="TH08" queryTableFieldId="10" dataDxfId="8"/>
    <tableColumn id="11" xr3:uid="{4BDC6D76-B152-4789-ACD6-FE4E0B5D40CF}" uniqueName="11" name="TH09" queryTableFieldId="11" dataDxfId="7"/>
    <tableColumn id="12" xr3:uid="{2C70BC33-54D5-4F08-A7F1-A724E9000424}" uniqueName="12" name="TH10" queryTableFieldId="12" dataDxfId="6"/>
    <tableColumn id="13" xr3:uid="{86EB6C74-18E3-4299-AD98-679626A699A4}" uniqueName="13" name="TH11" queryTableFieldId="13" dataDxfId="5"/>
    <tableColumn id="14" xr3:uid="{26D424C5-F8B2-4E03-BD26-38C731B6F7EC}" uniqueName="14" name="TH12" queryTableFieldId="14" dataDxfId="4"/>
    <tableColumn id="15" xr3:uid="{ED44B276-231D-4A2B-BCE3-09901E6828CA}" uniqueName="15" name="UA1" queryTableFieldId="15" dataDxfId="3"/>
    <tableColumn id="16" xr3:uid="{7696A682-1575-46FF-8470-315ADA593279}" uniqueName="16" name="UA2" queryTableFieldId="16" dataDxfId="2"/>
    <tableColumn id="17" xr3:uid="{17AE4E3A-6719-42D4-A082-6CB50E25D34A}" uniqueName="17" name="VS1" queryTableFieldId="17" dataDxfId="1"/>
    <tableColumn id="18" xr3:uid="{5D52ADA3-DDF6-4BAE-B81F-05D4689E4928}" uniqueName="18" name="PIT1" queryTableFieldId="18" dataDxfId="0"/>
    <tableColumn id="19" xr3:uid="{E209C403-533D-481B-B4B3-7119B4ACAAF1}" uniqueName="19" name="Column1" queryTableFieldId="1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416417E-0250-47F4-A265-807FC9CDE174}" name="oven__4" displayName="oven__4" ref="A1:S415" tableType="queryTable" totalsRowShown="0">
  <autoFilter ref="A1:S415" xr:uid="{D416417E-0250-47F4-A265-807FC9CDE174}"/>
  <tableColumns count="19">
    <tableColumn id="1" xr3:uid="{8826A8D6-CDF4-4DCC-A683-AD6901F6147F}" uniqueName="1" name="Time" queryTableFieldId="1"/>
    <tableColumn id="2" xr3:uid="{1A9CDA7E-EAFA-40DE-B2D6-0508877E8E58}" uniqueName="2" name="T Set" queryTableFieldId="2"/>
    <tableColumn id="3" xr3:uid="{456FE3DB-1C46-4658-ACFA-7B15AB836F62}" uniqueName="3" name="TH01" queryTableFieldId="3"/>
    <tableColumn id="4" xr3:uid="{578F9DEA-136F-4048-9EAD-5FF04CA1AFB4}" uniqueName="4" name="TH02" queryTableFieldId="4"/>
    <tableColumn id="5" xr3:uid="{4EB6960F-A5F7-4B87-AE48-1BE1E98C4CDD}" uniqueName="5" name="TH03" queryTableFieldId="5"/>
    <tableColumn id="6" xr3:uid="{53FCF61F-DEC5-4738-8B9F-6690CC5B485B}" uniqueName="6" name="TH04" queryTableFieldId="6"/>
    <tableColumn id="7" xr3:uid="{6F31C33E-9F25-4802-AFA0-733BEE6CF857}" uniqueName="7" name="TH05" queryTableFieldId="7"/>
    <tableColumn id="8" xr3:uid="{8615D0FD-7D3E-4316-9833-49DEAE3E1A19}" uniqueName="8" name="TH06" queryTableFieldId="8"/>
    <tableColumn id="9" xr3:uid="{EB843B23-A080-439E-AF2E-0CE7524D5F1D}" uniqueName="9" name="TH07" queryTableFieldId="9"/>
    <tableColumn id="10" xr3:uid="{5A0CE3AA-DE30-4B67-8318-6FA758670AB5}" uniqueName="10" name="TH08" queryTableFieldId="10"/>
    <tableColumn id="11" xr3:uid="{E6E2817D-8A03-40F9-9D98-9041A2A71EF4}" uniqueName="11" name="TH09" queryTableFieldId="11"/>
    <tableColumn id="12" xr3:uid="{17F21CF5-A749-4C4B-9F6E-E7A5974CCA8E}" uniqueName="12" name="TH10" queryTableFieldId="12"/>
    <tableColumn id="13" xr3:uid="{CD4945FA-F88C-4772-9A43-D1496588F5CC}" uniqueName="13" name="TH11" queryTableFieldId="13"/>
    <tableColumn id="14" xr3:uid="{6D00A903-76AA-4292-A4D4-70E4AA1F6DB0}" uniqueName="14" name="TH12" queryTableFieldId="14"/>
    <tableColumn id="15" xr3:uid="{0ABC7AF9-A860-4126-834F-3EA8268856E8}" uniqueName="15" name="UA1" queryTableFieldId="15"/>
    <tableColumn id="16" xr3:uid="{1ECC9318-006A-4AE6-BD78-67B874AF87E9}" uniqueName="16" name="UA2" queryTableFieldId="16"/>
    <tableColumn id="17" xr3:uid="{CDE136BF-BB7B-4553-AD9D-02472048736F}" uniqueName="17" name="VS1" queryTableFieldId="17"/>
    <tableColumn id="18" xr3:uid="{5D7FF396-225F-464E-A211-C33AB83926C5}" uniqueName="18" name="PIT1" queryTableFieldId="18"/>
    <tableColumn id="19" xr3:uid="{311B8AFC-3776-4455-A969-7F551A4D84DA}" uniqueName="19" name="Control" queryTableFieldId="1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3E0A9-7EF9-48F9-BCDF-DE351CD13255}">
  <dimension ref="B1:S67"/>
  <sheetViews>
    <sheetView tabSelected="1" workbookViewId="0">
      <selection activeCell="C2" sqref="C2"/>
    </sheetView>
  </sheetViews>
  <sheetFormatPr defaultRowHeight="15" x14ac:dyDescent="0.25"/>
  <cols>
    <col min="3" max="3" width="10.42578125" bestFit="1" customWidth="1"/>
    <col min="5" max="5" width="10.7109375" bestFit="1" customWidth="1"/>
  </cols>
  <sheetData>
    <row r="1" spans="2:19" x14ac:dyDescent="0.25">
      <c r="B1" t="s">
        <v>6</v>
      </c>
      <c r="C1" t="s">
        <v>1</v>
      </c>
      <c r="D1" t="s">
        <v>0</v>
      </c>
      <c r="E1" t="s">
        <v>5</v>
      </c>
      <c r="F1" t="s">
        <v>3</v>
      </c>
      <c r="H1" t="s">
        <v>2</v>
      </c>
      <c r="I1" t="s">
        <v>7</v>
      </c>
      <c r="J1" t="s">
        <v>8</v>
      </c>
      <c r="K1" t="s">
        <v>4</v>
      </c>
      <c r="S1" t="s">
        <v>11</v>
      </c>
    </row>
    <row r="2" spans="2:19" x14ac:dyDescent="0.25">
      <c r="B2">
        <v>1000</v>
      </c>
      <c r="C2">
        <f>EXP((1/(F2+273.15)-1/(25+273.15))*3892)*10000</f>
        <v>33027.300085052266</v>
      </c>
      <c r="D2">
        <f t="shared" ref="D2:D40" si="0">3.3*(C2/(B$2+C2))</f>
        <v>3.2030190467139161</v>
      </c>
      <c r="E2">
        <f>_xlfn.FLOOR.MATH(D2/3.3*1024)</f>
        <v>993</v>
      </c>
      <c r="F2">
        <v>0</v>
      </c>
      <c r="H2">
        <f>F2/E2</f>
        <v>0</v>
      </c>
      <c r="I2">
        <f>(E2-E3)/5</f>
        <v>1.6</v>
      </c>
      <c r="J2">
        <f>AVERAGE(I2:I51)</f>
        <v>3.8280000000000007</v>
      </c>
      <c r="R2" t="str">
        <f>"{"&amp;E2&amp;","</f>
        <v>{993,</v>
      </c>
      <c r="S2" t="str">
        <f>"{"&amp;F2&amp;","</f>
        <v>{0,</v>
      </c>
    </row>
    <row r="3" spans="2:19" x14ac:dyDescent="0.25">
      <c r="C3">
        <f t="shared" ref="C3:C40" si="1">EXP((1/(F3+273.15)-1/(25+273.15))*3892)*10000</f>
        <v>25564.463588753726</v>
      </c>
      <c r="D3">
        <f t="shared" si="0"/>
        <v>3.1757738890915501</v>
      </c>
      <c r="E3">
        <f t="shared" ref="E3:E52" si="2">_xlfn.FLOOR.MATH(D3/3.3*1024)</f>
        <v>985</v>
      </c>
      <c r="F3">
        <f>F2+5</f>
        <v>5</v>
      </c>
      <c r="H3">
        <f t="shared" ref="H3:H40" si="3">F3/E3</f>
        <v>5.076142131979695E-3</v>
      </c>
      <c r="I3">
        <f>(E3-E4)/5</f>
        <v>2</v>
      </c>
      <c r="J3" t="s">
        <v>9</v>
      </c>
      <c r="R3" t="str">
        <f t="shared" ref="R3:R34" si="4">R2&amp;E3&amp;","</f>
        <v>{993,985,</v>
      </c>
      <c r="S3" t="str">
        <f t="shared" ref="S3:S34" si="5">S2&amp;F3&amp;","</f>
        <v>{0,5,</v>
      </c>
    </row>
    <row r="4" spans="2:19" x14ac:dyDescent="0.25">
      <c r="C4">
        <f t="shared" si="1"/>
        <v>19967.73611950448</v>
      </c>
      <c r="D4">
        <f t="shared" si="0"/>
        <v>3.1426153409604245</v>
      </c>
      <c r="E4">
        <f t="shared" si="2"/>
        <v>975</v>
      </c>
      <c r="F4">
        <f t="shared" ref="F4:F40" si="6">F3+5</f>
        <v>10</v>
      </c>
      <c r="H4">
        <f t="shared" si="3"/>
        <v>1.0256410256410256E-2</v>
      </c>
      <c r="I4">
        <f t="shared" ref="I4:I51" si="7">(E4-E5)/5</f>
        <v>2.6</v>
      </c>
      <c r="J4">
        <f>_xlfn.STDEV.P(I2:I51)</f>
        <v>2.489340474904949</v>
      </c>
      <c r="R4" t="str">
        <f t="shared" si="4"/>
        <v>{993,985,975,</v>
      </c>
      <c r="S4" t="str">
        <f t="shared" si="5"/>
        <v>{0,5,10,</v>
      </c>
    </row>
    <row r="5" spans="2:19" x14ac:dyDescent="0.25">
      <c r="C5">
        <f t="shared" si="1"/>
        <v>15730.589590458752</v>
      </c>
      <c r="D5">
        <f t="shared" si="0"/>
        <v>3.1027565028621615</v>
      </c>
      <c r="E5">
        <f t="shared" si="2"/>
        <v>962</v>
      </c>
      <c r="F5">
        <f t="shared" si="6"/>
        <v>15</v>
      </c>
      <c r="H5">
        <f t="shared" si="3"/>
        <v>1.5592515592515593E-2</v>
      </c>
      <c r="I5">
        <f t="shared" si="7"/>
        <v>2.8</v>
      </c>
      <c r="R5" t="str">
        <f t="shared" si="4"/>
        <v>{993,985,975,962,</v>
      </c>
      <c r="S5" t="str">
        <f t="shared" si="5"/>
        <v>{0,5,10,15,</v>
      </c>
    </row>
    <row r="6" spans="2:19" x14ac:dyDescent="0.25">
      <c r="C6">
        <f t="shared" si="1"/>
        <v>12493.802822360862</v>
      </c>
      <c r="D6">
        <f t="shared" si="0"/>
        <v>3.0554432917508247</v>
      </c>
      <c r="E6">
        <f t="shared" si="2"/>
        <v>948</v>
      </c>
      <c r="F6">
        <f t="shared" si="6"/>
        <v>20</v>
      </c>
      <c r="H6">
        <f t="shared" si="3"/>
        <v>2.1097046413502109E-2</v>
      </c>
      <c r="I6">
        <f t="shared" si="7"/>
        <v>3.6</v>
      </c>
      <c r="R6" t="str">
        <f t="shared" si="4"/>
        <v>{993,985,975,962,948,</v>
      </c>
      <c r="S6" t="str">
        <f t="shared" si="5"/>
        <v>{0,5,10,15,20,</v>
      </c>
    </row>
    <row r="7" spans="2:19" x14ac:dyDescent="0.25">
      <c r="C7">
        <f t="shared" si="1"/>
        <v>10000</v>
      </c>
      <c r="D7">
        <f t="shared" si="0"/>
        <v>2.9999999999999996</v>
      </c>
      <c r="E7">
        <f t="shared" si="2"/>
        <v>930</v>
      </c>
      <c r="F7">
        <f t="shared" si="6"/>
        <v>25</v>
      </c>
      <c r="H7">
        <f t="shared" si="3"/>
        <v>2.6881720430107527E-2</v>
      </c>
      <c r="I7">
        <f t="shared" si="7"/>
        <v>3.8</v>
      </c>
      <c r="R7" t="str">
        <f t="shared" si="4"/>
        <v>{993,985,975,962,948,930,</v>
      </c>
      <c r="S7" t="str">
        <f t="shared" si="5"/>
        <v>{0,5,10,15,20,25,</v>
      </c>
    </row>
    <row r="8" spans="2:19" x14ac:dyDescent="0.25">
      <c r="C8">
        <f t="shared" si="1"/>
        <v>8062.9694787483932</v>
      </c>
      <c r="D8">
        <f t="shared" si="0"/>
        <v>2.9358809319905448</v>
      </c>
      <c r="E8">
        <f t="shared" si="2"/>
        <v>911</v>
      </c>
      <c r="F8">
        <f t="shared" si="6"/>
        <v>30</v>
      </c>
      <c r="H8">
        <f t="shared" si="3"/>
        <v>3.2930845225027441E-2</v>
      </c>
      <c r="I8">
        <f t="shared" si="7"/>
        <v>4.5999999999999996</v>
      </c>
      <c r="R8" t="str">
        <f t="shared" si="4"/>
        <v>{993,985,975,962,948,930,911,</v>
      </c>
      <c r="S8" t="str">
        <f t="shared" si="5"/>
        <v>{0,5,10,15,20,25,30,</v>
      </c>
    </row>
    <row r="9" spans="2:19" x14ac:dyDescent="0.25">
      <c r="C9">
        <f t="shared" si="1"/>
        <v>6546.7299979727704</v>
      </c>
      <c r="D9">
        <f t="shared" si="0"/>
        <v>2.8627245176538105</v>
      </c>
      <c r="E9">
        <f t="shared" si="2"/>
        <v>888</v>
      </c>
      <c r="F9">
        <f t="shared" si="6"/>
        <v>35</v>
      </c>
      <c r="H9">
        <f t="shared" si="3"/>
        <v>3.9414414414414414E-2</v>
      </c>
      <c r="I9">
        <f t="shared" si="7"/>
        <v>5.2</v>
      </c>
      <c r="R9" t="str">
        <f t="shared" si="4"/>
        <v>{993,985,975,962,948,930,911,888,</v>
      </c>
      <c r="S9" t="str">
        <f t="shared" si="5"/>
        <v>{0,5,10,15,20,25,30,35,</v>
      </c>
    </row>
    <row r="10" spans="2:19" x14ac:dyDescent="0.25">
      <c r="C10">
        <f t="shared" si="1"/>
        <v>5351.0978640550111</v>
      </c>
      <c r="D10">
        <f t="shared" si="0"/>
        <v>2.7804047944723314</v>
      </c>
      <c r="E10">
        <f t="shared" si="2"/>
        <v>862</v>
      </c>
      <c r="F10">
        <f t="shared" si="6"/>
        <v>40</v>
      </c>
      <c r="H10">
        <f t="shared" si="3"/>
        <v>4.6403712296983757E-2</v>
      </c>
      <c r="I10">
        <f t="shared" si="7"/>
        <v>5.6</v>
      </c>
      <c r="R10" t="str">
        <f t="shared" si="4"/>
        <v>{993,985,975,962,948,930,911,888,862,</v>
      </c>
      <c r="S10" t="str">
        <f t="shared" si="5"/>
        <v>{0,5,10,15,20,25,30,35,40,</v>
      </c>
    </row>
    <row r="11" spans="2:19" x14ac:dyDescent="0.25">
      <c r="C11">
        <f t="shared" si="1"/>
        <v>4401.6367110881938</v>
      </c>
      <c r="D11">
        <f t="shared" si="0"/>
        <v>2.6890740572712089</v>
      </c>
      <c r="E11">
        <f t="shared" si="2"/>
        <v>834</v>
      </c>
      <c r="F11">
        <f t="shared" si="6"/>
        <v>45</v>
      </c>
      <c r="H11">
        <f t="shared" si="3"/>
        <v>5.3956834532374098E-2</v>
      </c>
      <c r="I11">
        <f t="shared" si="7"/>
        <v>6.2</v>
      </c>
      <c r="R11" t="str">
        <f t="shared" si="4"/>
        <v>{993,985,975,962,948,930,911,888,862,834,</v>
      </c>
      <c r="S11" t="str">
        <f t="shared" si="5"/>
        <v>{0,5,10,15,20,25,30,35,40,45,</v>
      </c>
    </row>
    <row r="12" spans="2:19" x14ac:dyDescent="0.25">
      <c r="C12">
        <f t="shared" si="1"/>
        <v>3642.5921991098371</v>
      </c>
      <c r="D12">
        <f t="shared" si="0"/>
        <v>2.5891902070070389</v>
      </c>
      <c r="E12">
        <f t="shared" si="2"/>
        <v>803</v>
      </c>
      <c r="F12">
        <f t="shared" si="6"/>
        <v>50</v>
      </c>
      <c r="H12">
        <f t="shared" si="3"/>
        <v>6.2266500622665005E-2</v>
      </c>
      <c r="I12">
        <f t="shared" si="7"/>
        <v>6.6</v>
      </c>
      <c r="R12" t="str">
        <f t="shared" si="4"/>
        <v>{993,985,975,962,948,930,911,888,862,834,803,</v>
      </c>
      <c r="S12" t="str">
        <f t="shared" si="5"/>
        <v>{0,5,10,15,20,25,30,35,40,45,50,</v>
      </c>
    </row>
    <row r="13" spans="2:19" x14ac:dyDescent="0.25">
      <c r="C13">
        <f t="shared" si="1"/>
        <v>3031.8797623157911</v>
      </c>
      <c r="D13">
        <f t="shared" si="0"/>
        <v>2.4815232113706238</v>
      </c>
      <c r="E13">
        <f t="shared" si="2"/>
        <v>770</v>
      </c>
      <c r="F13">
        <f t="shared" si="6"/>
        <v>55</v>
      </c>
      <c r="H13">
        <f t="shared" si="3"/>
        <v>7.1428571428571425E-2</v>
      </c>
      <c r="I13">
        <f t="shared" si="7"/>
        <v>7.2</v>
      </c>
      <c r="R13" t="str">
        <f t="shared" si="4"/>
        <v>{993,985,975,962,948,930,911,888,862,834,803,770,</v>
      </c>
      <c r="S13" t="str">
        <f t="shared" si="5"/>
        <v>{0,5,10,15,20,25,30,35,40,45,50,55,</v>
      </c>
    </row>
    <row r="14" spans="2:19" x14ac:dyDescent="0.25">
      <c r="C14">
        <f t="shared" si="1"/>
        <v>2537.4977639133049</v>
      </c>
      <c r="D14">
        <f t="shared" si="0"/>
        <v>2.3671372195160276</v>
      </c>
      <c r="E14">
        <f t="shared" si="2"/>
        <v>734</v>
      </c>
      <c r="F14">
        <f t="shared" si="6"/>
        <v>60</v>
      </c>
      <c r="H14">
        <f t="shared" si="3"/>
        <v>8.1743869209809264E-2</v>
      </c>
      <c r="I14">
        <f t="shared" si="7"/>
        <v>7.4</v>
      </c>
      <c r="R14" t="str">
        <f t="shared" si="4"/>
        <v>{993,985,975,962,948,930,911,888,862,834,803,770,734,</v>
      </c>
      <c r="S14" t="str">
        <f t="shared" si="5"/>
        <v>{0,5,10,15,20,25,30,35,40,45,50,55,60,</v>
      </c>
    </row>
    <row r="15" spans="2:19" x14ac:dyDescent="0.25">
      <c r="C15">
        <f t="shared" si="1"/>
        <v>2134.939224993635</v>
      </c>
      <c r="D15">
        <f t="shared" si="0"/>
        <v>2.247348014376036</v>
      </c>
      <c r="E15">
        <f t="shared" si="2"/>
        <v>697</v>
      </c>
      <c r="F15">
        <f t="shared" si="6"/>
        <v>65</v>
      </c>
      <c r="H15">
        <f t="shared" si="3"/>
        <v>9.3256814921090392E-2</v>
      </c>
      <c r="I15">
        <f t="shared" si="7"/>
        <v>7.8</v>
      </c>
      <c r="R15" t="str">
        <f t="shared" si="4"/>
        <v>{993,985,975,962,948,930,911,888,862,834,803,770,734,697,</v>
      </c>
      <c r="S15" t="str">
        <f t="shared" si="5"/>
        <v>{0,5,10,15,20,25,30,35,40,45,50,55,60,65,</v>
      </c>
    </row>
    <row r="16" spans="2:19" x14ac:dyDescent="0.25">
      <c r="C16">
        <f>EXP((1/(F16+273.15)-1/(25+273.15))*3892)*10000</f>
        <v>1805.3091578793678</v>
      </c>
      <c r="D16">
        <f t="shared" si="0"/>
        <v>2.1236590641957673</v>
      </c>
      <c r="E16">
        <f t="shared" si="2"/>
        <v>658</v>
      </c>
      <c r="F16">
        <f t="shared" si="6"/>
        <v>70</v>
      </c>
      <c r="H16">
        <f t="shared" si="3"/>
        <v>0.10638297872340426</v>
      </c>
      <c r="I16">
        <f t="shared" si="7"/>
        <v>7.8</v>
      </c>
      <c r="R16" t="str">
        <f t="shared" si="4"/>
        <v>{993,985,975,962,948,930,911,888,862,834,803,770,734,697,658,</v>
      </c>
      <c r="S16" t="str">
        <f t="shared" si="5"/>
        <v>{0,5,10,15,20,25,30,35,40,45,50,55,60,65,70,</v>
      </c>
    </row>
    <row r="17" spans="3:19" x14ac:dyDescent="0.25">
      <c r="C17">
        <f t="shared" si="1"/>
        <v>1533.9446223734592</v>
      </c>
      <c r="D17">
        <f t="shared" si="0"/>
        <v>1.9976826680178181</v>
      </c>
      <c r="E17">
        <f t="shared" si="2"/>
        <v>619</v>
      </c>
      <c r="F17">
        <f t="shared" si="6"/>
        <v>75</v>
      </c>
      <c r="H17">
        <f t="shared" si="3"/>
        <v>0.12116316639741519</v>
      </c>
      <c r="I17">
        <f t="shared" si="7"/>
        <v>7.8</v>
      </c>
      <c r="R17" t="str">
        <f t="shared" si="4"/>
        <v>{993,985,975,962,948,930,911,888,862,834,803,770,734,697,658,619,</v>
      </c>
      <c r="S17" t="str">
        <f t="shared" si="5"/>
        <v>{0,5,10,15,20,25,30,35,40,45,50,55,60,65,70,75,</v>
      </c>
    </row>
    <row r="18" spans="3:19" x14ac:dyDescent="0.25">
      <c r="C18">
        <f t="shared" si="1"/>
        <v>1309.3958073342576</v>
      </c>
      <c r="D18">
        <f t="shared" si="0"/>
        <v>1.871054823291985</v>
      </c>
      <c r="E18">
        <f t="shared" si="2"/>
        <v>580</v>
      </c>
      <c r="F18">
        <f t="shared" si="6"/>
        <v>80</v>
      </c>
      <c r="H18">
        <f t="shared" si="3"/>
        <v>0.13793103448275862</v>
      </c>
      <c r="I18">
        <f t="shared" si="7"/>
        <v>7.8</v>
      </c>
      <c r="R18" t="str">
        <f t="shared" si="4"/>
        <v>{993,985,975,962,948,930,911,888,862,834,803,770,734,697,658,619,580,</v>
      </c>
      <c r="S18" t="str">
        <f t="shared" si="5"/>
        <v>{0,5,10,15,20,25,30,35,40,45,50,55,60,65,70,75,80,</v>
      </c>
    </row>
    <row r="19" spans="3:19" x14ac:dyDescent="0.25">
      <c r="C19">
        <f t="shared" si="1"/>
        <v>1122.6683595144177</v>
      </c>
      <c r="D19">
        <f t="shared" si="0"/>
        <v>1.7453529986403955</v>
      </c>
      <c r="E19">
        <f t="shared" si="2"/>
        <v>541</v>
      </c>
      <c r="F19">
        <f t="shared" si="6"/>
        <v>85</v>
      </c>
      <c r="H19">
        <f t="shared" si="3"/>
        <v>0.15711645101663585</v>
      </c>
      <c r="I19">
        <f t="shared" si="7"/>
        <v>7.6</v>
      </c>
      <c r="R19" t="str">
        <f t="shared" si="4"/>
        <v>{993,985,975,962,948,930,911,888,862,834,803,770,734,697,658,619,580,541,</v>
      </c>
      <c r="S19" t="str">
        <f t="shared" si="5"/>
        <v>{0,5,10,15,20,25,30,35,40,45,50,55,60,65,70,75,80,85,</v>
      </c>
    </row>
    <row r="20" spans="3:19" x14ac:dyDescent="0.25">
      <c r="C20">
        <f t="shared" si="1"/>
        <v>966.65614523359534</v>
      </c>
      <c r="D20">
        <f t="shared" si="0"/>
        <v>1.6220249213377189</v>
      </c>
      <c r="E20">
        <f t="shared" si="2"/>
        <v>503</v>
      </c>
      <c r="F20">
        <f t="shared" si="6"/>
        <v>90</v>
      </c>
      <c r="H20">
        <f t="shared" si="3"/>
        <v>0.17892644135188868</v>
      </c>
      <c r="I20">
        <f t="shared" si="7"/>
        <v>7.4</v>
      </c>
      <c r="R20" t="str">
        <f t="shared" si="4"/>
        <v>{993,985,975,962,948,930,911,888,862,834,803,770,734,697,658,619,580,541,503,</v>
      </c>
      <c r="S20" t="str">
        <f t="shared" si="5"/>
        <v>{0,5,10,15,20,25,30,35,40,45,50,55,60,65,70,75,80,85,90,</v>
      </c>
    </row>
    <row r="21" spans="3:19" x14ac:dyDescent="0.25">
      <c r="C21">
        <f t="shared" si="1"/>
        <v>835.71380516841657</v>
      </c>
      <c r="D21">
        <f t="shared" si="0"/>
        <v>1.5023341597644937</v>
      </c>
      <c r="E21">
        <f t="shared" si="2"/>
        <v>466</v>
      </c>
      <c r="F21">
        <f t="shared" si="6"/>
        <v>95</v>
      </c>
      <c r="H21">
        <f t="shared" si="3"/>
        <v>0.20386266094420602</v>
      </c>
      <c r="I21">
        <f t="shared" si="7"/>
        <v>7.2</v>
      </c>
      <c r="R21" t="str">
        <f t="shared" si="4"/>
        <v>{993,985,975,962,948,930,911,888,862,834,803,770,734,697,658,619,580,541,503,466,</v>
      </c>
      <c r="S21" t="str">
        <f t="shared" si="5"/>
        <v>{0,5,10,15,20,25,30,35,40,45,50,55,60,65,70,75,80,85,90,95,</v>
      </c>
    </row>
    <row r="22" spans="3:19" x14ac:dyDescent="0.25">
      <c r="C22">
        <f t="shared" si="1"/>
        <v>725.33262524193287</v>
      </c>
      <c r="D22">
        <f t="shared" si="0"/>
        <v>1.387325335578546</v>
      </c>
      <c r="E22">
        <f t="shared" si="2"/>
        <v>430</v>
      </c>
      <c r="F22">
        <f t="shared" si="6"/>
        <v>100</v>
      </c>
      <c r="H22">
        <f t="shared" si="3"/>
        <v>0.23255813953488372</v>
      </c>
      <c r="I22">
        <f t="shared" si="7"/>
        <v>6.8</v>
      </c>
      <c r="R22" t="str">
        <f t="shared" si="4"/>
        <v>{993,985,975,962,948,930,911,888,862,834,803,770,734,697,658,619,580,541,503,466,430,</v>
      </c>
      <c r="S22" t="str">
        <f t="shared" si="5"/>
        <v>{0,5,10,15,20,25,30,35,40,45,50,55,60,65,70,75,80,85,90,95,100,</v>
      </c>
    </row>
    <row r="23" spans="3:19" x14ac:dyDescent="0.25">
      <c r="C23">
        <f t="shared" si="1"/>
        <v>631.89326371116545</v>
      </c>
      <c r="D23">
        <f t="shared" si="0"/>
        <v>1.2778089208510399</v>
      </c>
      <c r="E23">
        <f t="shared" si="2"/>
        <v>396</v>
      </c>
      <c r="F23">
        <f t="shared" si="6"/>
        <v>105</v>
      </c>
      <c r="H23">
        <f t="shared" si="3"/>
        <v>0.26515151515151514</v>
      </c>
      <c r="I23">
        <f t="shared" si="7"/>
        <v>6.4</v>
      </c>
      <c r="R23" t="str">
        <f t="shared" si="4"/>
        <v>{993,985,975,962,948,930,911,888,862,834,803,770,734,697,658,619,580,541,503,466,430,396,</v>
      </c>
      <c r="S23" t="str">
        <f t="shared" si="5"/>
        <v>{0,5,10,15,20,25,30,35,40,45,50,55,60,65,70,75,80,85,90,95,100,105,</v>
      </c>
    </row>
    <row r="24" spans="3:19" x14ac:dyDescent="0.25">
      <c r="C24">
        <f t="shared" si="1"/>
        <v>552.47601092834327</v>
      </c>
      <c r="D24">
        <f t="shared" si="0"/>
        <v>1.1743632901440586</v>
      </c>
      <c r="E24">
        <f t="shared" si="2"/>
        <v>364</v>
      </c>
      <c r="F24">
        <f t="shared" si="6"/>
        <v>110</v>
      </c>
      <c r="H24">
        <f t="shared" si="3"/>
        <v>0.30219780219780218</v>
      </c>
      <c r="I24">
        <f t="shared" si="7"/>
        <v>6</v>
      </c>
      <c r="R24" t="str">
        <f t="shared" si="4"/>
        <v>{993,985,975,962,948,930,911,888,862,834,803,770,734,697,658,619,580,541,503,466,430,396,364,</v>
      </c>
      <c r="S24" t="str">
        <f t="shared" si="5"/>
        <v>{0,5,10,15,20,25,30,35,40,45,50,55,60,65,70,75,80,85,90,95,100,105,110,</v>
      </c>
    </row>
    <row r="25" spans="3:19" x14ac:dyDescent="0.25">
      <c r="C25">
        <f t="shared" si="1"/>
        <v>484.71437787117424</v>
      </c>
      <c r="D25">
        <f t="shared" si="0"/>
        <v>1.0773502774778578</v>
      </c>
      <c r="E25">
        <f t="shared" si="2"/>
        <v>334</v>
      </c>
      <c r="F25">
        <f t="shared" si="6"/>
        <v>115</v>
      </c>
      <c r="H25">
        <f t="shared" si="3"/>
        <v>0.34431137724550898</v>
      </c>
      <c r="I25">
        <f t="shared" si="7"/>
        <v>5.6</v>
      </c>
      <c r="R25" t="str">
        <f t="shared" si="4"/>
        <v>{993,985,975,962,948,930,911,888,862,834,803,770,734,697,658,619,580,541,503,466,430,396,364,334,</v>
      </c>
      <c r="S25" t="str">
        <f t="shared" si="5"/>
        <v>{0,5,10,15,20,25,30,35,40,45,50,55,60,65,70,75,80,85,90,95,100,105,110,115,</v>
      </c>
    </row>
    <row r="26" spans="3:19" x14ac:dyDescent="0.25">
      <c r="C26">
        <f t="shared" si="1"/>
        <v>426.68150709240166</v>
      </c>
      <c r="D26">
        <f t="shared" si="0"/>
        <v>0.98693994868872337</v>
      </c>
      <c r="E26">
        <f t="shared" si="2"/>
        <v>306</v>
      </c>
      <c r="F26">
        <f t="shared" si="6"/>
        <v>120</v>
      </c>
      <c r="H26">
        <f t="shared" si="3"/>
        <v>0.39215686274509803</v>
      </c>
      <c r="I26">
        <f t="shared" si="7"/>
        <v>5.2</v>
      </c>
      <c r="R26" t="str">
        <f t="shared" si="4"/>
        <v>{993,985,975,962,948,930,911,888,862,834,803,770,734,697,658,619,580,541,503,466,430,396,364,334,306,</v>
      </c>
      <c r="S26" t="str">
        <f t="shared" si="5"/>
        <v>{0,5,10,15,20,25,30,35,40,45,50,55,60,65,70,75,80,85,90,95,100,105,110,115,120,</v>
      </c>
    </row>
    <row r="27" spans="3:19" x14ac:dyDescent="0.25">
      <c r="C27">
        <f t="shared" si="1"/>
        <v>376.80158759596037</v>
      </c>
      <c r="D27">
        <f t="shared" si="0"/>
        <v>0.90314047446579038</v>
      </c>
      <c r="E27">
        <f t="shared" si="2"/>
        <v>280</v>
      </c>
      <c r="F27">
        <f t="shared" si="6"/>
        <v>125</v>
      </c>
      <c r="H27">
        <f t="shared" si="3"/>
        <v>0.44642857142857145</v>
      </c>
      <c r="I27">
        <f t="shared" si="7"/>
        <v>4.8</v>
      </c>
      <c r="R27" t="str">
        <f t="shared" si="4"/>
        <v>{993,985,975,962,948,930,911,888,862,834,803,770,734,697,658,619,580,541,503,466,430,396,364,334,306,280,</v>
      </c>
      <c r="S27" t="str">
        <f t="shared" si="5"/>
        <v>{0,5,10,15,20,25,30,35,40,45,50,55,60,65,70,75,80,85,90,95,100,105,110,115,120,125,</v>
      </c>
    </row>
    <row r="28" spans="3:19" x14ac:dyDescent="0.25">
      <c r="C28">
        <f t="shared" si="1"/>
        <v>333.78042128883493</v>
      </c>
      <c r="D28">
        <f t="shared" si="0"/>
        <v>0.82582962882960687</v>
      </c>
      <c r="E28">
        <f t="shared" si="2"/>
        <v>256</v>
      </c>
      <c r="F28">
        <f t="shared" si="6"/>
        <v>130</v>
      </c>
      <c r="H28">
        <f t="shared" si="3"/>
        <v>0.5078125</v>
      </c>
      <c r="I28">
        <f t="shared" si="7"/>
        <v>4.4000000000000004</v>
      </c>
      <c r="R28" t="str">
        <f t="shared" si="4"/>
        <v>{993,985,975,962,948,930,911,888,862,834,803,770,734,697,658,619,580,541,503,466,430,396,364,334,306,280,256,</v>
      </c>
      <c r="S28" t="str">
        <f t="shared" si="5"/>
        <v>{0,5,10,15,20,25,30,35,40,45,50,55,60,65,70,75,80,85,90,95,100,105,110,115,120,125,130,</v>
      </c>
    </row>
    <row r="29" spans="3:19" x14ac:dyDescent="0.25">
      <c r="C29">
        <f t="shared" si="1"/>
        <v>296.55073558930741</v>
      </c>
      <c r="D29">
        <f t="shared" si="0"/>
        <v>0.75478529345780976</v>
      </c>
      <c r="E29">
        <f t="shared" si="2"/>
        <v>234</v>
      </c>
      <c r="F29">
        <f t="shared" si="6"/>
        <v>135</v>
      </c>
      <c r="H29">
        <f t="shared" si="3"/>
        <v>0.57692307692307687</v>
      </c>
      <c r="I29">
        <f t="shared" si="7"/>
        <v>4</v>
      </c>
      <c r="R29" t="str">
        <f t="shared" si="4"/>
        <v>{993,985,975,962,948,930,911,888,862,834,803,770,734,697,658,619,580,541,503,466,430,396,364,334,306,280,256,234,</v>
      </c>
      <c r="S29" t="str">
        <f t="shared" si="5"/>
        <v>{0,5,10,15,20,25,30,35,40,45,50,55,60,65,70,75,80,85,90,95,100,105,110,115,120,125,130,135,</v>
      </c>
    </row>
    <row r="30" spans="3:19" x14ac:dyDescent="0.25">
      <c r="C30">
        <f t="shared" si="1"/>
        <v>264.22890784080448</v>
      </c>
      <c r="D30">
        <f t="shared" si="0"/>
        <v>0.68971322397925594</v>
      </c>
      <c r="E30">
        <f t="shared" si="2"/>
        <v>214</v>
      </c>
      <c r="F30">
        <f t="shared" si="6"/>
        <v>140</v>
      </c>
      <c r="H30">
        <f t="shared" si="3"/>
        <v>0.65420560747663548</v>
      </c>
      <c r="I30">
        <f t="shared" si="7"/>
        <v>3.8</v>
      </c>
      <c r="R30" t="str">
        <f t="shared" si="4"/>
        <v>{993,985,975,962,948,930,911,888,862,834,803,770,734,697,658,619,580,541,503,466,430,396,364,334,306,280,256,234,214,</v>
      </c>
      <c r="S30" t="str">
        <f t="shared" si="5"/>
        <v>{0,5,10,15,20,25,30,35,40,45,50,55,60,65,70,75,80,85,90,95,100,105,110,115,120,125,130,135,140,</v>
      </c>
    </row>
    <row r="31" spans="3:19" x14ac:dyDescent="0.25">
      <c r="C31">
        <f t="shared" si="1"/>
        <v>236.08056451148576</v>
      </c>
      <c r="D31">
        <f t="shared" si="0"/>
        <v>0.63027110469599479</v>
      </c>
      <c r="E31">
        <f t="shared" si="2"/>
        <v>195</v>
      </c>
      <c r="F31">
        <f t="shared" si="6"/>
        <v>145</v>
      </c>
      <c r="H31">
        <f t="shared" si="3"/>
        <v>0.74358974358974361</v>
      </c>
      <c r="I31">
        <f t="shared" si="7"/>
        <v>3.4</v>
      </c>
      <c r="R31" t="str">
        <f t="shared" si="4"/>
        <v>{993,985,975,962,948,930,911,888,862,834,803,770,734,697,658,619,580,541,503,466,430,396,364,334,306,280,256,234,214,195,</v>
      </c>
      <c r="S31" t="str">
        <f t="shared" si="5"/>
        <v>{0,5,10,15,20,25,30,35,40,45,50,55,60,65,70,75,80,85,90,95,100,105,110,115,120,125,130,135,140,145,</v>
      </c>
    </row>
    <row r="32" spans="3:19" x14ac:dyDescent="0.25">
      <c r="C32">
        <f t="shared" si="1"/>
        <v>211.4931149636858</v>
      </c>
      <c r="D32">
        <f t="shared" si="0"/>
        <v>0.57608852312881964</v>
      </c>
      <c r="E32">
        <f t="shared" si="2"/>
        <v>178</v>
      </c>
      <c r="F32">
        <f t="shared" si="6"/>
        <v>150</v>
      </c>
      <c r="H32">
        <f t="shared" si="3"/>
        <v>0.84269662921348309</v>
      </c>
      <c r="I32">
        <f t="shared" si="7"/>
        <v>3</v>
      </c>
      <c r="R32" t="str">
        <f t="shared" si="4"/>
        <v>{993,985,975,962,948,930,911,888,862,834,803,770,734,697,658,619,580,541,503,466,430,396,364,334,306,280,256,234,214,195,178,</v>
      </c>
      <c r="S32" t="str">
        <f t="shared" si="5"/>
        <v>{0,5,10,15,20,25,30,35,40,45,50,55,60,65,70,75,80,85,90,95,100,105,110,115,120,125,130,135,140,145,150,</v>
      </c>
    </row>
    <row r="33" spans="3:19" x14ac:dyDescent="0.25">
      <c r="C33">
        <f t="shared" si="1"/>
        <v>189.95372865349927</v>
      </c>
      <c r="D33">
        <f t="shared" si="0"/>
        <v>0.52678292395945614</v>
      </c>
      <c r="E33">
        <f t="shared" si="2"/>
        <v>163</v>
      </c>
      <c r="F33">
        <f t="shared" si="6"/>
        <v>155</v>
      </c>
      <c r="H33">
        <f t="shared" si="3"/>
        <v>0.95092024539877296</v>
      </c>
      <c r="I33">
        <f t="shared" si="7"/>
        <v>2.8</v>
      </c>
      <c r="R33" t="str">
        <f t="shared" si="4"/>
        <v>{993,985,975,962,948,930,911,888,862,834,803,770,734,697,658,619,580,541,503,466,430,396,364,334,306,280,256,234,214,195,178,163,</v>
      </c>
      <c r="S33" t="str">
        <f t="shared" si="5"/>
        <v>{0,5,10,15,20,25,30,35,40,45,50,55,60,65,70,75,80,85,90,95,100,105,110,115,120,125,130,135,140,145,150,155,</v>
      </c>
    </row>
    <row r="34" spans="3:19" x14ac:dyDescent="0.25">
      <c r="C34">
        <f t="shared" si="1"/>
        <v>171.03160426993455</v>
      </c>
      <c r="D34">
        <f t="shared" si="0"/>
        <v>0.48197187166665317</v>
      </c>
      <c r="E34">
        <f t="shared" si="2"/>
        <v>149</v>
      </c>
      <c r="F34">
        <f t="shared" si="6"/>
        <v>160</v>
      </c>
      <c r="H34">
        <f t="shared" si="3"/>
        <v>1.0738255033557047</v>
      </c>
      <c r="I34">
        <f t="shared" si="7"/>
        <v>2.6</v>
      </c>
      <c r="R34" t="str">
        <f t="shared" si="4"/>
        <v>{993,985,975,962,948,930,911,888,862,834,803,770,734,697,658,619,580,541,503,466,430,396,364,334,306,280,256,234,214,195,178,163,149,</v>
      </c>
      <c r="S34" t="str">
        <f t="shared" si="5"/>
        <v>{0,5,10,15,20,25,30,35,40,45,50,55,60,65,70,75,80,85,90,95,100,105,110,115,120,125,130,135,140,145,150,155,160,</v>
      </c>
    </row>
    <row r="35" spans="3:19" x14ac:dyDescent="0.25">
      <c r="C35">
        <f t="shared" si="1"/>
        <v>154.36363748559074</v>
      </c>
      <c r="D35">
        <f t="shared" si="0"/>
        <v>0.4412820944464374</v>
      </c>
      <c r="E35">
        <f t="shared" si="2"/>
        <v>136</v>
      </c>
      <c r="F35">
        <f t="shared" si="6"/>
        <v>165</v>
      </c>
      <c r="H35">
        <f t="shared" si="3"/>
        <v>1.213235294117647</v>
      </c>
      <c r="I35">
        <f t="shared" si="7"/>
        <v>2.2000000000000002</v>
      </c>
      <c r="R35" t="str">
        <f t="shared" ref="R35:R51" si="8">R34&amp;E35&amp;","</f>
        <v>{993,985,975,962,948,930,911,888,862,834,803,770,734,697,658,619,580,541,503,466,430,396,364,334,306,280,256,234,214,195,178,163,149,136,</v>
      </c>
      <c r="S35" t="str">
        <f t="shared" ref="S35:S51" si="9">S34&amp;F35&amp;","</f>
        <v>{0,5,10,15,20,25,30,35,40,45,50,55,60,65,70,75,80,85,90,95,100,105,110,115,120,125,130,135,140,145,150,155,160,165,</v>
      </c>
    </row>
    <row r="36" spans="3:19" x14ac:dyDescent="0.25">
      <c r="C36">
        <f t="shared" si="1"/>
        <v>139.64279116109498</v>
      </c>
      <c r="D36">
        <f t="shared" si="0"/>
        <v>0.40435583360477179</v>
      </c>
      <c r="E36">
        <f t="shared" si="2"/>
        <v>125</v>
      </c>
      <c r="F36">
        <f t="shared" si="6"/>
        <v>170</v>
      </c>
      <c r="H36">
        <f t="shared" si="3"/>
        <v>1.36</v>
      </c>
      <c r="I36">
        <f t="shared" si="7"/>
        <v>2</v>
      </c>
      <c r="R36" t="str">
        <f t="shared" si="8"/>
        <v>{993,985,975,962,948,930,911,888,862,834,803,770,734,697,658,619,580,541,503,466,430,396,364,334,306,280,256,234,214,195,178,163,149,136,125,</v>
      </c>
      <c r="S36" t="str">
        <f t="shared" si="9"/>
        <v>{0,5,10,15,20,25,30,35,40,45,50,55,60,65,70,75,80,85,90,95,100,105,110,115,120,125,130,135,140,145,150,155,160,165,170,</v>
      </c>
    </row>
    <row r="37" spans="3:19" x14ac:dyDescent="0.25">
      <c r="C37">
        <f t="shared" si="1"/>
        <v>126.60862313592555</v>
      </c>
      <c r="D37">
        <f t="shared" si="0"/>
        <v>0.37085501368308416</v>
      </c>
      <c r="E37">
        <f t="shared" si="2"/>
        <v>115</v>
      </c>
      <c r="F37">
        <f t="shared" si="6"/>
        <v>175</v>
      </c>
      <c r="H37">
        <f t="shared" si="3"/>
        <v>1.5217391304347827</v>
      </c>
      <c r="I37">
        <f t="shared" si="7"/>
        <v>2</v>
      </c>
      <c r="R37" t="str">
        <f t="shared" si="8"/>
        <v>{993,985,975,962,948,930,911,888,862,834,803,770,734,697,658,619,580,541,503,466,430,396,364,334,306,280,256,234,214,195,178,163,149,136,125,115,</v>
      </c>
      <c r="S37" t="str">
        <f t="shared" si="9"/>
        <v>{0,5,10,15,20,25,30,35,40,45,50,55,60,65,70,75,80,85,90,95,100,105,110,115,120,125,130,135,140,145,150,155,160,165,170,175,</v>
      </c>
    </row>
    <row r="38" spans="3:19" x14ac:dyDescent="0.25">
      <c r="C38">
        <f t="shared" si="1"/>
        <v>115.03954334983196</v>
      </c>
      <c r="D38">
        <f t="shared" si="0"/>
        <v>0.34046370401712323</v>
      </c>
      <c r="E38">
        <f t="shared" si="2"/>
        <v>105</v>
      </c>
      <c r="F38">
        <f t="shared" si="6"/>
        <v>180</v>
      </c>
      <c r="H38">
        <f t="shared" si="3"/>
        <v>1.7142857142857142</v>
      </c>
      <c r="I38">
        <f t="shared" si="7"/>
        <v>1.6</v>
      </c>
      <c r="R38" t="str">
        <f t="shared" si="8"/>
        <v>{993,985,975,962,948,930,911,888,862,834,803,770,734,697,658,619,580,541,503,466,430,396,364,334,306,280,256,234,214,195,178,163,149,136,125,115,105,</v>
      </c>
      <c r="S38" t="str">
        <f t="shared" si="9"/>
        <v>{0,5,10,15,20,25,30,35,40,45,50,55,60,65,70,75,80,85,90,95,100,105,110,115,120,125,130,135,140,145,150,155,160,165,170,175,180,</v>
      </c>
    </row>
    <row r="39" spans="3:19" x14ac:dyDescent="0.25">
      <c r="C39">
        <f t="shared" si="1"/>
        <v>104.74646231542985</v>
      </c>
      <c r="D39">
        <f t="shared" si="0"/>
        <v>0.31288928042045527</v>
      </c>
      <c r="E39">
        <f t="shared" si="2"/>
        <v>97</v>
      </c>
      <c r="F39">
        <f t="shared" si="6"/>
        <v>185</v>
      </c>
      <c r="H39">
        <f t="shared" si="3"/>
        <v>1.9072164948453609</v>
      </c>
      <c r="I39">
        <f t="shared" si="7"/>
        <v>1.6</v>
      </c>
      <c r="R39" t="str">
        <f t="shared" si="8"/>
        <v>{993,985,975,962,948,930,911,888,862,834,803,770,734,697,658,619,580,541,503,466,430,396,364,334,306,280,256,234,214,195,178,163,149,136,125,115,105,97,</v>
      </c>
      <c r="S39" t="str">
        <f t="shared" si="9"/>
        <v>{0,5,10,15,20,25,30,35,40,45,50,55,60,65,70,75,80,85,90,95,100,105,110,115,120,125,130,135,140,145,150,155,160,165,170,175,180,185,</v>
      </c>
    </row>
    <row r="40" spans="3:19" x14ac:dyDescent="0.25">
      <c r="C40">
        <f t="shared" si="1"/>
        <v>95.567563148843718</v>
      </c>
      <c r="D40">
        <f t="shared" si="0"/>
        <v>0.28786262846697452</v>
      </c>
      <c r="E40">
        <f t="shared" si="2"/>
        <v>89</v>
      </c>
      <c r="F40">
        <f t="shared" si="6"/>
        <v>190</v>
      </c>
      <c r="H40">
        <f t="shared" si="3"/>
        <v>2.1348314606741572</v>
      </c>
      <c r="I40">
        <f t="shared" si="7"/>
        <v>1.4</v>
      </c>
      <c r="R40" t="str">
        <f t="shared" si="8"/>
        <v>{993,985,975,962,948,930,911,888,862,834,803,770,734,697,658,619,580,541,503,466,430,396,364,334,306,280,256,234,214,195,178,163,149,136,125,115,105,97,89,</v>
      </c>
      <c r="S40" t="str">
        <f t="shared" si="9"/>
        <v>{0,5,10,15,20,25,30,35,40,45,50,55,60,65,70,75,80,85,90,95,100,105,110,115,120,125,130,135,140,145,150,155,160,165,170,175,180,185,190,</v>
      </c>
    </row>
    <row r="41" spans="3:19" x14ac:dyDescent="0.25">
      <c r="C41">
        <f t="shared" ref="C41:C42" si="10">EXP((1/(F41+273.15)-1/(25+273.15))*3892)*10000</f>
        <v>87.363984157955102</v>
      </c>
      <c r="D41">
        <f t="shared" ref="D41:D42" si="11">3.3*(C41/(B$2+C41))</f>
        <v>0.26513766496000846</v>
      </c>
      <c r="E41">
        <f t="shared" si="2"/>
        <v>82</v>
      </c>
      <c r="F41">
        <f t="shared" ref="F41:F42" si="12">F40+5</f>
        <v>195</v>
      </c>
      <c r="H41">
        <f t="shared" ref="H41:H42" si="13">F41/E41</f>
        <v>2.3780487804878048</v>
      </c>
      <c r="I41">
        <f t="shared" si="7"/>
        <v>1.4</v>
      </c>
      <c r="R41" t="str">
        <f t="shared" si="8"/>
        <v>{993,985,975,962,948,930,911,888,862,834,803,770,734,697,658,619,580,541,503,466,430,396,364,334,306,280,256,234,214,195,178,163,149,136,125,115,105,97,89,82,</v>
      </c>
      <c r="S41" t="str">
        <f t="shared" si="9"/>
        <v>{0,5,10,15,20,25,30,35,40,45,50,55,60,65,70,75,80,85,90,95,100,105,110,115,120,125,130,135,140,145,150,155,160,165,170,175,180,185,190,195,</v>
      </c>
    </row>
    <row r="42" spans="3:19" x14ac:dyDescent="0.25">
      <c r="C42">
        <f t="shared" si="10"/>
        <v>80.016241934895362</v>
      </c>
      <c r="D42">
        <f t="shared" si="11"/>
        <v>0.24449039572968956</v>
      </c>
      <c r="E42">
        <f t="shared" si="2"/>
        <v>75</v>
      </c>
      <c r="F42">
        <f t="shared" si="12"/>
        <v>200</v>
      </c>
      <c r="H42">
        <f t="shared" si="13"/>
        <v>2.6666666666666665</v>
      </c>
      <c r="I42">
        <f t="shared" si="7"/>
        <v>1</v>
      </c>
      <c r="R42" t="str">
        <f t="shared" si="8"/>
        <v>{993,985,975,962,948,930,911,888,862,834,803,770,734,697,658,619,580,541,503,466,430,396,364,334,306,280,256,234,214,195,178,163,149,136,125,115,105,97,89,82,75,</v>
      </c>
      <c r="S42" t="str">
        <f t="shared" si="9"/>
        <v>{0,5,10,15,20,25,30,35,40,45,50,55,60,65,70,75,80,85,90,95,100,105,110,115,120,125,130,135,140,145,150,155,160,165,170,175,180,185,190,195,200,</v>
      </c>
    </row>
    <row r="43" spans="3:19" x14ac:dyDescent="0.25">
      <c r="C43">
        <f t="shared" ref="C43:C51" si="14">EXP((1/(F43+273.15)-1/(25+273.15))*3892)*10000</f>
        <v>73.421258693092909</v>
      </c>
      <c r="D43">
        <f t="shared" ref="D43:D51" si="15">3.3*(C43/(B$2+C43))</f>
        <v>0.22571767768247725</v>
      </c>
      <c r="E43">
        <f t="shared" si="2"/>
        <v>70</v>
      </c>
      <c r="F43">
        <f t="shared" ref="F43:F51" si="16">F42+5</f>
        <v>205</v>
      </c>
      <c r="H43">
        <f t="shared" ref="H43:H51" si="17">F43/E43</f>
        <v>2.9285714285714284</v>
      </c>
      <c r="I43">
        <f t="shared" si="7"/>
        <v>1.2</v>
      </c>
      <c r="R43" t="str">
        <f t="shared" si="8"/>
        <v>{993,985,975,962,948,930,911,888,862,834,803,770,734,697,658,619,580,541,503,466,430,396,364,334,306,280,256,234,214,195,178,163,149,136,125,115,105,97,89,82,75,70,</v>
      </c>
      <c r="S43" t="str">
        <f t="shared" si="9"/>
        <v>{0,5,10,15,20,25,30,35,40,45,50,55,60,65,70,75,80,85,90,95,100,105,110,115,120,125,130,135,140,145,150,155,160,165,170,175,180,185,190,195,200,205,</v>
      </c>
    </row>
    <row r="44" spans="3:19" x14ac:dyDescent="0.25">
      <c r="C44">
        <f t="shared" si="14"/>
        <v>67.489884281183137</v>
      </c>
      <c r="D44">
        <f t="shared" si="15"/>
        <v>0.20863581136216133</v>
      </c>
      <c r="E44">
        <f t="shared" si="2"/>
        <v>64</v>
      </c>
      <c r="F44">
        <f t="shared" si="16"/>
        <v>210</v>
      </c>
      <c r="H44">
        <f t="shared" si="17"/>
        <v>3.28125</v>
      </c>
      <c r="I44">
        <f t="shared" si="7"/>
        <v>1</v>
      </c>
      <c r="R44" t="str">
        <f t="shared" si="8"/>
        <v>{993,985,975,962,948,930,911,888,862,834,803,770,734,697,658,619,580,541,503,466,430,396,364,334,306,280,256,234,214,195,178,163,149,136,125,115,105,97,89,82,75,70,64,</v>
      </c>
      <c r="S44" t="str">
        <f t="shared" si="9"/>
        <v>{0,5,10,15,20,25,30,35,40,45,50,55,60,65,70,75,80,85,90,95,100,105,110,115,120,125,130,135,140,145,150,155,160,165,170,175,180,185,190,195,200,205,210,</v>
      </c>
    </row>
    <row r="45" spans="3:19" x14ac:dyDescent="0.25">
      <c r="C45">
        <f t="shared" si="14"/>
        <v>62.144824466513029</v>
      </c>
      <c r="D45">
        <f t="shared" si="15"/>
        <v>0.19307905665547836</v>
      </c>
      <c r="E45">
        <f t="shared" si="2"/>
        <v>59</v>
      </c>
      <c r="F45">
        <f t="shared" si="16"/>
        <v>215</v>
      </c>
      <c r="H45">
        <f t="shared" si="17"/>
        <v>3.6440677966101696</v>
      </c>
      <c r="I45">
        <f t="shared" si="7"/>
        <v>0.8</v>
      </c>
      <c r="R45" t="str">
        <f t="shared" si="8"/>
        <v>{993,985,975,962,948,930,911,888,862,834,803,770,734,697,658,619,580,541,503,466,430,396,364,334,306,280,256,234,214,195,178,163,149,136,125,115,105,97,89,82,75,70,64,59,</v>
      </c>
      <c r="S45" t="str">
        <f t="shared" si="9"/>
        <v>{0,5,10,15,20,25,30,35,40,45,50,55,60,65,70,75,80,85,90,95,100,105,110,115,120,125,130,135,140,145,150,155,160,165,170,175,180,185,190,195,200,205,210,215,</v>
      </c>
    </row>
    <row r="46" spans="3:19" x14ac:dyDescent="0.25">
      <c r="C46">
        <f t="shared" si="14"/>
        <v>57.31890391630921</v>
      </c>
      <c r="D46">
        <f t="shared" si="15"/>
        <v>0.17889813775503302</v>
      </c>
      <c r="E46">
        <f t="shared" si="2"/>
        <v>55</v>
      </c>
      <c r="F46">
        <f t="shared" si="16"/>
        <v>220</v>
      </c>
      <c r="H46">
        <f t="shared" si="17"/>
        <v>4</v>
      </c>
      <c r="I46">
        <f t="shared" si="7"/>
        <v>0.8</v>
      </c>
      <c r="R46" t="str">
        <f t="shared" si="8"/>
        <v>{993,985,975,962,948,930,911,888,862,834,803,770,734,697,658,619,580,541,503,466,430,396,364,334,306,280,256,234,214,195,178,163,149,136,125,115,105,97,89,82,75,70,64,59,55,</v>
      </c>
      <c r="S46" t="str">
        <f t="shared" si="9"/>
        <v>{0,5,10,15,20,25,30,35,40,45,50,55,60,65,70,75,80,85,90,95,100,105,110,115,120,125,130,135,140,145,150,155,160,165,170,175,180,185,190,195,200,205,210,215,220,</v>
      </c>
    </row>
    <row r="47" spans="3:19" x14ac:dyDescent="0.25">
      <c r="C47">
        <f t="shared" si="14"/>
        <v>52.953605745568126</v>
      </c>
      <c r="D47">
        <f t="shared" si="15"/>
        <v>0.1659587829956109</v>
      </c>
      <c r="E47">
        <f t="shared" si="2"/>
        <v>51</v>
      </c>
      <c r="F47">
        <f t="shared" si="16"/>
        <v>225</v>
      </c>
      <c r="H47">
        <f t="shared" si="17"/>
        <v>4.4117647058823533</v>
      </c>
      <c r="I47">
        <f t="shared" si="7"/>
        <v>0.8</v>
      </c>
      <c r="R47" t="str">
        <f t="shared" si="8"/>
        <v>{993,985,975,962,948,930,911,888,862,834,803,770,734,697,658,619,580,541,503,466,430,396,364,334,306,280,256,234,214,195,178,163,149,136,125,115,105,97,89,82,75,70,64,59,55,51,</v>
      </c>
      <c r="S47" t="str">
        <f t="shared" si="9"/>
        <v>{0,5,10,15,20,25,30,35,40,45,50,55,60,65,70,75,80,85,90,95,100,105,110,115,120,125,130,135,140,145,150,155,160,165,170,175,180,185,190,195,200,205,210,215,220,225,</v>
      </c>
    </row>
    <row r="48" spans="3:19" x14ac:dyDescent="0.25">
      <c r="C48">
        <f t="shared" si="14"/>
        <v>48.997840268150455</v>
      </c>
      <c r="D48">
        <f t="shared" si="15"/>
        <v>0.15414032963458124</v>
      </c>
      <c r="E48">
        <f t="shared" si="2"/>
        <v>47</v>
      </c>
      <c r="F48">
        <f t="shared" si="16"/>
        <v>230</v>
      </c>
      <c r="H48">
        <f t="shared" si="17"/>
        <v>4.8936170212765955</v>
      </c>
      <c r="I48">
        <f t="shared" si="7"/>
        <v>0.6</v>
      </c>
      <c r="R48" t="str">
        <f t="shared" si="8"/>
        <v>{993,985,975,962,948,930,911,888,862,834,803,770,734,697,658,619,580,541,503,466,430,396,364,334,306,280,256,234,214,195,178,163,149,136,125,115,105,97,89,82,75,70,64,59,55,51,47,</v>
      </c>
      <c r="S48" t="str">
        <f t="shared" si="9"/>
        <v>{0,5,10,15,20,25,30,35,40,45,50,55,60,65,70,75,80,85,90,95,100,105,110,115,120,125,130,135,140,145,150,155,160,165,170,175,180,185,190,195,200,205,210,215,220,225,230,</v>
      </c>
    </row>
    <row r="49" spans="3:19" x14ac:dyDescent="0.25">
      <c r="C49">
        <f t="shared" si="14"/>
        <v>45.406904241718394</v>
      </c>
      <c r="D49">
        <f t="shared" si="15"/>
        <v>0.14333441207407993</v>
      </c>
      <c r="E49">
        <f t="shared" si="2"/>
        <v>44</v>
      </c>
      <c r="F49">
        <f t="shared" si="16"/>
        <v>235</v>
      </c>
      <c r="H49">
        <f t="shared" si="17"/>
        <v>5.3409090909090908</v>
      </c>
      <c r="I49">
        <f t="shared" si="7"/>
        <v>0.6</v>
      </c>
      <c r="R49" t="str">
        <f t="shared" si="8"/>
        <v>{993,985,975,962,948,930,911,888,862,834,803,770,734,697,658,619,580,541,503,466,430,396,364,334,306,280,256,234,214,195,178,163,149,136,125,115,105,97,89,82,75,70,64,59,55,51,47,44,</v>
      </c>
      <c r="S49" t="str">
        <f t="shared" si="9"/>
        <v>{0,5,10,15,20,25,30,35,40,45,50,55,60,65,70,75,80,85,90,95,100,105,110,115,120,125,130,135,140,145,150,155,160,165,170,175,180,185,190,195,200,205,210,215,220,225,230,235,</v>
      </c>
    </row>
    <row r="50" spans="3:19" x14ac:dyDescent="0.25">
      <c r="C50">
        <f t="shared" si="14"/>
        <v>42.141598875181295</v>
      </c>
      <c r="D50">
        <f t="shared" si="15"/>
        <v>0.13344374357400021</v>
      </c>
      <c r="E50">
        <f t="shared" si="2"/>
        <v>41</v>
      </c>
      <c r="F50">
        <f t="shared" si="16"/>
        <v>240</v>
      </c>
      <c r="H50">
        <f t="shared" si="17"/>
        <v>5.8536585365853657</v>
      </c>
      <c r="I50">
        <f t="shared" si="7"/>
        <v>0.6</v>
      </c>
      <c r="R50" t="str">
        <f t="shared" si="8"/>
        <v>{993,985,975,962,948,930,911,888,862,834,803,770,734,697,658,619,580,541,503,466,430,396,364,334,306,280,256,234,214,195,178,163,149,136,125,115,105,97,89,82,75,70,64,59,55,51,47,44,41,</v>
      </c>
      <c r="S50" t="str">
        <f t="shared" si="9"/>
        <v>{0,5,10,15,20,25,30,35,40,45,50,55,60,65,70,75,80,85,90,95,100,105,110,115,120,125,130,135,140,145,150,155,160,165,170,175,180,185,190,195,200,205,210,215,220,225,230,235,240,</v>
      </c>
    </row>
    <row r="51" spans="3:19" x14ac:dyDescent="0.25">
      <c r="C51">
        <f t="shared" si="14"/>
        <v>39.167480511463062</v>
      </c>
      <c r="D51">
        <f t="shared" si="15"/>
        <v>0.12438099547169415</v>
      </c>
      <c r="E51">
        <f t="shared" si="2"/>
        <v>38</v>
      </c>
      <c r="F51">
        <f t="shared" si="16"/>
        <v>245</v>
      </c>
      <c r="H51">
        <f t="shared" si="17"/>
        <v>6.4473684210526319</v>
      </c>
      <c r="I51">
        <f t="shared" si="7"/>
        <v>0.4</v>
      </c>
      <c r="R51" t="str">
        <f t="shared" si="8"/>
        <v>{993,985,975,962,948,930,911,888,862,834,803,770,734,697,658,619,580,541,503,466,430,396,364,334,306,280,256,234,214,195,178,163,149,136,125,115,105,97,89,82,75,70,64,59,55,51,47,44,41,38,</v>
      </c>
      <c r="S51" t="str">
        <f t="shared" si="9"/>
        <v>{0,5,10,15,20,25,30,35,40,45,50,55,60,65,70,75,80,85,90,95,100,105,110,115,120,125,130,135,140,145,150,155,160,165,170,175,180,185,190,195,200,205,210,215,220,225,230,235,240,245,</v>
      </c>
    </row>
    <row r="52" spans="3:19" x14ac:dyDescent="0.25">
      <c r="C52">
        <f t="shared" ref="C52" si="18">EXP((1/(F52+273.15)-1/(25+273.15))*3892)*10000</f>
        <v>36.454222477597455</v>
      </c>
      <c r="D52">
        <f t="shared" ref="D52" si="19">3.3*(C52/(B$2+C52))</f>
        <v>0.11606777373003739</v>
      </c>
      <c r="E52">
        <f t="shared" si="2"/>
        <v>36</v>
      </c>
      <c r="F52">
        <f t="shared" ref="F52" si="20">F51+5</f>
        <v>250</v>
      </c>
      <c r="H52">
        <f t="shared" ref="H52" si="21">F52/E52</f>
        <v>6.9444444444444446</v>
      </c>
      <c r="R52" t="str">
        <f>R51&amp;E52&amp;"}"</f>
        <v>{993,985,975,962,948,930,911,888,862,834,803,770,734,697,658,619,580,541,503,466,430,396,364,334,306,280,256,234,214,195,178,163,149,136,125,115,105,97,89,82,75,70,64,59,55,51,47,44,41,38,36}</v>
      </c>
      <c r="S52" t="str">
        <f>S51&amp;F52&amp;"}"</f>
        <v>{0,5,10,15,20,25,30,35,40,45,50,55,60,65,70,75,80,85,90,95,100,105,110,115,120,125,130,135,140,145,150,155,160,165,170,175,180,185,190,195,200,205,210,215,220,225,230,235,240,245,250}</v>
      </c>
    </row>
    <row r="53" spans="3:19" x14ac:dyDescent="0.25">
      <c r="R53" t="str">
        <f>_xlfn.CONCAT(R52,S52)</f>
        <v>{993,985,975,962,948,930,911,888,862,834,803,770,734,697,658,619,580,541,503,466,430,396,364,334,306,280,256,234,214,195,178,163,149,136,125,115,105,97,89,82,75,70,64,59,55,51,47,44,41,38,36}{0,5,10,15,20,25,30,35,40,45,50,55,60,65,70,75,80,85,90,95,100,105,110,115,120,125,130,135,140,145,150,155,160,165,170,175,180,185,190,195,200,205,210,215,220,225,230,235,240,245,250}</v>
      </c>
    </row>
    <row r="54" spans="3:19" x14ac:dyDescent="0.25">
      <c r="R54" t="s">
        <v>12</v>
      </c>
    </row>
    <row r="67" spans="17:17" x14ac:dyDescent="0.25">
      <c r="Q67">
        <f>5*(568-550)/(568-512)</f>
        <v>1.6071428571428572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92"/>
  <sheetViews>
    <sheetView workbookViewId="0">
      <selection activeCell="B3" sqref="B3"/>
    </sheetView>
  </sheetViews>
  <sheetFormatPr defaultRowHeight="15" x14ac:dyDescent="0.25"/>
  <cols>
    <col min="3" max="3" width="10.42578125" bestFit="1" customWidth="1"/>
    <col min="5" max="5" width="10.7109375" bestFit="1" customWidth="1"/>
  </cols>
  <sheetData>
    <row r="1" spans="2:11" x14ac:dyDescent="0.25">
      <c r="B1" t="s">
        <v>6</v>
      </c>
      <c r="C1" t="s">
        <v>1</v>
      </c>
      <c r="D1" t="s">
        <v>0</v>
      </c>
      <c r="E1" t="s">
        <v>5</v>
      </c>
      <c r="F1" t="s">
        <v>3</v>
      </c>
      <c r="H1" t="s">
        <v>2</v>
      </c>
      <c r="K1" t="s">
        <v>4</v>
      </c>
    </row>
    <row r="2" spans="2:11" x14ac:dyDescent="0.25">
      <c r="B2">
        <v>1000</v>
      </c>
      <c r="C2">
        <f>EXP((1/(F2+273.15)-1/(25+273.15))*3892)*10000</f>
        <v>19967.73611950448</v>
      </c>
      <c r="D2">
        <f>3.3*(C2/(B$2+C2))</f>
        <v>3.1426153409604245</v>
      </c>
      <c r="E2">
        <f>_xlfn.FLOOR.MATH(D2/3.3*1024)</f>
        <v>975</v>
      </c>
      <c r="F2">
        <v>10</v>
      </c>
      <c r="H2">
        <f>F2/E2</f>
        <v>1.0256410256410256E-2</v>
      </c>
    </row>
    <row r="3" spans="2:11" x14ac:dyDescent="0.25">
      <c r="C3">
        <f t="shared" ref="C3:C66" si="0">EXP((1/(F3+273.15)-1/(25+273.15))*3892)*10000</f>
        <v>19024.814532577002</v>
      </c>
      <c r="D3">
        <f t="shared" ref="D3:D66" si="1">3.3*(C3/(B$2+C3))</f>
        <v>3.1352044662070924</v>
      </c>
      <c r="E3">
        <f t="shared" ref="E3:E66" si="2">_xlfn.FLOOR.MATH(D3/3.3*1024)</f>
        <v>972</v>
      </c>
      <c r="F3">
        <f>F2+1</f>
        <v>11</v>
      </c>
      <c r="H3">
        <f t="shared" ref="H3:H66" si="3">F3/E3</f>
        <v>1.131687242798354E-2</v>
      </c>
    </row>
    <row r="4" spans="2:11" x14ac:dyDescent="0.25">
      <c r="C4">
        <f t="shared" si="0"/>
        <v>18132.570905896013</v>
      </c>
      <c r="D4">
        <f t="shared" si="1"/>
        <v>3.1275192593702577</v>
      </c>
      <c r="E4">
        <f t="shared" si="2"/>
        <v>970</v>
      </c>
      <c r="F4">
        <f t="shared" ref="F4:F67" si="4">F3+1</f>
        <v>12</v>
      </c>
      <c r="H4">
        <f t="shared" si="3"/>
        <v>1.2371134020618556E-2</v>
      </c>
    </row>
    <row r="5" spans="2:11" x14ac:dyDescent="0.25">
      <c r="C5">
        <f t="shared" si="0"/>
        <v>17287.975648808766</v>
      </c>
      <c r="D5">
        <f t="shared" si="1"/>
        <v>3.1195535655027538</v>
      </c>
      <c r="E5">
        <f t="shared" si="2"/>
        <v>968</v>
      </c>
      <c r="F5">
        <f t="shared" si="4"/>
        <v>13</v>
      </c>
      <c r="H5">
        <f t="shared" si="3"/>
        <v>1.3429752066115703E-2</v>
      </c>
    </row>
    <row r="6" spans="2:11" x14ac:dyDescent="0.25">
      <c r="C6">
        <f t="shared" si="0"/>
        <v>16488.197525209252</v>
      </c>
      <c r="D6">
        <f t="shared" si="1"/>
        <v>3.1113013079110612</v>
      </c>
      <c r="E6">
        <f t="shared" si="2"/>
        <v>965</v>
      </c>
      <c r="F6">
        <f t="shared" si="4"/>
        <v>14</v>
      </c>
      <c r="H6">
        <f t="shared" si="3"/>
        <v>1.4507772020725389E-2</v>
      </c>
    </row>
    <row r="7" spans="2:11" x14ac:dyDescent="0.25">
      <c r="C7">
        <f t="shared" si="0"/>
        <v>15730.589590458752</v>
      </c>
      <c r="D7">
        <f t="shared" si="1"/>
        <v>3.1027565028621615</v>
      </c>
      <c r="E7">
        <f t="shared" si="2"/>
        <v>962</v>
      </c>
      <c r="F7">
        <f t="shared" si="4"/>
        <v>15</v>
      </c>
      <c r="H7">
        <f t="shared" si="3"/>
        <v>1.5592515592515593E-2</v>
      </c>
    </row>
    <row r="8" spans="2:11" x14ac:dyDescent="0.25">
      <c r="C8">
        <f t="shared" si="0"/>
        <v>15012.676198654905</v>
      </c>
      <c r="D8">
        <f t="shared" si="1"/>
        <v>3.0939132747668245</v>
      </c>
      <c r="E8">
        <f t="shared" si="2"/>
        <v>960</v>
      </c>
      <c r="F8">
        <f t="shared" si="4"/>
        <v>16</v>
      </c>
      <c r="H8">
        <f t="shared" si="3"/>
        <v>1.6666666666666666E-2</v>
      </c>
    </row>
    <row r="9" spans="2:11" x14ac:dyDescent="0.25">
      <c r="C9">
        <f t="shared" si="0"/>
        <v>14332.140993398682</v>
      </c>
      <c r="D9">
        <f t="shared" si="1"/>
        <v>3.084765871810021</v>
      </c>
      <c r="E9">
        <f t="shared" si="2"/>
        <v>957</v>
      </c>
      <c r="F9">
        <f t="shared" si="4"/>
        <v>17</v>
      </c>
      <c r="H9">
        <f t="shared" si="3"/>
        <v>1.7763845350052248E-2</v>
      </c>
    </row>
    <row r="10" spans="2:11" x14ac:dyDescent="0.25">
      <c r="C10">
        <f t="shared" si="0"/>
        <v>13686.815802679002</v>
      </c>
      <c r="D10">
        <f t="shared" si="1"/>
        <v>3.075308681995041</v>
      </c>
      <c r="E10">
        <f t="shared" si="2"/>
        <v>954</v>
      </c>
      <c r="F10">
        <f t="shared" si="4"/>
        <v>18</v>
      </c>
      <c r="H10">
        <f t="shared" si="3"/>
        <v>1.8867924528301886E-2</v>
      </c>
    </row>
    <row r="11" spans="2:11" x14ac:dyDescent="0.25">
      <c r="C11">
        <f t="shared" si="0"/>
        <v>13074.67036528823</v>
      </c>
      <c r="D11">
        <f t="shared" si="1"/>
        <v>3.0655362495637091</v>
      </c>
      <c r="E11">
        <f t="shared" si="2"/>
        <v>951</v>
      </c>
      <c r="F11">
        <f t="shared" si="4"/>
        <v>19</v>
      </c>
      <c r="H11">
        <f t="shared" si="3"/>
        <v>1.9978969505783387E-2</v>
      </c>
    </row>
    <row r="12" spans="2:11" x14ac:dyDescent="0.25">
      <c r="C12">
        <f t="shared" si="0"/>
        <v>12493.802822360862</v>
      </c>
      <c r="D12">
        <f t="shared" si="1"/>
        <v>3.0554432917508247</v>
      </c>
      <c r="E12">
        <f t="shared" si="2"/>
        <v>948</v>
      </c>
      <c r="F12">
        <f t="shared" si="4"/>
        <v>20</v>
      </c>
      <c r="H12">
        <f t="shared" si="3"/>
        <v>2.1097046413502109E-2</v>
      </c>
    </row>
    <row r="13" spans="2:11" x14ac:dyDescent="0.25">
      <c r="C13">
        <f t="shared" si="0"/>
        <v>11942.430913251885</v>
      </c>
      <c r="D13">
        <f t="shared" si="1"/>
        <v>3.0450247158266768</v>
      </c>
      <c r="E13">
        <f t="shared" si="2"/>
        <v>944</v>
      </c>
      <c r="F13">
        <f t="shared" si="4"/>
        <v>21</v>
      </c>
      <c r="H13">
        <f t="shared" si="3"/>
        <v>2.2245762711864406E-2</v>
      </c>
    </row>
    <row r="14" spans="2:11" x14ac:dyDescent="0.25">
      <c r="C14">
        <f t="shared" si="0"/>
        <v>11418.883820093106</v>
      </c>
      <c r="D14">
        <f t="shared" si="1"/>
        <v>3.0342756363771777</v>
      </c>
      <c r="E14">
        <f t="shared" si="2"/>
        <v>941</v>
      </c>
      <c r="F14">
        <f t="shared" si="4"/>
        <v>22</v>
      </c>
      <c r="H14">
        <f t="shared" si="3"/>
        <v>2.3379383634431455E-2</v>
      </c>
    </row>
    <row r="15" spans="2:11" x14ac:dyDescent="0.25">
      <c r="C15">
        <f t="shared" si="0"/>
        <v>10921.594610031336</v>
      </c>
      <c r="D15">
        <f t="shared" si="1"/>
        <v>3.0231913927669338</v>
      </c>
      <c r="E15">
        <f t="shared" si="2"/>
        <v>938</v>
      </c>
      <c r="F15">
        <f t="shared" si="4"/>
        <v>23</v>
      </c>
      <c r="H15">
        <f t="shared" si="3"/>
        <v>2.4520255863539446E-2</v>
      </c>
    </row>
    <row r="16" spans="2:11" x14ac:dyDescent="0.25">
      <c r="C16">
        <f>EXP((1/(F16+273.15)-1/(25+273.15))*3892)*10000</f>
        <v>10449.093228405745</v>
      </c>
      <c r="D16">
        <f t="shared" si="1"/>
        <v>3.0117675667263724</v>
      </c>
      <c r="E16">
        <f t="shared" si="2"/>
        <v>934</v>
      </c>
      <c r="F16">
        <f t="shared" si="4"/>
        <v>24</v>
      </c>
      <c r="H16">
        <f t="shared" si="3"/>
        <v>2.569593147751606E-2</v>
      </c>
    </row>
    <row r="17" spans="3:8" x14ac:dyDescent="0.25">
      <c r="C17">
        <f t="shared" si="0"/>
        <v>10000</v>
      </c>
      <c r="D17">
        <f t="shared" si="1"/>
        <v>2.9999999999999996</v>
      </c>
      <c r="E17">
        <f t="shared" si="2"/>
        <v>930</v>
      </c>
      <c r="F17">
        <f t="shared" si="4"/>
        <v>25</v>
      </c>
      <c r="H17">
        <f t="shared" si="3"/>
        <v>2.6881720430107527E-2</v>
      </c>
    </row>
    <row r="18" spans="3:8" x14ac:dyDescent="0.25">
      <c r="C18">
        <f t="shared" si="0"/>
        <v>9573.0195990438187</v>
      </c>
      <c r="D18">
        <f t="shared" si="1"/>
        <v>2.9878848119889572</v>
      </c>
      <c r="E18">
        <f t="shared" si="2"/>
        <v>927</v>
      </c>
      <c r="F18">
        <f t="shared" si="4"/>
        <v>26</v>
      </c>
      <c r="H18">
        <f t="shared" si="3"/>
        <v>2.8047464940668825E-2</v>
      </c>
    </row>
    <row r="19" spans="3:8" x14ac:dyDescent="0.25">
      <c r="C19">
        <f t="shared" si="0"/>
        <v>9166.9354518686396</v>
      </c>
      <c r="D19">
        <f t="shared" si="1"/>
        <v>2.9754184173173366</v>
      </c>
      <c r="E19">
        <f t="shared" si="2"/>
        <v>923</v>
      </c>
      <c r="F19">
        <f t="shared" si="4"/>
        <v>27</v>
      </c>
      <c r="H19">
        <f t="shared" si="3"/>
        <v>2.9252437703141929E-2</v>
      </c>
    </row>
    <row r="20" spans="3:8" x14ac:dyDescent="0.25">
      <c r="C20">
        <f t="shared" si="0"/>
        <v>8780.6045390719592</v>
      </c>
      <c r="D20">
        <f t="shared" si="1"/>
        <v>2.9625975432482701</v>
      </c>
      <c r="E20">
        <f t="shared" si="2"/>
        <v>919</v>
      </c>
      <c r="F20">
        <f t="shared" si="4"/>
        <v>28</v>
      </c>
      <c r="H20">
        <f t="shared" si="3"/>
        <v>3.0467899891186073E-2</v>
      </c>
    </row>
    <row r="21" spans="3:8" x14ac:dyDescent="0.25">
      <c r="C21">
        <f t="shared" si="0"/>
        <v>8412.9525667408761</v>
      </c>
      <c r="D21">
        <f t="shared" si="1"/>
        <v>2.9494192468726541</v>
      </c>
      <c r="E21">
        <f t="shared" si="2"/>
        <v>915</v>
      </c>
      <c r="F21">
        <f t="shared" si="4"/>
        <v>29</v>
      </c>
      <c r="H21">
        <f t="shared" si="3"/>
        <v>3.169398907103825E-2</v>
      </c>
    </row>
    <row r="22" spans="3:8" x14ac:dyDescent="0.25">
      <c r="C22">
        <f t="shared" si="0"/>
        <v>8062.9694787483932</v>
      </c>
      <c r="D22">
        <f t="shared" si="1"/>
        <v>2.9358809319905448</v>
      </c>
      <c r="E22">
        <f t="shared" si="2"/>
        <v>911</v>
      </c>
      <c r="F22">
        <f t="shared" si="4"/>
        <v>30</v>
      </c>
      <c r="H22">
        <f t="shared" si="3"/>
        <v>3.2930845225027441E-2</v>
      </c>
    </row>
    <row r="23" spans="3:8" x14ac:dyDescent="0.25">
      <c r="C23">
        <f t="shared" si="0"/>
        <v>7729.7052843897636</v>
      </c>
      <c r="D23">
        <f t="shared" si="1"/>
        <v>2.9219803656028369</v>
      </c>
      <c r="E23">
        <f t="shared" si="2"/>
        <v>906</v>
      </c>
      <c r="F23">
        <f t="shared" si="4"/>
        <v>31</v>
      </c>
      <c r="H23">
        <f t="shared" si="3"/>
        <v>3.4216335540838853E-2</v>
      </c>
    </row>
    <row r="24" spans="3:8" x14ac:dyDescent="0.25">
      <c r="C24">
        <f t="shared" si="0"/>
        <v>7412.2661776878085</v>
      </c>
      <c r="D24">
        <f t="shared" si="1"/>
        <v>2.907715693928858</v>
      </c>
      <c r="E24">
        <f t="shared" si="2"/>
        <v>902</v>
      </c>
      <c r="F24">
        <f t="shared" si="4"/>
        <v>32</v>
      </c>
      <c r="H24">
        <f t="shared" si="3"/>
        <v>3.5476718403547672E-2</v>
      </c>
    </row>
    <row r="25" spans="3:8" x14ac:dyDescent="0.25">
      <c r="C25">
        <f t="shared" si="0"/>
        <v>7109.8109265825906</v>
      </c>
      <c r="D25">
        <f t="shared" si="1"/>
        <v>2.8930854578639855</v>
      </c>
      <c r="E25">
        <f t="shared" si="2"/>
        <v>897</v>
      </c>
      <c r="F25">
        <f t="shared" si="4"/>
        <v>33</v>
      </c>
      <c r="H25">
        <f t="shared" si="3"/>
        <v>3.678929765886288E-2</v>
      </c>
    </row>
    <row r="26" spans="3:8" x14ac:dyDescent="0.25">
      <c r="C26">
        <f t="shared" si="0"/>
        <v>6821.5475119494949</v>
      </c>
      <c r="D26">
        <f t="shared" si="1"/>
        <v>2.8780886077904184</v>
      </c>
      <c r="E26">
        <f t="shared" si="2"/>
        <v>893</v>
      </c>
      <c r="F26">
        <f t="shared" si="4"/>
        <v>34</v>
      </c>
      <c r="H26">
        <f t="shared" si="3"/>
        <v>3.8073908174692049E-2</v>
      </c>
    </row>
    <row r="27" spans="3:8" x14ac:dyDescent="0.25">
      <c r="C27">
        <f t="shared" si="0"/>
        <v>6546.7299979727704</v>
      </c>
      <c r="D27">
        <f t="shared" si="1"/>
        <v>2.8627245176538105</v>
      </c>
      <c r="E27">
        <f t="shared" si="2"/>
        <v>888</v>
      </c>
      <c r="F27">
        <f t="shared" si="4"/>
        <v>35</v>
      </c>
      <c r="H27">
        <f t="shared" si="3"/>
        <v>3.9414414414414414E-2</v>
      </c>
    </row>
    <row r="28" spans="3:8" x14ac:dyDescent="0.25">
      <c r="C28">
        <f t="shared" si="0"/>
        <v>6284.6556168523148</v>
      </c>
      <c r="D28">
        <f t="shared" si="1"/>
        <v>2.8469929982186413</v>
      </c>
      <c r="E28">
        <f t="shared" si="2"/>
        <v>883</v>
      </c>
      <c r="F28">
        <f t="shared" si="4"/>
        <v>36</v>
      </c>
      <c r="H28">
        <f t="shared" si="3"/>
        <v>4.0770101925254813E-2</v>
      </c>
    </row>
    <row r="29" spans="3:8" x14ac:dyDescent="0.25">
      <c r="C29">
        <f t="shared" si="0"/>
        <v>6034.6620521528175</v>
      </c>
      <c r="D29">
        <f t="shared" si="1"/>
        <v>2.830894309416029</v>
      </c>
      <c r="E29">
        <f t="shared" si="2"/>
        <v>878</v>
      </c>
      <c r="F29">
        <f t="shared" si="4"/>
        <v>37</v>
      </c>
      <c r="H29">
        <f t="shared" si="3"/>
        <v>4.2141230068337129E-2</v>
      </c>
    </row>
    <row r="30" spans="3:8" x14ac:dyDescent="0.25">
      <c r="C30">
        <f t="shared" si="0"/>
        <v>5796.1249063242403</v>
      </c>
      <c r="D30">
        <f t="shared" si="1"/>
        <v>2.814429171699135</v>
      </c>
      <c r="E30">
        <f t="shared" si="2"/>
        <v>873</v>
      </c>
      <c r="F30">
        <f t="shared" si="4"/>
        <v>38</v>
      </c>
      <c r="H30">
        <f t="shared" si="3"/>
        <v>4.3528064146620846E-2</v>
      </c>
    </row>
    <row r="31" spans="3:8" x14ac:dyDescent="0.25">
      <c r="C31">
        <f t="shared" si="0"/>
        <v>5568.4553390434339</v>
      </c>
      <c r="D31">
        <f t="shared" si="1"/>
        <v>2.7975987763234786</v>
      </c>
      <c r="E31">
        <f t="shared" si="2"/>
        <v>868</v>
      </c>
      <c r="F31">
        <f t="shared" si="4"/>
        <v>39</v>
      </c>
      <c r="H31">
        <f t="shared" si="3"/>
        <v>4.4930875576036866E-2</v>
      </c>
    </row>
    <row r="32" spans="3:8" x14ac:dyDescent="0.25">
      <c r="C32">
        <f t="shared" si="0"/>
        <v>5351.0978640550111</v>
      </c>
      <c r="D32">
        <f t="shared" si="1"/>
        <v>2.7804047944723314</v>
      </c>
      <c r="E32">
        <f t="shared" si="2"/>
        <v>862</v>
      </c>
      <c r="F32">
        <f t="shared" si="4"/>
        <v>40</v>
      </c>
      <c r="H32">
        <f t="shared" si="3"/>
        <v>4.6403712296983757E-2</v>
      </c>
    </row>
    <row r="33" spans="3:8" x14ac:dyDescent="0.25">
      <c r="C33">
        <f t="shared" si="0"/>
        <v>5143.528293134239</v>
      </c>
      <c r="D33">
        <f t="shared" si="1"/>
        <v>2.7628493851508833</v>
      </c>
      <c r="E33">
        <f t="shared" si="2"/>
        <v>857</v>
      </c>
      <c r="F33">
        <f t="shared" si="4"/>
        <v>41</v>
      </c>
      <c r="H33">
        <f t="shared" si="3"/>
        <v>4.7841306884480746E-2</v>
      </c>
    </row>
    <row r="34" spans="3:8" x14ac:dyDescent="0.25">
      <c r="C34">
        <f t="shared" si="0"/>
        <v>4945.2518166631216</v>
      </c>
      <c r="D34">
        <f t="shared" si="1"/>
        <v>2.7449352017771749</v>
      </c>
      <c r="E34">
        <f t="shared" si="2"/>
        <v>851</v>
      </c>
      <c r="F34">
        <f t="shared" si="4"/>
        <v>42</v>
      </c>
      <c r="H34">
        <f t="shared" si="3"/>
        <v>4.935370152761457E-2</v>
      </c>
    </row>
    <row r="35" spans="3:8" x14ac:dyDescent="0.25">
      <c r="C35">
        <f t="shared" si="0"/>
        <v>4755.8012111086719</v>
      </c>
      <c r="D35">
        <f t="shared" si="1"/>
        <v>2.7266653974027082</v>
      </c>
      <c r="E35">
        <f t="shared" si="2"/>
        <v>846</v>
      </c>
      <c r="F35">
        <f t="shared" si="4"/>
        <v>43</v>
      </c>
      <c r="H35">
        <f t="shared" si="3"/>
        <v>5.0827423167848697E-2</v>
      </c>
    </row>
    <row r="36" spans="3:8" x14ac:dyDescent="0.25">
      <c r="C36">
        <f t="shared" si="0"/>
        <v>4574.7351644265336</v>
      </c>
      <c r="D36">
        <f t="shared" si="1"/>
        <v>2.7080436285013252</v>
      </c>
      <c r="E36">
        <f t="shared" si="2"/>
        <v>840</v>
      </c>
      <c r="F36">
        <f t="shared" si="4"/>
        <v>44</v>
      </c>
      <c r="H36">
        <f t="shared" si="3"/>
        <v>5.2380952380952382E-2</v>
      </c>
    </row>
    <row r="37" spans="3:8" x14ac:dyDescent="0.25">
      <c r="C37">
        <f t="shared" si="0"/>
        <v>4401.6367110881938</v>
      </c>
      <c r="D37">
        <f t="shared" si="1"/>
        <v>2.6890740572712089</v>
      </c>
      <c r="E37">
        <f t="shared" si="2"/>
        <v>834</v>
      </c>
      <c r="F37">
        <f t="shared" si="4"/>
        <v>45</v>
      </c>
      <c r="H37">
        <f t="shared" si="3"/>
        <v>5.3956834532374098E-2</v>
      </c>
    </row>
    <row r="38" spans="3:8" x14ac:dyDescent="0.25">
      <c r="C38">
        <f t="shared" si="0"/>
        <v>4236.1117690517422</v>
      </c>
      <c r="D38">
        <f t="shared" si="1"/>
        <v>2.669761352401836</v>
      </c>
      <c r="E38">
        <f t="shared" si="2"/>
        <v>828</v>
      </c>
      <c r="F38">
        <f t="shared" si="4"/>
        <v>46</v>
      </c>
      <c r="H38">
        <f t="shared" si="3"/>
        <v>5.5555555555555552E-2</v>
      </c>
    </row>
    <row r="39" spans="3:8" x14ac:dyDescent="0.25">
      <c r="C39">
        <f t="shared" si="0"/>
        <v>4077.7877715683389</v>
      </c>
      <c r="D39">
        <f t="shared" si="1"/>
        <v>2.6501106882651864</v>
      </c>
      <c r="E39">
        <f t="shared" si="2"/>
        <v>822</v>
      </c>
      <c r="F39">
        <f t="shared" si="4"/>
        <v>47</v>
      </c>
      <c r="H39">
        <f t="shared" si="3"/>
        <v>5.7177615571776155E-2</v>
      </c>
    </row>
    <row r="40" spans="3:8" x14ac:dyDescent="0.25">
      <c r="C40">
        <f t="shared" si="0"/>
        <v>3926.3123872436995</v>
      </c>
      <c r="D40">
        <f t="shared" si="1"/>
        <v>2.63012774249861</v>
      </c>
      <c r="E40">
        <f t="shared" si="2"/>
        <v>816</v>
      </c>
      <c r="F40">
        <f t="shared" si="4"/>
        <v>48</v>
      </c>
      <c r="H40">
        <f t="shared" si="3"/>
        <v>5.8823529411764705E-2</v>
      </c>
    </row>
    <row r="41" spans="3:8" x14ac:dyDescent="0.25">
      <c r="C41">
        <f t="shared" si="0"/>
        <v>3781.352322259831</v>
      </c>
      <c r="D41">
        <f t="shared" si="1"/>
        <v>2.6098186919552697</v>
      </c>
      <c r="E41">
        <f t="shared" si="2"/>
        <v>809</v>
      </c>
      <c r="F41">
        <f t="shared" si="4"/>
        <v>49</v>
      </c>
      <c r="H41">
        <f t="shared" si="3"/>
        <v>6.0568603213844253E-2</v>
      </c>
    </row>
    <row r="42" spans="3:8" x14ac:dyDescent="0.25">
      <c r="C42">
        <f t="shared" si="0"/>
        <v>3642.5921991098371</v>
      </c>
      <c r="D42">
        <f t="shared" si="1"/>
        <v>2.5891902070070389</v>
      </c>
      <c r="E42">
        <f t="shared" si="2"/>
        <v>803</v>
      </c>
      <c r="F42">
        <f t="shared" si="4"/>
        <v>50</v>
      </c>
      <c r="H42">
        <f t="shared" si="3"/>
        <v>6.2266500622665005E-2</v>
      </c>
    </row>
    <row r="43" spans="3:8" x14ac:dyDescent="0.25">
      <c r="C43">
        <f t="shared" si="0"/>
        <v>3509.7335066119686</v>
      </c>
      <c r="D43">
        <f t="shared" si="1"/>
        <v>2.5682494441940551</v>
      </c>
      <c r="E43">
        <f t="shared" si="2"/>
        <v>796</v>
      </c>
      <c r="F43">
        <f t="shared" si="4"/>
        <v>51</v>
      </c>
      <c r="H43">
        <f t="shared" si="3"/>
        <v>6.407035175879397E-2</v>
      </c>
    </row>
    <row r="44" spans="3:8" x14ac:dyDescent="0.25">
      <c r="C44">
        <f t="shared" si="0"/>
        <v>3382.4936163497273</v>
      </c>
      <c r="D44">
        <f t="shared" si="1"/>
        <v>2.5470040372246698</v>
      </c>
      <c r="E44">
        <f t="shared" si="2"/>
        <v>790</v>
      </c>
      <c r="F44">
        <f t="shared" si="4"/>
        <v>52</v>
      </c>
      <c r="H44">
        <f t="shared" si="3"/>
        <v>6.5822784810126586E-2</v>
      </c>
    </row>
    <row r="45" spans="3:8" x14ac:dyDescent="0.25">
      <c r="C45">
        <f t="shared" si="0"/>
        <v>3260.604861036868</v>
      </c>
      <c r="D45">
        <f t="shared" si="1"/>
        <v>2.5254620863393309</v>
      </c>
      <c r="E45">
        <f t="shared" si="2"/>
        <v>783</v>
      </c>
      <c r="F45">
        <f t="shared" si="4"/>
        <v>53</v>
      </c>
      <c r="H45">
        <f t="shared" si="3"/>
        <v>6.7688378033205626E-2</v>
      </c>
    </row>
    <row r="46" spans="3:8" x14ac:dyDescent="0.25">
      <c r="C46">
        <f t="shared" si="0"/>
        <v>3143.8136706305313</v>
      </c>
      <c r="D46">
        <f t="shared" si="1"/>
        <v>2.5036321460617543</v>
      </c>
      <c r="E46">
        <f t="shared" si="2"/>
        <v>776</v>
      </c>
      <c r="F46">
        <f t="shared" si="4"/>
        <v>54</v>
      </c>
      <c r="H46">
        <f t="shared" si="3"/>
        <v>6.9587628865979384E-2</v>
      </c>
    </row>
    <row r="47" spans="3:8" x14ac:dyDescent="0.25">
      <c r="C47">
        <f t="shared" si="0"/>
        <v>3031.8797623157911</v>
      </c>
      <c r="D47">
        <f t="shared" si="1"/>
        <v>2.4815232113706238</v>
      </c>
      <c r="E47">
        <f t="shared" si="2"/>
        <v>770</v>
      </c>
      <c r="F47">
        <f t="shared" si="4"/>
        <v>55</v>
      </c>
      <c r="H47">
        <f t="shared" si="3"/>
        <v>7.1428571428571425E-2</v>
      </c>
    </row>
    <row r="48" spans="3:8" x14ac:dyDescent="0.25">
      <c r="C48">
        <f t="shared" si="0"/>
        <v>2924.5753807619062</v>
      </c>
      <c r="D48">
        <f t="shared" si="1"/>
        <v>2.4591447023348176</v>
      </c>
      <c r="E48">
        <f t="shared" si="2"/>
        <v>763</v>
      </c>
      <c r="F48">
        <f t="shared" si="4"/>
        <v>56</v>
      </c>
      <c r="H48">
        <f t="shared" si="3"/>
        <v>7.3394495412844041E-2</v>
      </c>
    </row>
    <row r="49" spans="3:8" x14ac:dyDescent="0.25">
      <c r="C49">
        <f t="shared" si="0"/>
        <v>2821.6845853067498</v>
      </c>
      <c r="D49">
        <f t="shared" si="1"/>
        <v>2.4365064472647671</v>
      </c>
      <c r="E49">
        <f t="shared" si="2"/>
        <v>756</v>
      </c>
      <c r="F49">
        <f t="shared" si="4"/>
        <v>57</v>
      </c>
      <c r="H49">
        <f t="shared" si="3"/>
        <v>7.5396825396825393E-2</v>
      </c>
    </row>
    <row r="50" spans="3:8" x14ac:dyDescent="0.25">
      <c r="C50">
        <f t="shared" si="0"/>
        <v>2723.0025809625745</v>
      </c>
      <c r="D50">
        <f t="shared" si="1"/>
        <v>2.4136186644418625</v>
      </c>
      <c r="E50">
        <f t="shared" si="2"/>
        <v>748</v>
      </c>
      <c r="F50">
        <f t="shared" si="4"/>
        <v>58</v>
      </c>
      <c r="H50">
        <f t="shared" si="3"/>
        <v>7.7540106951871662E-2</v>
      </c>
    </row>
    <row r="51" spans="3:8" x14ac:dyDescent="0.25">
      <c r="C51">
        <f t="shared" si="0"/>
        <v>2628.3350903554574</v>
      </c>
      <c r="D51">
        <f t="shared" si="1"/>
        <v>2.3904919424967694</v>
      </c>
      <c r="E51">
        <f t="shared" si="2"/>
        <v>741</v>
      </c>
      <c r="F51">
        <f t="shared" si="4"/>
        <v>59</v>
      </c>
      <c r="H51">
        <f t="shared" si="3"/>
        <v>7.9622132253711203E-2</v>
      </c>
    </row>
    <row r="52" spans="3:8" x14ac:dyDescent="0.25">
      <c r="C52">
        <f t="shared" si="0"/>
        <v>2537.4977639133049</v>
      </c>
      <c r="D52">
        <f t="shared" si="1"/>
        <v>2.3671372195160276</v>
      </c>
      <c r="E52">
        <f t="shared" si="2"/>
        <v>734</v>
      </c>
      <c r="F52">
        <f t="shared" si="4"/>
        <v>60</v>
      </c>
      <c r="H52">
        <f t="shared" si="3"/>
        <v>8.1743869209809264E-2</v>
      </c>
    </row>
    <row r="53" spans="3:8" x14ac:dyDescent="0.25">
      <c r="C53">
        <f t="shared" si="0"/>
        <v>2450.3156258050326</v>
      </c>
      <c r="D53">
        <f t="shared" si="1"/>
        <v>2.343565760964248</v>
      </c>
      <c r="E53">
        <f t="shared" si="2"/>
        <v>727</v>
      </c>
      <c r="F53">
        <f t="shared" si="4"/>
        <v>61</v>
      </c>
      <c r="H53">
        <f t="shared" si="3"/>
        <v>8.3906464924346627E-2</v>
      </c>
    </row>
    <row r="54" spans="3:8" x14ac:dyDescent="0.25">
      <c r="C54">
        <f t="shared" si="0"/>
        <v>2366.6225533071888</v>
      </c>
      <c r="D54">
        <f t="shared" si="1"/>
        <v>2.3197891365165786</v>
      </c>
      <c r="E54">
        <f t="shared" si="2"/>
        <v>719</v>
      </c>
      <c r="F54">
        <f t="shared" si="4"/>
        <v>62</v>
      </c>
      <c r="H54">
        <f t="shared" si="3"/>
        <v>8.6230876216968011E-2</v>
      </c>
    </row>
    <row r="55" spans="3:8" x14ac:dyDescent="0.25">
      <c r="C55">
        <f t="shared" si="0"/>
        <v>2286.2607874352179</v>
      </c>
      <c r="D55">
        <f t="shared" si="1"/>
        <v>2.2958191959027374</v>
      </c>
      <c r="E55">
        <f t="shared" si="2"/>
        <v>712</v>
      </c>
      <c r="F55">
        <f t="shared" si="4"/>
        <v>63</v>
      </c>
      <c r="H55">
        <f t="shared" si="3"/>
        <v>8.8483146067415724E-2</v>
      </c>
    </row>
    <row r="56" spans="3:8" x14ac:dyDescent="0.25">
      <c r="C56">
        <f t="shared" si="0"/>
        <v>2209.0804728256221</v>
      </c>
      <c r="D56">
        <f t="shared" si="1"/>
        <v>2.2716680438697994</v>
      </c>
      <c r="E56">
        <f t="shared" si="2"/>
        <v>704</v>
      </c>
      <c r="F56">
        <f t="shared" si="4"/>
        <v>64</v>
      </c>
      <c r="H56">
        <f t="shared" si="3"/>
        <v>9.0909090909090912E-2</v>
      </c>
    </row>
    <row r="57" spans="3:8" x14ac:dyDescent="0.25">
      <c r="C57">
        <f t="shared" si="0"/>
        <v>2134.939224993635</v>
      </c>
      <c r="D57">
        <f t="shared" si="1"/>
        <v>2.247348014376036</v>
      </c>
      <c r="E57">
        <f t="shared" si="2"/>
        <v>697</v>
      </c>
      <c r="F57">
        <f t="shared" si="4"/>
        <v>65</v>
      </c>
      <c r="H57">
        <f t="shared" si="3"/>
        <v>9.3256814921090392E-2</v>
      </c>
    </row>
    <row r="58" spans="3:8" x14ac:dyDescent="0.25">
      <c r="C58">
        <f t="shared" si="0"/>
        <v>2063.7017232189664</v>
      </c>
      <c r="D58">
        <f t="shared" si="1"/>
        <v>2.2228716441322622</v>
      </c>
      <c r="E58">
        <f t="shared" si="2"/>
        <v>689</v>
      </c>
      <c r="F58">
        <f t="shared" si="4"/>
        <v>66</v>
      </c>
      <c r="H58">
        <f t="shared" si="3"/>
        <v>9.579100145137881E-2</v>
      </c>
    </row>
    <row r="59" spans="3:8" x14ac:dyDescent="0.25">
      <c r="C59">
        <f t="shared" si="0"/>
        <v>1995.2393274312296</v>
      </c>
      <c r="D59">
        <f t="shared" si="1"/>
        <v>2.1982516456105232</v>
      </c>
      <c r="E59">
        <f t="shared" si="2"/>
        <v>682</v>
      </c>
      <c r="F59">
        <f t="shared" si="4"/>
        <v>67</v>
      </c>
      <c r="H59">
        <f t="shared" si="3"/>
        <v>9.824046920821114E-2</v>
      </c>
    </row>
    <row r="60" spans="3:8" x14ac:dyDescent="0.25">
      <c r="C60">
        <f t="shared" si="0"/>
        <v>1929.4297175768818</v>
      </c>
      <c r="D60">
        <f t="shared" si="1"/>
        <v>2.1735008796423214</v>
      </c>
      <c r="E60">
        <f t="shared" si="2"/>
        <v>674</v>
      </c>
      <c r="F60">
        <f t="shared" si="4"/>
        <v>68</v>
      </c>
      <c r="H60">
        <f t="shared" si="3"/>
        <v>0.10089020771513353</v>
      </c>
    </row>
    <row r="61" spans="3:8" x14ac:dyDescent="0.25">
      <c r="C61">
        <f t="shared" si="0"/>
        <v>1866.1565540518848</v>
      </c>
      <c r="D61">
        <f t="shared" si="1"/>
        <v>2.1486323277300428</v>
      </c>
      <c r="E61">
        <f t="shared" si="2"/>
        <v>666</v>
      </c>
      <c r="F61">
        <f t="shared" si="4"/>
        <v>69</v>
      </c>
      <c r="H61">
        <f t="shared" si="3"/>
        <v>0.1036036036036036</v>
      </c>
    </row>
    <row r="62" spans="3:8" x14ac:dyDescent="0.25">
      <c r="C62">
        <f t="shared" si="0"/>
        <v>1805.3091578793678</v>
      </c>
      <c r="D62">
        <f t="shared" si="1"/>
        <v>2.1236590641957673</v>
      </c>
      <c r="E62">
        <f t="shared" si="2"/>
        <v>658</v>
      </c>
      <c r="F62">
        <f t="shared" si="4"/>
        <v>70</v>
      </c>
      <c r="H62">
        <f t="shared" si="3"/>
        <v>0.10638297872340426</v>
      </c>
    </row>
    <row r="63" spans="3:8" x14ac:dyDescent="0.25">
      <c r="C63">
        <f t="shared" si="0"/>
        <v>1746.7822093998798</v>
      </c>
      <c r="D63">
        <f t="shared" si="1"/>
        <v>2.0985942282912236</v>
      </c>
      <c r="E63">
        <f t="shared" si="2"/>
        <v>651</v>
      </c>
      <c r="F63">
        <f t="shared" si="4"/>
        <v>71</v>
      </c>
      <c r="H63">
        <f t="shared" si="3"/>
        <v>0.10906298003072197</v>
      </c>
    </row>
    <row r="64" spans="3:8" x14ac:dyDescent="0.25">
      <c r="C64">
        <f t="shared" si="0"/>
        <v>1690.4754643238266</v>
      </c>
      <c r="D64">
        <f t="shared" si="1"/>
        <v>2.0734509963913164</v>
      </c>
      <c r="E64">
        <f t="shared" si="2"/>
        <v>643</v>
      </c>
      <c r="F64">
        <f t="shared" si="4"/>
        <v>72</v>
      </c>
      <c r="H64">
        <f t="shared" si="3"/>
        <v>0.1119751166407465</v>
      </c>
    </row>
    <row r="65" spans="3:8" x14ac:dyDescent="0.25">
      <c r="C65">
        <f t="shared" si="0"/>
        <v>1636.2934860719186</v>
      </c>
      <c r="D65">
        <f t="shared" si="1"/>
        <v>2.0482425543913907</v>
      </c>
      <c r="E65">
        <f t="shared" si="2"/>
        <v>635</v>
      </c>
      <c r="F65">
        <f t="shared" si="4"/>
        <v>73</v>
      </c>
      <c r="H65">
        <f t="shared" si="3"/>
        <v>0.11496062992125984</v>
      </c>
    </row>
    <row r="66" spans="3:8" x14ac:dyDescent="0.25">
      <c r="C66">
        <f t="shared" si="0"/>
        <v>1584.1453934003609</v>
      </c>
      <c r="D66">
        <f t="shared" si="1"/>
        <v>2.0229820704253489</v>
      </c>
      <c r="E66">
        <f t="shared" si="2"/>
        <v>627</v>
      </c>
      <c r="F66">
        <f t="shared" si="4"/>
        <v>74</v>
      </c>
      <c r="H66">
        <f t="shared" si="3"/>
        <v>0.11802232854864433</v>
      </c>
    </row>
    <row r="67" spans="3:8" x14ac:dyDescent="0.25">
      <c r="C67">
        <f t="shared" ref="C67:C130" si="5">EXP((1/(F67+273.15)-1/(25+273.15))*3892)*10000</f>
        <v>1533.9446223734592</v>
      </c>
      <c r="D67">
        <f t="shared" ref="D67:D130" si="6">3.3*(C67/(B$2+C67))</f>
        <v>1.9976826680178181</v>
      </c>
      <c r="E67">
        <f t="shared" ref="E67:E130" si="7">_xlfn.FLOOR.MATH(D67/3.3*1024)</f>
        <v>619</v>
      </c>
      <c r="F67">
        <f t="shared" si="4"/>
        <v>75</v>
      </c>
      <c r="H67">
        <f t="shared" ref="H67:H130" si="8">F67/E67</f>
        <v>0.12116316639741519</v>
      </c>
    </row>
    <row r="68" spans="3:8" x14ac:dyDescent="0.25">
      <c r="C68">
        <f t="shared" si="5"/>
        <v>1485.6087018075405</v>
      </c>
      <c r="D68">
        <f t="shared" si="6"/>
        <v>1.9723573997788821</v>
      </c>
      <c r="E68">
        <f t="shared" si="7"/>
        <v>612</v>
      </c>
      <c r="F68">
        <f t="shared" ref="F68:F131" si="9">F67+1</f>
        <v>76</v>
      </c>
      <c r="H68">
        <f t="shared" si="8"/>
        <v>0.12418300653594772</v>
      </c>
    </row>
    <row r="69" spans="3:8" x14ac:dyDescent="0.25">
      <c r="C69">
        <f t="shared" si="5"/>
        <v>1439.059041367299</v>
      </c>
      <c r="D69">
        <f t="shared" si="6"/>
        <v>1.947019221744599</v>
      </c>
      <c r="E69">
        <f t="shared" si="7"/>
        <v>604</v>
      </c>
      <c r="F69">
        <f t="shared" si="9"/>
        <v>77</v>
      </c>
      <c r="H69">
        <f t="shared" si="8"/>
        <v>0.12748344370860928</v>
      </c>
    </row>
    <row r="70" spans="3:8" x14ac:dyDescent="0.25">
      <c r="C70">
        <f t="shared" si="5"/>
        <v>1394.2207315486601</v>
      </c>
      <c r="D70">
        <f t="shared" si="6"/>
        <v>1.9216809684604756</v>
      </c>
      <c r="E70">
        <f t="shared" si="7"/>
        <v>596</v>
      </c>
      <c r="F70">
        <f t="shared" si="9"/>
        <v>78</v>
      </c>
      <c r="H70">
        <f t="shared" si="8"/>
        <v>0.13087248322147652</v>
      </c>
    </row>
    <row r="71" spans="3:8" x14ac:dyDescent="0.25">
      <c r="C71">
        <f t="shared" si="5"/>
        <v>1351.0223548318404</v>
      </c>
      <c r="D71">
        <f t="shared" si="6"/>
        <v>1.8963553288985904</v>
      </c>
      <c r="E71">
        <f t="shared" si="7"/>
        <v>588</v>
      </c>
      <c r="F71">
        <f t="shared" si="9"/>
        <v>79</v>
      </c>
      <c r="H71">
        <f t="shared" si="8"/>
        <v>0.13435374149659865</v>
      </c>
    </row>
    <row r="72" spans="3:8" x14ac:dyDescent="0.25">
      <c r="C72">
        <f t="shared" si="5"/>
        <v>1309.3958073342576</v>
      </c>
      <c r="D72">
        <f t="shared" si="6"/>
        <v>1.871054823291985</v>
      </c>
      <c r="E72">
        <f t="shared" si="7"/>
        <v>580</v>
      </c>
      <c r="F72">
        <f t="shared" si="9"/>
        <v>80</v>
      </c>
      <c r="H72">
        <f t="shared" si="8"/>
        <v>0.13793103448275862</v>
      </c>
    </row>
    <row r="73" spans="3:8" x14ac:dyDescent="0.25">
      <c r="C73">
        <f t="shared" si="5"/>
        <v>1269.2761303359728</v>
      </c>
      <c r="D73">
        <f t="shared" si="6"/>
        <v>1.845791780962581</v>
      </c>
      <c r="E73">
        <f t="shared" si="7"/>
        <v>572</v>
      </c>
      <c r="F73">
        <f t="shared" si="9"/>
        <v>81</v>
      </c>
      <c r="H73">
        <f t="shared" si="8"/>
        <v>0.14160839160839161</v>
      </c>
    </row>
    <row r="74" spans="3:8" x14ac:dyDescent="0.25">
      <c r="C74">
        <f t="shared" si="5"/>
        <v>1230.6013510902512</v>
      </c>
      <c r="D74">
        <f t="shared" si="6"/>
        <v>1.8205783192110687</v>
      </c>
      <c r="E74">
        <f t="shared" si="7"/>
        <v>564</v>
      </c>
      <c r="F74">
        <f t="shared" si="9"/>
        <v>82</v>
      </c>
      <c r="H74">
        <f t="shared" si="8"/>
        <v>0.1453900709219858</v>
      </c>
    </row>
    <row r="75" spans="3:8" x14ac:dyDescent="0.25">
      <c r="C75">
        <f t="shared" si="5"/>
        <v>1193.3123323692441</v>
      </c>
      <c r="D75">
        <f t="shared" si="6"/>
        <v>1.7954263233292915</v>
      </c>
      <c r="E75">
        <f t="shared" si="7"/>
        <v>557</v>
      </c>
      <c r="F75">
        <f t="shared" si="9"/>
        <v>83</v>
      </c>
      <c r="H75">
        <f t="shared" si="8"/>
        <v>0.1490125673249551</v>
      </c>
    </row>
    <row r="76" spans="3:8" x14ac:dyDescent="0.25">
      <c r="C76">
        <f t="shared" si="5"/>
        <v>1157.3526302294842</v>
      </c>
      <c r="D76">
        <f t="shared" si="6"/>
        <v>1.7703474277874691</v>
      </c>
      <c r="E76">
        <f t="shared" si="7"/>
        <v>549</v>
      </c>
      <c r="F76">
        <f t="shared" si="9"/>
        <v>84</v>
      </c>
      <c r="H76">
        <f t="shared" si="8"/>
        <v>0.15300546448087432</v>
      </c>
    </row>
    <row r="77" spans="3:8" x14ac:dyDescent="0.25">
      <c r="C77">
        <f t="shared" si="5"/>
        <v>1122.6683595144177</v>
      </c>
      <c r="D77">
        <f t="shared" si="6"/>
        <v>1.7453529986403955</v>
      </c>
      <c r="E77">
        <f t="shared" si="7"/>
        <v>541</v>
      </c>
      <c r="F77">
        <f t="shared" si="9"/>
        <v>85</v>
      </c>
      <c r="H77">
        <f t="shared" si="8"/>
        <v>0.15711645101663585</v>
      </c>
    </row>
    <row r="78" spans="3:8" x14ac:dyDescent="0.25">
      <c r="C78">
        <f t="shared" si="5"/>
        <v>1089.2080666414136</v>
      </c>
      <c r="D78">
        <f t="shared" si="6"/>
        <v>1.720454117188509</v>
      </c>
      <c r="E78">
        <f t="shared" si="7"/>
        <v>533</v>
      </c>
      <c r="F78">
        <f t="shared" si="9"/>
        <v>86</v>
      </c>
      <c r="H78">
        <f t="shared" si="8"/>
        <v>0.16135084427767354</v>
      </c>
    </row>
    <row r="79" spans="3:8" x14ac:dyDescent="0.25">
      <c r="C79">
        <f t="shared" si="5"/>
        <v>1056.9226092490096</v>
      </c>
      <c r="D79">
        <f t="shared" si="6"/>
        <v>1.6956615649215685</v>
      </c>
      <c r="E79">
        <f t="shared" si="7"/>
        <v>526</v>
      </c>
      <c r="F79">
        <f t="shared" si="9"/>
        <v>87</v>
      </c>
      <c r="H79">
        <f t="shared" si="8"/>
        <v>0.16539923954372623</v>
      </c>
    </row>
    <row r="80" spans="3:8" x14ac:dyDescent="0.25">
      <c r="C80">
        <f t="shared" si="5"/>
        <v>1025.7650423065156</v>
      </c>
      <c r="D80">
        <f t="shared" si="6"/>
        <v>1.6709858097646639</v>
      </c>
      <c r="E80">
        <f t="shared" si="7"/>
        <v>518</v>
      </c>
      <c r="F80">
        <f t="shared" si="9"/>
        <v>88</v>
      </c>
      <c r="H80">
        <f t="shared" si="8"/>
        <v>0.16988416988416988</v>
      </c>
    </row>
    <row r="81" spans="3:8" x14ac:dyDescent="0.25">
      <c r="C81">
        <f t="shared" si="5"/>
        <v>995.69051031272693</v>
      </c>
      <c r="D81">
        <f t="shared" si="6"/>
        <v>1.646436993638414</v>
      </c>
      <c r="E81">
        <f t="shared" si="7"/>
        <v>510</v>
      </c>
      <c r="F81">
        <f t="shared" si="9"/>
        <v>89</v>
      </c>
      <c r="H81">
        <f t="shared" si="8"/>
        <v>0.17450980392156862</v>
      </c>
    </row>
    <row r="82" spans="3:8" x14ac:dyDescent="0.25">
      <c r="C82">
        <f t="shared" si="5"/>
        <v>966.65614523359534</v>
      </c>
      <c r="D82">
        <f t="shared" si="6"/>
        <v>1.6220249213377189</v>
      </c>
      <c r="E82">
        <f t="shared" si="7"/>
        <v>503</v>
      </c>
      <c r="F82">
        <f t="shared" si="9"/>
        <v>90</v>
      </c>
      <c r="H82">
        <f t="shared" si="8"/>
        <v>0.17892644135188868</v>
      </c>
    </row>
    <row r="83" spans="3:8" x14ac:dyDescent="0.25">
      <c r="C83">
        <f t="shared" si="5"/>
        <v>938.62096985012033</v>
      </c>
      <c r="D83">
        <f t="shared" si="6"/>
        <v>1.5977590507260782</v>
      </c>
      <c r="E83">
        <f t="shared" si="7"/>
        <v>495</v>
      </c>
      <c r="F83">
        <f t="shared" si="9"/>
        <v>91</v>
      </c>
      <c r="H83">
        <f t="shared" si="8"/>
        <v>0.18383838383838383</v>
      </c>
    </row>
    <row r="84" spans="3:8" x14ac:dyDescent="0.25">
      <c r="C84">
        <f t="shared" si="5"/>
        <v>911.54580620793342</v>
      </c>
      <c r="D84">
        <f t="shared" si="6"/>
        <v>1.5736484842356773</v>
      </c>
      <c r="E84">
        <f t="shared" si="7"/>
        <v>488</v>
      </c>
      <c r="F84">
        <f t="shared" si="9"/>
        <v>92</v>
      </c>
      <c r="H84">
        <f t="shared" si="8"/>
        <v>0.18852459016393441</v>
      </c>
    </row>
    <row r="85" spans="3:8" x14ac:dyDescent="0.25">
      <c r="C85">
        <f t="shared" si="5"/>
        <v>885.39318887877698</v>
      </c>
      <c r="D85">
        <f t="shared" si="6"/>
        <v>1.5497019616568815</v>
      </c>
      <c r="E85">
        <f t="shared" si="7"/>
        <v>480</v>
      </c>
      <c r="F85">
        <f t="shared" si="9"/>
        <v>93</v>
      </c>
      <c r="H85">
        <f t="shared" si="8"/>
        <v>0.19375000000000001</v>
      </c>
    </row>
    <row r="86" spans="3:8" x14ac:dyDescent="0.25">
      <c r="C86">
        <f t="shared" si="5"/>
        <v>860.12728276172868</v>
      </c>
      <c r="D86">
        <f t="shared" si="6"/>
        <v>1.5259278541947441</v>
      </c>
      <c r="E86">
        <f t="shared" si="7"/>
        <v>473</v>
      </c>
      <c r="F86">
        <f t="shared" si="9"/>
        <v>94</v>
      </c>
      <c r="H86">
        <f t="shared" si="8"/>
        <v>0.19873150105708245</v>
      </c>
    </row>
    <row r="87" spans="3:8" x14ac:dyDescent="0.25">
      <c r="C87">
        <f t="shared" si="5"/>
        <v>835.71380516841657</v>
      </c>
      <c r="D87">
        <f t="shared" si="6"/>
        <v>1.5023341597644937</v>
      </c>
      <c r="E87">
        <f t="shared" si="7"/>
        <v>466</v>
      </c>
      <c r="F87">
        <f t="shared" si="9"/>
        <v>95</v>
      </c>
      <c r="H87">
        <f t="shared" si="8"/>
        <v>0.20386266094420602</v>
      </c>
    </row>
    <row r="88" spans="3:8" x14ac:dyDescent="0.25">
      <c r="C88">
        <f t="shared" si="5"/>
        <v>812.11995195191571</v>
      </c>
      <c r="D88">
        <f t="shared" si="6"/>
        <v>1.4789284994928606</v>
      </c>
      <c r="E88">
        <f t="shared" si="7"/>
        <v>458</v>
      </c>
      <c r="F88">
        <f t="shared" si="9"/>
        <v>96</v>
      </c>
      <c r="H88">
        <f t="shared" si="8"/>
        <v>0.20960698689956331</v>
      </c>
    </row>
    <row r="89" spans="3:8" x14ac:dyDescent="0.25">
      <c r="C89">
        <f t="shared" si="5"/>
        <v>789.3143274534126</v>
      </c>
      <c r="D89">
        <f t="shared" si="6"/>
        <v>1.4557181153874594</v>
      </c>
      <c r="E89">
        <f t="shared" si="7"/>
        <v>451</v>
      </c>
      <c r="F89">
        <f t="shared" si="9"/>
        <v>97</v>
      </c>
      <c r="H89">
        <f t="shared" si="8"/>
        <v>0.21507760532150777</v>
      </c>
    </row>
    <row r="90" spans="3:8" x14ac:dyDescent="0.25">
      <c r="C90">
        <f t="shared" si="5"/>
        <v>767.26687805418521</v>
      </c>
      <c r="D90">
        <f t="shared" si="6"/>
        <v>1.4327098691322722</v>
      </c>
      <c r="E90">
        <f t="shared" si="7"/>
        <v>444</v>
      </c>
      <c r="F90">
        <f t="shared" si="9"/>
        <v>98</v>
      </c>
      <c r="H90">
        <f t="shared" si="8"/>
        <v>0.22072072072072071</v>
      </c>
    </row>
    <row r="91" spans="3:8" x14ac:dyDescent="0.25">
      <c r="C91">
        <f t="shared" si="5"/>
        <v>745.94882913313791</v>
      </c>
      <c r="D91">
        <f t="shared" si="6"/>
        <v>1.409910241963708</v>
      </c>
      <c r="E91">
        <f t="shared" si="7"/>
        <v>437</v>
      </c>
      <c r="F91">
        <f t="shared" si="9"/>
        <v>99</v>
      </c>
      <c r="H91">
        <f t="shared" si="8"/>
        <v>0.22654462242562928</v>
      </c>
    </row>
    <row r="92" spans="3:8" x14ac:dyDescent="0.25">
      <c r="C92">
        <f t="shared" si="5"/>
        <v>725.33262524193287</v>
      </c>
      <c r="D92">
        <f t="shared" si="6"/>
        <v>1.387325335578546</v>
      </c>
      <c r="E92">
        <f t="shared" si="7"/>
        <v>430</v>
      </c>
      <c r="F92">
        <f t="shared" si="9"/>
        <v>100</v>
      </c>
      <c r="H92">
        <f t="shared" si="8"/>
        <v>0.23255813953488372</v>
      </c>
    </row>
    <row r="93" spans="3:8" x14ac:dyDescent="0.25">
      <c r="C93">
        <f t="shared" si="5"/>
        <v>705.39187332084396</v>
      </c>
      <c r="D93">
        <f t="shared" si="6"/>
        <v>1.3649608740224397</v>
      </c>
      <c r="E93">
        <f t="shared" si="7"/>
        <v>423</v>
      </c>
      <c r="F93">
        <f t="shared" si="9"/>
        <v>101</v>
      </c>
      <c r="H93">
        <f t="shared" si="8"/>
        <v>0.23877068557919623</v>
      </c>
    </row>
    <row r="94" spans="3:8" x14ac:dyDescent="0.25">
      <c r="C94">
        <f t="shared" si="5"/>
        <v>686.1012887888852</v>
      </c>
      <c r="D94">
        <f t="shared" si="6"/>
        <v>1.3428222065055373</v>
      </c>
      <c r="E94">
        <f t="shared" si="7"/>
        <v>416</v>
      </c>
      <c r="F94">
        <f t="shared" si="9"/>
        <v>102</v>
      </c>
      <c r="H94">
        <f t="shared" si="8"/>
        <v>0.24519230769230768</v>
      </c>
    </row>
    <row r="95" spans="3:8" x14ac:dyDescent="0.25">
      <c r="C95">
        <f t="shared" si="5"/>
        <v>667.43664435149594</v>
      </c>
      <c r="D95">
        <f t="shared" si="6"/>
        <v>1.3209143110900952</v>
      </c>
      <c r="E95">
        <f t="shared" si="7"/>
        <v>409</v>
      </c>
      <c r="F95">
        <f t="shared" si="9"/>
        <v>103</v>
      </c>
      <c r="H95">
        <f t="shared" si="8"/>
        <v>0.25183374083129584</v>
      </c>
    </row>
    <row r="96" spans="3:8" x14ac:dyDescent="0.25">
      <c r="C96">
        <f t="shared" si="5"/>
        <v>649.37472137818656</v>
      </c>
      <c r="D96">
        <f t="shared" si="6"/>
        <v>1.2992417991937077</v>
      </c>
      <c r="E96">
        <f t="shared" si="7"/>
        <v>403</v>
      </c>
      <c r="F96">
        <f t="shared" si="9"/>
        <v>104</v>
      </c>
      <c r="H96">
        <f t="shared" si="8"/>
        <v>0.25806451612903225</v>
      </c>
    </row>
    <row r="97" spans="3:8" x14ac:dyDescent="0.25">
      <c r="C97">
        <f t="shared" si="5"/>
        <v>631.89326371116545</v>
      </c>
      <c r="D97">
        <f t="shared" si="6"/>
        <v>1.2778089208510399</v>
      </c>
      <c r="E97">
        <f t="shared" si="7"/>
        <v>396</v>
      </c>
      <c r="F97">
        <f t="shared" si="9"/>
        <v>105</v>
      </c>
      <c r="H97">
        <f t="shared" si="8"/>
        <v>0.26515151515151514</v>
      </c>
    </row>
    <row r="98" spans="3:8" x14ac:dyDescent="0.25">
      <c r="C98">
        <f t="shared" si="5"/>
        <v>614.97093377395981</v>
      </c>
      <c r="D98">
        <f t="shared" si="6"/>
        <v>1.2566195706765049</v>
      </c>
      <c r="E98">
        <f t="shared" si="7"/>
        <v>389</v>
      </c>
      <c r="F98">
        <f t="shared" si="9"/>
        <v>106</v>
      </c>
      <c r="H98">
        <f t="shared" si="8"/>
        <v>0.27249357326478146</v>
      </c>
    </row>
    <row r="99" spans="3:8" x14ac:dyDescent="0.25">
      <c r="C99">
        <f t="shared" si="5"/>
        <v>598.587270856636</v>
      </c>
      <c r="D99">
        <f t="shared" si="6"/>
        <v>1.2356772944703689</v>
      </c>
      <c r="E99">
        <f t="shared" si="7"/>
        <v>383</v>
      </c>
      <c r="F99">
        <f t="shared" si="9"/>
        <v>107</v>
      </c>
      <c r="H99">
        <f t="shared" si="8"/>
        <v>0.27937336814621411</v>
      </c>
    </row>
    <row r="100" spans="3:8" x14ac:dyDescent="0.25">
      <c r="C100">
        <f t="shared" si="5"/>
        <v>582.72265146127154</v>
      </c>
      <c r="D100">
        <f t="shared" si="6"/>
        <v>1.2149852964110752</v>
      </c>
      <c r="E100">
        <f t="shared" si="7"/>
        <v>377</v>
      </c>
      <c r="F100">
        <f t="shared" si="9"/>
        <v>108</v>
      </c>
      <c r="H100">
        <f t="shared" si="8"/>
        <v>0.28647214854111408</v>
      </c>
    </row>
    <row r="101" spans="3:8" x14ac:dyDescent="0.25">
      <c r="C101">
        <f t="shared" si="5"/>
        <v>567.35825159802323</v>
      </c>
      <c r="D101">
        <f t="shared" si="6"/>
        <v>1.1945464467772848</v>
      </c>
      <c r="E101">
        <f t="shared" si="7"/>
        <v>370</v>
      </c>
      <c r="F101">
        <f t="shared" si="9"/>
        <v>109</v>
      </c>
      <c r="H101">
        <f t="shared" si="8"/>
        <v>0.29459459459459458</v>
      </c>
    </row>
    <row r="102" spans="3:8" x14ac:dyDescent="0.25">
      <c r="C102">
        <f t="shared" si="5"/>
        <v>552.47601092834327</v>
      </c>
      <c r="D102">
        <f t="shared" si="6"/>
        <v>1.1743632901440586</v>
      </c>
      <c r="E102">
        <f t="shared" si="7"/>
        <v>364</v>
      </c>
      <c r="F102">
        <f t="shared" si="9"/>
        <v>110</v>
      </c>
      <c r="H102">
        <f t="shared" si="8"/>
        <v>0.30219780219780218</v>
      </c>
    </row>
    <row r="103" spans="3:8" x14ac:dyDescent="0.25">
      <c r="C103">
        <f t="shared" si="5"/>
        <v>538.05859865779655</v>
      </c>
      <c r="D103">
        <f t="shared" si="6"/>
        <v>1.1544380539988652</v>
      </c>
      <c r="E103">
        <f t="shared" si="7"/>
        <v>358</v>
      </c>
      <c r="F103">
        <f t="shared" si="9"/>
        <v>111</v>
      </c>
      <c r="H103">
        <f t="shared" si="8"/>
        <v>0.31005586592178769</v>
      </c>
    </row>
    <row r="104" spans="3:8" x14ac:dyDescent="0.25">
      <c r="C104">
        <f t="shared" si="5"/>
        <v>524.08938108643588</v>
      </c>
      <c r="D104">
        <f t="shared" si="6"/>
        <v>1.1347726577245625</v>
      </c>
      <c r="E104">
        <f t="shared" si="7"/>
        <v>352</v>
      </c>
      <c r="F104">
        <f t="shared" si="9"/>
        <v>112</v>
      </c>
      <c r="H104">
        <f t="shared" si="8"/>
        <v>0.31818181818181818</v>
      </c>
    </row>
    <row r="105" spans="3:8" x14ac:dyDescent="0.25">
      <c r="C105">
        <f t="shared" si="5"/>
        <v>510.55239072986473</v>
      </c>
      <c r="D105">
        <f t="shared" si="6"/>
        <v>1.115368721898143</v>
      </c>
      <c r="E105">
        <f t="shared" si="7"/>
        <v>346</v>
      </c>
      <c r="F105">
        <f t="shared" si="9"/>
        <v>113</v>
      </c>
      <c r="H105">
        <f t="shared" si="8"/>
        <v>0.32658959537572252</v>
      </c>
    </row>
    <row r="106" spans="3:8" x14ac:dyDescent="0.25">
      <c r="C106">
        <f t="shared" si="5"/>
        <v>497.43229692900508</v>
      </c>
      <c r="D106">
        <f t="shared" si="6"/>
        <v>1.0962275778559243</v>
      </c>
      <c r="E106">
        <f t="shared" si="7"/>
        <v>340</v>
      </c>
      <c r="F106">
        <f t="shared" si="9"/>
        <v>114</v>
      </c>
      <c r="H106">
        <f t="shared" si="8"/>
        <v>0.3352941176470588</v>
      </c>
    </row>
    <row r="107" spans="3:8" x14ac:dyDescent="0.25">
      <c r="C107">
        <f t="shared" si="5"/>
        <v>484.71437787117424</v>
      </c>
      <c r="D107">
        <f t="shared" si="6"/>
        <v>1.0773502774778578</v>
      </c>
      <c r="E107">
        <f t="shared" si="7"/>
        <v>334</v>
      </c>
      <c r="F107">
        <f t="shared" si="9"/>
        <v>115</v>
      </c>
      <c r="H107">
        <f t="shared" si="8"/>
        <v>0.34431137724550898</v>
      </c>
    </row>
    <row r="108" spans="3:8" x14ac:dyDescent="0.25">
      <c r="C108">
        <f t="shared" si="5"/>
        <v>472.38449394934941</v>
      </c>
      <c r="D108">
        <f t="shared" si="6"/>
        <v>1.0587376031457165</v>
      </c>
      <c r="E108">
        <f t="shared" si="7"/>
        <v>328</v>
      </c>
      <c r="F108">
        <f t="shared" si="9"/>
        <v>116</v>
      </c>
      <c r="H108">
        <f t="shared" si="8"/>
        <v>0.35365853658536583</v>
      </c>
    </row>
    <row r="109" spans="3:8" x14ac:dyDescent="0.25">
      <c r="C109">
        <f t="shared" si="5"/>
        <v>460.42906239060545</v>
      </c>
      <c r="D109">
        <f t="shared" si="6"/>
        <v>1.0403900778322199</v>
      </c>
      <c r="E109">
        <f t="shared" si="7"/>
        <v>322</v>
      </c>
      <c r="F109">
        <f t="shared" si="9"/>
        <v>117</v>
      </c>
      <c r="H109">
        <f t="shared" si="8"/>
        <v>0.36335403726708076</v>
      </c>
    </row>
    <row r="110" spans="3:8" x14ac:dyDescent="0.25">
      <c r="C110">
        <f t="shared" si="5"/>
        <v>448.83503308847094</v>
      </c>
      <c r="D110">
        <f t="shared" si="6"/>
        <v>1.0223079752803779</v>
      </c>
      <c r="E110">
        <f t="shared" si="7"/>
        <v>317</v>
      </c>
      <c r="F110">
        <f t="shared" si="9"/>
        <v>118</v>
      </c>
      <c r="H110">
        <f t="shared" si="8"/>
        <v>0.37223974763406942</v>
      </c>
    </row>
    <row r="111" spans="3:8" x14ac:dyDescent="0.25">
      <c r="C111">
        <f t="shared" si="5"/>
        <v>437.58986557758897</v>
      </c>
      <c r="D111">
        <f t="shared" si="6"/>
        <v>1.0044913302347609</v>
      </c>
      <c r="E111">
        <f t="shared" si="7"/>
        <v>311</v>
      </c>
      <c r="F111">
        <f t="shared" si="9"/>
        <v>119</v>
      </c>
      <c r="H111">
        <f t="shared" si="8"/>
        <v>0.38263665594855306</v>
      </c>
    </row>
    <row r="112" spans="3:8" x14ac:dyDescent="0.25">
      <c r="C112">
        <f t="shared" si="5"/>
        <v>426.68150709240166</v>
      </c>
      <c r="D112">
        <f t="shared" si="6"/>
        <v>0.98693994868872337</v>
      </c>
      <c r="E112">
        <f t="shared" si="7"/>
        <v>306</v>
      </c>
      <c r="F112">
        <f t="shared" si="9"/>
        <v>120</v>
      </c>
      <c r="H112">
        <f t="shared" si="8"/>
        <v>0.39215686274509803</v>
      </c>
    </row>
    <row r="113" spans="3:8" x14ac:dyDescent="0.25">
      <c r="C113">
        <f t="shared" si="5"/>
        <v>416.09837165480496</v>
      </c>
      <c r="D113">
        <f t="shared" si="6"/>
        <v>0.96965341811407424</v>
      </c>
      <c r="E113">
        <f t="shared" si="7"/>
        <v>300</v>
      </c>
      <c r="F113">
        <f t="shared" si="9"/>
        <v>121</v>
      </c>
      <c r="H113">
        <f t="shared" si="8"/>
        <v>0.40333333333333332</v>
      </c>
    </row>
    <row r="114" spans="3:8" x14ac:dyDescent="0.25">
      <c r="C114">
        <f t="shared" si="5"/>
        <v>405.82932013867224</v>
      </c>
      <c r="D114">
        <f t="shared" si="6"/>
        <v>0.95263111764201569</v>
      </c>
      <c r="E114">
        <f t="shared" si="7"/>
        <v>295</v>
      </c>
      <c r="F114">
        <f t="shared" si="9"/>
        <v>122</v>
      </c>
      <c r="H114">
        <f t="shared" si="8"/>
        <v>0.41355932203389828</v>
      </c>
    </row>
    <row r="115" spans="3:8" x14ac:dyDescent="0.25">
      <c r="C115">
        <f t="shared" si="5"/>
        <v>395.86364126201613</v>
      </c>
      <c r="D115">
        <f t="shared" si="6"/>
        <v>0.93587222816661886</v>
      </c>
      <c r="E115">
        <f t="shared" si="7"/>
        <v>290</v>
      </c>
      <c r="F115">
        <f t="shared" si="9"/>
        <v>123</v>
      </c>
      <c r="H115">
        <f t="shared" si="8"/>
        <v>0.42413793103448277</v>
      </c>
    </row>
    <row r="116" spans="3:8" x14ac:dyDescent="0.25">
      <c r="C116">
        <f t="shared" si="5"/>
        <v>386.19103346017721</v>
      </c>
      <c r="D116">
        <f t="shared" si="6"/>
        <v>0.91937574234438801</v>
      </c>
      <c r="E116">
        <f t="shared" si="7"/>
        <v>285</v>
      </c>
      <c r="F116">
        <f t="shared" si="9"/>
        <v>124</v>
      </c>
      <c r="H116">
        <f t="shared" si="8"/>
        <v>0.43508771929824563</v>
      </c>
    </row>
    <row r="117" spans="3:8" x14ac:dyDescent="0.25">
      <c r="C117">
        <f t="shared" si="5"/>
        <v>376.80158759596037</v>
      </c>
      <c r="D117">
        <f t="shared" si="6"/>
        <v>0.90314047446579038</v>
      </c>
      <c r="E117">
        <f t="shared" si="7"/>
        <v>280</v>
      </c>
      <c r="F117">
        <f t="shared" si="9"/>
        <v>125</v>
      </c>
      <c r="H117">
        <f t="shared" si="8"/>
        <v>0.44642857142857145</v>
      </c>
    </row>
    <row r="118" spans="3:8" x14ac:dyDescent="0.25">
      <c r="C118">
        <f t="shared" si="5"/>
        <v>367.68577046499792</v>
      </c>
      <c r="D118">
        <f t="shared" si="6"/>
        <v>0.88716507017687496</v>
      </c>
      <c r="E118">
        <f t="shared" si="7"/>
        <v>275</v>
      </c>
      <c r="F118">
        <f t="shared" si="9"/>
        <v>126</v>
      </c>
      <c r="H118">
        <f t="shared" si="8"/>
        <v>0.45818181818181819</v>
      </c>
    </row>
    <row r="119" spans="3:8" x14ac:dyDescent="0.25">
      <c r="C119">
        <f t="shared" si="5"/>
        <v>358.83440905684705</v>
      </c>
      <c r="D119">
        <f t="shared" si="6"/>
        <v>0.87144801603125721</v>
      </c>
      <c r="E119">
        <f t="shared" si="7"/>
        <v>270</v>
      </c>
      <c r="F119">
        <f t="shared" si="9"/>
        <v>127</v>
      </c>
      <c r="H119">
        <f t="shared" si="8"/>
        <v>0.47037037037037038</v>
      </c>
    </row>
    <row r="120" spans="3:8" x14ac:dyDescent="0.25">
      <c r="C120">
        <f t="shared" si="5"/>
        <v>350.23867553442392</v>
      </c>
      <c r="D120">
        <f t="shared" si="6"/>
        <v>0.85598764885485046</v>
      </c>
      <c r="E120">
        <f t="shared" si="7"/>
        <v>265</v>
      </c>
      <c r="F120">
        <f t="shared" si="9"/>
        <v>128</v>
      </c>
      <c r="H120">
        <f t="shared" si="8"/>
        <v>0.48301886792452831</v>
      </c>
    </row>
    <row r="121" spans="3:8" x14ac:dyDescent="0.25">
      <c r="C121">
        <f t="shared" si="5"/>
        <v>341.89007289637271</v>
      </c>
      <c r="D121">
        <f t="shared" si="6"/>
        <v>0.84078216490774937</v>
      </c>
      <c r="E121">
        <f t="shared" si="7"/>
        <v>260</v>
      </c>
      <c r="F121">
        <f t="shared" si="9"/>
        <v>129</v>
      </c>
      <c r="H121">
        <f t="shared" si="8"/>
        <v>0.49615384615384617</v>
      </c>
    </row>
    <row r="122" spans="3:8" x14ac:dyDescent="0.25">
      <c r="C122">
        <f t="shared" si="5"/>
        <v>333.78042128883493</v>
      </c>
      <c r="D122">
        <f t="shared" si="6"/>
        <v>0.82582962882960687</v>
      </c>
      <c r="E122">
        <f t="shared" si="7"/>
        <v>256</v>
      </c>
      <c r="F122">
        <f t="shared" si="9"/>
        <v>130</v>
      </c>
      <c r="H122">
        <f t="shared" si="8"/>
        <v>0.5078125</v>
      </c>
    </row>
    <row r="123" spans="3:8" x14ac:dyDescent="0.25">
      <c r="C123">
        <f t="shared" si="5"/>
        <v>325.90184493483497</v>
      </c>
      <c r="D123">
        <f t="shared" si="6"/>
        <v>0.81112798235665218</v>
      </c>
      <c r="E123">
        <f t="shared" si="7"/>
        <v>251</v>
      </c>
      <c r="F123">
        <f t="shared" si="9"/>
        <v>131</v>
      </c>
      <c r="H123">
        <f t="shared" si="8"/>
        <v>0.52191235059760954</v>
      </c>
    </row>
    <row r="124" spans="3:8" x14ac:dyDescent="0.25">
      <c r="C124">
        <f t="shared" si="5"/>
        <v>318.24675965119326</v>
      </c>
      <c r="D124">
        <f t="shared" si="6"/>
        <v>0.79667505280029915</v>
      </c>
      <c r="E124">
        <f t="shared" si="7"/>
        <v>247</v>
      </c>
      <c r="F124">
        <f t="shared" si="9"/>
        <v>132</v>
      </c>
      <c r="H124">
        <f t="shared" si="8"/>
        <v>0.53441295546558709</v>
      </c>
    </row>
    <row r="125" spans="3:8" x14ac:dyDescent="0.25">
      <c r="C125">
        <f t="shared" si="5"/>
        <v>310.80786092442077</v>
      </c>
      <c r="D125">
        <f t="shared" si="6"/>
        <v>0.7824685612788882</v>
      </c>
      <c r="E125">
        <f t="shared" si="7"/>
        <v>242</v>
      </c>
      <c r="F125">
        <f t="shared" si="9"/>
        <v>133</v>
      </c>
      <c r="H125">
        <f t="shared" si="8"/>
        <v>0.54958677685950408</v>
      </c>
    </row>
    <row r="126" spans="3:8" x14ac:dyDescent="0.25">
      <c r="C126">
        <f t="shared" si="5"/>
        <v>303.57811251855685</v>
      </c>
      <c r="D126">
        <f t="shared" si="6"/>
        <v>0.76850613069569818</v>
      </c>
      <c r="E126">
        <f t="shared" si="7"/>
        <v>238</v>
      </c>
      <c r="F126">
        <f t="shared" si="9"/>
        <v>134</v>
      </c>
      <c r="H126">
        <f t="shared" si="8"/>
        <v>0.56302521008403361</v>
      </c>
    </row>
    <row r="127" spans="3:8" x14ac:dyDescent="0.25">
      <c r="C127">
        <f t="shared" si="5"/>
        <v>296.55073558930741</v>
      </c>
      <c r="D127">
        <f t="shared" si="6"/>
        <v>0.75478529345780976</v>
      </c>
      <c r="E127">
        <f t="shared" si="7"/>
        <v>234</v>
      </c>
      <c r="F127">
        <f t="shared" si="9"/>
        <v>135</v>
      </c>
      <c r="H127">
        <f t="shared" si="8"/>
        <v>0.57692307692307687</v>
      </c>
    </row>
    <row r="128" spans="3:8" x14ac:dyDescent="0.25">
      <c r="C128">
        <f t="shared" si="5"/>
        <v>289.71919828016206</v>
      </c>
      <c r="D128">
        <f t="shared" si="6"/>
        <v>0.74130349893174929</v>
      </c>
      <c r="E128">
        <f t="shared" si="7"/>
        <v>230</v>
      </c>
      <c r="F128">
        <f t="shared" si="9"/>
        <v>136</v>
      </c>
      <c r="H128">
        <f t="shared" si="8"/>
        <v>0.59130434782608698</v>
      </c>
    </row>
    <row r="129" spans="3:8" x14ac:dyDescent="0.25">
      <c r="C129">
        <f t="shared" si="5"/>
        <v>283.07720577742816</v>
      </c>
      <c r="D129">
        <f t="shared" si="6"/>
        <v>0.72805812063312281</v>
      </c>
      <c r="E129">
        <f t="shared" si="7"/>
        <v>225</v>
      </c>
      <c r="F129">
        <f t="shared" si="9"/>
        <v>137</v>
      </c>
      <c r="H129">
        <f t="shared" si="8"/>
        <v>0.60888888888888892</v>
      </c>
    </row>
    <row r="130" spans="3:8" x14ac:dyDescent="0.25">
      <c r="C130">
        <f t="shared" si="5"/>
        <v>276.61869080230622</v>
      </c>
      <c r="D130">
        <f t="shared" si="6"/>
        <v>0.71504646314861975</v>
      </c>
      <c r="E130">
        <f t="shared" si="7"/>
        <v>221</v>
      </c>
      <c r="F130">
        <f t="shared" si="9"/>
        <v>138</v>
      </c>
      <c r="H130">
        <f t="shared" si="8"/>
        <v>0.6244343891402715</v>
      </c>
    </row>
    <row r="131" spans="3:8" x14ac:dyDescent="0.25">
      <c r="C131">
        <f t="shared" ref="C131:C192" si="10">EXP((1/(F131+273.15)-1/(25+273.15))*3892)*10000</f>
        <v>270.33780451923326</v>
      </c>
      <c r="D131">
        <f t="shared" ref="D131:D192" si="11">3.3*(C131/(B$2+C131))</f>
        <v>0.70226576878981861</v>
      </c>
      <c r="E131">
        <f t="shared" ref="E131:E192" si="12">_xlfn.FLOOR.MATH(D131/3.3*1024)</f>
        <v>217</v>
      </c>
      <c r="F131">
        <f t="shared" si="9"/>
        <v>139</v>
      </c>
      <c r="H131">
        <f t="shared" ref="H131:H192" si="13">F131/E131</f>
        <v>0.64055299539170507</v>
      </c>
    </row>
    <row r="132" spans="3:8" x14ac:dyDescent="0.25">
      <c r="C132">
        <f t="shared" si="10"/>
        <v>264.22890784080448</v>
      </c>
      <c r="D132">
        <f t="shared" si="11"/>
        <v>0.68971322397925594</v>
      </c>
      <c r="E132">
        <f t="shared" si="12"/>
        <v>214</v>
      </c>
      <c r="F132">
        <f t="shared" ref="F132:F176" si="14">F131+1</f>
        <v>140</v>
      </c>
      <c r="H132">
        <f t="shared" si="13"/>
        <v>0.65420560747663548</v>
      </c>
    </row>
    <row r="133" spans="3:8" x14ac:dyDescent="0.25">
      <c r="C133">
        <f t="shared" si="10"/>
        <v>258.28656311056</v>
      </c>
      <c r="D133">
        <f t="shared" si="11"/>
        <v>0.67738596537008089</v>
      </c>
      <c r="E133">
        <f t="shared" si="12"/>
        <v>210</v>
      </c>
      <c r="F133">
        <f t="shared" si="14"/>
        <v>141</v>
      </c>
      <c r="H133">
        <f t="shared" si="13"/>
        <v>0.67142857142857137</v>
      </c>
    </row>
    <row r="134" spans="3:8" x14ac:dyDescent="0.25">
      <c r="C134">
        <f t="shared" si="10"/>
        <v>252.50552614588639</v>
      </c>
      <c r="D134">
        <f t="shared" si="11"/>
        <v>0.66528108570146904</v>
      </c>
      <c r="E134">
        <f t="shared" si="12"/>
        <v>206</v>
      </c>
      <c r="F134">
        <f t="shared" si="14"/>
        <v>142</v>
      </c>
      <c r="H134">
        <f t="shared" si="13"/>
        <v>0.68932038834951459</v>
      </c>
    </row>
    <row r="135" spans="3:8" x14ac:dyDescent="0.25">
      <c r="C135">
        <f t="shared" si="10"/>
        <v>246.88073862416746</v>
      </c>
      <c r="D135">
        <f t="shared" si="11"/>
        <v>0.65339563939267808</v>
      </c>
      <c r="E135">
        <f t="shared" si="12"/>
        <v>202</v>
      </c>
      <c r="F135">
        <f t="shared" si="14"/>
        <v>143</v>
      </c>
      <c r="H135">
        <f t="shared" si="13"/>
        <v>0.70792079207920788</v>
      </c>
    </row>
    <row r="136" spans="3:8" x14ac:dyDescent="0.25">
      <c r="C136">
        <f t="shared" si="10"/>
        <v>241.40732079617544</v>
      </c>
      <c r="D136">
        <f t="shared" si="11"/>
        <v>0.64172664787932121</v>
      </c>
      <c r="E136">
        <f t="shared" si="12"/>
        <v>199</v>
      </c>
      <c r="F136">
        <f t="shared" si="14"/>
        <v>144</v>
      </c>
      <c r="H136">
        <f t="shared" si="13"/>
        <v>0.72361809045226133</v>
      </c>
    </row>
    <row r="137" spans="3:8" x14ac:dyDescent="0.25">
      <c r="C137">
        <f t="shared" si="10"/>
        <v>236.08056451148576</v>
      </c>
      <c r="D137">
        <f t="shared" si="11"/>
        <v>0.63027110469599479</v>
      </c>
      <c r="E137">
        <f t="shared" si="12"/>
        <v>195</v>
      </c>
      <c r="F137">
        <f t="shared" si="14"/>
        <v>145</v>
      </c>
      <c r="H137">
        <f t="shared" si="13"/>
        <v>0.74358974358974361</v>
      </c>
    </row>
    <row r="138" spans="3:8" x14ac:dyDescent="0.25">
      <c r="C138">
        <f t="shared" si="10"/>
        <v>230.89592654146512</v>
      </c>
      <c r="D138">
        <f t="shared" si="11"/>
        <v>0.61902598030993394</v>
      </c>
      <c r="E138">
        <f t="shared" si="12"/>
        <v>192</v>
      </c>
      <c r="F138">
        <f t="shared" si="14"/>
        <v>146</v>
      </c>
      <c r="H138">
        <f t="shared" si="13"/>
        <v>0.76041666666666663</v>
      </c>
    </row>
    <row r="139" spans="3:8" x14ac:dyDescent="0.25">
      <c r="C139">
        <f t="shared" si="10"/>
        <v>225.84902218609909</v>
      </c>
      <c r="D139">
        <f t="shared" si="11"/>
        <v>0.60798822671082642</v>
      </c>
      <c r="E139">
        <f t="shared" si="12"/>
        <v>188</v>
      </c>
      <c r="F139">
        <f t="shared" si="14"/>
        <v>147</v>
      </c>
      <c r="H139">
        <f t="shared" si="13"/>
        <v>0.78191489361702127</v>
      </c>
    </row>
    <row r="140" spans="3:8" x14ac:dyDescent="0.25">
      <c r="C140">
        <f t="shared" si="10"/>
        <v>220.93561915160058</v>
      </c>
      <c r="D140">
        <f t="shared" si="11"/>
        <v>0.59715478176229109</v>
      </c>
      <c r="E140">
        <f t="shared" si="12"/>
        <v>185</v>
      </c>
      <c r="F140">
        <f t="shared" si="14"/>
        <v>148</v>
      </c>
      <c r="H140">
        <f t="shared" si="13"/>
        <v>0.8</v>
      </c>
    </row>
    <row r="141" spans="3:8" x14ac:dyDescent="0.25">
      <c r="C141">
        <f t="shared" si="10"/>
        <v>216.15163168639603</v>
      </c>
      <c r="D141">
        <f t="shared" si="11"/>
        <v>0.58652257332089219</v>
      </c>
      <c r="E141">
        <f t="shared" si="12"/>
        <v>181</v>
      </c>
      <c r="F141">
        <f t="shared" si="14"/>
        <v>149</v>
      </c>
      <c r="H141">
        <f t="shared" si="13"/>
        <v>0.82320441988950277</v>
      </c>
    </row>
    <row r="142" spans="3:8" x14ac:dyDescent="0.25">
      <c r="C142">
        <f t="shared" si="10"/>
        <v>211.4931149636858</v>
      </c>
      <c r="D142">
        <f t="shared" si="11"/>
        <v>0.57608852312881964</v>
      </c>
      <c r="E142">
        <f t="shared" si="12"/>
        <v>178</v>
      </c>
      <c r="F142">
        <f t="shared" si="14"/>
        <v>150</v>
      </c>
      <c r="H142">
        <f t="shared" si="13"/>
        <v>0.84269662921348309</v>
      </c>
    </row>
    <row r="143" spans="3:8" x14ac:dyDescent="0.25">
      <c r="C143">
        <f t="shared" si="10"/>
        <v>206.95625969936091</v>
      </c>
      <c r="D143">
        <f t="shared" si="11"/>
        <v>0.56584955048661612</v>
      </c>
      <c r="E143">
        <f t="shared" si="12"/>
        <v>175</v>
      </c>
      <c r="F143">
        <f t="shared" si="14"/>
        <v>151</v>
      </c>
      <c r="H143">
        <f t="shared" si="13"/>
        <v>0.86285714285714288</v>
      </c>
    </row>
    <row r="144" spans="3:8" x14ac:dyDescent="0.25">
      <c r="C144">
        <f t="shared" si="10"/>
        <v>202.53738699460095</v>
      </c>
      <c r="D144">
        <f t="shared" si="11"/>
        <v>0.5558025757125038</v>
      </c>
      <c r="E144">
        <f t="shared" si="12"/>
        <v>172</v>
      </c>
      <c r="F144">
        <f t="shared" si="14"/>
        <v>152</v>
      </c>
      <c r="H144">
        <f t="shared" si="13"/>
        <v>0.88372093023255816</v>
      </c>
    </row>
    <row r="145" spans="3:8" x14ac:dyDescent="0.25">
      <c r="C145">
        <f t="shared" si="10"/>
        <v>198.23294339300634</v>
      </c>
      <c r="D145">
        <f t="shared" si="11"/>
        <v>0.54594452339503174</v>
      </c>
      <c r="E145">
        <f t="shared" si="12"/>
        <v>169</v>
      </c>
      <c r="F145">
        <f t="shared" si="14"/>
        <v>153</v>
      </c>
      <c r="H145">
        <f t="shared" si="13"/>
        <v>0.90532544378698221</v>
      </c>
    </row>
    <row r="146" spans="3:8" x14ac:dyDescent="0.25">
      <c r="C146">
        <f t="shared" si="10"/>
        <v>194.03949614259852</v>
      </c>
      <c r="D146">
        <f t="shared" si="11"/>
        <v>0.53627232544584391</v>
      </c>
      <c r="E146">
        <f t="shared" si="12"/>
        <v>166</v>
      </c>
      <c r="F146">
        <f t="shared" si="14"/>
        <v>154</v>
      </c>
      <c r="H146">
        <f t="shared" si="13"/>
        <v>0.92771084337349397</v>
      </c>
    </row>
    <row r="147" spans="3:8" x14ac:dyDescent="0.25">
      <c r="C147">
        <f t="shared" si="10"/>
        <v>189.95372865349927</v>
      </c>
      <c r="D147">
        <f t="shared" si="11"/>
        <v>0.52678292395945614</v>
      </c>
      <c r="E147">
        <f t="shared" si="12"/>
        <v>163</v>
      </c>
      <c r="F147">
        <f t="shared" si="14"/>
        <v>155</v>
      </c>
      <c r="H147">
        <f t="shared" si="13"/>
        <v>0.95092024539877296</v>
      </c>
    </row>
    <row r="148" spans="3:8" x14ac:dyDescent="0.25">
      <c r="C148">
        <f t="shared" si="10"/>
        <v>185.97243614254151</v>
      </c>
      <c r="D148">
        <f t="shared" si="11"/>
        <v>0.51747327388697051</v>
      </c>
      <c r="E148">
        <f t="shared" si="12"/>
        <v>160</v>
      </c>
      <c r="F148">
        <f t="shared" si="14"/>
        <v>156</v>
      </c>
      <c r="H148">
        <f t="shared" si="13"/>
        <v>0.97499999999999998</v>
      </c>
    </row>
    <row r="149" spans="3:8" x14ac:dyDescent="0.25">
      <c r="C149">
        <f t="shared" si="10"/>
        <v>182.09252145647403</v>
      </c>
      <c r="D149">
        <f t="shared" si="11"/>
        <v>0.50834034553063556</v>
      </c>
      <c r="E149">
        <f t="shared" si="12"/>
        <v>157</v>
      </c>
      <c r="F149">
        <f t="shared" si="14"/>
        <v>157</v>
      </c>
      <c r="H149">
        <f t="shared" si="13"/>
        <v>1</v>
      </c>
    </row>
    <row r="150" spans="3:8" x14ac:dyDescent="0.25">
      <c r="C150">
        <f t="shared" si="10"/>
        <v>178.31099106584335</v>
      </c>
      <c r="D150">
        <f t="shared" si="11"/>
        <v>0.49938112686619429</v>
      </c>
      <c r="E150">
        <f t="shared" si="12"/>
        <v>154</v>
      </c>
      <c r="F150">
        <f t="shared" si="14"/>
        <v>158</v>
      </c>
      <c r="H150">
        <f t="shared" si="13"/>
        <v>1.025974025974026</v>
      </c>
    </row>
    <row r="151" spans="3:8" x14ac:dyDescent="0.25">
      <c r="C151">
        <f t="shared" si="10"/>
        <v>174.62495122198305</v>
      </c>
      <c r="D151">
        <f t="shared" si="11"/>
        <v>0.49059262569984413</v>
      </c>
      <c r="E151">
        <f t="shared" si="12"/>
        <v>152</v>
      </c>
      <c r="F151">
        <f t="shared" si="14"/>
        <v>159</v>
      </c>
      <c r="H151">
        <f t="shared" si="13"/>
        <v>1.0460526315789473</v>
      </c>
    </row>
    <row r="152" spans="3:8" x14ac:dyDescent="0.25">
      <c r="C152">
        <f t="shared" si="10"/>
        <v>171.03160426993455</v>
      </c>
      <c r="D152">
        <f t="shared" si="11"/>
        <v>0.48197187166665317</v>
      </c>
      <c r="E152">
        <f t="shared" si="12"/>
        <v>149</v>
      </c>
      <c r="F152">
        <f t="shared" si="14"/>
        <v>160</v>
      </c>
      <c r="H152">
        <f t="shared" si="13"/>
        <v>1.0738255033557047</v>
      </c>
    </row>
    <row r="153" spans="3:8" x14ac:dyDescent="0.25">
      <c r="C153">
        <f t="shared" si="10"/>
        <v>167.52824511043525</v>
      </c>
      <c r="D153">
        <f t="shared" si="11"/>
        <v>0.47351591807711974</v>
      </c>
      <c r="E153">
        <f t="shared" si="12"/>
        <v>146</v>
      </c>
      <c r="F153">
        <f t="shared" si="14"/>
        <v>161</v>
      </c>
      <c r="H153">
        <f t="shared" si="13"/>
        <v>1.1027397260273972</v>
      </c>
    </row>
    <row r="154" spans="3:8" x14ac:dyDescent="0.25">
      <c r="C154">
        <f t="shared" si="10"/>
        <v>164.11225780444835</v>
      </c>
      <c r="D154">
        <f t="shared" si="11"/>
        <v>0.46522184361849961</v>
      </c>
      <c r="E154">
        <f t="shared" si="12"/>
        <v>144</v>
      </c>
      <c r="F154">
        <f t="shared" si="14"/>
        <v>162</v>
      </c>
      <c r="H154">
        <f t="shared" si="13"/>
        <v>1.125</v>
      </c>
    </row>
    <row r="155" spans="3:8" x14ac:dyDescent="0.25">
      <c r="C155">
        <f t="shared" si="10"/>
        <v>160.78111231401704</v>
      </c>
      <c r="D155">
        <f t="shared" si="11"/>
        <v>0.45708675391741144</v>
      </c>
      <c r="E155">
        <f t="shared" si="12"/>
        <v>141</v>
      </c>
      <c r="F155">
        <f t="shared" si="14"/>
        <v>163</v>
      </c>
      <c r="H155">
        <f t="shared" si="13"/>
        <v>1.1560283687943262</v>
      </c>
    </row>
    <row r="156" spans="3:8" x14ac:dyDescent="0.25">
      <c r="C156">
        <f t="shared" si="10"/>
        <v>157.53236137350734</v>
      </c>
      <c r="D156">
        <f t="shared" si="11"/>
        <v>0.44910778297007731</v>
      </c>
      <c r="E156">
        <f t="shared" si="12"/>
        <v>139</v>
      </c>
      <c r="F156">
        <f t="shared" si="14"/>
        <v>164</v>
      </c>
      <c r="H156">
        <f t="shared" si="13"/>
        <v>1.1798561151079137</v>
      </c>
    </row>
    <row r="157" spans="3:8" x14ac:dyDescent="0.25">
      <c r="C157">
        <f t="shared" si="10"/>
        <v>154.36363748559074</v>
      </c>
      <c r="D157">
        <f t="shared" si="11"/>
        <v>0.4412820944464374</v>
      </c>
      <c r="E157">
        <f t="shared" si="12"/>
        <v>136</v>
      </c>
      <c r="F157">
        <f t="shared" si="14"/>
        <v>165</v>
      </c>
      <c r="H157">
        <f t="shared" si="13"/>
        <v>1.213235294117647</v>
      </c>
    </row>
    <row r="158" spans="3:8" x14ac:dyDescent="0.25">
      <c r="C158">
        <f t="shared" si="10"/>
        <v>151.27265003657726</v>
      </c>
      <c r="D158">
        <f t="shared" si="11"/>
        <v>0.43360688287422167</v>
      </c>
      <c r="E158">
        <f t="shared" si="12"/>
        <v>134</v>
      </c>
      <c r="F158">
        <f t="shared" si="14"/>
        <v>166</v>
      </c>
      <c r="H158">
        <f t="shared" si="13"/>
        <v>1.2388059701492538</v>
      </c>
    </row>
    <row r="159" spans="3:8" x14ac:dyDescent="0.25">
      <c r="C159">
        <f t="shared" si="10"/>
        <v>148.2571825259601</v>
      </c>
      <c r="D159">
        <f t="shared" si="11"/>
        <v>0.42607937470890345</v>
      </c>
      <c r="E159">
        <f t="shared" si="12"/>
        <v>132</v>
      </c>
      <c r="F159">
        <f t="shared" si="14"/>
        <v>167</v>
      </c>
      <c r="H159">
        <f t="shared" si="13"/>
        <v>1.2651515151515151</v>
      </c>
    </row>
    <row r="160" spans="3:8" x14ac:dyDescent="0.25">
      <c r="C160">
        <f t="shared" si="10"/>
        <v>145.3150899052693</v>
      </c>
      <c r="D160">
        <f t="shared" si="11"/>
        <v>0.41869682929529212</v>
      </c>
      <c r="E160">
        <f t="shared" si="12"/>
        <v>129</v>
      </c>
      <c r="F160">
        <f t="shared" si="14"/>
        <v>168</v>
      </c>
      <c r="H160">
        <f t="shared" si="13"/>
        <v>1.3023255813953489</v>
      </c>
    </row>
    <row r="161" spans="3:8" x14ac:dyDescent="0.25">
      <c r="C161">
        <f t="shared" si="10"/>
        <v>142.44429602156356</v>
      </c>
      <c r="D161">
        <f t="shared" si="11"/>
        <v>0.41145653972636864</v>
      </c>
      <c r="E161">
        <f t="shared" si="12"/>
        <v>127</v>
      </c>
      <c r="F161">
        <f t="shared" si="14"/>
        <v>169</v>
      </c>
      <c r="H161">
        <f t="shared" si="13"/>
        <v>1.3307086614173229</v>
      </c>
    </row>
    <row r="162" spans="3:8" x14ac:dyDescent="0.25">
      <c r="C162">
        <f t="shared" si="10"/>
        <v>139.64279116109498</v>
      </c>
      <c r="D162">
        <f t="shared" si="11"/>
        <v>0.40435583360477179</v>
      </c>
      <c r="E162">
        <f t="shared" si="12"/>
        <v>125</v>
      </c>
      <c r="F162">
        <f t="shared" si="14"/>
        <v>170</v>
      </c>
      <c r="H162">
        <f t="shared" si="13"/>
        <v>1.36</v>
      </c>
    </row>
    <row r="163" spans="3:8" x14ac:dyDescent="0.25">
      <c r="C163">
        <f t="shared" si="10"/>
        <v>136.90862968889729</v>
      </c>
      <c r="D163">
        <f t="shared" si="11"/>
        <v>0.39739207371219515</v>
      </c>
      <c r="E163">
        <f t="shared" si="12"/>
        <v>123</v>
      </c>
      <c r="F163">
        <f t="shared" si="14"/>
        <v>171</v>
      </c>
      <c r="H163">
        <f t="shared" si="13"/>
        <v>1.3902439024390243</v>
      </c>
    </row>
    <row r="164" spans="3:8" x14ac:dyDescent="0.25">
      <c r="C164">
        <f t="shared" si="10"/>
        <v>134.2399277802314</v>
      </c>
      <c r="D164">
        <f t="shared" si="11"/>
        <v>0.3905626585917516</v>
      </c>
      <c r="E164">
        <f t="shared" si="12"/>
        <v>121</v>
      </c>
      <c r="F164">
        <f t="shared" si="14"/>
        <v>172</v>
      </c>
      <c r="H164">
        <f t="shared" si="13"/>
        <v>1.4214876033057851</v>
      </c>
    </row>
    <row r="165" spans="3:8" x14ac:dyDescent="0.25">
      <c r="C165">
        <f t="shared" si="10"/>
        <v>131.63486124001594</v>
      </c>
      <c r="D165">
        <f t="shared" si="11"/>
        <v>0.38386502304820641</v>
      </c>
      <c r="E165">
        <f t="shared" si="12"/>
        <v>119</v>
      </c>
      <c r="F165">
        <f t="shared" si="14"/>
        <v>173</v>
      </c>
      <c r="H165">
        <f t="shared" si="13"/>
        <v>1.453781512605042</v>
      </c>
    </row>
    <row r="166" spans="3:8" x14ac:dyDescent="0.25">
      <c r="C166">
        <f t="shared" si="10"/>
        <v>129.09166340653977</v>
      </c>
      <c r="D166">
        <f t="shared" si="11"/>
        <v>0.37729663857078283</v>
      </c>
      <c r="E166">
        <f t="shared" si="12"/>
        <v>117</v>
      </c>
      <c r="F166">
        <f t="shared" si="14"/>
        <v>174</v>
      </c>
      <c r="H166">
        <f t="shared" si="13"/>
        <v>1.4871794871794872</v>
      </c>
    </row>
    <row r="167" spans="3:8" x14ac:dyDescent="0.25">
      <c r="C167">
        <f t="shared" si="10"/>
        <v>126.60862313592555</v>
      </c>
      <c r="D167">
        <f t="shared" si="11"/>
        <v>0.37085501368308416</v>
      </c>
      <c r="E167">
        <f t="shared" si="12"/>
        <v>115</v>
      </c>
      <c r="F167">
        <f t="shared" si="14"/>
        <v>175</v>
      </c>
      <c r="H167">
        <f t="shared" si="13"/>
        <v>1.5217391304347827</v>
      </c>
    </row>
    <row r="168" spans="3:8" x14ac:dyDescent="0.25">
      <c r="C168">
        <f t="shared" si="10"/>
        <v>124.18408286397096</v>
      </c>
      <c r="D168">
        <f t="shared" si="11"/>
        <v>0.36453769422448923</v>
      </c>
      <c r="E168">
        <f t="shared" si="12"/>
        <v>113</v>
      </c>
      <c r="F168">
        <f t="shared" si="14"/>
        <v>176</v>
      </c>
      <c r="H168">
        <f t="shared" si="13"/>
        <v>1.5575221238938053</v>
      </c>
    </row>
    <row r="169" spans="3:8" x14ac:dyDescent="0.25">
      <c r="C169">
        <f t="shared" si="10"/>
        <v>121.81643674214332</v>
      </c>
      <c r="D169">
        <f t="shared" si="11"/>
        <v>0.35834226356720233</v>
      </c>
      <c r="E169">
        <f t="shared" si="12"/>
        <v>111</v>
      </c>
      <c r="F169">
        <f t="shared" si="14"/>
        <v>177</v>
      </c>
      <c r="H169">
        <f t="shared" si="13"/>
        <v>1.5945945945945945</v>
      </c>
    </row>
    <row r="170" spans="3:8" x14ac:dyDescent="0.25">
      <c r="C170">
        <f t="shared" si="10"/>
        <v>119.50412884465318</v>
      </c>
      <c r="D170">
        <f t="shared" si="11"/>
        <v>0.35226634277297864</v>
      </c>
      <c r="E170">
        <f t="shared" si="12"/>
        <v>109</v>
      </c>
      <c r="F170">
        <f t="shared" si="14"/>
        <v>178</v>
      </c>
      <c r="H170">
        <f t="shared" si="13"/>
        <v>1.6330275229357798</v>
      </c>
    </row>
    <row r="171" spans="3:8" x14ac:dyDescent="0.25">
      <c r="C171">
        <f t="shared" si="10"/>
        <v>117.24565144366423</v>
      </c>
      <c r="D171">
        <f t="shared" si="11"/>
        <v>0.34630759069336281</v>
      </c>
      <c r="E171">
        <f t="shared" si="12"/>
        <v>107</v>
      </c>
      <c r="F171">
        <f t="shared" si="14"/>
        <v>179</v>
      </c>
      <c r="H171">
        <f t="shared" si="13"/>
        <v>1.6728971962616823</v>
      </c>
    </row>
    <row r="172" spans="3:8" x14ac:dyDescent="0.25">
      <c r="C172">
        <f t="shared" si="10"/>
        <v>115.03954334983196</v>
      </c>
      <c r="D172">
        <f t="shared" si="11"/>
        <v>0.34046370401712323</v>
      </c>
      <c r="E172">
        <f t="shared" si="12"/>
        <v>105</v>
      </c>
      <c r="F172">
        <f t="shared" si="14"/>
        <v>180</v>
      </c>
      <c r="H172">
        <f t="shared" si="13"/>
        <v>1.7142857142857142</v>
      </c>
    </row>
    <row r="173" spans="3:8" x14ac:dyDescent="0.25">
      <c r="C173">
        <f t="shared" si="10"/>
        <v>112.88438831548477</v>
      </c>
      <c r="D173">
        <f t="shared" si="11"/>
        <v>0.33473241726839348</v>
      </c>
      <c r="E173">
        <f t="shared" si="12"/>
        <v>103</v>
      </c>
      <c r="F173">
        <f t="shared" si="14"/>
        <v>181</v>
      </c>
      <c r="H173">
        <f t="shared" si="13"/>
        <v>1.7572815533980584</v>
      </c>
    </row>
    <row r="174" spans="3:8" x14ac:dyDescent="0.25">
      <c r="C174">
        <f t="shared" si="10"/>
        <v>110.7788134978839</v>
      </c>
      <c r="D174">
        <f t="shared" si="11"/>
        <v>0.32911150275888235</v>
      </c>
      <c r="E174">
        <f t="shared" si="12"/>
        <v>102</v>
      </c>
      <c r="F174">
        <f t="shared" si="14"/>
        <v>182</v>
      </c>
      <c r="H174">
        <f t="shared" si="13"/>
        <v>1.7843137254901962</v>
      </c>
    </row>
    <row r="175" spans="3:8" x14ac:dyDescent="0.25">
      <c r="C175">
        <f t="shared" si="10"/>
        <v>108.72148798010652</v>
      </c>
      <c r="D175">
        <f t="shared" si="11"/>
        <v>0.32359877049734692</v>
      </c>
      <c r="E175">
        <f t="shared" si="12"/>
        <v>100</v>
      </c>
      <c r="F175">
        <f t="shared" si="14"/>
        <v>183</v>
      </c>
      <c r="H175">
        <f t="shared" si="13"/>
        <v>1.83</v>
      </c>
    </row>
    <row r="176" spans="3:8" x14ac:dyDescent="0.25">
      <c r="C176">
        <f t="shared" si="10"/>
        <v>106.71112134720958</v>
      </c>
      <c r="D176">
        <f t="shared" si="11"/>
        <v>0.31819206805938682</v>
      </c>
      <c r="E176">
        <f t="shared" si="12"/>
        <v>98</v>
      </c>
      <c r="F176">
        <f t="shared" si="14"/>
        <v>184</v>
      </c>
      <c r="H176">
        <f t="shared" si="13"/>
        <v>1.8775510204081634</v>
      </c>
    </row>
    <row r="177" spans="3:8" x14ac:dyDescent="0.25">
      <c r="C177">
        <f t="shared" si="10"/>
        <v>104.74646231542985</v>
      </c>
      <c r="D177">
        <f t="shared" si="11"/>
        <v>0.31288928042045527</v>
      </c>
      <c r="E177">
        <f t="shared" si="12"/>
        <v>97</v>
      </c>
      <c r="F177">
        <f>F176+1</f>
        <v>185</v>
      </c>
      <c r="H177">
        <f t="shared" si="13"/>
        <v>1.9072164948453609</v>
      </c>
    </row>
    <row r="178" spans="3:8" x14ac:dyDescent="0.25">
      <c r="C178">
        <f t="shared" si="10"/>
        <v>102.82629741227852</v>
      </c>
      <c r="D178">
        <f t="shared" si="11"/>
        <v>0.30768832975485871</v>
      </c>
      <c r="E178">
        <f t="shared" si="12"/>
        <v>95</v>
      </c>
      <c r="F178">
        <f t="shared" ref="F178:F192" si="15">F177+1</f>
        <v>186</v>
      </c>
      <c r="H178">
        <f t="shared" si="13"/>
        <v>1.9578947368421054</v>
      </c>
    </row>
    <row r="179" spans="3:8" x14ac:dyDescent="0.25">
      <c r="C179">
        <f t="shared" si="10"/>
        <v>100.94944970547587</v>
      </c>
      <c r="D179">
        <f t="shared" si="11"/>
        <v>0.30258717520335704</v>
      </c>
      <c r="E179">
        <f t="shared" si="12"/>
        <v>93</v>
      </c>
      <c r="F179">
        <f t="shared" si="15"/>
        <v>187</v>
      </c>
      <c r="H179">
        <f t="shared" si="13"/>
        <v>2.010752688172043</v>
      </c>
    </row>
    <row r="180" spans="3:8" x14ac:dyDescent="0.25">
      <c r="C180">
        <f t="shared" si="10"/>
        <v>99.114777578766535</v>
      </c>
      <c r="D180">
        <f t="shared" si="11"/>
        <v>0.2975838126118634</v>
      </c>
      <c r="E180">
        <f t="shared" si="12"/>
        <v>92</v>
      </c>
      <c r="F180">
        <f t="shared" si="15"/>
        <v>188</v>
      </c>
      <c r="H180">
        <f t="shared" si="13"/>
        <v>2.0434782608695654</v>
      </c>
    </row>
    <row r="181" spans="3:8" x14ac:dyDescent="0.25">
      <c r="C181">
        <f t="shared" si="10"/>
        <v>97.321173552737932</v>
      </c>
      <c r="D181">
        <f t="shared" si="11"/>
        <v>0.29267627424360459</v>
      </c>
      <c r="E181">
        <f t="shared" si="12"/>
        <v>90</v>
      </c>
      <c r="F181">
        <f t="shared" si="15"/>
        <v>189</v>
      </c>
      <c r="H181">
        <f t="shared" si="13"/>
        <v>2.1</v>
      </c>
    </row>
    <row r="182" spans="3:8" x14ac:dyDescent="0.25">
      <c r="C182">
        <f t="shared" si="10"/>
        <v>95.567563148843718</v>
      </c>
      <c r="D182">
        <f t="shared" si="11"/>
        <v>0.28786262846697452</v>
      </c>
      <c r="E182">
        <f t="shared" si="12"/>
        <v>89</v>
      </c>
      <c r="F182">
        <f t="shared" si="15"/>
        <v>190</v>
      </c>
      <c r="H182">
        <f t="shared" si="13"/>
        <v>2.1348314606741572</v>
      </c>
    </row>
    <row r="183" spans="3:8" x14ac:dyDescent="0.25">
      <c r="C183">
        <f t="shared" si="10"/>
        <v>93.852903794915278</v>
      </c>
      <c r="D183">
        <f t="shared" si="11"/>
        <v>0.28314097942120409</v>
      </c>
      <c r="E183">
        <f t="shared" si="12"/>
        <v>87</v>
      </c>
      <c r="F183">
        <f t="shared" si="15"/>
        <v>191</v>
      </c>
      <c r="H183">
        <f t="shared" si="13"/>
        <v>2.1954022988505746</v>
      </c>
    </row>
    <row r="184" spans="3:8" x14ac:dyDescent="0.25">
      <c r="C184">
        <f t="shared" si="10"/>
        <v>92.176183770515095</v>
      </c>
      <c r="D184">
        <f t="shared" si="11"/>
        <v>0.27850946666184906</v>
      </c>
      <c r="E184">
        <f t="shared" si="12"/>
        <v>86</v>
      </c>
      <c r="F184">
        <f t="shared" si="15"/>
        <v>192</v>
      </c>
      <c r="H184">
        <f t="shared" si="13"/>
        <v>2.2325581395348837</v>
      </c>
    </row>
    <row r="185" spans="3:8" x14ac:dyDescent="0.25">
      <c r="C185">
        <f t="shared" si="10"/>
        <v>90.536421190556126</v>
      </c>
      <c r="D185">
        <f t="shared" si="11"/>
        <v>0.27396626478798658</v>
      </c>
      <c r="E185">
        <f t="shared" si="12"/>
        <v>85</v>
      </c>
      <c r="F185">
        <f t="shared" si="15"/>
        <v>193</v>
      </c>
      <c r="H185">
        <f t="shared" si="13"/>
        <v>2.2705882352941176</v>
      </c>
    </row>
    <row r="186" spans="3:8" x14ac:dyDescent="0.25">
      <c r="C186">
        <f t="shared" si="10"/>
        <v>88.932663025681336</v>
      </c>
      <c r="D186">
        <f t="shared" si="11"/>
        <v>0.26950958305291189</v>
      </c>
      <c r="E186">
        <f t="shared" si="12"/>
        <v>83</v>
      </c>
      <c r="F186">
        <f t="shared" si="15"/>
        <v>194</v>
      </c>
      <c r="H186">
        <f t="shared" si="13"/>
        <v>2.3373493975903616</v>
      </c>
    </row>
    <row r="187" spans="3:8" x14ac:dyDescent="0.25">
      <c r="C187">
        <f t="shared" si="10"/>
        <v>87.363984157955102</v>
      </c>
      <c r="D187">
        <f t="shared" si="11"/>
        <v>0.26513766496000846</v>
      </c>
      <c r="E187">
        <f t="shared" si="12"/>
        <v>82</v>
      </c>
      <c r="F187">
        <f t="shared" si="15"/>
        <v>195</v>
      </c>
      <c r="H187">
        <f t="shared" si="13"/>
        <v>2.3780487804878048</v>
      </c>
    </row>
    <row r="188" spans="3:8" x14ac:dyDescent="0.25">
      <c r="C188">
        <f t="shared" si="10"/>
        <v>85.829486470489528</v>
      </c>
      <c r="D188">
        <f t="shared" si="11"/>
        <v>0.2608487878453955</v>
      </c>
      <c r="E188">
        <f t="shared" si="12"/>
        <v>80</v>
      </c>
      <c r="F188">
        <f t="shared" si="15"/>
        <v>196</v>
      </c>
      <c r="H188">
        <f t="shared" si="13"/>
        <v>2.4500000000000002</v>
      </c>
    </row>
    <row r="189" spans="3:8" x14ac:dyDescent="0.25">
      <c r="C189">
        <f t="shared" si="10"/>
        <v>84.328297969675518</v>
      </c>
      <c r="D189">
        <f t="shared" si="11"/>
        <v>0.25664126244883051</v>
      </c>
      <c r="E189">
        <f t="shared" si="12"/>
        <v>79</v>
      </c>
      <c r="F189">
        <f t="shared" si="15"/>
        <v>197</v>
      </c>
      <c r="H189">
        <f t="shared" si="13"/>
        <v>2.4936708860759493</v>
      </c>
    </row>
    <row r="190" spans="3:8" x14ac:dyDescent="0.25">
      <c r="C190">
        <f t="shared" si="10"/>
        <v>82.85957193875268</v>
      </c>
      <c r="D190">
        <f t="shared" si="11"/>
        <v>0.25251343247427988</v>
      </c>
      <c r="E190">
        <f t="shared" si="12"/>
        <v>78</v>
      </c>
      <c r="F190">
        <f t="shared" si="15"/>
        <v>198</v>
      </c>
      <c r="H190">
        <f t="shared" si="13"/>
        <v>2.5384615384615383</v>
      </c>
    </row>
    <row r="191" spans="3:8" x14ac:dyDescent="0.25">
      <c r="C191">
        <f t="shared" si="10"/>
        <v>81.422486121501862</v>
      </c>
      <c r="D191">
        <f t="shared" si="11"/>
        <v>0.24846367414147458</v>
      </c>
      <c r="E191">
        <f t="shared" si="12"/>
        <v>77</v>
      </c>
      <c r="F191">
        <f t="shared" si="15"/>
        <v>199</v>
      </c>
      <c r="H191">
        <f t="shared" si="13"/>
        <v>2.5844155844155843</v>
      </c>
    </row>
    <row r="192" spans="3:8" x14ac:dyDescent="0.25">
      <c r="C192">
        <f t="shared" si="10"/>
        <v>80.016241934895362</v>
      </c>
      <c r="D192">
        <f t="shared" si="11"/>
        <v>0.24449039572968956</v>
      </c>
      <c r="E192">
        <f t="shared" si="12"/>
        <v>75</v>
      </c>
      <c r="F192">
        <f t="shared" si="15"/>
        <v>200</v>
      </c>
      <c r="H192">
        <f t="shared" si="13"/>
        <v>2.6666666666666665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8C589-4568-48FB-8850-4755650D73B7}">
  <dimension ref="A1:S455"/>
  <sheetViews>
    <sheetView workbookViewId="0">
      <selection activeCell="AA30" sqref="AA30"/>
    </sheetView>
  </sheetViews>
  <sheetFormatPr defaultRowHeight="15" x14ac:dyDescent="0.25"/>
  <cols>
    <col min="1" max="1" width="7.7109375" bestFit="1" customWidth="1"/>
    <col min="2" max="14" width="7.5703125" bestFit="1" customWidth="1"/>
    <col min="15" max="16" width="7" bestFit="1" customWidth="1"/>
    <col min="17" max="17" width="6.5703125" bestFit="1" customWidth="1"/>
    <col min="18" max="18" width="7" bestFit="1" customWidth="1"/>
    <col min="19" max="19" width="11.140625" bestFit="1" customWidth="1"/>
  </cols>
  <sheetData>
    <row r="1" spans="1:19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</row>
    <row r="2" spans="1:19" x14ac:dyDescent="0.25">
      <c r="A2" s="1" t="s">
        <v>13</v>
      </c>
      <c r="B2" s="1" t="s">
        <v>14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23</v>
      </c>
      <c r="L2" s="1" t="s">
        <v>24</v>
      </c>
      <c r="M2" s="1" t="s">
        <v>25</v>
      </c>
      <c r="N2" s="1" t="s">
        <v>26</v>
      </c>
      <c r="O2" s="1" t="s">
        <v>27</v>
      </c>
      <c r="P2" s="1" t="s">
        <v>28</v>
      </c>
      <c r="Q2" s="1" t="s">
        <v>29</v>
      </c>
      <c r="R2" s="1" t="s">
        <v>30</v>
      </c>
    </row>
    <row r="3" spans="1:19" x14ac:dyDescent="0.25">
      <c r="A3" s="1" t="s">
        <v>33</v>
      </c>
      <c r="B3" s="1">
        <v>20</v>
      </c>
      <c r="C3" s="1">
        <v>23.21</v>
      </c>
      <c r="D3" s="1" t="s">
        <v>485</v>
      </c>
      <c r="E3" s="1" t="s">
        <v>32</v>
      </c>
      <c r="F3" s="1" t="s">
        <v>32</v>
      </c>
      <c r="G3" s="1" t="s">
        <v>32</v>
      </c>
      <c r="H3" s="1" t="s">
        <v>32</v>
      </c>
      <c r="I3" s="1" t="s">
        <v>32</v>
      </c>
      <c r="J3" s="1" t="s">
        <v>32</v>
      </c>
      <c r="K3" s="1" t="s">
        <v>32</v>
      </c>
      <c r="L3" s="1" t="s">
        <v>32</v>
      </c>
      <c r="M3" s="1" t="s">
        <v>32</v>
      </c>
      <c r="N3" s="1" t="s">
        <v>32</v>
      </c>
      <c r="O3" s="1" t="s">
        <v>32</v>
      </c>
      <c r="P3" s="1" t="s">
        <v>32</v>
      </c>
      <c r="Q3" s="1" t="s">
        <v>32</v>
      </c>
      <c r="R3" s="1" t="s">
        <v>32</v>
      </c>
      <c r="S3">
        <v>0</v>
      </c>
    </row>
    <row r="4" spans="1:19" x14ac:dyDescent="0.25">
      <c r="A4" s="1" t="s">
        <v>34</v>
      </c>
      <c r="B4" s="1">
        <f>MIN(B3+39/300,59)</f>
        <v>20.13</v>
      </c>
      <c r="C4" s="1">
        <v>23.21</v>
      </c>
      <c r="D4" s="1" t="s">
        <v>486</v>
      </c>
      <c r="E4" s="1" t="s">
        <v>32</v>
      </c>
      <c r="F4" s="1" t="s">
        <v>32</v>
      </c>
      <c r="G4" s="1" t="s">
        <v>32</v>
      </c>
      <c r="H4" s="1" t="s">
        <v>32</v>
      </c>
      <c r="I4" s="1" t="s">
        <v>32</v>
      </c>
      <c r="J4" s="1" t="s">
        <v>32</v>
      </c>
      <c r="K4" s="1" t="s">
        <v>32</v>
      </c>
      <c r="L4" s="1" t="s">
        <v>32</v>
      </c>
      <c r="M4" s="1" t="s">
        <v>32</v>
      </c>
      <c r="N4" s="1" t="s">
        <v>32</v>
      </c>
      <c r="O4" s="1" t="s">
        <v>32</v>
      </c>
      <c r="P4" s="1" t="s">
        <v>32</v>
      </c>
      <c r="Q4" s="1" t="s">
        <v>32</v>
      </c>
      <c r="R4" s="1" t="s">
        <v>32</v>
      </c>
      <c r="S4">
        <v>0</v>
      </c>
    </row>
    <row r="5" spans="1:19" x14ac:dyDescent="0.25">
      <c r="A5" s="1" t="s">
        <v>35</v>
      </c>
      <c r="B5" s="1">
        <f t="shared" ref="B5:B68" si="0">MIN(B4+39/300,59)</f>
        <v>20.259999999999998</v>
      </c>
      <c r="C5" s="1">
        <v>23.21</v>
      </c>
      <c r="D5" s="1" t="s">
        <v>485</v>
      </c>
      <c r="E5" s="1" t="s">
        <v>32</v>
      </c>
      <c r="F5" s="1" t="s">
        <v>32</v>
      </c>
      <c r="G5" s="1" t="s">
        <v>32</v>
      </c>
      <c r="H5" s="1" t="s">
        <v>32</v>
      </c>
      <c r="I5" s="1" t="s">
        <v>32</v>
      </c>
      <c r="J5" s="1" t="s">
        <v>32</v>
      </c>
      <c r="K5" s="1" t="s">
        <v>32</v>
      </c>
      <c r="L5" s="1" t="s">
        <v>32</v>
      </c>
      <c r="M5" s="1" t="s">
        <v>32</v>
      </c>
      <c r="N5" s="1" t="s">
        <v>32</v>
      </c>
      <c r="O5" s="1" t="s">
        <v>32</v>
      </c>
      <c r="P5" s="1" t="s">
        <v>32</v>
      </c>
      <c r="Q5" s="1" t="s">
        <v>32</v>
      </c>
      <c r="R5" s="1" t="s">
        <v>32</v>
      </c>
      <c r="S5">
        <v>0</v>
      </c>
    </row>
    <row r="6" spans="1:19" x14ac:dyDescent="0.25">
      <c r="A6" s="1" t="s">
        <v>36</v>
      </c>
      <c r="B6" s="1">
        <f t="shared" si="0"/>
        <v>20.389999999999997</v>
      </c>
      <c r="C6" s="1">
        <v>23.21</v>
      </c>
      <c r="D6" s="1" t="s">
        <v>485</v>
      </c>
      <c r="E6" s="1" t="s">
        <v>32</v>
      </c>
      <c r="F6" s="1" t="s">
        <v>32</v>
      </c>
      <c r="G6" s="1" t="s">
        <v>32</v>
      </c>
      <c r="H6" s="1" t="s">
        <v>32</v>
      </c>
      <c r="I6" s="1" t="s">
        <v>32</v>
      </c>
      <c r="J6" s="1" t="s">
        <v>32</v>
      </c>
      <c r="K6" s="1" t="s">
        <v>32</v>
      </c>
      <c r="L6" s="1" t="s">
        <v>32</v>
      </c>
      <c r="M6" s="1" t="s">
        <v>32</v>
      </c>
      <c r="N6" s="1" t="s">
        <v>32</v>
      </c>
      <c r="O6" s="1" t="s">
        <v>32</v>
      </c>
      <c r="P6" s="1" t="s">
        <v>32</v>
      </c>
      <c r="Q6" s="1" t="s">
        <v>32</v>
      </c>
      <c r="R6" s="1" t="s">
        <v>32</v>
      </c>
      <c r="S6">
        <v>0</v>
      </c>
    </row>
    <row r="7" spans="1:19" x14ac:dyDescent="0.25">
      <c r="A7" s="1" t="s">
        <v>37</v>
      </c>
      <c r="B7" s="1">
        <f t="shared" si="0"/>
        <v>20.519999999999996</v>
      </c>
      <c r="C7" s="1">
        <v>23.21</v>
      </c>
      <c r="D7" s="1" t="s">
        <v>485</v>
      </c>
      <c r="E7" s="1" t="s">
        <v>32</v>
      </c>
      <c r="F7" s="1" t="s">
        <v>32</v>
      </c>
      <c r="G7" s="1" t="s">
        <v>32</v>
      </c>
      <c r="H7" s="1" t="s">
        <v>32</v>
      </c>
      <c r="I7" s="1" t="s">
        <v>32</v>
      </c>
      <c r="J7" s="1" t="s">
        <v>32</v>
      </c>
      <c r="K7" s="1" t="s">
        <v>32</v>
      </c>
      <c r="L7" s="1" t="s">
        <v>32</v>
      </c>
      <c r="M7" s="1" t="s">
        <v>32</v>
      </c>
      <c r="N7" s="1" t="s">
        <v>32</v>
      </c>
      <c r="O7" s="1" t="s">
        <v>32</v>
      </c>
      <c r="P7" s="1" t="s">
        <v>32</v>
      </c>
      <c r="Q7" s="1" t="s">
        <v>32</v>
      </c>
      <c r="R7" s="1" t="s">
        <v>32</v>
      </c>
      <c r="S7">
        <v>0</v>
      </c>
    </row>
    <row r="8" spans="1:19" x14ac:dyDescent="0.25">
      <c r="A8" s="1" t="s">
        <v>38</v>
      </c>
      <c r="B8" s="1">
        <f t="shared" si="0"/>
        <v>20.649999999999995</v>
      </c>
      <c r="C8" s="1">
        <v>23.21</v>
      </c>
      <c r="D8" s="1" t="s">
        <v>492</v>
      </c>
      <c r="E8" s="1" t="s">
        <v>32</v>
      </c>
      <c r="F8" s="1" t="s">
        <v>32</v>
      </c>
      <c r="G8" s="1" t="s">
        <v>32</v>
      </c>
      <c r="H8" s="1" t="s">
        <v>32</v>
      </c>
      <c r="I8" s="1" t="s">
        <v>32</v>
      </c>
      <c r="J8" s="1" t="s">
        <v>32</v>
      </c>
      <c r="K8" s="1" t="s">
        <v>32</v>
      </c>
      <c r="L8" s="1" t="s">
        <v>32</v>
      </c>
      <c r="M8" s="1" t="s">
        <v>32</v>
      </c>
      <c r="N8" s="1" t="s">
        <v>32</v>
      </c>
      <c r="O8" s="1" t="s">
        <v>32</v>
      </c>
      <c r="P8" s="1" t="s">
        <v>32</v>
      </c>
      <c r="Q8" s="1" t="s">
        <v>32</v>
      </c>
      <c r="R8" s="1" t="s">
        <v>32</v>
      </c>
      <c r="S8">
        <v>0</v>
      </c>
    </row>
    <row r="9" spans="1:19" x14ac:dyDescent="0.25">
      <c r="A9" s="1" t="s">
        <v>39</v>
      </c>
      <c r="B9" s="1">
        <f t="shared" si="0"/>
        <v>20.779999999999994</v>
      </c>
      <c r="C9" s="1">
        <v>23.21</v>
      </c>
      <c r="D9" s="1" t="s">
        <v>485</v>
      </c>
      <c r="E9" s="1" t="s">
        <v>32</v>
      </c>
      <c r="F9" s="1" t="s">
        <v>32</v>
      </c>
      <c r="G9" s="1" t="s">
        <v>32</v>
      </c>
      <c r="H9" s="1" t="s">
        <v>32</v>
      </c>
      <c r="I9" s="1" t="s">
        <v>32</v>
      </c>
      <c r="J9" s="1" t="s">
        <v>32</v>
      </c>
      <c r="K9" s="1" t="s">
        <v>32</v>
      </c>
      <c r="L9" s="1" t="s">
        <v>32</v>
      </c>
      <c r="M9" s="1" t="s">
        <v>32</v>
      </c>
      <c r="N9" s="1" t="s">
        <v>32</v>
      </c>
      <c r="O9" s="1" t="s">
        <v>32</v>
      </c>
      <c r="P9" s="1" t="s">
        <v>32</v>
      </c>
      <c r="Q9" s="1" t="s">
        <v>32</v>
      </c>
      <c r="R9" s="1" t="s">
        <v>32</v>
      </c>
      <c r="S9">
        <v>0</v>
      </c>
    </row>
    <row r="10" spans="1:19" x14ac:dyDescent="0.25">
      <c r="A10" s="1" t="s">
        <v>40</v>
      </c>
      <c r="B10" s="1">
        <f t="shared" si="0"/>
        <v>20.909999999999993</v>
      </c>
      <c r="C10" s="1">
        <v>23.21</v>
      </c>
      <c r="D10" s="1" t="s">
        <v>485</v>
      </c>
      <c r="E10" s="1" t="s">
        <v>32</v>
      </c>
      <c r="F10" s="1" t="s">
        <v>32</v>
      </c>
      <c r="G10" s="1" t="s">
        <v>32</v>
      </c>
      <c r="H10" s="1" t="s">
        <v>32</v>
      </c>
      <c r="I10" s="1" t="s">
        <v>32</v>
      </c>
      <c r="J10" s="1" t="s">
        <v>32</v>
      </c>
      <c r="K10" s="1" t="s">
        <v>32</v>
      </c>
      <c r="L10" s="1" t="s">
        <v>32</v>
      </c>
      <c r="M10" s="1" t="s">
        <v>32</v>
      </c>
      <c r="N10" s="1" t="s">
        <v>32</v>
      </c>
      <c r="O10" s="1" t="s">
        <v>32</v>
      </c>
      <c r="P10" s="1" t="s">
        <v>32</v>
      </c>
      <c r="Q10" s="1" t="s">
        <v>32</v>
      </c>
      <c r="R10" s="1" t="s">
        <v>32</v>
      </c>
      <c r="S10">
        <v>0</v>
      </c>
    </row>
    <row r="11" spans="1:19" x14ac:dyDescent="0.25">
      <c r="A11" s="1" t="s">
        <v>41</v>
      </c>
      <c r="B11" s="1">
        <f t="shared" si="0"/>
        <v>21.039999999999992</v>
      </c>
      <c r="C11" s="1">
        <v>23.21</v>
      </c>
      <c r="D11" s="1" t="s">
        <v>492</v>
      </c>
      <c r="E11" s="1" t="s">
        <v>32</v>
      </c>
      <c r="F11" s="1" t="s">
        <v>32</v>
      </c>
      <c r="G11" s="1" t="s">
        <v>32</v>
      </c>
      <c r="H11" s="1" t="s">
        <v>32</v>
      </c>
      <c r="I11" s="1" t="s">
        <v>32</v>
      </c>
      <c r="J11" s="1" t="s">
        <v>32</v>
      </c>
      <c r="K11" s="1" t="s">
        <v>32</v>
      </c>
      <c r="L11" s="1" t="s">
        <v>32</v>
      </c>
      <c r="M11" s="1" t="s">
        <v>32</v>
      </c>
      <c r="N11" s="1" t="s">
        <v>32</v>
      </c>
      <c r="O11" s="1" t="s">
        <v>32</v>
      </c>
      <c r="P11" s="1" t="s">
        <v>32</v>
      </c>
      <c r="Q11" s="1" t="s">
        <v>32</v>
      </c>
      <c r="R11" s="1" t="s">
        <v>32</v>
      </c>
      <c r="S11">
        <v>0</v>
      </c>
    </row>
    <row r="12" spans="1:19" x14ac:dyDescent="0.25">
      <c r="A12" s="1" t="s">
        <v>42</v>
      </c>
      <c r="B12" s="1">
        <f t="shared" si="0"/>
        <v>21.169999999999991</v>
      </c>
      <c r="C12" s="1">
        <v>23.21</v>
      </c>
      <c r="D12" s="1" t="s">
        <v>485</v>
      </c>
      <c r="E12" s="1" t="s">
        <v>32</v>
      </c>
      <c r="F12" s="1" t="s">
        <v>32</v>
      </c>
      <c r="G12" s="1" t="s">
        <v>32</v>
      </c>
      <c r="H12" s="1" t="s">
        <v>32</v>
      </c>
      <c r="I12" s="1" t="s">
        <v>32</v>
      </c>
      <c r="J12" s="1" t="s">
        <v>32</v>
      </c>
      <c r="K12" s="1" t="s">
        <v>32</v>
      </c>
      <c r="L12" s="1" t="s">
        <v>32</v>
      </c>
      <c r="M12" s="1" t="s">
        <v>32</v>
      </c>
      <c r="N12" s="1" t="s">
        <v>32</v>
      </c>
      <c r="O12" s="1" t="s">
        <v>32</v>
      </c>
      <c r="P12" s="1" t="s">
        <v>32</v>
      </c>
      <c r="Q12" s="1" t="s">
        <v>32</v>
      </c>
      <c r="R12" s="1" t="s">
        <v>32</v>
      </c>
      <c r="S12">
        <v>0</v>
      </c>
    </row>
    <row r="13" spans="1:19" x14ac:dyDescent="0.25">
      <c r="A13" s="1" t="s">
        <v>43</v>
      </c>
      <c r="B13" s="1">
        <f t="shared" si="0"/>
        <v>21.29999999999999</v>
      </c>
      <c r="C13" s="1">
        <v>23.21</v>
      </c>
      <c r="D13" s="1" t="s">
        <v>485</v>
      </c>
      <c r="E13" s="1" t="s">
        <v>32</v>
      </c>
      <c r="F13" s="1" t="s">
        <v>32</v>
      </c>
      <c r="G13" s="1" t="s">
        <v>32</v>
      </c>
      <c r="H13" s="1" t="s">
        <v>32</v>
      </c>
      <c r="I13" s="1" t="s">
        <v>32</v>
      </c>
      <c r="J13" s="1" t="s">
        <v>32</v>
      </c>
      <c r="K13" s="1" t="s">
        <v>32</v>
      </c>
      <c r="L13" s="1" t="s">
        <v>32</v>
      </c>
      <c r="M13" s="1" t="s">
        <v>32</v>
      </c>
      <c r="N13" s="1" t="s">
        <v>32</v>
      </c>
      <c r="O13" s="1" t="s">
        <v>32</v>
      </c>
      <c r="P13" s="1" t="s">
        <v>32</v>
      </c>
      <c r="Q13" s="1" t="s">
        <v>32</v>
      </c>
      <c r="R13" s="1" t="s">
        <v>32</v>
      </c>
      <c r="S13">
        <v>0</v>
      </c>
    </row>
    <row r="14" spans="1:19" x14ac:dyDescent="0.25">
      <c r="A14" s="1" t="s">
        <v>44</v>
      </c>
      <c r="B14" s="1">
        <f t="shared" si="0"/>
        <v>21.429999999999989</v>
      </c>
      <c r="C14" s="1">
        <v>23.21</v>
      </c>
      <c r="D14" s="1" t="s">
        <v>485</v>
      </c>
      <c r="E14" s="1" t="s">
        <v>32</v>
      </c>
      <c r="F14" s="1" t="s">
        <v>32</v>
      </c>
      <c r="G14" s="1" t="s">
        <v>32</v>
      </c>
      <c r="H14" s="1" t="s">
        <v>32</v>
      </c>
      <c r="I14" s="1" t="s">
        <v>32</v>
      </c>
      <c r="J14" s="1" t="s">
        <v>32</v>
      </c>
      <c r="K14" s="1" t="s">
        <v>32</v>
      </c>
      <c r="L14" s="1" t="s">
        <v>32</v>
      </c>
      <c r="M14" s="1" t="s">
        <v>32</v>
      </c>
      <c r="N14" s="1" t="s">
        <v>32</v>
      </c>
      <c r="O14" s="1" t="s">
        <v>32</v>
      </c>
      <c r="P14" s="1" t="s">
        <v>32</v>
      </c>
      <c r="Q14" s="1" t="s">
        <v>32</v>
      </c>
      <c r="R14" s="1" t="s">
        <v>32</v>
      </c>
      <c r="S14">
        <v>0</v>
      </c>
    </row>
    <row r="15" spans="1:19" x14ac:dyDescent="0.25">
      <c r="A15" s="1" t="s">
        <v>45</v>
      </c>
      <c r="B15" s="1">
        <f t="shared" si="0"/>
        <v>21.559999999999988</v>
      </c>
      <c r="C15" s="1">
        <v>23.21</v>
      </c>
      <c r="D15" s="1" t="s">
        <v>486</v>
      </c>
      <c r="E15" s="1" t="s">
        <v>32</v>
      </c>
      <c r="F15" s="1" t="s">
        <v>32</v>
      </c>
      <c r="G15" s="1" t="s">
        <v>32</v>
      </c>
      <c r="H15" s="1" t="s">
        <v>32</v>
      </c>
      <c r="I15" s="1" t="s">
        <v>32</v>
      </c>
      <c r="J15" s="1" t="s">
        <v>32</v>
      </c>
      <c r="K15" s="1" t="s">
        <v>32</v>
      </c>
      <c r="L15" s="1" t="s">
        <v>32</v>
      </c>
      <c r="M15" s="1" t="s">
        <v>32</v>
      </c>
      <c r="N15" s="1" t="s">
        <v>32</v>
      </c>
      <c r="O15" s="1" t="s">
        <v>32</v>
      </c>
      <c r="P15" s="1" t="s">
        <v>32</v>
      </c>
      <c r="Q15" s="1" t="s">
        <v>32</v>
      </c>
      <c r="R15" s="1" t="s">
        <v>32</v>
      </c>
      <c r="S15">
        <v>0</v>
      </c>
    </row>
    <row r="16" spans="1:19" x14ac:dyDescent="0.25">
      <c r="A16" s="1" t="s">
        <v>46</v>
      </c>
      <c r="B16" s="1">
        <f t="shared" si="0"/>
        <v>21.689999999999987</v>
      </c>
      <c r="C16" s="1">
        <v>23.21</v>
      </c>
      <c r="D16" s="1" t="s">
        <v>486</v>
      </c>
      <c r="E16" s="1" t="s">
        <v>32</v>
      </c>
      <c r="F16" s="1" t="s">
        <v>32</v>
      </c>
      <c r="G16" s="1" t="s">
        <v>32</v>
      </c>
      <c r="H16" s="1" t="s">
        <v>32</v>
      </c>
      <c r="I16" s="1" t="s">
        <v>32</v>
      </c>
      <c r="J16" s="1" t="s">
        <v>32</v>
      </c>
      <c r="K16" s="1" t="s">
        <v>32</v>
      </c>
      <c r="L16" s="1" t="s">
        <v>32</v>
      </c>
      <c r="M16" s="1" t="s">
        <v>32</v>
      </c>
      <c r="N16" s="1" t="s">
        <v>32</v>
      </c>
      <c r="O16" s="1" t="s">
        <v>32</v>
      </c>
      <c r="P16" s="1" t="s">
        <v>32</v>
      </c>
      <c r="Q16" s="1" t="s">
        <v>32</v>
      </c>
      <c r="R16" s="1" t="s">
        <v>32</v>
      </c>
      <c r="S16">
        <v>0</v>
      </c>
    </row>
    <row r="17" spans="1:19" x14ac:dyDescent="0.25">
      <c r="A17" s="1" t="s">
        <v>47</v>
      </c>
      <c r="B17" s="1">
        <f t="shared" si="0"/>
        <v>21.819999999999986</v>
      </c>
      <c r="C17" s="1">
        <v>23.21</v>
      </c>
      <c r="D17" s="1" t="s">
        <v>486</v>
      </c>
      <c r="E17" s="1" t="s">
        <v>32</v>
      </c>
      <c r="F17" s="1" t="s">
        <v>32</v>
      </c>
      <c r="G17" s="1" t="s">
        <v>32</v>
      </c>
      <c r="H17" s="1" t="s">
        <v>32</v>
      </c>
      <c r="I17" s="1" t="s">
        <v>32</v>
      </c>
      <c r="J17" s="1" t="s">
        <v>32</v>
      </c>
      <c r="K17" s="1" t="s">
        <v>32</v>
      </c>
      <c r="L17" s="1" t="s">
        <v>32</v>
      </c>
      <c r="M17" s="1" t="s">
        <v>32</v>
      </c>
      <c r="N17" s="1" t="s">
        <v>32</v>
      </c>
      <c r="O17" s="1" t="s">
        <v>32</v>
      </c>
      <c r="P17" s="1" t="s">
        <v>32</v>
      </c>
      <c r="Q17" s="1" t="s">
        <v>32</v>
      </c>
      <c r="R17" s="1" t="s">
        <v>32</v>
      </c>
      <c r="S17">
        <v>0</v>
      </c>
    </row>
    <row r="18" spans="1:19" x14ac:dyDescent="0.25">
      <c r="A18" s="1" t="s">
        <v>48</v>
      </c>
      <c r="B18" s="1">
        <f t="shared" si="0"/>
        <v>21.949999999999985</v>
      </c>
      <c r="C18" s="1">
        <v>23.21</v>
      </c>
      <c r="D18" s="1" t="s">
        <v>486</v>
      </c>
      <c r="E18" s="1" t="s">
        <v>32</v>
      </c>
      <c r="F18" s="1" t="s">
        <v>32</v>
      </c>
      <c r="G18" s="1" t="s">
        <v>32</v>
      </c>
      <c r="H18" s="1" t="s">
        <v>32</v>
      </c>
      <c r="I18" s="1" t="s">
        <v>32</v>
      </c>
      <c r="J18" s="1" t="s">
        <v>32</v>
      </c>
      <c r="K18" s="1" t="s">
        <v>32</v>
      </c>
      <c r="L18" s="1" t="s">
        <v>32</v>
      </c>
      <c r="M18" s="1" t="s">
        <v>32</v>
      </c>
      <c r="N18" s="1" t="s">
        <v>32</v>
      </c>
      <c r="O18" s="1" t="s">
        <v>32</v>
      </c>
      <c r="P18" s="1" t="s">
        <v>32</v>
      </c>
      <c r="Q18" s="1" t="s">
        <v>32</v>
      </c>
      <c r="R18" s="1" t="s">
        <v>32</v>
      </c>
      <c r="S18">
        <v>0</v>
      </c>
    </row>
    <row r="19" spans="1:19" x14ac:dyDescent="0.25">
      <c r="A19" s="1" t="s">
        <v>49</v>
      </c>
      <c r="B19" s="1">
        <f t="shared" si="0"/>
        <v>22.079999999999984</v>
      </c>
      <c r="C19" s="1">
        <v>23.21</v>
      </c>
      <c r="D19" s="1" t="s">
        <v>486</v>
      </c>
      <c r="E19" s="1" t="s">
        <v>32</v>
      </c>
      <c r="F19" s="1" t="s">
        <v>32</v>
      </c>
      <c r="G19" s="1" t="s">
        <v>32</v>
      </c>
      <c r="H19" s="1" t="s">
        <v>32</v>
      </c>
      <c r="I19" s="1" t="s">
        <v>32</v>
      </c>
      <c r="J19" s="1" t="s">
        <v>32</v>
      </c>
      <c r="K19" s="1" t="s">
        <v>32</v>
      </c>
      <c r="L19" s="1" t="s">
        <v>32</v>
      </c>
      <c r="M19" s="1" t="s">
        <v>32</v>
      </c>
      <c r="N19" s="1" t="s">
        <v>32</v>
      </c>
      <c r="O19" s="1" t="s">
        <v>32</v>
      </c>
      <c r="P19" s="1" t="s">
        <v>32</v>
      </c>
      <c r="Q19" s="1" t="s">
        <v>32</v>
      </c>
      <c r="R19" s="1" t="s">
        <v>32</v>
      </c>
      <c r="S19">
        <v>0</v>
      </c>
    </row>
    <row r="20" spans="1:19" x14ac:dyDescent="0.25">
      <c r="A20" s="1" t="s">
        <v>50</v>
      </c>
      <c r="B20" s="1">
        <f t="shared" si="0"/>
        <v>22.209999999999983</v>
      </c>
      <c r="C20" s="1">
        <v>23.21</v>
      </c>
      <c r="D20" s="1" t="s">
        <v>486</v>
      </c>
      <c r="E20" s="1" t="s">
        <v>32</v>
      </c>
      <c r="F20" s="1" t="s">
        <v>32</v>
      </c>
      <c r="G20" s="1" t="s">
        <v>32</v>
      </c>
      <c r="H20" s="1" t="s">
        <v>32</v>
      </c>
      <c r="I20" s="1" t="s">
        <v>32</v>
      </c>
      <c r="J20" s="1" t="s">
        <v>32</v>
      </c>
      <c r="K20" s="1" t="s">
        <v>32</v>
      </c>
      <c r="L20" s="1" t="s">
        <v>32</v>
      </c>
      <c r="M20" s="1" t="s">
        <v>32</v>
      </c>
      <c r="N20" s="1" t="s">
        <v>32</v>
      </c>
      <c r="O20" s="1" t="s">
        <v>32</v>
      </c>
      <c r="P20" s="1" t="s">
        <v>32</v>
      </c>
      <c r="Q20" s="1" t="s">
        <v>32</v>
      </c>
      <c r="R20" s="1" t="s">
        <v>32</v>
      </c>
      <c r="S20">
        <v>0</v>
      </c>
    </row>
    <row r="21" spans="1:19" x14ac:dyDescent="0.25">
      <c r="A21" s="1" t="s">
        <v>51</v>
      </c>
      <c r="B21" s="1">
        <f t="shared" si="0"/>
        <v>22.339999999999982</v>
      </c>
      <c r="C21" s="1">
        <v>23.21</v>
      </c>
      <c r="D21" s="1" t="s">
        <v>486</v>
      </c>
      <c r="E21" s="1" t="s">
        <v>32</v>
      </c>
      <c r="F21" s="1" t="s">
        <v>32</v>
      </c>
      <c r="G21" s="1" t="s">
        <v>32</v>
      </c>
      <c r="H21" s="1" t="s">
        <v>32</v>
      </c>
      <c r="I21" s="1" t="s">
        <v>32</v>
      </c>
      <c r="J21" s="1" t="s">
        <v>32</v>
      </c>
      <c r="K21" s="1" t="s">
        <v>32</v>
      </c>
      <c r="L21" s="1" t="s">
        <v>32</v>
      </c>
      <c r="M21" s="1" t="s">
        <v>32</v>
      </c>
      <c r="N21" s="1" t="s">
        <v>32</v>
      </c>
      <c r="O21" s="1" t="s">
        <v>32</v>
      </c>
      <c r="P21" s="1" t="s">
        <v>32</v>
      </c>
      <c r="Q21" s="1" t="s">
        <v>32</v>
      </c>
      <c r="R21" s="1" t="s">
        <v>32</v>
      </c>
      <c r="S21">
        <v>0</v>
      </c>
    </row>
    <row r="22" spans="1:19" x14ac:dyDescent="0.25">
      <c r="A22" s="1" t="s">
        <v>52</v>
      </c>
      <c r="B22" s="1">
        <f t="shared" si="0"/>
        <v>22.469999999999981</v>
      </c>
      <c r="C22" s="1">
        <v>23.21</v>
      </c>
      <c r="D22" s="1" t="s">
        <v>486</v>
      </c>
      <c r="E22" s="1" t="s">
        <v>32</v>
      </c>
      <c r="F22" s="1" t="s">
        <v>32</v>
      </c>
      <c r="G22" s="1" t="s">
        <v>32</v>
      </c>
      <c r="H22" s="1" t="s">
        <v>32</v>
      </c>
      <c r="I22" s="1" t="s">
        <v>32</v>
      </c>
      <c r="J22" s="1" t="s">
        <v>32</v>
      </c>
      <c r="K22" s="1" t="s">
        <v>32</v>
      </c>
      <c r="L22" s="1" t="s">
        <v>32</v>
      </c>
      <c r="M22" s="1" t="s">
        <v>32</v>
      </c>
      <c r="N22" s="1" t="s">
        <v>32</v>
      </c>
      <c r="O22" s="1" t="s">
        <v>32</v>
      </c>
      <c r="P22" s="1" t="s">
        <v>32</v>
      </c>
      <c r="Q22" s="1" t="s">
        <v>32</v>
      </c>
      <c r="R22" s="1" t="s">
        <v>32</v>
      </c>
      <c r="S22">
        <v>0</v>
      </c>
    </row>
    <row r="23" spans="1:19" x14ac:dyDescent="0.25">
      <c r="A23" s="1" t="s">
        <v>53</v>
      </c>
      <c r="B23" s="1">
        <f t="shared" si="0"/>
        <v>22.59999999999998</v>
      </c>
      <c r="C23" s="1">
        <v>23.21</v>
      </c>
      <c r="D23" s="1" t="s">
        <v>487</v>
      </c>
      <c r="E23" s="1" t="s">
        <v>32</v>
      </c>
      <c r="F23" s="1" t="s">
        <v>32</v>
      </c>
      <c r="G23" s="1" t="s">
        <v>32</v>
      </c>
      <c r="H23" s="1" t="s">
        <v>32</v>
      </c>
      <c r="I23" s="1" t="s">
        <v>32</v>
      </c>
      <c r="J23" s="1" t="s">
        <v>32</v>
      </c>
      <c r="K23" s="1" t="s">
        <v>32</v>
      </c>
      <c r="L23" s="1" t="s">
        <v>32</v>
      </c>
      <c r="M23" s="1" t="s">
        <v>32</v>
      </c>
      <c r="N23" s="1" t="s">
        <v>32</v>
      </c>
      <c r="O23" s="1" t="s">
        <v>32</v>
      </c>
      <c r="P23" s="1" t="s">
        <v>32</v>
      </c>
      <c r="Q23" s="1" t="s">
        <v>32</v>
      </c>
      <c r="R23" s="1" t="s">
        <v>32</v>
      </c>
      <c r="S23">
        <v>0</v>
      </c>
    </row>
    <row r="24" spans="1:19" x14ac:dyDescent="0.25">
      <c r="A24" s="1" t="s">
        <v>54</v>
      </c>
      <c r="B24" s="1">
        <f t="shared" si="0"/>
        <v>22.729999999999979</v>
      </c>
      <c r="C24" s="1">
        <v>23.21</v>
      </c>
      <c r="D24" s="1" t="s">
        <v>486</v>
      </c>
      <c r="E24" s="1" t="s">
        <v>32</v>
      </c>
      <c r="F24" s="1" t="s">
        <v>32</v>
      </c>
      <c r="G24" s="1" t="s">
        <v>32</v>
      </c>
      <c r="H24" s="1" t="s">
        <v>32</v>
      </c>
      <c r="I24" s="1" t="s">
        <v>32</v>
      </c>
      <c r="J24" s="1" t="s">
        <v>32</v>
      </c>
      <c r="K24" s="1" t="s">
        <v>32</v>
      </c>
      <c r="L24" s="1" t="s">
        <v>32</v>
      </c>
      <c r="M24" s="1" t="s">
        <v>32</v>
      </c>
      <c r="N24" s="1" t="s">
        <v>32</v>
      </c>
      <c r="O24" s="1" t="s">
        <v>32</v>
      </c>
      <c r="P24" s="1" t="s">
        <v>32</v>
      </c>
      <c r="Q24" s="1" t="s">
        <v>32</v>
      </c>
      <c r="R24" s="1" t="s">
        <v>32</v>
      </c>
      <c r="S24">
        <v>0</v>
      </c>
    </row>
    <row r="25" spans="1:19" x14ac:dyDescent="0.25">
      <c r="A25" s="1" t="s">
        <v>55</v>
      </c>
      <c r="B25" s="1">
        <f t="shared" si="0"/>
        <v>22.859999999999978</v>
      </c>
      <c r="C25" s="1">
        <v>23.21</v>
      </c>
      <c r="D25" s="1" t="s">
        <v>486</v>
      </c>
      <c r="E25" s="1" t="s">
        <v>32</v>
      </c>
      <c r="F25" s="1" t="s">
        <v>32</v>
      </c>
      <c r="G25" s="1" t="s">
        <v>32</v>
      </c>
      <c r="H25" s="1" t="s">
        <v>32</v>
      </c>
      <c r="I25" s="1" t="s">
        <v>32</v>
      </c>
      <c r="J25" s="1" t="s">
        <v>32</v>
      </c>
      <c r="K25" s="1" t="s">
        <v>32</v>
      </c>
      <c r="L25" s="1" t="s">
        <v>32</v>
      </c>
      <c r="M25" s="1" t="s">
        <v>32</v>
      </c>
      <c r="N25" s="1" t="s">
        <v>32</v>
      </c>
      <c r="O25" s="1" t="s">
        <v>32</v>
      </c>
      <c r="P25" s="1" t="s">
        <v>32</v>
      </c>
      <c r="Q25" s="1" t="s">
        <v>32</v>
      </c>
      <c r="R25" s="1" t="s">
        <v>32</v>
      </c>
      <c r="S25">
        <v>0</v>
      </c>
    </row>
    <row r="26" spans="1:19" x14ac:dyDescent="0.25">
      <c r="A26" s="1" t="s">
        <v>56</v>
      </c>
      <c r="B26" s="1">
        <f t="shared" si="0"/>
        <v>22.989999999999977</v>
      </c>
      <c r="C26" s="1">
        <v>23.21</v>
      </c>
      <c r="D26" s="1" t="s">
        <v>486</v>
      </c>
      <c r="E26" s="1" t="s">
        <v>32</v>
      </c>
      <c r="F26" s="1" t="s">
        <v>32</v>
      </c>
      <c r="G26" s="1" t="s">
        <v>32</v>
      </c>
      <c r="H26" s="1" t="s">
        <v>32</v>
      </c>
      <c r="I26" s="1" t="s">
        <v>32</v>
      </c>
      <c r="J26" s="1" t="s">
        <v>32</v>
      </c>
      <c r="K26" s="1" t="s">
        <v>32</v>
      </c>
      <c r="L26" s="1" t="s">
        <v>32</v>
      </c>
      <c r="M26" s="1" t="s">
        <v>32</v>
      </c>
      <c r="N26" s="1" t="s">
        <v>32</v>
      </c>
      <c r="O26" s="1" t="s">
        <v>32</v>
      </c>
      <c r="P26" s="1" t="s">
        <v>32</v>
      </c>
      <c r="Q26" s="1" t="s">
        <v>32</v>
      </c>
      <c r="R26" s="1" t="s">
        <v>32</v>
      </c>
      <c r="S26">
        <v>0</v>
      </c>
    </row>
    <row r="27" spans="1:19" x14ac:dyDescent="0.25">
      <c r="A27" s="1" t="s">
        <v>57</v>
      </c>
      <c r="B27" s="1">
        <f t="shared" si="0"/>
        <v>23.119999999999976</v>
      </c>
      <c r="C27" s="1">
        <v>23.21</v>
      </c>
      <c r="D27" s="1" t="s">
        <v>486</v>
      </c>
      <c r="E27" s="1" t="s">
        <v>32</v>
      </c>
      <c r="F27" s="1" t="s">
        <v>32</v>
      </c>
      <c r="G27" s="1" t="s">
        <v>32</v>
      </c>
      <c r="H27" s="1" t="s">
        <v>32</v>
      </c>
      <c r="I27" s="1" t="s">
        <v>32</v>
      </c>
      <c r="J27" s="1" t="s">
        <v>32</v>
      </c>
      <c r="K27" s="1" t="s">
        <v>32</v>
      </c>
      <c r="L27" s="1" t="s">
        <v>32</v>
      </c>
      <c r="M27" s="1" t="s">
        <v>32</v>
      </c>
      <c r="N27" s="1" t="s">
        <v>32</v>
      </c>
      <c r="O27" s="1" t="s">
        <v>32</v>
      </c>
      <c r="P27" s="1" t="s">
        <v>32</v>
      </c>
      <c r="Q27" s="1" t="s">
        <v>32</v>
      </c>
      <c r="R27" s="1" t="s">
        <v>32</v>
      </c>
      <c r="S27">
        <v>0</v>
      </c>
    </row>
    <row r="28" spans="1:19" x14ac:dyDescent="0.25">
      <c r="A28" s="1" t="s">
        <v>58</v>
      </c>
      <c r="B28" s="1">
        <f t="shared" si="0"/>
        <v>23.249999999999975</v>
      </c>
      <c r="C28" s="1">
        <v>23.21</v>
      </c>
      <c r="D28" s="1" t="s">
        <v>486</v>
      </c>
      <c r="E28" s="1" t="s">
        <v>32</v>
      </c>
      <c r="F28" s="1" t="s">
        <v>32</v>
      </c>
      <c r="G28" s="1" t="s">
        <v>32</v>
      </c>
      <c r="H28" s="1" t="s">
        <v>32</v>
      </c>
      <c r="I28" s="1" t="s">
        <v>32</v>
      </c>
      <c r="J28" s="1" t="s">
        <v>32</v>
      </c>
      <c r="K28" s="1" t="s">
        <v>32</v>
      </c>
      <c r="L28" s="1" t="s">
        <v>32</v>
      </c>
      <c r="M28" s="1" t="s">
        <v>32</v>
      </c>
      <c r="N28" s="1" t="s">
        <v>32</v>
      </c>
      <c r="O28" s="1" t="s">
        <v>32</v>
      </c>
      <c r="P28" s="1" t="s">
        <v>32</v>
      </c>
      <c r="Q28" s="1" t="s">
        <v>32</v>
      </c>
      <c r="R28" s="1" t="s">
        <v>32</v>
      </c>
      <c r="S28">
        <v>0</v>
      </c>
    </row>
    <row r="29" spans="1:19" x14ac:dyDescent="0.25">
      <c r="A29" s="1" t="s">
        <v>59</v>
      </c>
      <c r="B29" s="1">
        <f t="shared" si="0"/>
        <v>23.379999999999974</v>
      </c>
      <c r="C29" s="1">
        <v>23.21</v>
      </c>
      <c r="D29" s="1" t="s">
        <v>486</v>
      </c>
      <c r="E29" s="1" t="s">
        <v>32</v>
      </c>
      <c r="F29" s="1" t="s">
        <v>32</v>
      </c>
      <c r="G29" s="1" t="s">
        <v>32</v>
      </c>
      <c r="H29" s="1" t="s">
        <v>32</v>
      </c>
      <c r="I29" s="1" t="s">
        <v>32</v>
      </c>
      <c r="J29" s="1" t="s">
        <v>32</v>
      </c>
      <c r="K29" s="1" t="s">
        <v>32</v>
      </c>
      <c r="L29" s="1" t="s">
        <v>32</v>
      </c>
      <c r="M29" s="1" t="s">
        <v>32</v>
      </c>
      <c r="N29" s="1" t="s">
        <v>32</v>
      </c>
      <c r="O29" s="1" t="s">
        <v>32</v>
      </c>
      <c r="P29" s="1" t="s">
        <v>32</v>
      </c>
      <c r="Q29" s="1" t="s">
        <v>32</v>
      </c>
      <c r="R29" s="1" t="s">
        <v>32</v>
      </c>
      <c r="S29">
        <v>0</v>
      </c>
    </row>
    <row r="30" spans="1:19" x14ac:dyDescent="0.25">
      <c r="A30" s="1" t="s">
        <v>60</v>
      </c>
      <c r="B30" s="1">
        <f t="shared" si="0"/>
        <v>23.509999999999973</v>
      </c>
      <c r="C30" s="1">
        <v>23.21</v>
      </c>
      <c r="D30" s="1" t="s">
        <v>486</v>
      </c>
      <c r="E30" s="1" t="s">
        <v>32</v>
      </c>
      <c r="F30" s="1" t="s">
        <v>32</v>
      </c>
      <c r="G30" s="1" t="s">
        <v>32</v>
      </c>
      <c r="H30" s="1" t="s">
        <v>32</v>
      </c>
      <c r="I30" s="1" t="s">
        <v>32</v>
      </c>
      <c r="J30" s="1" t="s">
        <v>32</v>
      </c>
      <c r="K30" s="1" t="s">
        <v>32</v>
      </c>
      <c r="L30" s="1" t="s">
        <v>32</v>
      </c>
      <c r="M30" s="1" t="s">
        <v>32</v>
      </c>
      <c r="N30" s="1" t="s">
        <v>32</v>
      </c>
      <c r="O30" s="1" t="s">
        <v>32</v>
      </c>
      <c r="P30" s="1" t="s">
        <v>32</v>
      </c>
      <c r="Q30" s="1" t="s">
        <v>32</v>
      </c>
      <c r="R30" s="1" t="s">
        <v>32</v>
      </c>
      <c r="S30">
        <v>0</v>
      </c>
    </row>
    <row r="31" spans="1:19" x14ac:dyDescent="0.25">
      <c r="A31" s="1" t="s">
        <v>61</v>
      </c>
      <c r="B31" s="1">
        <f t="shared" si="0"/>
        <v>23.639999999999972</v>
      </c>
      <c r="C31" s="1">
        <v>23.21</v>
      </c>
      <c r="D31" s="1" t="s">
        <v>486</v>
      </c>
      <c r="E31" s="1" t="s">
        <v>32</v>
      </c>
      <c r="F31" s="1" t="s">
        <v>32</v>
      </c>
      <c r="G31" s="1" t="s">
        <v>32</v>
      </c>
      <c r="H31" s="1" t="s">
        <v>32</v>
      </c>
      <c r="I31" s="1" t="s">
        <v>32</v>
      </c>
      <c r="J31" s="1" t="s">
        <v>32</v>
      </c>
      <c r="K31" s="1" t="s">
        <v>32</v>
      </c>
      <c r="L31" s="1" t="s">
        <v>32</v>
      </c>
      <c r="M31" s="1" t="s">
        <v>32</v>
      </c>
      <c r="N31" s="1" t="s">
        <v>32</v>
      </c>
      <c r="O31" s="1" t="s">
        <v>32</v>
      </c>
      <c r="P31" s="1" t="s">
        <v>32</v>
      </c>
      <c r="Q31" s="1" t="s">
        <v>32</v>
      </c>
      <c r="R31" s="1" t="s">
        <v>32</v>
      </c>
      <c r="S31">
        <v>0</v>
      </c>
    </row>
    <row r="32" spans="1:19" x14ac:dyDescent="0.25">
      <c r="A32" s="1" t="s">
        <v>62</v>
      </c>
      <c r="B32" s="1">
        <f t="shared" si="0"/>
        <v>23.769999999999971</v>
      </c>
      <c r="C32" s="1">
        <v>23.21</v>
      </c>
      <c r="D32" s="1" t="s">
        <v>485</v>
      </c>
      <c r="E32" s="1" t="s">
        <v>32</v>
      </c>
      <c r="F32" s="1" t="s">
        <v>32</v>
      </c>
      <c r="G32" s="1" t="s">
        <v>32</v>
      </c>
      <c r="H32" s="1" t="s">
        <v>32</v>
      </c>
      <c r="I32" s="1" t="s">
        <v>32</v>
      </c>
      <c r="J32" s="1" t="s">
        <v>32</v>
      </c>
      <c r="K32" s="1" t="s">
        <v>32</v>
      </c>
      <c r="L32" s="1" t="s">
        <v>32</v>
      </c>
      <c r="M32" s="1" t="s">
        <v>32</v>
      </c>
      <c r="N32" s="1" t="s">
        <v>32</v>
      </c>
      <c r="O32" s="1" t="s">
        <v>32</v>
      </c>
      <c r="P32" s="1" t="s">
        <v>32</v>
      </c>
      <c r="Q32" s="1" t="s">
        <v>32</v>
      </c>
      <c r="R32" s="1" t="s">
        <v>32</v>
      </c>
      <c r="S32">
        <v>0</v>
      </c>
    </row>
    <row r="33" spans="1:19" x14ac:dyDescent="0.25">
      <c r="A33" s="1" t="s">
        <v>63</v>
      </c>
      <c r="B33" s="1">
        <f t="shared" si="0"/>
        <v>23.89999999999997</v>
      </c>
      <c r="C33" s="1">
        <v>23.21</v>
      </c>
      <c r="D33" s="1" t="s">
        <v>486</v>
      </c>
      <c r="E33" s="1" t="s">
        <v>32</v>
      </c>
      <c r="F33" s="1" t="s">
        <v>32</v>
      </c>
      <c r="G33" s="1" t="s">
        <v>32</v>
      </c>
      <c r="H33" s="1" t="s">
        <v>32</v>
      </c>
      <c r="I33" s="1" t="s">
        <v>32</v>
      </c>
      <c r="J33" s="1" t="s">
        <v>32</v>
      </c>
      <c r="K33" s="1" t="s">
        <v>32</v>
      </c>
      <c r="L33" s="1" t="s">
        <v>32</v>
      </c>
      <c r="M33" s="1" t="s">
        <v>32</v>
      </c>
      <c r="N33" s="1" t="s">
        <v>32</v>
      </c>
      <c r="O33" s="1" t="s">
        <v>32</v>
      </c>
      <c r="P33" s="1" t="s">
        <v>32</v>
      </c>
      <c r="Q33" s="1" t="s">
        <v>32</v>
      </c>
      <c r="R33" s="1" t="s">
        <v>32</v>
      </c>
      <c r="S33">
        <v>0</v>
      </c>
    </row>
    <row r="34" spans="1:19" x14ac:dyDescent="0.25">
      <c r="A34" s="1" t="s">
        <v>64</v>
      </c>
      <c r="B34" s="1">
        <f t="shared" si="0"/>
        <v>24.029999999999969</v>
      </c>
      <c r="C34" s="1">
        <v>23.21</v>
      </c>
      <c r="D34" s="1" t="s">
        <v>486</v>
      </c>
      <c r="E34" s="1" t="s">
        <v>32</v>
      </c>
      <c r="F34" s="1" t="s">
        <v>32</v>
      </c>
      <c r="G34" s="1" t="s">
        <v>32</v>
      </c>
      <c r="H34" s="1" t="s">
        <v>32</v>
      </c>
      <c r="I34" s="1" t="s">
        <v>32</v>
      </c>
      <c r="J34" s="1" t="s">
        <v>32</v>
      </c>
      <c r="K34" s="1" t="s">
        <v>32</v>
      </c>
      <c r="L34" s="1" t="s">
        <v>32</v>
      </c>
      <c r="M34" s="1" t="s">
        <v>32</v>
      </c>
      <c r="N34" s="1" t="s">
        <v>32</v>
      </c>
      <c r="O34" s="1" t="s">
        <v>32</v>
      </c>
      <c r="P34" s="1" t="s">
        <v>32</v>
      </c>
      <c r="Q34" s="1" t="s">
        <v>32</v>
      </c>
      <c r="R34" s="1" t="s">
        <v>32</v>
      </c>
      <c r="S34">
        <v>0</v>
      </c>
    </row>
    <row r="35" spans="1:19" x14ac:dyDescent="0.25">
      <c r="A35" s="1" t="s">
        <v>65</v>
      </c>
      <c r="B35" s="1">
        <f t="shared" si="0"/>
        <v>24.159999999999968</v>
      </c>
      <c r="C35" s="1">
        <v>23.21</v>
      </c>
      <c r="D35" s="1" t="s">
        <v>486</v>
      </c>
      <c r="E35" s="1" t="s">
        <v>32</v>
      </c>
      <c r="F35" s="1" t="s">
        <v>32</v>
      </c>
      <c r="G35" s="1" t="s">
        <v>32</v>
      </c>
      <c r="H35" s="1" t="s">
        <v>32</v>
      </c>
      <c r="I35" s="1" t="s">
        <v>32</v>
      </c>
      <c r="J35" s="1" t="s">
        <v>32</v>
      </c>
      <c r="K35" s="1" t="s">
        <v>32</v>
      </c>
      <c r="L35" s="1" t="s">
        <v>32</v>
      </c>
      <c r="M35" s="1" t="s">
        <v>32</v>
      </c>
      <c r="N35" s="1" t="s">
        <v>32</v>
      </c>
      <c r="O35" s="1" t="s">
        <v>32</v>
      </c>
      <c r="P35" s="1" t="s">
        <v>32</v>
      </c>
      <c r="Q35" s="1" t="s">
        <v>32</v>
      </c>
      <c r="R35" s="1" t="s">
        <v>32</v>
      </c>
      <c r="S35">
        <v>1</v>
      </c>
    </row>
    <row r="36" spans="1:19" x14ac:dyDescent="0.25">
      <c r="A36" s="1" t="s">
        <v>66</v>
      </c>
      <c r="B36" s="1">
        <f t="shared" si="0"/>
        <v>24.289999999999967</v>
      </c>
      <c r="C36" s="1">
        <v>23.21</v>
      </c>
      <c r="D36" s="1" t="s">
        <v>486</v>
      </c>
      <c r="E36" s="1" t="s">
        <v>32</v>
      </c>
      <c r="F36" s="1" t="s">
        <v>32</v>
      </c>
      <c r="G36" s="1" t="s">
        <v>32</v>
      </c>
      <c r="H36" s="1" t="s">
        <v>32</v>
      </c>
      <c r="I36" s="1" t="s">
        <v>32</v>
      </c>
      <c r="J36" s="1" t="s">
        <v>32</v>
      </c>
      <c r="K36" s="1" t="s">
        <v>32</v>
      </c>
      <c r="L36" s="1" t="s">
        <v>32</v>
      </c>
      <c r="M36" s="1" t="s">
        <v>32</v>
      </c>
      <c r="N36" s="1" t="s">
        <v>32</v>
      </c>
      <c r="O36" s="1" t="s">
        <v>32</v>
      </c>
      <c r="P36" s="1" t="s">
        <v>32</v>
      </c>
      <c r="Q36" s="1" t="s">
        <v>32</v>
      </c>
      <c r="R36" s="1" t="s">
        <v>32</v>
      </c>
      <c r="S36">
        <v>1</v>
      </c>
    </row>
    <row r="37" spans="1:19" x14ac:dyDescent="0.25">
      <c r="A37" s="1" t="s">
        <v>67</v>
      </c>
      <c r="B37" s="1">
        <f t="shared" si="0"/>
        <v>24.419999999999966</v>
      </c>
      <c r="C37" s="1">
        <v>23.21</v>
      </c>
      <c r="D37" s="1" t="s">
        <v>486</v>
      </c>
      <c r="E37" s="1" t="s">
        <v>32</v>
      </c>
      <c r="F37" s="1" t="s">
        <v>32</v>
      </c>
      <c r="G37" s="1" t="s">
        <v>32</v>
      </c>
      <c r="H37" s="1" t="s">
        <v>32</v>
      </c>
      <c r="I37" s="1" t="s">
        <v>32</v>
      </c>
      <c r="J37" s="1" t="s">
        <v>32</v>
      </c>
      <c r="K37" s="1" t="s">
        <v>32</v>
      </c>
      <c r="L37" s="1" t="s">
        <v>32</v>
      </c>
      <c r="M37" s="1" t="s">
        <v>32</v>
      </c>
      <c r="N37" s="1" t="s">
        <v>32</v>
      </c>
      <c r="O37" s="1" t="s">
        <v>32</v>
      </c>
      <c r="P37" s="1" t="s">
        <v>32</v>
      </c>
      <c r="Q37" s="1" t="s">
        <v>32</v>
      </c>
      <c r="R37" s="1" t="s">
        <v>32</v>
      </c>
      <c r="S37">
        <v>2</v>
      </c>
    </row>
    <row r="38" spans="1:19" x14ac:dyDescent="0.25">
      <c r="A38" s="1" t="s">
        <v>68</v>
      </c>
      <c r="B38" s="1">
        <f t="shared" si="0"/>
        <v>24.549999999999965</v>
      </c>
      <c r="C38" s="1">
        <v>23.3</v>
      </c>
      <c r="D38" s="1" t="s">
        <v>485</v>
      </c>
      <c r="E38" s="1" t="s">
        <v>32</v>
      </c>
      <c r="F38" s="1" t="s">
        <v>32</v>
      </c>
      <c r="G38" s="1" t="s">
        <v>32</v>
      </c>
      <c r="H38" s="1" t="s">
        <v>32</v>
      </c>
      <c r="I38" s="1" t="s">
        <v>32</v>
      </c>
      <c r="J38" s="1" t="s">
        <v>32</v>
      </c>
      <c r="K38" s="1" t="s">
        <v>32</v>
      </c>
      <c r="L38" s="1" t="s">
        <v>32</v>
      </c>
      <c r="M38" s="1" t="s">
        <v>32</v>
      </c>
      <c r="N38" s="1" t="s">
        <v>32</v>
      </c>
      <c r="O38" s="1" t="s">
        <v>32</v>
      </c>
      <c r="P38" s="1" t="s">
        <v>32</v>
      </c>
      <c r="Q38" s="1" t="s">
        <v>32</v>
      </c>
      <c r="R38" s="1" t="s">
        <v>32</v>
      </c>
      <c r="S38">
        <v>2</v>
      </c>
    </row>
    <row r="39" spans="1:19" x14ac:dyDescent="0.25">
      <c r="A39" s="1" t="s">
        <v>69</v>
      </c>
      <c r="B39" s="1">
        <f t="shared" si="0"/>
        <v>24.679999999999964</v>
      </c>
      <c r="C39" s="1">
        <v>23.12</v>
      </c>
      <c r="D39" s="1" t="s">
        <v>485</v>
      </c>
      <c r="E39" s="1" t="s">
        <v>32</v>
      </c>
      <c r="F39" s="1" t="s">
        <v>32</v>
      </c>
      <c r="G39" s="1" t="s">
        <v>32</v>
      </c>
      <c r="H39" s="1" t="s">
        <v>32</v>
      </c>
      <c r="I39" s="1" t="s">
        <v>32</v>
      </c>
      <c r="J39" s="1" t="s">
        <v>32</v>
      </c>
      <c r="K39" s="1" t="s">
        <v>32</v>
      </c>
      <c r="L39" s="1" t="s">
        <v>32</v>
      </c>
      <c r="M39" s="1" t="s">
        <v>32</v>
      </c>
      <c r="N39" s="1" t="s">
        <v>32</v>
      </c>
      <c r="O39" s="1" t="s">
        <v>32</v>
      </c>
      <c r="P39" s="1" t="s">
        <v>32</v>
      </c>
      <c r="Q39" s="1" t="s">
        <v>32</v>
      </c>
      <c r="R39" s="1" t="s">
        <v>32</v>
      </c>
      <c r="S39">
        <v>3</v>
      </c>
    </row>
    <row r="40" spans="1:19" x14ac:dyDescent="0.25">
      <c r="A40" s="1" t="s">
        <v>70</v>
      </c>
      <c r="B40" s="1">
        <f t="shared" si="0"/>
        <v>24.809999999999963</v>
      </c>
      <c r="C40" s="1">
        <v>23.21</v>
      </c>
      <c r="D40" s="1" t="s">
        <v>487</v>
      </c>
      <c r="E40" s="1" t="s">
        <v>32</v>
      </c>
      <c r="F40" s="1" t="s">
        <v>32</v>
      </c>
      <c r="G40" s="1" t="s">
        <v>32</v>
      </c>
      <c r="H40" s="1" t="s">
        <v>32</v>
      </c>
      <c r="I40" s="1" t="s">
        <v>32</v>
      </c>
      <c r="J40" s="1" t="s">
        <v>32</v>
      </c>
      <c r="K40" s="1" t="s">
        <v>32</v>
      </c>
      <c r="L40" s="1" t="s">
        <v>32</v>
      </c>
      <c r="M40" s="1" t="s">
        <v>32</v>
      </c>
      <c r="N40" s="1" t="s">
        <v>32</v>
      </c>
      <c r="O40" s="1" t="s">
        <v>32</v>
      </c>
      <c r="P40" s="1" t="s">
        <v>32</v>
      </c>
      <c r="Q40" s="1" t="s">
        <v>32</v>
      </c>
      <c r="R40" s="1" t="s">
        <v>32</v>
      </c>
      <c r="S40">
        <v>3</v>
      </c>
    </row>
    <row r="41" spans="1:19" x14ac:dyDescent="0.25">
      <c r="A41" s="1" t="s">
        <v>71</v>
      </c>
      <c r="B41" s="1">
        <f t="shared" si="0"/>
        <v>24.939999999999962</v>
      </c>
      <c r="C41" s="1">
        <v>23.21</v>
      </c>
      <c r="D41" s="1" t="s">
        <v>485</v>
      </c>
      <c r="E41" s="1" t="s">
        <v>32</v>
      </c>
      <c r="F41" s="1" t="s">
        <v>32</v>
      </c>
      <c r="G41" s="1" t="s">
        <v>32</v>
      </c>
      <c r="H41" s="1" t="s">
        <v>32</v>
      </c>
      <c r="I41" s="1" t="s">
        <v>32</v>
      </c>
      <c r="J41" s="1" t="s">
        <v>32</v>
      </c>
      <c r="K41" s="1" t="s">
        <v>32</v>
      </c>
      <c r="L41" s="1" t="s">
        <v>32</v>
      </c>
      <c r="M41" s="1" t="s">
        <v>32</v>
      </c>
      <c r="N41" s="1" t="s">
        <v>32</v>
      </c>
      <c r="O41" s="1" t="s">
        <v>32</v>
      </c>
      <c r="P41" s="1" t="s">
        <v>32</v>
      </c>
      <c r="Q41" s="1" t="s">
        <v>32</v>
      </c>
      <c r="R41" s="1" t="s">
        <v>32</v>
      </c>
      <c r="S41">
        <v>3</v>
      </c>
    </row>
    <row r="42" spans="1:19" x14ac:dyDescent="0.25">
      <c r="A42" s="1" t="s">
        <v>72</v>
      </c>
      <c r="B42" s="1">
        <f t="shared" si="0"/>
        <v>25.069999999999961</v>
      </c>
      <c r="C42" s="1">
        <v>23.21</v>
      </c>
      <c r="D42" s="1" t="s">
        <v>486</v>
      </c>
      <c r="E42" s="1" t="s">
        <v>32</v>
      </c>
      <c r="F42" s="1" t="s">
        <v>32</v>
      </c>
      <c r="G42" s="1" t="s">
        <v>32</v>
      </c>
      <c r="H42" s="1" t="s">
        <v>32</v>
      </c>
      <c r="I42" s="1" t="s">
        <v>32</v>
      </c>
      <c r="J42" s="1" t="s">
        <v>32</v>
      </c>
      <c r="K42" s="1" t="s">
        <v>32</v>
      </c>
      <c r="L42" s="1" t="s">
        <v>32</v>
      </c>
      <c r="M42" s="1" t="s">
        <v>32</v>
      </c>
      <c r="N42" s="1" t="s">
        <v>32</v>
      </c>
      <c r="O42" s="1" t="s">
        <v>32</v>
      </c>
      <c r="P42" s="1" t="s">
        <v>32</v>
      </c>
      <c r="Q42" s="1" t="s">
        <v>32</v>
      </c>
      <c r="R42" s="1" t="s">
        <v>32</v>
      </c>
      <c r="S42">
        <v>4</v>
      </c>
    </row>
    <row r="43" spans="1:19" x14ac:dyDescent="0.25">
      <c r="A43" s="1" t="s">
        <v>73</v>
      </c>
      <c r="B43" s="1">
        <f t="shared" si="0"/>
        <v>25.19999999999996</v>
      </c>
      <c r="C43" s="1">
        <v>23.21</v>
      </c>
      <c r="D43" s="1" t="s">
        <v>486</v>
      </c>
      <c r="E43" s="1" t="s">
        <v>32</v>
      </c>
      <c r="F43" s="1" t="s">
        <v>32</v>
      </c>
      <c r="G43" s="1" t="s">
        <v>32</v>
      </c>
      <c r="H43" s="1" t="s">
        <v>32</v>
      </c>
      <c r="I43" s="1" t="s">
        <v>32</v>
      </c>
      <c r="J43" s="1" t="s">
        <v>32</v>
      </c>
      <c r="K43" s="1" t="s">
        <v>32</v>
      </c>
      <c r="L43" s="1" t="s">
        <v>32</v>
      </c>
      <c r="M43" s="1" t="s">
        <v>32</v>
      </c>
      <c r="N43" s="1" t="s">
        <v>32</v>
      </c>
      <c r="O43" s="1" t="s">
        <v>32</v>
      </c>
      <c r="P43" s="1" t="s">
        <v>32</v>
      </c>
      <c r="Q43" s="1" t="s">
        <v>32</v>
      </c>
      <c r="R43" s="1" t="s">
        <v>32</v>
      </c>
      <c r="S43">
        <v>4</v>
      </c>
    </row>
    <row r="44" spans="1:19" x14ac:dyDescent="0.25">
      <c r="A44" s="1" t="s">
        <v>74</v>
      </c>
      <c r="B44" s="1">
        <f t="shared" si="0"/>
        <v>25.329999999999959</v>
      </c>
      <c r="C44" s="1">
        <v>23.21</v>
      </c>
      <c r="D44" s="1" t="s">
        <v>486</v>
      </c>
      <c r="E44" s="1" t="s">
        <v>32</v>
      </c>
      <c r="F44" s="1" t="s">
        <v>32</v>
      </c>
      <c r="G44" s="1" t="s">
        <v>32</v>
      </c>
      <c r="H44" s="1" t="s">
        <v>32</v>
      </c>
      <c r="I44" s="1" t="s">
        <v>32</v>
      </c>
      <c r="J44" s="1" t="s">
        <v>32</v>
      </c>
      <c r="K44" s="1" t="s">
        <v>32</v>
      </c>
      <c r="L44" s="1" t="s">
        <v>32</v>
      </c>
      <c r="M44" s="1" t="s">
        <v>32</v>
      </c>
      <c r="N44" s="1" t="s">
        <v>32</v>
      </c>
      <c r="O44" s="1" t="s">
        <v>32</v>
      </c>
      <c r="P44" s="1" t="s">
        <v>32</v>
      </c>
      <c r="Q44" s="1" t="s">
        <v>32</v>
      </c>
      <c r="R44" s="1" t="s">
        <v>32</v>
      </c>
      <c r="S44">
        <v>5</v>
      </c>
    </row>
    <row r="45" spans="1:19" x14ac:dyDescent="0.25">
      <c r="A45" s="1" t="s">
        <v>75</v>
      </c>
      <c r="B45" s="1">
        <f t="shared" si="0"/>
        <v>25.459999999999958</v>
      </c>
      <c r="C45" s="1">
        <v>23.21</v>
      </c>
      <c r="D45" s="1" t="s">
        <v>486</v>
      </c>
      <c r="E45" s="1" t="s">
        <v>32</v>
      </c>
      <c r="F45" s="1" t="s">
        <v>32</v>
      </c>
      <c r="G45" s="1" t="s">
        <v>32</v>
      </c>
      <c r="H45" s="1" t="s">
        <v>32</v>
      </c>
      <c r="I45" s="1" t="s">
        <v>32</v>
      </c>
      <c r="J45" s="1" t="s">
        <v>32</v>
      </c>
      <c r="K45" s="1" t="s">
        <v>32</v>
      </c>
      <c r="L45" s="1" t="s">
        <v>32</v>
      </c>
      <c r="M45" s="1" t="s">
        <v>32</v>
      </c>
      <c r="N45" s="1" t="s">
        <v>32</v>
      </c>
      <c r="O45" s="1" t="s">
        <v>32</v>
      </c>
      <c r="P45" s="1" t="s">
        <v>32</v>
      </c>
      <c r="Q45" s="1" t="s">
        <v>32</v>
      </c>
      <c r="R45" s="1" t="s">
        <v>32</v>
      </c>
      <c r="S45">
        <v>5</v>
      </c>
    </row>
    <row r="46" spans="1:19" x14ac:dyDescent="0.25">
      <c r="A46" s="1" t="s">
        <v>76</v>
      </c>
      <c r="B46" s="1">
        <f t="shared" si="0"/>
        <v>25.589999999999957</v>
      </c>
      <c r="C46" s="1">
        <v>23.21</v>
      </c>
      <c r="D46" s="1" t="s">
        <v>486</v>
      </c>
      <c r="E46" s="1" t="s">
        <v>32</v>
      </c>
      <c r="F46" s="1" t="s">
        <v>32</v>
      </c>
      <c r="G46" s="1" t="s">
        <v>32</v>
      </c>
      <c r="H46" s="1" t="s">
        <v>32</v>
      </c>
      <c r="I46" s="1" t="s">
        <v>32</v>
      </c>
      <c r="J46" s="1" t="s">
        <v>32</v>
      </c>
      <c r="K46" s="1" t="s">
        <v>32</v>
      </c>
      <c r="L46" s="1" t="s">
        <v>32</v>
      </c>
      <c r="M46" s="1" t="s">
        <v>32</v>
      </c>
      <c r="N46" s="1" t="s">
        <v>32</v>
      </c>
      <c r="O46" s="1" t="s">
        <v>32</v>
      </c>
      <c r="P46" s="1" t="s">
        <v>32</v>
      </c>
      <c r="Q46" s="1" t="s">
        <v>32</v>
      </c>
      <c r="R46" s="1" t="s">
        <v>32</v>
      </c>
      <c r="S46">
        <v>6</v>
      </c>
    </row>
    <row r="47" spans="1:19" x14ac:dyDescent="0.25">
      <c r="A47" s="1" t="s">
        <v>77</v>
      </c>
      <c r="B47" s="1">
        <f t="shared" si="0"/>
        <v>25.719999999999956</v>
      </c>
      <c r="C47" s="1">
        <v>23.12</v>
      </c>
      <c r="D47" s="1" t="s">
        <v>486</v>
      </c>
      <c r="E47" s="1" t="s">
        <v>32</v>
      </c>
      <c r="F47" s="1" t="s">
        <v>32</v>
      </c>
      <c r="G47" s="1" t="s">
        <v>32</v>
      </c>
      <c r="H47" s="1" t="s">
        <v>32</v>
      </c>
      <c r="I47" s="1" t="s">
        <v>32</v>
      </c>
      <c r="J47" s="1" t="s">
        <v>32</v>
      </c>
      <c r="K47" s="1" t="s">
        <v>32</v>
      </c>
      <c r="L47" s="1" t="s">
        <v>32</v>
      </c>
      <c r="M47" s="1" t="s">
        <v>32</v>
      </c>
      <c r="N47" s="1" t="s">
        <v>32</v>
      </c>
      <c r="O47" s="1" t="s">
        <v>32</v>
      </c>
      <c r="P47" s="1" t="s">
        <v>32</v>
      </c>
      <c r="Q47" s="1" t="s">
        <v>32</v>
      </c>
      <c r="R47" s="1" t="s">
        <v>32</v>
      </c>
      <c r="S47">
        <v>7</v>
      </c>
    </row>
    <row r="48" spans="1:19" x14ac:dyDescent="0.25">
      <c r="A48" s="1" t="s">
        <v>78</v>
      </c>
      <c r="B48" s="1">
        <f t="shared" si="0"/>
        <v>25.849999999999955</v>
      </c>
      <c r="C48" s="1">
        <v>23.12</v>
      </c>
      <c r="D48" s="1" t="s">
        <v>486</v>
      </c>
      <c r="E48" s="1" t="s">
        <v>32</v>
      </c>
      <c r="F48" s="1" t="s">
        <v>32</v>
      </c>
      <c r="G48" s="1" t="s">
        <v>32</v>
      </c>
      <c r="H48" s="1" t="s">
        <v>32</v>
      </c>
      <c r="I48" s="1" t="s">
        <v>32</v>
      </c>
      <c r="J48" s="1" t="s">
        <v>32</v>
      </c>
      <c r="K48" s="1" t="s">
        <v>32</v>
      </c>
      <c r="L48" s="1" t="s">
        <v>32</v>
      </c>
      <c r="M48" s="1" t="s">
        <v>32</v>
      </c>
      <c r="N48" s="1" t="s">
        <v>32</v>
      </c>
      <c r="O48" s="1" t="s">
        <v>32</v>
      </c>
      <c r="P48" s="1" t="s">
        <v>32</v>
      </c>
      <c r="Q48" s="1" t="s">
        <v>32</v>
      </c>
      <c r="R48" s="1" t="s">
        <v>32</v>
      </c>
      <c r="S48">
        <v>7</v>
      </c>
    </row>
    <row r="49" spans="1:19" x14ac:dyDescent="0.25">
      <c r="A49" s="1" t="s">
        <v>79</v>
      </c>
      <c r="B49" s="1">
        <f t="shared" si="0"/>
        <v>25.979999999999954</v>
      </c>
      <c r="C49" s="1">
        <v>23.12</v>
      </c>
      <c r="D49" s="1" t="s">
        <v>486</v>
      </c>
      <c r="E49" s="1" t="s">
        <v>32</v>
      </c>
      <c r="F49" s="1" t="s">
        <v>32</v>
      </c>
      <c r="G49" s="1" t="s">
        <v>32</v>
      </c>
      <c r="H49" s="1" t="s">
        <v>32</v>
      </c>
      <c r="I49" s="1" t="s">
        <v>32</v>
      </c>
      <c r="J49" s="1" t="s">
        <v>32</v>
      </c>
      <c r="K49" s="1" t="s">
        <v>32</v>
      </c>
      <c r="L49" s="1" t="s">
        <v>32</v>
      </c>
      <c r="M49" s="1" t="s">
        <v>32</v>
      </c>
      <c r="N49" s="1" t="s">
        <v>32</v>
      </c>
      <c r="O49" s="1" t="s">
        <v>32</v>
      </c>
      <c r="P49" s="1" t="s">
        <v>32</v>
      </c>
      <c r="Q49" s="1" t="s">
        <v>32</v>
      </c>
      <c r="R49" s="1" t="s">
        <v>32</v>
      </c>
      <c r="S49">
        <v>8</v>
      </c>
    </row>
    <row r="50" spans="1:19" x14ac:dyDescent="0.25">
      <c r="A50" s="1" t="s">
        <v>80</v>
      </c>
      <c r="B50" s="1">
        <f t="shared" si="0"/>
        <v>26.109999999999953</v>
      </c>
      <c r="C50" s="1">
        <v>23.12</v>
      </c>
      <c r="D50" s="1" t="s">
        <v>486</v>
      </c>
      <c r="E50" s="1" t="s">
        <v>32</v>
      </c>
      <c r="F50" s="1" t="s">
        <v>32</v>
      </c>
      <c r="G50" s="1" t="s">
        <v>32</v>
      </c>
      <c r="H50" s="1" t="s">
        <v>32</v>
      </c>
      <c r="I50" s="1" t="s">
        <v>32</v>
      </c>
      <c r="J50" s="1" t="s">
        <v>32</v>
      </c>
      <c r="K50" s="1" t="s">
        <v>32</v>
      </c>
      <c r="L50" s="1" t="s">
        <v>32</v>
      </c>
      <c r="M50" s="1" t="s">
        <v>32</v>
      </c>
      <c r="N50" s="1" t="s">
        <v>32</v>
      </c>
      <c r="O50" s="1" t="s">
        <v>32</v>
      </c>
      <c r="P50" s="1" t="s">
        <v>32</v>
      </c>
      <c r="Q50" s="1" t="s">
        <v>32</v>
      </c>
      <c r="R50" s="1" t="s">
        <v>32</v>
      </c>
      <c r="S50">
        <v>8</v>
      </c>
    </row>
    <row r="51" spans="1:19" x14ac:dyDescent="0.25">
      <c r="A51" s="1" t="s">
        <v>81</v>
      </c>
      <c r="B51" s="1">
        <f t="shared" si="0"/>
        <v>26.239999999999952</v>
      </c>
      <c r="C51" s="1">
        <v>23.12</v>
      </c>
      <c r="D51" s="1" t="s">
        <v>486</v>
      </c>
      <c r="E51" s="1" t="s">
        <v>32</v>
      </c>
      <c r="F51" s="1" t="s">
        <v>32</v>
      </c>
      <c r="G51" s="1" t="s">
        <v>32</v>
      </c>
      <c r="H51" s="1" t="s">
        <v>32</v>
      </c>
      <c r="I51" s="1" t="s">
        <v>32</v>
      </c>
      <c r="J51" s="1" t="s">
        <v>32</v>
      </c>
      <c r="K51" s="1" t="s">
        <v>32</v>
      </c>
      <c r="L51" s="1" t="s">
        <v>32</v>
      </c>
      <c r="M51" s="1" t="s">
        <v>32</v>
      </c>
      <c r="N51" s="1" t="s">
        <v>32</v>
      </c>
      <c r="O51" s="1" t="s">
        <v>32</v>
      </c>
      <c r="P51" s="1" t="s">
        <v>32</v>
      </c>
      <c r="Q51" s="1" t="s">
        <v>32</v>
      </c>
      <c r="R51" s="1" t="s">
        <v>32</v>
      </c>
      <c r="S51">
        <v>9</v>
      </c>
    </row>
    <row r="52" spans="1:19" x14ac:dyDescent="0.25">
      <c r="A52" s="1" t="s">
        <v>82</v>
      </c>
      <c r="B52" s="1">
        <f t="shared" si="0"/>
        <v>26.369999999999951</v>
      </c>
      <c r="C52" s="1">
        <v>23.12</v>
      </c>
      <c r="D52" s="1" t="s">
        <v>486</v>
      </c>
      <c r="E52" s="1" t="s">
        <v>32</v>
      </c>
      <c r="F52" s="1" t="s">
        <v>32</v>
      </c>
      <c r="G52" s="1" t="s">
        <v>32</v>
      </c>
      <c r="H52" s="1" t="s">
        <v>32</v>
      </c>
      <c r="I52" s="1" t="s">
        <v>32</v>
      </c>
      <c r="J52" s="1" t="s">
        <v>32</v>
      </c>
      <c r="K52" s="1" t="s">
        <v>32</v>
      </c>
      <c r="L52" s="1" t="s">
        <v>32</v>
      </c>
      <c r="M52" s="1" t="s">
        <v>32</v>
      </c>
      <c r="N52" s="1" t="s">
        <v>32</v>
      </c>
      <c r="O52" s="1" t="s">
        <v>32</v>
      </c>
      <c r="P52" s="1" t="s">
        <v>32</v>
      </c>
      <c r="Q52" s="1" t="s">
        <v>32</v>
      </c>
      <c r="R52" s="1" t="s">
        <v>32</v>
      </c>
      <c r="S52">
        <v>9</v>
      </c>
    </row>
    <row r="53" spans="1:19" x14ac:dyDescent="0.25">
      <c r="A53" s="1" t="s">
        <v>83</v>
      </c>
      <c r="B53" s="1">
        <f t="shared" si="0"/>
        <v>26.49999999999995</v>
      </c>
      <c r="C53" s="1">
        <v>23.12</v>
      </c>
      <c r="D53" s="1" t="s">
        <v>486</v>
      </c>
      <c r="E53" s="1" t="s">
        <v>32</v>
      </c>
      <c r="F53" s="1" t="s">
        <v>32</v>
      </c>
      <c r="G53" s="1" t="s">
        <v>32</v>
      </c>
      <c r="H53" s="1" t="s">
        <v>32</v>
      </c>
      <c r="I53" s="1" t="s">
        <v>32</v>
      </c>
      <c r="J53" s="1" t="s">
        <v>32</v>
      </c>
      <c r="K53" s="1" t="s">
        <v>32</v>
      </c>
      <c r="L53" s="1" t="s">
        <v>32</v>
      </c>
      <c r="M53" s="1" t="s">
        <v>32</v>
      </c>
      <c r="N53" s="1" t="s">
        <v>32</v>
      </c>
      <c r="O53" s="1" t="s">
        <v>32</v>
      </c>
      <c r="P53" s="1" t="s">
        <v>32</v>
      </c>
      <c r="Q53" s="1" t="s">
        <v>32</v>
      </c>
      <c r="R53" s="1" t="s">
        <v>32</v>
      </c>
      <c r="S53">
        <v>10</v>
      </c>
    </row>
    <row r="54" spans="1:19" x14ac:dyDescent="0.25">
      <c r="A54" s="1" t="s">
        <v>84</v>
      </c>
      <c r="B54" s="1">
        <f t="shared" si="0"/>
        <v>26.629999999999949</v>
      </c>
      <c r="C54" s="1">
        <v>23.12</v>
      </c>
      <c r="D54" s="1" t="s">
        <v>486</v>
      </c>
      <c r="E54" s="1" t="s">
        <v>32</v>
      </c>
      <c r="F54" s="1" t="s">
        <v>32</v>
      </c>
      <c r="G54" s="1" t="s">
        <v>32</v>
      </c>
      <c r="H54" s="1" t="s">
        <v>32</v>
      </c>
      <c r="I54" s="1" t="s">
        <v>32</v>
      </c>
      <c r="J54" s="1" t="s">
        <v>32</v>
      </c>
      <c r="K54" s="1" t="s">
        <v>32</v>
      </c>
      <c r="L54" s="1" t="s">
        <v>32</v>
      </c>
      <c r="M54" s="1" t="s">
        <v>32</v>
      </c>
      <c r="N54" s="1" t="s">
        <v>32</v>
      </c>
      <c r="O54" s="1" t="s">
        <v>32</v>
      </c>
      <c r="P54" s="1" t="s">
        <v>32</v>
      </c>
      <c r="Q54" s="1" t="s">
        <v>32</v>
      </c>
      <c r="R54" s="1" t="s">
        <v>32</v>
      </c>
      <c r="S54">
        <v>11</v>
      </c>
    </row>
    <row r="55" spans="1:19" x14ac:dyDescent="0.25">
      <c r="A55" s="1" t="s">
        <v>85</v>
      </c>
      <c r="B55" s="1">
        <f t="shared" si="0"/>
        <v>26.759999999999948</v>
      </c>
      <c r="C55" s="1">
        <v>23.12</v>
      </c>
      <c r="D55" s="1" t="s">
        <v>486</v>
      </c>
      <c r="E55" s="1" t="s">
        <v>32</v>
      </c>
      <c r="F55" s="1" t="s">
        <v>32</v>
      </c>
      <c r="G55" s="1" t="s">
        <v>32</v>
      </c>
      <c r="H55" s="1" t="s">
        <v>32</v>
      </c>
      <c r="I55" s="1" t="s">
        <v>32</v>
      </c>
      <c r="J55" s="1" t="s">
        <v>32</v>
      </c>
      <c r="K55" s="1" t="s">
        <v>32</v>
      </c>
      <c r="L55" s="1" t="s">
        <v>32</v>
      </c>
      <c r="M55" s="1" t="s">
        <v>32</v>
      </c>
      <c r="N55" s="1" t="s">
        <v>32</v>
      </c>
      <c r="O55" s="1" t="s">
        <v>32</v>
      </c>
      <c r="P55" s="1" t="s">
        <v>32</v>
      </c>
      <c r="Q55" s="1" t="s">
        <v>32</v>
      </c>
      <c r="R55" s="1" t="s">
        <v>32</v>
      </c>
      <c r="S55">
        <v>11</v>
      </c>
    </row>
    <row r="56" spans="1:19" x14ac:dyDescent="0.25">
      <c r="A56" s="1" t="s">
        <v>86</v>
      </c>
      <c r="B56" s="1">
        <f t="shared" si="0"/>
        <v>26.889999999999947</v>
      </c>
      <c r="C56" s="1">
        <v>23.12</v>
      </c>
      <c r="D56" s="1" t="s">
        <v>486</v>
      </c>
      <c r="E56" s="1" t="s">
        <v>32</v>
      </c>
      <c r="F56" s="1" t="s">
        <v>32</v>
      </c>
      <c r="G56" s="1" t="s">
        <v>32</v>
      </c>
      <c r="H56" s="1" t="s">
        <v>32</v>
      </c>
      <c r="I56" s="1" t="s">
        <v>32</v>
      </c>
      <c r="J56" s="1" t="s">
        <v>32</v>
      </c>
      <c r="K56" s="1" t="s">
        <v>32</v>
      </c>
      <c r="L56" s="1" t="s">
        <v>32</v>
      </c>
      <c r="M56" s="1" t="s">
        <v>32</v>
      </c>
      <c r="N56" s="1" t="s">
        <v>32</v>
      </c>
      <c r="O56" s="1" t="s">
        <v>32</v>
      </c>
      <c r="P56" s="1" t="s">
        <v>32</v>
      </c>
      <c r="Q56" s="1" t="s">
        <v>32</v>
      </c>
      <c r="R56" s="1" t="s">
        <v>32</v>
      </c>
      <c r="S56">
        <v>12</v>
      </c>
    </row>
    <row r="57" spans="1:19" x14ac:dyDescent="0.25">
      <c r="A57" s="1" t="s">
        <v>87</v>
      </c>
      <c r="B57" s="1">
        <f t="shared" si="0"/>
        <v>27.019999999999946</v>
      </c>
      <c r="C57" s="1">
        <v>23.12</v>
      </c>
      <c r="D57" s="1" t="s">
        <v>486</v>
      </c>
      <c r="E57" s="1" t="s">
        <v>32</v>
      </c>
      <c r="F57" s="1" t="s">
        <v>32</v>
      </c>
      <c r="G57" s="1" t="s">
        <v>32</v>
      </c>
      <c r="H57" s="1" t="s">
        <v>32</v>
      </c>
      <c r="I57" s="1" t="s">
        <v>32</v>
      </c>
      <c r="J57" s="1" t="s">
        <v>32</v>
      </c>
      <c r="K57" s="1" t="s">
        <v>32</v>
      </c>
      <c r="L57" s="1" t="s">
        <v>32</v>
      </c>
      <c r="M57" s="1" t="s">
        <v>32</v>
      </c>
      <c r="N57" s="1" t="s">
        <v>32</v>
      </c>
      <c r="O57" s="1" t="s">
        <v>32</v>
      </c>
      <c r="P57" s="1" t="s">
        <v>32</v>
      </c>
      <c r="Q57" s="1" t="s">
        <v>32</v>
      </c>
      <c r="R57" s="1" t="s">
        <v>32</v>
      </c>
      <c r="S57">
        <v>12</v>
      </c>
    </row>
    <row r="58" spans="1:19" x14ac:dyDescent="0.25">
      <c r="A58" s="1" t="s">
        <v>88</v>
      </c>
      <c r="B58" s="1">
        <f t="shared" si="0"/>
        <v>27.149999999999945</v>
      </c>
      <c r="C58" s="1">
        <v>23.12</v>
      </c>
      <c r="D58" s="1" t="s">
        <v>486</v>
      </c>
      <c r="E58" s="1" t="s">
        <v>32</v>
      </c>
      <c r="F58" s="1" t="s">
        <v>32</v>
      </c>
      <c r="G58" s="1" t="s">
        <v>32</v>
      </c>
      <c r="H58" s="1" t="s">
        <v>32</v>
      </c>
      <c r="I58" s="1" t="s">
        <v>32</v>
      </c>
      <c r="J58" s="1" t="s">
        <v>32</v>
      </c>
      <c r="K58" s="1" t="s">
        <v>32</v>
      </c>
      <c r="L58" s="1" t="s">
        <v>32</v>
      </c>
      <c r="M58" s="1" t="s">
        <v>32</v>
      </c>
      <c r="N58" s="1" t="s">
        <v>32</v>
      </c>
      <c r="O58" s="1" t="s">
        <v>32</v>
      </c>
      <c r="P58" s="1" t="s">
        <v>32</v>
      </c>
      <c r="Q58" s="1" t="s">
        <v>32</v>
      </c>
      <c r="R58" s="1" t="s">
        <v>32</v>
      </c>
      <c r="S58">
        <v>13</v>
      </c>
    </row>
    <row r="59" spans="1:19" x14ac:dyDescent="0.25">
      <c r="A59" s="1" t="s">
        <v>89</v>
      </c>
      <c r="B59" s="1">
        <f t="shared" si="0"/>
        <v>27.279999999999944</v>
      </c>
      <c r="C59" s="1">
        <v>23.12</v>
      </c>
      <c r="D59" s="1" t="s">
        <v>486</v>
      </c>
      <c r="E59" s="1" t="s">
        <v>32</v>
      </c>
      <c r="F59" s="1" t="s">
        <v>32</v>
      </c>
      <c r="G59" s="1" t="s">
        <v>32</v>
      </c>
      <c r="H59" s="1" t="s">
        <v>32</v>
      </c>
      <c r="I59" s="1" t="s">
        <v>32</v>
      </c>
      <c r="J59" s="1" t="s">
        <v>32</v>
      </c>
      <c r="K59" s="1" t="s">
        <v>32</v>
      </c>
      <c r="L59" s="1" t="s">
        <v>32</v>
      </c>
      <c r="M59" s="1" t="s">
        <v>32</v>
      </c>
      <c r="N59" s="1" t="s">
        <v>32</v>
      </c>
      <c r="O59" s="1" t="s">
        <v>32</v>
      </c>
      <c r="P59" s="1" t="s">
        <v>32</v>
      </c>
      <c r="Q59" s="1" t="s">
        <v>32</v>
      </c>
      <c r="R59" s="1" t="s">
        <v>32</v>
      </c>
      <c r="S59">
        <v>14</v>
      </c>
    </row>
    <row r="60" spans="1:19" x14ac:dyDescent="0.25">
      <c r="A60" s="1" t="s">
        <v>90</v>
      </c>
      <c r="B60" s="1">
        <f t="shared" si="0"/>
        <v>27.409999999999943</v>
      </c>
      <c r="C60" s="1">
        <v>23.12</v>
      </c>
      <c r="D60" s="1" t="s">
        <v>486</v>
      </c>
      <c r="E60" s="1" t="s">
        <v>32</v>
      </c>
      <c r="F60" s="1" t="s">
        <v>32</v>
      </c>
      <c r="G60" s="1" t="s">
        <v>32</v>
      </c>
      <c r="H60" s="1" t="s">
        <v>32</v>
      </c>
      <c r="I60" s="1" t="s">
        <v>32</v>
      </c>
      <c r="J60" s="1" t="s">
        <v>32</v>
      </c>
      <c r="K60" s="1" t="s">
        <v>32</v>
      </c>
      <c r="L60" s="1" t="s">
        <v>32</v>
      </c>
      <c r="M60" s="1" t="s">
        <v>32</v>
      </c>
      <c r="N60" s="1" t="s">
        <v>32</v>
      </c>
      <c r="O60" s="1" t="s">
        <v>32</v>
      </c>
      <c r="P60" s="1" t="s">
        <v>32</v>
      </c>
      <c r="Q60" s="1" t="s">
        <v>32</v>
      </c>
      <c r="R60" s="1" t="s">
        <v>32</v>
      </c>
      <c r="S60">
        <v>14</v>
      </c>
    </row>
    <row r="61" spans="1:19" x14ac:dyDescent="0.25">
      <c r="A61" s="1" t="s">
        <v>91</v>
      </c>
      <c r="B61" s="1">
        <f t="shared" si="0"/>
        <v>27.539999999999942</v>
      </c>
      <c r="C61" s="1">
        <v>23.12</v>
      </c>
      <c r="D61" s="1" t="s">
        <v>486</v>
      </c>
      <c r="E61" s="1" t="s">
        <v>32</v>
      </c>
      <c r="F61" s="1" t="s">
        <v>32</v>
      </c>
      <c r="G61" s="1" t="s">
        <v>32</v>
      </c>
      <c r="H61" s="1" t="s">
        <v>32</v>
      </c>
      <c r="I61" s="1" t="s">
        <v>32</v>
      </c>
      <c r="J61" s="1" t="s">
        <v>32</v>
      </c>
      <c r="K61" s="1" t="s">
        <v>32</v>
      </c>
      <c r="L61" s="1" t="s">
        <v>32</v>
      </c>
      <c r="M61" s="1" t="s">
        <v>32</v>
      </c>
      <c r="N61" s="1" t="s">
        <v>32</v>
      </c>
      <c r="O61" s="1" t="s">
        <v>32</v>
      </c>
      <c r="P61" s="1" t="s">
        <v>32</v>
      </c>
      <c r="Q61" s="1" t="s">
        <v>32</v>
      </c>
      <c r="R61" s="1" t="s">
        <v>32</v>
      </c>
      <c r="S61">
        <v>15</v>
      </c>
    </row>
    <row r="62" spans="1:19" x14ac:dyDescent="0.25">
      <c r="A62" s="1" t="s">
        <v>92</v>
      </c>
      <c r="B62" s="1">
        <f t="shared" si="0"/>
        <v>27.669999999999941</v>
      </c>
      <c r="C62" s="1">
        <v>23.12</v>
      </c>
      <c r="D62" s="1" t="s">
        <v>486</v>
      </c>
      <c r="E62" s="1" t="s">
        <v>32</v>
      </c>
      <c r="F62" s="1" t="s">
        <v>32</v>
      </c>
      <c r="G62" s="1" t="s">
        <v>32</v>
      </c>
      <c r="H62" s="1" t="s">
        <v>32</v>
      </c>
      <c r="I62" s="1" t="s">
        <v>32</v>
      </c>
      <c r="J62" s="1" t="s">
        <v>32</v>
      </c>
      <c r="K62" s="1" t="s">
        <v>32</v>
      </c>
      <c r="L62" s="1" t="s">
        <v>32</v>
      </c>
      <c r="M62" s="1" t="s">
        <v>32</v>
      </c>
      <c r="N62" s="1" t="s">
        <v>32</v>
      </c>
      <c r="O62" s="1" t="s">
        <v>32</v>
      </c>
      <c r="P62" s="1" t="s">
        <v>32</v>
      </c>
      <c r="Q62" s="1" t="s">
        <v>32</v>
      </c>
      <c r="R62" s="1" t="s">
        <v>32</v>
      </c>
      <c r="S62">
        <v>15</v>
      </c>
    </row>
    <row r="63" spans="1:19" x14ac:dyDescent="0.25">
      <c r="A63" s="1" t="s">
        <v>93</v>
      </c>
      <c r="B63" s="1">
        <f t="shared" si="0"/>
        <v>27.79999999999994</v>
      </c>
      <c r="C63" s="1">
        <v>23.12</v>
      </c>
      <c r="D63" s="1" t="s">
        <v>486</v>
      </c>
      <c r="E63" s="1" t="s">
        <v>32</v>
      </c>
      <c r="F63" s="1" t="s">
        <v>32</v>
      </c>
      <c r="G63" s="1" t="s">
        <v>32</v>
      </c>
      <c r="H63" s="1" t="s">
        <v>32</v>
      </c>
      <c r="I63" s="1" t="s">
        <v>32</v>
      </c>
      <c r="J63" s="1" t="s">
        <v>32</v>
      </c>
      <c r="K63" s="1" t="s">
        <v>32</v>
      </c>
      <c r="L63" s="1" t="s">
        <v>32</v>
      </c>
      <c r="M63" s="1" t="s">
        <v>32</v>
      </c>
      <c r="N63" s="1" t="s">
        <v>32</v>
      </c>
      <c r="O63" s="1" t="s">
        <v>32</v>
      </c>
      <c r="P63" s="1" t="s">
        <v>32</v>
      </c>
      <c r="Q63" s="1" t="s">
        <v>32</v>
      </c>
      <c r="R63" s="1" t="s">
        <v>32</v>
      </c>
      <c r="S63">
        <v>16</v>
      </c>
    </row>
    <row r="64" spans="1:19" x14ac:dyDescent="0.25">
      <c r="A64" s="1" t="s">
        <v>94</v>
      </c>
      <c r="B64" s="1">
        <f t="shared" si="0"/>
        <v>27.929999999999939</v>
      </c>
      <c r="C64" s="1">
        <v>23.12</v>
      </c>
      <c r="D64" s="1" t="s">
        <v>486</v>
      </c>
      <c r="E64" s="1" t="s">
        <v>32</v>
      </c>
      <c r="F64" s="1" t="s">
        <v>32</v>
      </c>
      <c r="G64" s="1" t="s">
        <v>32</v>
      </c>
      <c r="H64" s="1" t="s">
        <v>32</v>
      </c>
      <c r="I64" s="1" t="s">
        <v>32</v>
      </c>
      <c r="J64" s="1" t="s">
        <v>32</v>
      </c>
      <c r="K64" s="1" t="s">
        <v>32</v>
      </c>
      <c r="L64" s="1" t="s">
        <v>32</v>
      </c>
      <c r="M64" s="1" t="s">
        <v>32</v>
      </c>
      <c r="N64" s="1" t="s">
        <v>32</v>
      </c>
      <c r="O64" s="1" t="s">
        <v>32</v>
      </c>
      <c r="P64" s="1" t="s">
        <v>32</v>
      </c>
      <c r="Q64" s="1" t="s">
        <v>32</v>
      </c>
      <c r="R64" s="1" t="s">
        <v>32</v>
      </c>
      <c r="S64">
        <v>17</v>
      </c>
    </row>
    <row r="65" spans="1:19" x14ac:dyDescent="0.25">
      <c r="A65" s="1" t="s">
        <v>95</v>
      </c>
      <c r="B65" s="1">
        <f t="shared" si="0"/>
        <v>28.059999999999938</v>
      </c>
      <c r="C65" s="1">
        <v>23.3</v>
      </c>
      <c r="D65" s="1" t="s">
        <v>486</v>
      </c>
      <c r="E65" s="1" t="s">
        <v>32</v>
      </c>
      <c r="F65" s="1" t="s">
        <v>32</v>
      </c>
      <c r="G65" s="1" t="s">
        <v>32</v>
      </c>
      <c r="H65" s="1" t="s">
        <v>32</v>
      </c>
      <c r="I65" s="1" t="s">
        <v>32</v>
      </c>
      <c r="J65" s="1" t="s">
        <v>32</v>
      </c>
      <c r="K65" s="1" t="s">
        <v>32</v>
      </c>
      <c r="L65" s="1" t="s">
        <v>32</v>
      </c>
      <c r="M65" s="1" t="s">
        <v>32</v>
      </c>
      <c r="N65" s="1" t="s">
        <v>32</v>
      </c>
      <c r="O65" s="1" t="s">
        <v>32</v>
      </c>
      <c r="P65" s="1" t="s">
        <v>32</v>
      </c>
      <c r="Q65" s="1" t="s">
        <v>32</v>
      </c>
      <c r="R65" s="1" t="s">
        <v>32</v>
      </c>
      <c r="S65">
        <v>17</v>
      </c>
    </row>
    <row r="66" spans="1:19" x14ac:dyDescent="0.25">
      <c r="A66" s="1" t="s">
        <v>96</v>
      </c>
      <c r="B66" s="1">
        <f t="shared" si="0"/>
        <v>28.189999999999937</v>
      </c>
      <c r="C66" s="1">
        <v>24.02</v>
      </c>
      <c r="D66" s="1" t="s">
        <v>487</v>
      </c>
      <c r="E66" s="1" t="s">
        <v>32</v>
      </c>
      <c r="F66" s="1" t="s">
        <v>32</v>
      </c>
      <c r="G66" s="1" t="s">
        <v>32</v>
      </c>
      <c r="H66" s="1" t="s">
        <v>32</v>
      </c>
      <c r="I66" s="1" t="s">
        <v>32</v>
      </c>
      <c r="J66" s="1" t="s">
        <v>32</v>
      </c>
      <c r="K66" s="1" t="s">
        <v>32</v>
      </c>
      <c r="L66" s="1" t="s">
        <v>32</v>
      </c>
      <c r="M66" s="1" t="s">
        <v>32</v>
      </c>
      <c r="N66" s="1" t="s">
        <v>32</v>
      </c>
      <c r="O66" s="1" t="s">
        <v>32</v>
      </c>
      <c r="P66" s="1" t="s">
        <v>32</v>
      </c>
      <c r="Q66" s="1" t="s">
        <v>32</v>
      </c>
      <c r="R66" s="1" t="s">
        <v>32</v>
      </c>
      <c r="S66">
        <v>15</v>
      </c>
    </row>
    <row r="67" spans="1:19" x14ac:dyDescent="0.25">
      <c r="A67" s="1" t="s">
        <v>97</v>
      </c>
      <c r="B67" s="1">
        <f t="shared" si="0"/>
        <v>28.319999999999936</v>
      </c>
      <c r="C67" s="1">
        <v>25.09</v>
      </c>
      <c r="D67" s="1" t="s">
        <v>487</v>
      </c>
      <c r="E67" s="1" t="s">
        <v>32</v>
      </c>
      <c r="F67" s="1" t="s">
        <v>32</v>
      </c>
      <c r="G67" s="1" t="s">
        <v>32</v>
      </c>
      <c r="H67" s="1" t="s">
        <v>32</v>
      </c>
      <c r="I67" s="1" t="s">
        <v>32</v>
      </c>
      <c r="J67" s="1" t="s">
        <v>32</v>
      </c>
      <c r="K67" s="1" t="s">
        <v>32</v>
      </c>
      <c r="L67" s="1" t="s">
        <v>32</v>
      </c>
      <c r="M67" s="1" t="s">
        <v>32</v>
      </c>
      <c r="N67" s="1" t="s">
        <v>32</v>
      </c>
      <c r="O67" s="1" t="s">
        <v>32</v>
      </c>
      <c r="P67" s="1" t="s">
        <v>32</v>
      </c>
      <c r="Q67" s="1" t="s">
        <v>32</v>
      </c>
      <c r="R67" s="1" t="s">
        <v>32</v>
      </c>
      <c r="S67">
        <v>12</v>
      </c>
    </row>
    <row r="68" spans="1:19" x14ac:dyDescent="0.25">
      <c r="A68" s="1" t="s">
        <v>98</v>
      </c>
      <c r="B68" s="1">
        <f t="shared" si="0"/>
        <v>28.449999999999935</v>
      </c>
      <c r="C68" s="1">
        <v>26.18</v>
      </c>
      <c r="D68" s="1" t="s">
        <v>488</v>
      </c>
      <c r="E68" s="1" t="s">
        <v>32</v>
      </c>
      <c r="F68" s="1" t="s">
        <v>32</v>
      </c>
      <c r="G68" s="1" t="s">
        <v>32</v>
      </c>
      <c r="H68" s="1" t="s">
        <v>32</v>
      </c>
      <c r="I68" s="1" t="s">
        <v>32</v>
      </c>
      <c r="J68" s="1" t="s">
        <v>32</v>
      </c>
      <c r="K68" s="1" t="s">
        <v>32</v>
      </c>
      <c r="L68" s="1" t="s">
        <v>32</v>
      </c>
      <c r="M68" s="1" t="s">
        <v>32</v>
      </c>
      <c r="N68" s="1" t="s">
        <v>32</v>
      </c>
      <c r="O68" s="1" t="s">
        <v>32</v>
      </c>
      <c r="P68" s="1" t="s">
        <v>32</v>
      </c>
      <c r="Q68" s="1" t="s">
        <v>32</v>
      </c>
      <c r="R68" s="1" t="s">
        <v>32</v>
      </c>
      <c r="S68">
        <v>9</v>
      </c>
    </row>
    <row r="69" spans="1:19" x14ac:dyDescent="0.25">
      <c r="A69" s="1" t="s">
        <v>99</v>
      </c>
      <c r="B69" s="1">
        <f t="shared" ref="B69:B132" si="1">MIN(B68+39/300,59)</f>
        <v>28.579999999999934</v>
      </c>
      <c r="C69" s="1">
        <v>27.18</v>
      </c>
      <c r="D69" s="1" t="s">
        <v>488</v>
      </c>
      <c r="E69" s="1" t="s">
        <v>32</v>
      </c>
      <c r="F69" s="1" t="s">
        <v>32</v>
      </c>
      <c r="G69" s="1" t="s">
        <v>32</v>
      </c>
      <c r="H69" s="1" t="s">
        <v>32</v>
      </c>
      <c r="I69" s="1" t="s">
        <v>32</v>
      </c>
      <c r="J69" s="1" t="s">
        <v>32</v>
      </c>
      <c r="K69" s="1" t="s">
        <v>32</v>
      </c>
      <c r="L69" s="1" t="s">
        <v>32</v>
      </c>
      <c r="M69" s="1" t="s">
        <v>32</v>
      </c>
      <c r="N69" s="1" t="s">
        <v>32</v>
      </c>
      <c r="O69" s="1" t="s">
        <v>32</v>
      </c>
      <c r="P69" s="1" t="s">
        <v>32</v>
      </c>
      <c r="Q69" s="1" t="s">
        <v>32</v>
      </c>
      <c r="R69" s="1" t="s">
        <v>32</v>
      </c>
      <c r="S69">
        <v>7</v>
      </c>
    </row>
    <row r="70" spans="1:19" x14ac:dyDescent="0.25">
      <c r="A70" s="1" t="s">
        <v>100</v>
      </c>
      <c r="B70" s="1">
        <f t="shared" si="1"/>
        <v>28.709999999999933</v>
      </c>
      <c r="C70" s="1">
        <v>28.09</v>
      </c>
      <c r="D70" s="1" t="s">
        <v>488</v>
      </c>
      <c r="E70" s="1" t="s">
        <v>32</v>
      </c>
      <c r="F70" s="1" t="s">
        <v>32</v>
      </c>
      <c r="G70" s="1" t="s">
        <v>32</v>
      </c>
      <c r="H70" s="1" t="s">
        <v>32</v>
      </c>
      <c r="I70" s="1" t="s">
        <v>32</v>
      </c>
      <c r="J70" s="1" t="s">
        <v>32</v>
      </c>
      <c r="K70" s="1" t="s">
        <v>32</v>
      </c>
      <c r="L70" s="1" t="s">
        <v>32</v>
      </c>
      <c r="M70" s="1" t="s">
        <v>32</v>
      </c>
      <c r="N70" s="1" t="s">
        <v>32</v>
      </c>
      <c r="O70" s="1" t="s">
        <v>32</v>
      </c>
      <c r="P70" s="1" t="s">
        <v>32</v>
      </c>
      <c r="Q70" s="1" t="s">
        <v>32</v>
      </c>
      <c r="R70" s="1" t="s">
        <v>32</v>
      </c>
      <c r="S70">
        <v>4</v>
      </c>
    </row>
    <row r="71" spans="1:19" x14ac:dyDescent="0.25">
      <c r="A71" s="1" t="s">
        <v>101</v>
      </c>
      <c r="B71" s="1">
        <f t="shared" si="1"/>
        <v>28.839999999999932</v>
      </c>
      <c r="C71" s="1">
        <v>28.64</v>
      </c>
      <c r="D71" s="1" t="s">
        <v>488</v>
      </c>
      <c r="E71" s="1" t="s">
        <v>32</v>
      </c>
      <c r="F71" s="1" t="s">
        <v>32</v>
      </c>
      <c r="G71" s="1" t="s">
        <v>32</v>
      </c>
      <c r="H71" s="1" t="s">
        <v>32</v>
      </c>
      <c r="I71" s="1" t="s">
        <v>32</v>
      </c>
      <c r="J71" s="1" t="s">
        <v>32</v>
      </c>
      <c r="K71" s="1" t="s">
        <v>32</v>
      </c>
      <c r="L71" s="1" t="s">
        <v>32</v>
      </c>
      <c r="M71" s="1" t="s">
        <v>32</v>
      </c>
      <c r="N71" s="1" t="s">
        <v>32</v>
      </c>
      <c r="O71" s="1" t="s">
        <v>32</v>
      </c>
      <c r="P71" s="1" t="s">
        <v>32</v>
      </c>
      <c r="Q71" s="1" t="s">
        <v>32</v>
      </c>
      <c r="R71" s="1" t="s">
        <v>32</v>
      </c>
      <c r="S71">
        <v>3</v>
      </c>
    </row>
    <row r="72" spans="1:19" x14ac:dyDescent="0.25">
      <c r="A72" s="1" t="s">
        <v>102</v>
      </c>
      <c r="B72" s="1">
        <f t="shared" si="1"/>
        <v>28.969999999999931</v>
      </c>
      <c r="C72" s="1">
        <v>28.91</v>
      </c>
      <c r="D72" s="1" t="s">
        <v>488</v>
      </c>
      <c r="E72" s="1" t="s">
        <v>32</v>
      </c>
      <c r="F72" s="1" t="s">
        <v>32</v>
      </c>
      <c r="G72" s="1" t="s">
        <v>32</v>
      </c>
      <c r="H72" s="1" t="s">
        <v>32</v>
      </c>
      <c r="I72" s="1" t="s">
        <v>32</v>
      </c>
      <c r="J72" s="1" t="s">
        <v>32</v>
      </c>
      <c r="K72" s="1" t="s">
        <v>32</v>
      </c>
      <c r="L72" s="1" t="s">
        <v>32</v>
      </c>
      <c r="M72" s="1" t="s">
        <v>32</v>
      </c>
      <c r="N72" s="1" t="s">
        <v>32</v>
      </c>
      <c r="O72" s="1" t="s">
        <v>32</v>
      </c>
      <c r="P72" s="1" t="s">
        <v>32</v>
      </c>
      <c r="Q72" s="1" t="s">
        <v>32</v>
      </c>
      <c r="R72" s="1" t="s">
        <v>32</v>
      </c>
      <c r="S72">
        <v>3</v>
      </c>
    </row>
    <row r="73" spans="1:19" x14ac:dyDescent="0.25">
      <c r="A73" s="1" t="s">
        <v>103</v>
      </c>
      <c r="B73" s="1">
        <f t="shared" si="1"/>
        <v>29.09999999999993</v>
      </c>
      <c r="C73" s="1">
        <v>29.18</v>
      </c>
      <c r="D73" s="1" t="s">
        <v>489</v>
      </c>
      <c r="E73" s="1" t="s">
        <v>32</v>
      </c>
      <c r="F73" s="1" t="s">
        <v>32</v>
      </c>
      <c r="G73" s="1" t="s">
        <v>32</v>
      </c>
      <c r="H73" s="1" t="s">
        <v>32</v>
      </c>
      <c r="I73" s="1" t="s">
        <v>32</v>
      </c>
      <c r="J73" s="1" t="s">
        <v>32</v>
      </c>
      <c r="K73" s="1" t="s">
        <v>32</v>
      </c>
      <c r="L73" s="1" t="s">
        <v>32</v>
      </c>
      <c r="M73" s="1" t="s">
        <v>32</v>
      </c>
      <c r="N73" s="1" t="s">
        <v>32</v>
      </c>
      <c r="O73" s="1" t="s">
        <v>32</v>
      </c>
      <c r="P73" s="1" t="s">
        <v>32</v>
      </c>
      <c r="Q73" s="1" t="s">
        <v>32</v>
      </c>
      <c r="R73" s="1" t="s">
        <v>32</v>
      </c>
      <c r="S73">
        <v>3</v>
      </c>
    </row>
    <row r="74" spans="1:19" x14ac:dyDescent="0.25">
      <c r="A74" s="1" t="s">
        <v>104</v>
      </c>
      <c r="B74" s="1">
        <f t="shared" si="1"/>
        <v>29.229999999999929</v>
      </c>
      <c r="C74" s="1">
        <v>29.27</v>
      </c>
      <c r="D74" s="1" t="s">
        <v>489</v>
      </c>
      <c r="E74" s="1" t="s">
        <v>32</v>
      </c>
      <c r="F74" s="1" t="s">
        <v>32</v>
      </c>
      <c r="G74" s="1" t="s">
        <v>32</v>
      </c>
      <c r="H74" s="1" t="s">
        <v>32</v>
      </c>
      <c r="I74" s="1" t="s">
        <v>32</v>
      </c>
      <c r="J74" s="1" t="s">
        <v>32</v>
      </c>
      <c r="K74" s="1" t="s">
        <v>32</v>
      </c>
      <c r="L74" s="1" t="s">
        <v>32</v>
      </c>
      <c r="M74" s="1" t="s">
        <v>32</v>
      </c>
      <c r="N74" s="1" t="s">
        <v>32</v>
      </c>
      <c r="O74" s="1" t="s">
        <v>32</v>
      </c>
      <c r="P74" s="1" t="s">
        <v>32</v>
      </c>
      <c r="Q74" s="1" t="s">
        <v>32</v>
      </c>
      <c r="R74" s="1" t="s">
        <v>32</v>
      </c>
      <c r="S74">
        <v>3</v>
      </c>
    </row>
    <row r="75" spans="1:19" x14ac:dyDescent="0.25">
      <c r="A75" s="1" t="s">
        <v>105</v>
      </c>
      <c r="B75" s="1">
        <f t="shared" si="1"/>
        <v>29.359999999999928</v>
      </c>
      <c r="C75" s="1">
        <v>29.27</v>
      </c>
      <c r="D75" s="1" t="s">
        <v>488</v>
      </c>
      <c r="E75" s="1" t="s">
        <v>32</v>
      </c>
      <c r="F75" s="1" t="s">
        <v>32</v>
      </c>
      <c r="G75" s="1" t="s">
        <v>32</v>
      </c>
      <c r="H75" s="1" t="s">
        <v>32</v>
      </c>
      <c r="I75" s="1" t="s">
        <v>32</v>
      </c>
      <c r="J75" s="1" t="s">
        <v>32</v>
      </c>
      <c r="K75" s="1" t="s">
        <v>32</v>
      </c>
      <c r="L75" s="1" t="s">
        <v>32</v>
      </c>
      <c r="M75" s="1" t="s">
        <v>32</v>
      </c>
      <c r="N75" s="1" t="s">
        <v>32</v>
      </c>
      <c r="O75" s="1" t="s">
        <v>32</v>
      </c>
      <c r="P75" s="1" t="s">
        <v>32</v>
      </c>
      <c r="Q75" s="1" t="s">
        <v>32</v>
      </c>
      <c r="R75" s="1" t="s">
        <v>32</v>
      </c>
      <c r="S75">
        <v>3</v>
      </c>
    </row>
    <row r="76" spans="1:19" x14ac:dyDescent="0.25">
      <c r="A76" s="1" t="s">
        <v>106</v>
      </c>
      <c r="B76" s="1">
        <f t="shared" si="1"/>
        <v>29.489999999999927</v>
      </c>
      <c r="C76" s="1">
        <v>29.36</v>
      </c>
      <c r="D76" s="1" t="s">
        <v>488</v>
      </c>
      <c r="E76" s="1" t="s">
        <v>32</v>
      </c>
      <c r="F76" s="1" t="s">
        <v>32</v>
      </c>
      <c r="G76" s="1" t="s">
        <v>32</v>
      </c>
      <c r="H76" s="1" t="s">
        <v>32</v>
      </c>
      <c r="I76" s="1" t="s">
        <v>32</v>
      </c>
      <c r="J76" s="1" t="s">
        <v>32</v>
      </c>
      <c r="K76" s="1" t="s">
        <v>32</v>
      </c>
      <c r="L76" s="1" t="s">
        <v>32</v>
      </c>
      <c r="M76" s="1" t="s">
        <v>32</v>
      </c>
      <c r="N76" s="1" t="s">
        <v>32</v>
      </c>
      <c r="O76" s="1" t="s">
        <v>32</v>
      </c>
      <c r="P76" s="1" t="s">
        <v>32</v>
      </c>
      <c r="Q76" s="1" t="s">
        <v>32</v>
      </c>
      <c r="R76" s="1" t="s">
        <v>32</v>
      </c>
      <c r="S76">
        <v>3</v>
      </c>
    </row>
    <row r="77" spans="1:19" x14ac:dyDescent="0.25">
      <c r="A77" s="1" t="s">
        <v>107</v>
      </c>
      <c r="B77" s="1">
        <f t="shared" si="1"/>
        <v>29.619999999999926</v>
      </c>
      <c r="C77" s="1">
        <v>29.36</v>
      </c>
      <c r="D77" s="1" t="s">
        <v>488</v>
      </c>
      <c r="E77" s="1" t="s">
        <v>32</v>
      </c>
      <c r="F77" s="1" t="s">
        <v>32</v>
      </c>
      <c r="G77" s="1" t="s">
        <v>32</v>
      </c>
      <c r="H77" s="1" t="s">
        <v>32</v>
      </c>
      <c r="I77" s="1" t="s">
        <v>32</v>
      </c>
      <c r="J77" s="1" t="s">
        <v>32</v>
      </c>
      <c r="K77" s="1" t="s">
        <v>32</v>
      </c>
      <c r="L77" s="1" t="s">
        <v>32</v>
      </c>
      <c r="M77" s="1" t="s">
        <v>32</v>
      </c>
      <c r="N77" s="1" t="s">
        <v>32</v>
      </c>
      <c r="O77" s="1" t="s">
        <v>32</v>
      </c>
      <c r="P77" s="1" t="s">
        <v>32</v>
      </c>
      <c r="Q77" s="1" t="s">
        <v>32</v>
      </c>
      <c r="R77" s="1" t="s">
        <v>32</v>
      </c>
      <c r="S77">
        <v>4</v>
      </c>
    </row>
    <row r="78" spans="1:19" x14ac:dyDescent="0.25">
      <c r="A78" s="1" t="s">
        <v>108</v>
      </c>
      <c r="B78" s="1">
        <f t="shared" si="1"/>
        <v>29.749999999999925</v>
      </c>
      <c r="C78" s="1">
        <v>29.36</v>
      </c>
      <c r="D78" s="1" t="s">
        <v>487</v>
      </c>
      <c r="E78" s="1" t="s">
        <v>32</v>
      </c>
      <c r="F78" s="1" t="s">
        <v>32</v>
      </c>
      <c r="G78" s="1" t="s">
        <v>32</v>
      </c>
      <c r="H78" s="1" t="s">
        <v>32</v>
      </c>
      <c r="I78" s="1" t="s">
        <v>32</v>
      </c>
      <c r="J78" s="1" t="s">
        <v>32</v>
      </c>
      <c r="K78" s="1" t="s">
        <v>32</v>
      </c>
      <c r="L78" s="1" t="s">
        <v>32</v>
      </c>
      <c r="M78" s="1" t="s">
        <v>32</v>
      </c>
      <c r="N78" s="1" t="s">
        <v>32</v>
      </c>
      <c r="O78" s="1" t="s">
        <v>32</v>
      </c>
      <c r="P78" s="1" t="s">
        <v>32</v>
      </c>
      <c r="Q78" s="1" t="s">
        <v>32</v>
      </c>
      <c r="R78" s="1" t="s">
        <v>32</v>
      </c>
      <c r="S78">
        <v>4</v>
      </c>
    </row>
    <row r="79" spans="1:19" x14ac:dyDescent="0.25">
      <c r="A79" s="1" t="s">
        <v>109</v>
      </c>
      <c r="B79" s="1">
        <f t="shared" si="1"/>
        <v>29.879999999999924</v>
      </c>
      <c r="C79" s="1">
        <v>29.36</v>
      </c>
      <c r="D79" s="1" t="s">
        <v>488</v>
      </c>
      <c r="E79" s="1" t="s">
        <v>32</v>
      </c>
      <c r="F79" s="1" t="s">
        <v>32</v>
      </c>
      <c r="G79" s="1" t="s">
        <v>32</v>
      </c>
      <c r="H79" s="1" t="s">
        <v>32</v>
      </c>
      <c r="I79" s="1" t="s">
        <v>32</v>
      </c>
      <c r="J79" s="1" t="s">
        <v>32</v>
      </c>
      <c r="K79" s="1" t="s">
        <v>32</v>
      </c>
      <c r="L79" s="1" t="s">
        <v>32</v>
      </c>
      <c r="M79" s="1" t="s">
        <v>32</v>
      </c>
      <c r="N79" s="1" t="s">
        <v>32</v>
      </c>
      <c r="O79" s="1" t="s">
        <v>32</v>
      </c>
      <c r="P79" s="1" t="s">
        <v>32</v>
      </c>
      <c r="Q79" s="1" t="s">
        <v>32</v>
      </c>
      <c r="R79" s="1" t="s">
        <v>32</v>
      </c>
      <c r="S79">
        <v>5</v>
      </c>
    </row>
    <row r="80" spans="1:19" x14ac:dyDescent="0.25">
      <c r="A80" s="1" t="s">
        <v>110</v>
      </c>
      <c r="B80" s="1">
        <f t="shared" si="1"/>
        <v>30.009999999999923</v>
      </c>
      <c r="C80" s="1">
        <v>29.36</v>
      </c>
      <c r="D80" s="1" t="s">
        <v>487</v>
      </c>
      <c r="E80" s="1" t="s">
        <v>32</v>
      </c>
      <c r="F80" s="1" t="s">
        <v>32</v>
      </c>
      <c r="G80" s="1" t="s">
        <v>32</v>
      </c>
      <c r="H80" s="1" t="s">
        <v>32</v>
      </c>
      <c r="I80" s="1" t="s">
        <v>32</v>
      </c>
      <c r="J80" s="1" t="s">
        <v>32</v>
      </c>
      <c r="K80" s="1" t="s">
        <v>32</v>
      </c>
      <c r="L80" s="1" t="s">
        <v>32</v>
      </c>
      <c r="M80" s="1" t="s">
        <v>32</v>
      </c>
      <c r="N80" s="1" t="s">
        <v>32</v>
      </c>
      <c r="O80" s="1" t="s">
        <v>32</v>
      </c>
      <c r="P80" s="1" t="s">
        <v>32</v>
      </c>
      <c r="Q80" s="1" t="s">
        <v>32</v>
      </c>
      <c r="R80" s="1" t="s">
        <v>32</v>
      </c>
      <c r="S80">
        <v>5</v>
      </c>
    </row>
    <row r="81" spans="1:19" x14ac:dyDescent="0.25">
      <c r="A81" s="1" t="s">
        <v>111</v>
      </c>
      <c r="B81" s="1">
        <f t="shared" si="1"/>
        <v>30.139999999999922</v>
      </c>
      <c r="C81" s="1">
        <v>29.36</v>
      </c>
      <c r="D81" s="1" t="s">
        <v>488</v>
      </c>
      <c r="E81" s="1" t="s">
        <v>32</v>
      </c>
      <c r="F81" s="1" t="s">
        <v>32</v>
      </c>
      <c r="G81" s="1" t="s">
        <v>32</v>
      </c>
      <c r="H81" s="1" t="s">
        <v>32</v>
      </c>
      <c r="I81" s="1" t="s">
        <v>32</v>
      </c>
      <c r="J81" s="1" t="s">
        <v>32</v>
      </c>
      <c r="K81" s="1" t="s">
        <v>32</v>
      </c>
      <c r="L81" s="1" t="s">
        <v>32</v>
      </c>
      <c r="M81" s="1" t="s">
        <v>32</v>
      </c>
      <c r="N81" s="1" t="s">
        <v>32</v>
      </c>
      <c r="O81" s="1" t="s">
        <v>32</v>
      </c>
      <c r="P81" s="1" t="s">
        <v>32</v>
      </c>
      <c r="Q81" s="1" t="s">
        <v>32</v>
      </c>
      <c r="R81" s="1" t="s">
        <v>32</v>
      </c>
      <c r="S81">
        <v>6</v>
      </c>
    </row>
    <row r="82" spans="1:19" x14ac:dyDescent="0.25">
      <c r="A82" s="1" t="s">
        <v>112</v>
      </c>
      <c r="B82" s="1">
        <f t="shared" si="1"/>
        <v>30.269999999999921</v>
      </c>
      <c r="C82" s="1">
        <v>29.36</v>
      </c>
      <c r="D82" s="1" t="s">
        <v>487</v>
      </c>
      <c r="E82" s="1" t="s">
        <v>32</v>
      </c>
      <c r="F82" s="1" t="s">
        <v>32</v>
      </c>
      <c r="G82" s="1" t="s">
        <v>32</v>
      </c>
      <c r="H82" s="1" t="s">
        <v>32</v>
      </c>
      <c r="I82" s="1" t="s">
        <v>32</v>
      </c>
      <c r="J82" s="1" t="s">
        <v>32</v>
      </c>
      <c r="K82" s="1" t="s">
        <v>32</v>
      </c>
      <c r="L82" s="1" t="s">
        <v>32</v>
      </c>
      <c r="M82" s="1" t="s">
        <v>32</v>
      </c>
      <c r="N82" s="1" t="s">
        <v>32</v>
      </c>
      <c r="O82" s="1" t="s">
        <v>32</v>
      </c>
      <c r="P82" s="1" t="s">
        <v>32</v>
      </c>
      <c r="Q82" s="1" t="s">
        <v>32</v>
      </c>
      <c r="R82" s="1" t="s">
        <v>32</v>
      </c>
      <c r="S82">
        <v>6</v>
      </c>
    </row>
    <row r="83" spans="1:19" x14ac:dyDescent="0.25">
      <c r="A83" s="1" t="s">
        <v>113</v>
      </c>
      <c r="B83" s="1">
        <f t="shared" si="1"/>
        <v>30.39999999999992</v>
      </c>
      <c r="C83" s="1">
        <v>29.27</v>
      </c>
      <c r="D83" s="1" t="s">
        <v>487</v>
      </c>
      <c r="E83" s="1" t="s">
        <v>32</v>
      </c>
      <c r="F83" s="1" t="s">
        <v>32</v>
      </c>
      <c r="G83" s="1" t="s">
        <v>32</v>
      </c>
      <c r="H83" s="1" t="s">
        <v>32</v>
      </c>
      <c r="I83" s="1" t="s">
        <v>32</v>
      </c>
      <c r="J83" s="1" t="s">
        <v>32</v>
      </c>
      <c r="K83" s="1" t="s">
        <v>32</v>
      </c>
      <c r="L83" s="1" t="s">
        <v>32</v>
      </c>
      <c r="M83" s="1" t="s">
        <v>32</v>
      </c>
      <c r="N83" s="1" t="s">
        <v>32</v>
      </c>
      <c r="O83" s="1" t="s">
        <v>32</v>
      </c>
      <c r="P83" s="1" t="s">
        <v>32</v>
      </c>
      <c r="Q83" s="1" t="s">
        <v>32</v>
      </c>
      <c r="R83" s="1" t="s">
        <v>32</v>
      </c>
      <c r="S83">
        <v>7</v>
      </c>
    </row>
    <row r="84" spans="1:19" x14ac:dyDescent="0.25">
      <c r="A84" s="1" t="s">
        <v>114</v>
      </c>
      <c r="B84" s="1">
        <f t="shared" si="1"/>
        <v>30.529999999999919</v>
      </c>
      <c r="C84" s="1">
        <v>29.27</v>
      </c>
      <c r="D84" s="1" t="s">
        <v>487</v>
      </c>
      <c r="E84" s="1" t="s">
        <v>32</v>
      </c>
      <c r="F84" s="1" t="s">
        <v>32</v>
      </c>
      <c r="G84" s="1" t="s">
        <v>32</v>
      </c>
      <c r="H84" s="1" t="s">
        <v>32</v>
      </c>
      <c r="I84" s="1" t="s">
        <v>32</v>
      </c>
      <c r="J84" s="1" t="s">
        <v>32</v>
      </c>
      <c r="K84" s="1" t="s">
        <v>32</v>
      </c>
      <c r="L84" s="1" t="s">
        <v>32</v>
      </c>
      <c r="M84" s="1" t="s">
        <v>32</v>
      </c>
      <c r="N84" s="1" t="s">
        <v>32</v>
      </c>
      <c r="O84" s="1" t="s">
        <v>32</v>
      </c>
      <c r="P84" s="1" t="s">
        <v>32</v>
      </c>
      <c r="Q84" s="1" t="s">
        <v>32</v>
      </c>
      <c r="R84" s="1" t="s">
        <v>32</v>
      </c>
      <c r="S84">
        <v>7</v>
      </c>
    </row>
    <row r="85" spans="1:19" x14ac:dyDescent="0.25">
      <c r="A85" s="1" t="s">
        <v>115</v>
      </c>
      <c r="B85" s="1">
        <f t="shared" si="1"/>
        <v>30.659999999999918</v>
      </c>
      <c r="C85" s="1">
        <v>29.64</v>
      </c>
      <c r="D85" s="1" t="s">
        <v>487</v>
      </c>
      <c r="E85" s="1" t="s">
        <v>32</v>
      </c>
      <c r="F85" s="1" t="s">
        <v>32</v>
      </c>
      <c r="G85" s="1" t="s">
        <v>32</v>
      </c>
      <c r="H85" s="1" t="s">
        <v>32</v>
      </c>
      <c r="I85" s="1" t="s">
        <v>32</v>
      </c>
      <c r="J85" s="1" t="s">
        <v>32</v>
      </c>
      <c r="K85" s="1" t="s">
        <v>32</v>
      </c>
      <c r="L85" s="1" t="s">
        <v>32</v>
      </c>
      <c r="M85" s="1" t="s">
        <v>32</v>
      </c>
      <c r="N85" s="1" t="s">
        <v>32</v>
      </c>
      <c r="O85" s="1" t="s">
        <v>32</v>
      </c>
      <c r="P85" s="1" t="s">
        <v>32</v>
      </c>
      <c r="Q85" s="1" t="s">
        <v>32</v>
      </c>
      <c r="R85" s="1" t="s">
        <v>32</v>
      </c>
      <c r="S85">
        <v>6</v>
      </c>
    </row>
    <row r="86" spans="1:19" x14ac:dyDescent="0.25">
      <c r="A86" s="1" t="s">
        <v>116</v>
      </c>
      <c r="B86" s="1">
        <f t="shared" si="1"/>
        <v>30.789999999999917</v>
      </c>
      <c r="C86" s="1">
        <v>30</v>
      </c>
      <c r="D86" s="1" t="s">
        <v>487</v>
      </c>
      <c r="E86" s="1" t="s">
        <v>32</v>
      </c>
      <c r="F86" s="1" t="s">
        <v>32</v>
      </c>
      <c r="G86" s="1" t="s">
        <v>32</v>
      </c>
      <c r="H86" s="1" t="s">
        <v>32</v>
      </c>
      <c r="I86" s="1" t="s">
        <v>32</v>
      </c>
      <c r="J86" s="1" t="s">
        <v>32</v>
      </c>
      <c r="K86" s="1" t="s">
        <v>32</v>
      </c>
      <c r="L86" s="1" t="s">
        <v>32</v>
      </c>
      <c r="M86" s="1" t="s">
        <v>32</v>
      </c>
      <c r="N86" s="1" t="s">
        <v>32</v>
      </c>
      <c r="O86" s="1" t="s">
        <v>32</v>
      </c>
      <c r="P86" s="1" t="s">
        <v>32</v>
      </c>
      <c r="Q86" s="1" t="s">
        <v>32</v>
      </c>
      <c r="R86" s="1" t="s">
        <v>32</v>
      </c>
      <c r="S86">
        <v>6</v>
      </c>
    </row>
    <row r="87" spans="1:19" x14ac:dyDescent="0.25">
      <c r="A87" s="1" t="s">
        <v>117</v>
      </c>
      <c r="B87" s="1">
        <f t="shared" si="1"/>
        <v>30.919999999999916</v>
      </c>
      <c r="C87" s="1">
        <v>30.48</v>
      </c>
      <c r="D87" s="1" t="s">
        <v>487</v>
      </c>
      <c r="E87" s="1" t="s">
        <v>32</v>
      </c>
      <c r="F87" s="1" t="s">
        <v>32</v>
      </c>
      <c r="G87" s="1" t="s">
        <v>32</v>
      </c>
      <c r="H87" s="1" t="s">
        <v>32</v>
      </c>
      <c r="I87" s="1" t="s">
        <v>32</v>
      </c>
      <c r="J87" s="1" t="s">
        <v>32</v>
      </c>
      <c r="K87" s="1" t="s">
        <v>32</v>
      </c>
      <c r="L87" s="1" t="s">
        <v>32</v>
      </c>
      <c r="M87" s="1" t="s">
        <v>32</v>
      </c>
      <c r="N87" s="1" t="s">
        <v>32</v>
      </c>
      <c r="O87" s="1" t="s">
        <v>32</v>
      </c>
      <c r="P87" s="1" t="s">
        <v>32</v>
      </c>
      <c r="Q87" s="1" t="s">
        <v>32</v>
      </c>
      <c r="R87" s="1" t="s">
        <v>32</v>
      </c>
      <c r="S87">
        <v>5</v>
      </c>
    </row>
    <row r="88" spans="1:19" x14ac:dyDescent="0.25">
      <c r="A88" s="1" t="s">
        <v>118</v>
      </c>
      <c r="B88" s="1">
        <f t="shared" si="1"/>
        <v>31.049999999999915</v>
      </c>
      <c r="C88" s="1">
        <v>30.67</v>
      </c>
      <c r="D88" s="1" t="s">
        <v>486</v>
      </c>
      <c r="E88" s="1" t="s">
        <v>32</v>
      </c>
      <c r="F88" s="1" t="s">
        <v>32</v>
      </c>
      <c r="G88" s="1" t="s">
        <v>32</v>
      </c>
      <c r="H88" s="1" t="s">
        <v>32</v>
      </c>
      <c r="I88" s="1" t="s">
        <v>32</v>
      </c>
      <c r="J88" s="1" t="s">
        <v>32</v>
      </c>
      <c r="K88" s="1" t="s">
        <v>32</v>
      </c>
      <c r="L88" s="1" t="s">
        <v>32</v>
      </c>
      <c r="M88" s="1" t="s">
        <v>32</v>
      </c>
      <c r="N88" s="1" t="s">
        <v>32</v>
      </c>
      <c r="O88" s="1" t="s">
        <v>32</v>
      </c>
      <c r="P88" s="1" t="s">
        <v>32</v>
      </c>
      <c r="Q88" s="1" t="s">
        <v>32</v>
      </c>
      <c r="R88" s="1" t="s">
        <v>32</v>
      </c>
      <c r="S88">
        <v>5</v>
      </c>
    </row>
    <row r="89" spans="1:19" x14ac:dyDescent="0.25">
      <c r="A89" s="1" t="s">
        <v>119</v>
      </c>
      <c r="B89" s="1">
        <f t="shared" si="1"/>
        <v>31.179999999999914</v>
      </c>
      <c r="C89" s="1">
        <v>30.87</v>
      </c>
      <c r="D89" s="1" t="s">
        <v>485</v>
      </c>
      <c r="E89" s="1" t="s">
        <v>32</v>
      </c>
      <c r="F89" s="1" t="s">
        <v>32</v>
      </c>
      <c r="G89" s="1" t="s">
        <v>32</v>
      </c>
      <c r="H89" s="1" t="s">
        <v>32</v>
      </c>
      <c r="I89" s="1" t="s">
        <v>32</v>
      </c>
      <c r="J89" s="1" t="s">
        <v>32</v>
      </c>
      <c r="K89" s="1" t="s">
        <v>32</v>
      </c>
      <c r="L89" s="1" t="s">
        <v>32</v>
      </c>
      <c r="M89" s="1" t="s">
        <v>32</v>
      </c>
      <c r="N89" s="1" t="s">
        <v>32</v>
      </c>
      <c r="O89" s="1" t="s">
        <v>32</v>
      </c>
      <c r="P89" s="1" t="s">
        <v>32</v>
      </c>
      <c r="Q89" s="1" t="s">
        <v>32</v>
      </c>
      <c r="R89" s="1" t="s">
        <v>32</v>
      </c>
      <c r="S89">
        <v>4</v>
      </c>
    </row>
    <row r="90" spans="1:19" x14ac:dyDescent="0.25">
      <c r="A90" s="1" t="s">
        <v>120</v>
      </c>
      <c r="B90" s="1">
        <f t="shared" si="1"/>
        <v>31.309999999999913</v>
      </c>
      <c r="C90" s="1">
        <v>31.15</v>
      </c>
      <c r="D90" s="1" t="s">
        <v>485</v>
      </c>
      <c r="E90" s="1" t="s">
        <v>32</v>
      </c>
      <c r="F90" s="1" t="s">
        <v>32</v>
      </c>
      <c r="G90" s="1" t="s">
        <v>32</v>
      </c>
      <c r="H90" s="1" t="s">
        <v>32</v>
      </c>
      <c r="I90" s="1" t="s">
        <v>32</v>
      </c>
      <c r="J90" s="1" t="s">
        <v>32</v>
      </c>
      <c r="K90" s="1" t="s">
        <v>32</v>
      </c>
      <c r="L90" s="1" t="s">
        <v>32</v>
      </c>
      <c r="M90" s="1" t="s">
        <v>32</v>
      </c>
      <c r="N90" s="1" t="s">
        <v>32</v>
      </c>
      <c r="O90" s="1" t="s">
        <v>32</v>
      </c>
      <c r="P90" s="1" t="s">
        <v>32</v>
      </c>
      <c r="Q90" s="1" t="s">
        <v>32</v>
      </c>
      <c r="R90" s="1" t="s">
        <v>32</v>
      </c>
      <c r="S90">
        <v>4</v>
      </c>
    </row>
    <row r="91" spans="1:19" x14ac:dyDescent="0.25">
      <c r="A91" s="1" t="s">
        <v>121</v>
      </c>
      <c r="B91" s="1">
        <f t="shared" si="1"/>
        <v>31.439999999999912</v>
      </c>
      <c r="C91" s="1">
        <v>31.25</v>
      </c>
      <c r="D91" s="1" t="s">
        <v>485</v>
      </c>
      <c r="E91" s="1" t="s">
        <v>32</v>
      </c>
      <c r="F91" s="1" t="s">
        <v>32</v>
      </c>
      <c r="G91" s="1" t="s">
        <v>32</v>
      </c>
      <c r="H91" s="1" t="s">
        <v>32</v>
      </c>
      <c r="I91" s="1" t="s">
        <v>32</v>
      </c>
      <c r="J91" s="1" t="s">
        <v>32</v>
      </c>
      <c r="K91" s="1" t="s">
        <v>32</v>
      </c>
      <c r="L91" s="1" t="s">
        <v>32</v>
      </c>
      <c r="M91" s="1" t="s">
        <v>32</v>
      </c>
      <c r="N91" s="1" t="s">
        <v>32</v>
      </c>
      <c r="O91" s="1" t="s">
        <v>32</v>
      </c>
      <c r="P91" s="1" t="s">
        <v>32</v>
      </c>
      <c r="Q91" s="1" t="s">
        <v>32</v>
      </c>
      <c r="R91" s="1" t="s">
        <v>32</v>
      </c>
      <c r="S91">
        <v>4</v>
      </c>
    </row>
    <row r="92" spans="1:19" x14ac:dyDescent="0.25">
      <c r="A92" s="1" t="s">
        <v>122</v>
      </c>
      <c r="B92" s="1">
        <f t="shared" si="1"/>
        <v>31.569999999999911</v>
      </c>
      <c r="C92" s="1">
        <v>31.35</v>
      </c>
      <c r="D92" s="1" t="s">
        <v>485</v>
      </c>
      <c r="E92" s="1" t="s">
        <v>32</v>
      </c>
      <c r="F92" s="1" t="s">
        <v>32</v>
      </c>
      <c r="G92" s="1" t="s">
        <v>32</v>
      </c>
      <c r="H92" s="1" t="s">
        <v>32</v>
      </c>
      <c r="I92" s="1" t="s">
        <v>32</v>
      </c>
      <c r="J92" s="1" t="s">
        <v>32</v>
      </c>
      <c r="K92" s="1" t="s">
        <v>32</v>
      </c>
      <c r="L92" s="1" t="s">
        <v>32</v>
      </c>
      <c r="M92" s="1" t="s">
        <v>32</v>
      </c>
      <c r="N92" s="1" t="s">
        <v>32</v>
      </c>
      <c r="O92" s="1" t="s">
        <v>32</v>
      </c>
      <c r="P92" s="1" t="s">
        <v>32</v>
      </c>
      <c r="Q92" s="1" t="s">
        <v>32</v>
      </c>
      <c r="R92" s="1" t="s">
        <v>32</v>
      </c>
      <c r="S92">
        <v>4</v>
      </c>
    </row>
    <row r="93" spans="1:19" x14ac:dyDescent="0.25">
      <c r="A93" s="1" t="s">
        <v>123</v>
      </c>
      <c r="B93" s="1">
        <f t="shared" si="1"/>
        <v>31.69999999999991</v>
      </c>
      <c r="C93" s="1">
        <v>31.54</v>
      </c>
      <c r="D93" s="1" t="s">
        <v>485</v>
      </c>
      <c r="E93" s="1" t="s">
        <v>32</v>
      </c>
      <c r="F93" s="1" t="s">
        <v>32</v>
      </c>
      <c r="G93" s="1" t="s">
        <v>32</v>
      </c>
      <c r="H93" s="1" t="s">
        <v>32</v>
      </c>
      <c r="I93" s="1" t="s">
        <v>32</v>
      </c>
      <c r="J93" s="1" t="s">
        <v>32</v>
      </c>
      <c r="K93" s="1" t="s">
        <v>32</v>
      </c>
      <c r="L93" s="1" t="s">
        <v>32</v>
      </c>
      <c r="M93" s="1" t="s">
        <v>32</v>
      </c>
      <c r="N93" s="1" t="s">
        <v>32</v>
      </c>
      <c r="O93" s="1" t="s">
        <v>32</v>
      </c>
      <c r="P93" s="1" t="s">
        <v>32</v>
      </c>
      <c r="Q93" s="1" t="s">
        <v>32</v>
      </c>
      <c r="R93" s="1" t="s">
        <v>32</v>
      </c>
      <c r="S93">
        <v>4</v>
      </c>
    </row>
    <row r="94" spans="1:19" x14ac:dyDescent="0.25">
      <c r="A94" s="1" t="s">
        <v>124</v>
      </c>
      <c r="B94" s="1">
        <f t="shared" si="1"/>
        <v>31.829999999999909</v>
      </c>
      <c r="C94" s="1">
        <v>31.54</v>
      </c>
      <c r="D94" s="1" t="s">
        <v>485</v>
      </c>
      <c r="E94" s="1" t="s">
        <v>32</v>
      </c>
      <c r="F94" s="1" t="s">
        <v>32</v>
      </c>
      <c r="G94" s="1" t="s">
        <v>32</v>
      </c>
      <c r="H94" s="1" t="s">
        <v>32</v>
      </c>
      <c r="I94" s="1" t="s">
        <v>32</v>
      </c>
      <c r="J94" s="1" t="s">
        <v>32</v>
      </c>
      <c r="K94" s="1" t="s">
        <v>32</v>
      </c>
      <c r="L94" s="1" t="s">
        <v>32</v>
      </c>
      <c r="M94" s="1" t="s">
        <v>32</v>
      </c>
      <c r="N94" s="1" t="s">
        <v>32</v>
      </c>
      <c r="O94" s="1" t="s">
        <v>32</v>
      </c>
      <c r="P94" s="1" t="s">
        <v>32</v>
      </c>
      <c r="Q94" s="1" t="s">
        <v>32</v>
      </c>
      <c r="R94" s="1" t="s">
        <v>32</v>
      </c>
      <c r="S94">
        <v>5</v>
      </c>
    </row>
    <row r="95" spans="1:19" x14ac:dyDescent="0.25">
      <c r="A95" s="1" t="s">
        <v>125</v>
      </c>
      <c r="B95" s="1">
        <f t="shared" si="1"/>
        <v>31.959999999999908</v>
      </c>
      <c r="C95" s="1">
        <v>31.63</v>
      </c>
      <c r="D95" s="1" t="s">
        <v>485</v>
      </c>
      <c r="E95" s="1" t="s">
        <v>32</v>
      </c>
      <c r="F95" s="1" t="s">
        <v>32</v>
      </c>
      <c r="G95" s="1" t="s">
        <v>32</v>
      </c>
      <c r="H95" s="1" t="s">
        <v>32</v>
      </c>
      <c r="I95" s="1" t="s">
        <v>32</v>
      </c>
      <c r="J95" s="1" t="s">
        <v>32</v>
      </c>
      <c r="K95" s="1" t="s">
        <v>32</v>
      </c>
      <c r="L95" s="1" t="s">
        <v>32</v>
      </c>
      <c r="M95" s="1" t="s">
        <v>32</v>
      </c>
      <c r="N95" s="1" t="s">
        <v>32</v>
      </c>
      <c r="O95" s="1" t="s">
        <v>32</v>
      </c>
      <c r="P95" s="1" t="s">
        <v>32</v>
      </c>
      <c r="Q95" s="1" t="s">
        <v>32</v>
      </c>
      <c r="R95" s="1" t="s">
        <v>32</v>
      </c>
      <c r="S95">
        <v>5</v>
      </c>
    </row>
    <row r="96" spans="1:19" x14ac:dyDescent="0.25">
      <c r="A96" s="1" t="s">
        <v>126</v>
      </c>
      <c r="B96" s="1">
        <f t="shared" si="1"/>
        <v>32.089999999999911</v>
      </c>
      <c r="C96" s="1">
        <v>31.63</v>
      </c>
      <c r="D96" s="1" t="s">
        <v>485</v>
      </c>
      <c r="E96" s="1" t="s">
        <v>32</v>
      </c>
      <c r="F96" s="1" t="s">
        <v>32</v>
      </c>
      <c r="G96" s="1" t="s">
        <v>32</v>
      </c>
      <c r="H96" s="1" t="s">
        <v>32</v>
      </c>
      <c r="I96" s="1" t="s">
        <v>32</v>
      </c>
      <c r="J96" s="1" t="s">
        <v>32</v>
      </c>
      <c r="K96" s="1" t="s">
        <v>32</v>
      </c>
      <c r="L96" s="1" t="s">
        <v>32</v>
      </c>
      <c r="M96" s="1" t="s">
        <v>32</v>
      </c>
      <c r="N96" s="1" t="s">
        <v>32</v>
      </c>
      <c r="O96" s="1" t="s">
        <v>32</v>
      </c>
      <c r="P96" s="1" t="s">
        <v>32</v>
      </c>
      <c r="Q96" s="1" t="s">
        <v>32</v>
      </c>
      <c r="R96" s="1" t="s">
        <v>32</v>
      </c>
      <c r="S96">
        <v>5</v>
      </c>
    </row>
    <row r="97" spans="1:19" x14ac:dyDescent="0.25">
      <c r="A97" s="1" t="s">
        <v>127</v>
      </c>
      <c r="B97" s="1">
        <f t="shared" si="1"/>
        <v>32.219999999999914</v>
      </c>
      <c r="C97" s="1">
        <v>31.73</v>
      </c>
      <c r="D97" s="1" t="s">
        <v>485</v>
      </c>
      <c r="E97" s="1" t="s">
        <v>32</v>
      </c>
      <c r="F97" s="1" t="s">
        <v>32</v>
      </c>
      <c r="G97" s="1" t="s">
        <v>32</v>
      </c>
      <c r="H97" s="1" t="s">
        <v>32</v>
      </c>
      <c r="I97" s="1" t="s">
        <v>32</v>
      </c>
      <c r="J97" s="1" t="s">
        <v>32</v>
      </c>
      <c r="K97" s="1" t="s">
        <v>32</v>
      </c>
      <c r="L97" s="1" t="s">
        <v>32</v>
      </c>
      <c r="M97" s="1" t="s">
        <v>32</v>
      </c>
      <c r="N97" s="1" t="s">
        <v>32</v>
      </c>
      <c r="O97" s="1" t="s">
        <v>32</v>
      </c>
      <c r="P97" s="1" t="s">
        <v>32</v>
      </c>
      <c r="Q97" s="1" t="s">
        <v>32</v>
      </c>
      <c r="R97" s="1" t="s">
        <v>32</v>
      </c>
      <c r="S97">
        <v>5</v>
      </c>
    </row>
    <row r="98" spans="1:19" x14ac:dyDescent="0.25">
      <c r="A98" s="1" t="s">
        <v>128</v>
      </c>
      <c r="B98" s="1">
        <f t="shared" si="1"/>
        <v>32.349999999999916</v>
      </c>
      <c r="C98" s="1">
        <v>31.83</v>
      </c>
      <c r="D98" s="1" t="s">
        <v>485</v>
      </c>
      <c r="E98" s="1" t="s">
        <v>32</v>
      </c>
      <c r="F98" s="1" t="s">
        <v>32</v>
      </c>
      <c r="G98" s="1" t="s">
        <v>32</v>
      </c>
      <c r="H98" s="1" t="s">
        <v>32</v>
      </c>
      <c r="I98" s="1" t="s">
        <v>32</v>
      </c>
      <c r="J98" s="1" t="s">
        <v>32</v>
      </c>
      <c r="K98" s="1" t="s">
        <v>32</v>
      </c>
      <c r="L98" s="1" t="s">
        <v>32</v>
      </c>
      <c r="M98" s="1" t="s">
        <v>32</v>
      </c>
      <c r="N98" s="1" t="s">
        <v>32</v>
      </c>
      <c r="O98" s="1" t="s">
        <v>32</v>
      </c>
      <c r="P98" s="1" t="s">
        <v>32</v>
      </c>
      <c r="Q98" s="1" t="s">
        <v>32</v>
      </c>
      <c r="R98" s="1" t="s">
        <v>32</v>
      </c>
      <c r="S98">
        <v>5</v>
      </c>
    </row>
    <row r="99" spans="1:19" x14ac:dyDescent="0.25">
      <c r="A99" s="1" t="s">
        <v>129</v>
      </c>
      <c r="B99" s="1">
        <f t="shared" si="1"/>
        <v>32.479999999999919</v>
      </c>
      <c r="C99" s="1">
        <v>31.92</v>
      </c>
      <c r="D99" s="1" t="s">
        <v>485</v>
      </c>
      <c r="E99" s="1" t="s">
        <v>32</v>
      </c>
      <c r="F99" s="1" t="s">
        <v>32</v>
      </c>
      <c r="G99" s="1" t="s">
        <v>32</v>
      </c>
      <c r="H99" s="1" t="s">
        <v>32</v>
      </c>
      <c r="I99" s="1" t="s">
        <v>32</v>
      </c>
      <c r="J99" s="1" t="s">
        <v>32</v>
      </c>
      <c r="K99" s="1" t="s">
        <v>32</v>
      </c>
      <c r="L99" s="1" t="s">
        <v>32</v>
      </c>
      <c r="M99" s="1" t="s">
        <v>32</v>
      </c>
      <c r="N99" s="1" t="s">
        <v>32</v>
      </c>
      <c r="O99" s="1" t="s">
        <v>32</v>
      </c>
      <c r="P99" s="1" t="s">
        <v>32</v>
      </c>
      <c r="Q99" s="1" t="s">
        <v>32</v>
      </c>
      <c r="R99" s="1" t="s">
        <v>32</v>
      </c>
      <c r="S99">
        <v>5</v>
      </c>
    </row>
    <row r="100" spans="1:19" x14ac:dyDescent="0.25">
      <c r="A100" s="1" t="s">
        <v>130</v>
      </c>
      <c r="B100" s="1">
        <f t="shared" si="1"/>
        <v>32.609999999999921</v>
      </c>
      <c r="C100" s="1">
        <v>32.020000000000003</v>
      </c>
      <c r="D100" s="1" t="s">
        <v>485</v>
      </c>
      <c r="E100" s="1" t="s">
        <v>32</v>
      </c>
      <c r="F100" s="1" t="s">
        <v>32</v>
      </c>
      <c r="G100" s="1" t="s">
        <v>32</v>
      </c>
      <c r="H100" s="1" t="s">
        <v>32</v>
      </c>
      <c r="I100" s="1" t="s">
        <v>32</v>
      </c>
      <c r="J100" s="1" t="s">
        <v>32</v>
      </c>
      <c r="K100" s="1" t="s">
        <v>32</v>
      </c>
      <c r="L100" s="1" t="s">
        <v>32</v>
      </c>
      <c r="M100" s="1" t="s">
        <v>32</v>
      </c>
      <c r="N100" s="1" t="s">
        <v>32</v>
      </c>
      <c r="O100" s="1" t="s">
        <v>32</v>
      </c>
      <c r="P100" s="1" t="s">
        <v>32</v>
      </c>
      <c r="Q100" s="1" t="s">
        <v>32</v>
      </c>
      <c r="R100" s="1" t="s">
        <v>32</v>
      </c>
      <c r="S100">
        <v>6</v>
      </c>
    </row>
    <row r="101" spans="1:19" x14ac:dyDescent="0.25">
      <c r="A101" s="1" t="s">
        <v>213</v>
      </c>
      <c r="B101" s="1">
        <f t="shared" si="1"/>
        <v>32.739999999999924</v>
      </c>
      <c r="C101" s="1">
        <v>32.21</v>
      </c>
      <c r="D101" s="1" t="s">
        <v>485</v>
      </c>
      <c r="E101" s="1" t="s">
        <v>32</v>
      </c>
      <c r="F101" s="1" t="s">
        <v>32</v>
      </c>
      <c r="G101" s="1" t="s">
        <v>32</v>
      </c>
      <c r="H101" s="1" t="s">
        <v>32</v>
      </c>
      <c r="I101" s="1" t="s">
        <v>32</v>
      </c>
      <c r="J101" s="1" t="s">
        <v>32</v>
      </c>
      <c r="K101" s="1" t="s">
        <v>32</v>
      </c>
      <c r="L101" s="1" t="s">
        <v>32</v>
      </c>
      <c r="M101" s="1" t="s">
        <v>32</v>
      </c>
      <c r="N101" s="1" t="s">
        <v>32</v>
      </c>
      <c r="O101" s="1" t="s">
        <v>32</v>
      </c>
      <c r="P101" s="1" t="s">
        <v>32</v>
      </c>
      <c r="Q101" s="1" t="s">
        <v>32</v>
      </c>
      <c r="R101" s="1" t="s">
        <v>32</v>
      </c>
      <c r="S101">
        <v>5</v>
      </c>
    </row>
    <row r="102" spans="1:19" x14ac:dyDescent="0.25">
      <c r="A102" s="1" t="s">
        <v>131</v>
      </c>
      <c r="B102" s="1">
        <f t="shared" si="1"/>
        <v>32.869999999999926</v>
      </c>
      <c r="C102" s="1">
        <v>32.4</v>
      </c>
      <c r="D102" s="1" t="s">
        <v>485</v>
      </c>
      <c r="E102" s="1" t="s">
        <v>32</v>
      </c>
      <c r="F102" s="1" t="s">
        <v>32</v>
      </c>
      <c r="G102" s="1" t="s">
        <v>32</v>
      </c>
      <c r="H102" s="1" t="s">
        <v>32</v>
      </c>
      <c r="I102" s="1" t="s">
        <v>32</v>
      </c>
      <c r="J102" s="1" t="s">
        <v>32</v>
      </c>
      <c r="K102" s="1" t="s">
        <v>32</v>
      </c>
      <c r="L102" s="1" t="s">
        <v>32</v>
      </c>
      <c r="M102" s="1" t="s">
        <v>32</v>
      </c>
      <c r="N102" s="1" t="s">
        <v>32</v>
      </c>
      <c r="O102" s="1" t="s">
        <v>32</v>
      </c>
      <c r="P102" s="1" t="s">
        <v>32</v>
      </c>
      <c r="Q102" s="1" t="s">
        <v>32</v>
      </c>
      <c r="R102" s="1" t="s">
        <v>32</v>
      </c>
      <c r="S102">
        <v>5</v>
      </c>
    </row>
    <row r="103" spans="1:19" x14ac:dyDescent="0.25">
      <c r="A103" s="1" t="s">
        <v>132</v>
      </c>
      <c r="B103" s="1">
        <f t="shared" si="1"/>
        <v>32.999999999999929</v>
      </c>
      <c r="C103" s="1">
        <v>32.5</v>
      </c>
      <c r="D103" s="1" t="s">
        <v>485</v>
      </c>
      <c r="E103" s="1" t="s">
        <v>32</v>
      </c>
      <c r="F103" s="1" t="s">
        <v>32</v>
      </c>
      <c r="G103" s="1" t="s">
        <v>32</v>
      </c>
      <c r="H103" s="1" t="s">
        <v>32</v>
      </c>
      <c r="I103" s="1" t="s">
        <v>32</v>
      </c>
      <c r="J103" s="1" t="s">
        <v>32</v>
      </c>
      <c r="K103" s="1" t="s">
        <v>32</v>
      </c>
      <c r="L103" s="1" t="s">
        <v>32</v>
      </c>
      <c r="M103" s="1" t="s">
        <v>32</v>
      </c>
      <c r="N103" s="1" t="s">
        <v>32</v>
      </c>
      <c r="O103" s="1" t="s">
        <v>32</v>
      </c>
      <c r="P103" s="1" t="s">
        <v>32</v>
      </c>
      <c r="Q103" s="1" t="s">
        <v>32</v>
      </c>
      <c r="R103" s="1" t="s">
        <v>32</v>
      </c>
      <c r="S103">
        <v>5</v>
      </c>
    </row>
    <row r="104" spans="1:19" x14ac:dyDescent="0.25">
      <c r="A104" s="1" t="s">
        <v>133</v>
      </c>
      <c r="B104" s="1">
        <f t="shared" si="1"/>
        <v>33.129999999999932</v>
      </c>
      <c r="C104" s="1">
        <v>32.5</v>
      </c>
      <c r="D104" s="1" t="s">
        <v>486</v>
      </c>
      <c r="E104" s="1" t="s">
        <v>32</v>
      </c>
      <c r="F104" s="1" t="s">
        <v>32</v>
      </c>
      <c r="G104" s="1" t="s">
        <v>32</v>
      </c>
      <c r="H104" s="1" t="s">
        <v>32</v>
      </c>
      <c r="I104" s="1" t="s">
        <v>32</v>
      </c>
      <c r="J104" s="1" t="s">
        <v>32</v>
      </c>
      <c r="K104" s="1" t="s">
        <v>32</v>
      </c>
      <c r="L104" s="1" t="s">
        <v>32</v>
      </c>
      <c r="M104" s="1" t="s">
        <v>32</v>
      </c>
      <c r="N104" s="1" t="s">
        <v>32</v>
      </c>
      <c r="O104" s="1" t="s">
        <v>32</v>
      </c>
      <c r="P104" s="1" t="s">
        <v>32</v>
      </c>
      <c r="Q104" s="1" t="s">
        <v>32</v>
      </c>
      <c r="R104" s="1" t="s">
        <v>32</v>
      </c>
      <c r="S104">
        <v>6</v>
      </c>
    </row>
    <row r="105" spans="1:19" x14ac:dyDescent="0.25">
      <c r="A105" s="1" t="s">
        <v>134</v>
      </c>
      <c r="B105" s="1">
        <f t="shared" si="1"/>
        <v>33.259999999999934</v>
      </c>
      <c r="C105" s="1">
        <v>32.6</v>
      </c>
      <c r="D105" s="1" t="s">
        <v>485</v>
      </c>
      <c r="E105" s="1" t="s">
        <v>32</v>
      </c>
      <c r="F105" s="1" t="s">
        <v>32</v>
      </c>
      <c r="G105" s="1" t="s">
        <v>32</v>
      </c>
      <c r="H105" s="1" t="s">
        <v>32</v>
      </c>
      <c r="I105" s="1" t="s">
        <v>32</v>
      </c>
      <c r="J105" s="1" t="s">
        <v>32</v>
      </c>
      <c r="K105" s="1" t="s">
        <v>32</v>
      </c>
      <c r="L105" s="1" t="s">
        <v>32</v>
      </c>
      <c r="M105" s="1" t="s">
        <v>32</v>
      </c>
      <c r="N105" s="1" t="s">
        <v>32</v>
      </c>
      <c r="O105" s="1" t="s">
        <v>32</v>
      </c>
      <c r="P105" s="1" t="s">
        <v>32</v>
      </c>
      <c r="Q105" s="1" t="s">
        <v>32</v>
      </c>
      <c r="R105" s="1" t="s">
        <v>32</v>
      </c>
      <c r="S105">
        <v>6</v>
      </c>
    </row>
    <row r="106" spans="1:19" x14ac:dyDescent="0.25">
      <c r="A106" s="1" t="s">
        <v>135</v>
      </c>
      <c r="B106" s="1">
        <f t="shared" si="1"/>
        <v>33.389999999999937</v>
      </c>
      <c r="C106" s="1">
        <v>32.69</v>
      </c>
      <c r="D106" s="1" t="s">
        <v>486</v>
      </c>
      <c r="E106" s="1" t="s">
        <v>32</v>
      </c>
      <c r="F106" s="1" t="s">
        <v>32</v>
      </c>
      <c r="G106" s="1" t="s">
        <v>32</v>
      </c>
      <c r="H106" s="1" t="s">
        <v>32</v>
      </c>
      <c r="I106" s="1" t="s">
        <v>32</v>
      </c>
      <c r="J106" s="1" t="s">
        <v>32</v>
      </c>
      <c r="K106" s="1" t="s">
        <v>32</v>
      </c>
      <c r="L106" s="1" t="s">
        <v>32</v>
      </c>
      <c r="M106" s="1" t="s">
        <v>32</v>
      </c>
      <c r="N106" s="1" t="s">
        <v>32</v>
      </c>
      <c r="O106" s="1" t="s">
        <v>32</v>
      </c>
      <c r="P106" s="1" t="s">
        <v>32</v>
      </c>
      <c r="Q106" s="1" t="s">
        <v>32</v>
      </c>
      <c r="R106" s="1" t="s">
        <v>32</v>
      </c>
      <c r="S106">
        <v>6</v>
      </c>
    </row>
    <row r="107" spans="1:19" x14ac:dyDescent="0.25">
      <c r="A107" s="1" t="s">
        <v>136</v>
      </c>
      <c r="B107" s="1">
        <f t="shared" si="1"/>
        <v>33.519999999999939</v>
      </c>
      <c r="C107" s="1">
        <v>32.79</v>
      </c>
      <c r="D107" s="1" t="s">
        <v>485</v>
      </c>
      <c r="E107" s="1" t="s">
        <v>32</v>
      </c>
      <c r="F107" s="1" t="s">
        <v>32</v>
      </c>
      <c r="G107" s="1" t="s">
        <v>32</v>
      </c>
      <c r="H107" s="1" t="s">
        <v>32</v>
      </c>
      <c r="I107" s="1" t="s">
        <v>32</v>
      </c>
      <c r="J107" s="1" t="s">
        <v>32</v>
      </c>
      <c r="K107" s="1" t="s">
        <v>32</v>
      </c>
      <c r="L107" s="1" t="s">
        <v>32</v>
      </c>
      <c r="M107" s="1" t="s">
        <v>32</v>
      </c>
      <c r="N107" s="1" t="s">
        <v>32</v>
      </c>
      <c r="O107" s="1" t="s">
        <v>32</v>
      </c>
      <c r="P107" s="1" t="s">
        <v>32</v>
      </c>
      <c r="Q107" s="1" t="s">
        <v>32</v>
      </c>
      <c r="R107" s="1" t="s">
        <v>32</v>
      </c>
      <c r="S107">
        <v>6</v>
      </c>
    </row>
    <row r="108" spans="1:19" x14ac:dyDescent="0.25">
      <c r="A108" s="1" t="s">
        <v>137</v>
      </c>
      <c r="B108" s="1">
        <f t="shared" si="1"/>
        <v>33.649999999999942</v>
      </c>
      <c r="C108" s="1">
        <v>33.17</v>
      </c>
      <c r="D108" s="1" t="s">
        <v>486</v>
      </c>
      <c r="E108" s="1" t="s">
        <v>32</v>
      </c>
      <c r="F108" s="1" t="s">
        <v>32</v>
      </c>
      <c r="G108" s="1" t="s">
        <v>32</v>
      </c>
      <c r="H108" s="1" t="s">
        <v>32</v>
      </c>
      <c r="I108" s="1" t="s">
        <v>32</v>
      </c>
      <c r="J108" s="1" t="s">
        <v>32</v>
      </c>
      <c r="K108" s="1" t="s">
        <v>32</v>
      </c>
      <c r="L108" s="1" t="s">
        <v>32</v>
      </c>
      <c r="M108" s="1" t="s">
        <v>32</v>
      </c>
      <c r="N108" s="1" t="s">
        <v>32</v>
      </c>
      <c r="O108" s="1" t="s">
        <v>32</v>
      </c>
      <c r="P108" s="1" t="s">
        <v>32</v>
      </c>
      <c r="Q108" s="1" t="s">
        <v>32</v>
      </c>
      <c r="R108" s="1" t="s">
        <v>32</v>
      </c>
      <c r="S108">
        <v>5</v>
      </c>
    </row>
    <row r="109" spans="1:19" x14ac:dyDescent="0.25">
      <c r="A109" s="1" t="s">
        <v>138</v>
      </c>
      <c r="B109" s="1">
        <f t="shared" si="1"/>
        <v>33.779999999999944</v>
      </c>
      <c r="C109" s="1">
        <v>33.369999999999997</v>
      </c>
      <c r="D109" s="1" t="s">
        <v>485</v>
      </c>
      <c r="E109" s="1" t="s">
        <v>32</v>
      </c>
      <c r="F109" s="1" t="s">
        <v>32</v>
      </c>
      <c r="G109" s="1" t="s">
        <v>32</v>
      </c>
      <c r="H109" s="1" t="s">
        <v>32</v>
      </c>
      <c r="I109" s="1" t="s">
        <v>32</v>
      </c>
      <c r="J109" s="1" t="s">
        <v>32</v>
      </c>
      <c r="K109" s="1" t="s">
        <v>32</v>
      </c>
      <c r="L109" s="1" t="s">
        <v>32</v>
      </c>
      <c r="M109" s="1" t="s">
        <v>32</v>
      </c>
      <c r="N109" s="1" t="s">
        <v>32</v>
      </c>
      <c r="O109" s="1" t="s">
        <v>32</v>
      </c>
      <c r="P109" s="1" t="s">
        <v>32</v>
      </c>
      <c r="Q109" s="1" t="s">
        <v>32</v>
      </c>
      <c r="R109" s="1" t="s">
        <v>32</v>
      </c>
      <c r="S109">
        <v>5</v>
      </c>
    </row>
    <row r="110" spans="1:19" x14ac:dyDescent="0.25">
      <c r="A110" s="1" t="s">
        <v>139</v>
      </c>
      <c r="B110" s="1">
        <f t="shared" si="1"/>
        <v>33.909999999999947</v>
      </c>
      <c r="C110" s="1">
        <v>33.46</v>
      </c>
      <c r="D110" s="1" t="s">
        <v>486</v>
      </c>
      <c r="E110" s="1" t="s">
        <v>32</v>
      </c>
      <c r="F110" s="1" t="s">
        <v>32</v>
      </c>
      <c r="G110" s="1" t="s">
        <v>32</v>
      </c>
      <c r="H110" s="1" t="s">
        <v>32</v>
      </c>
      <c r="I110" s="1" t="s">
        <v>32</v>
      </c>
      <c r="J110" s="1" t="s">
        <v>32</v>
      </c>
      <c r="K110" s="1" t="s">
        <v>32</v>
      </c>
      <c r="L110" s="1" t="s">
        <v>32</v>
      </c>
      <c r="M110" s="1" t="s">
        <v>32</v>
      </c>
      <c r="N110" s="1" t="s">
        <v>32</v>
      </c>
      <c r="O110" s="1" t="s">
        <v>32</v>
      </c>
      <c r="P110" s="1" t="s">
        <v>32</v>
      </c>
      <c r="Q110" s="1" t="s">
        <v>32</v>
      </c>
      <c r="R110" s="1" t="s">
        <v>32</v>
      </c>
      <c r="S110">
        <v>6</v>
      </c>
    </row>
    <row r="111" spans="1:19" x14ac:dyDescent="0.25">
      <c r="A111" s="1" t="s">
        <v>140</v>
      </c>
      <c r="B111" s="1">
        <f t="shared" si="1"/>
        <v>34.039999999999949</v>
      </c>
      <c r="C111" s="1">
        <v>33.65</v>
      </c>
      <c r="D111" s="1" t="s">
        <v>487</v>
      </c>
      <c r="E111" s="1" t="s">
        <v>32</v>
      </c>
      <c r="F111" s="1" t="s">
        <v>32</v>
      </c>
      <c r="G111" s="1" t="s">
        <v>32</v>
      </c>
      <c r="H111" s="1" t="s">
        <v>32</v>
      </c>
      <c r="I111" s="1" t="s">
        <v>32</v>
      </c>
      <c r="J111" s="1" t="s">
        <v>32</v>
      </c>
      <c r="K111" s="1" t="s">
        <v>32</v>
      </c>
      <c r="L111" s="1" t="s">
        <v>32</v>
      </c>
      <c r="M111" s="1" t="s">
        <v>32</v>
      </c>
      <c r="N111" s="1" t="s">
        <v>32</v>
      </c>
      <c r="O111" s="1" t="s">
        <v>32</v>
      </c>
      <c r="P111" s="1" t="s">
        <v>32</v>
      </c>
      <c r="Q111" s="1" t="s">
        <v>32</v>
      </c>
      <c r="R111" s="1" t="s">
        <v>32</v>
      </c>
      <c r="S111">
        <v>5</v>
      </c>
    </row>
    <row r="112" spans="1:19" x14ac:dyDescent="0.25">
      <c r="A112" s="1" t="s">
        <v>141</v>
      </c>
      <c r="B112" s="1">
        <f t="shared" si="1"/>
        <v>34.169999999999952</v>
      </c>
      <c r="C112" s="1">
        <v>33.75</v>
      </c>
      <c r="D112" s="1" t="s">
        <v>486</v>
      </c>
      <c r="E112" s="1" t="s">
        <v>32</v>
      </c>
      <c r="F112" s="1" t="s">
        <v>32</v>
      </c>
      <c r="G112" s="1" t="s">
        <v>32</v>
      </c>
      <c r="H112" s="1" t="s">
        <v>32</v>
      </c>
      <c r="I112" s="1" t="s">
        <v>32</v>
      </c>
      <c r="J112" s="1" t="s">
        <v>32</v>
      </c>
      <c r="K112" s="1" t="s">
        <v>32</v>
      </c>
      <c r="L112" s="1" t="s">
        <v>32</v>
      </c>
      <c r="M112" s="1" t="s">
        <v>32</v>
      </c>
      <c r="N112" s="1" t="s">
        <v>32</v>
      </c>
      <c r="O112" s="1" t="s">
        <v>32</v>
      </c>
      <c r="P112" s="1" t="s">
        <v>32</v>
      </c>
      <c r="Q112" s="1" t="s">
        <v>32</v>
      </c>
      <c r="R112" s="1" t="s">
        <v>32</v>
      </c>
      <c r="S112">
        <v>5</v>
      </c>
    </row>
    <row r="113" spans="1:19" x14ac:dyDescent="0.25">
      <c r="A113" s="1" t="s">
        <v>142</v>
      </c>
      <c r="B113" s="1">
        <f t="shared" si="1"/>
        <v>34.299999999999955</v>
      </c>
      <c r="C113" s="1">
        <v>33.75</v>
      </c>
      <c r="D113" s="1" t="s">
        <v>486</v>
      </c>
      <c r="E113" s="1" t="s">
        <v>32</v>
      </c>
      <c r="F113" s="1" t="s">
        <v>32</v>
      </c>
      <c r="G113" s="1" t="s">
        <v>32</v>
      </c>
      <c r="H113" s="1" t="s">
        <v>32</v>
      </c>
      <c r="I113" s="1" t="s">
        <v>32</v>
      </c>
      <c r="J113" s="1" t="s">
        <v>32</v>
      </c>
      <c r="K113" s="1" t="s">
        <v>32</v>
      </c>
      <c r="L113" s="1" t="s">
        <v>32</v>
      </c>
      <c r="M113" s="1" t="s">
        <v>32</v>
      </c>
      <c r="N113" s="1" t="s">
        <v>32</v>
      </c>
      <c r="O113" s="1" t="s">
        <v>32</v>
      </c>
      <c r="P113" s="1" t="s">
        <v>32</v>
      </c>
      <c r="Q113" s="1" t="s">
        <v>32</v>
      </c>
      <c r="R113" s="1" t="s">
        <v>32</v>
      </c>
      <c r="S113">
        <v>6</v>
      </c>
    </row>
    <row r="114" spans="1:19" x14ac:dyDescent="0.25">
      <c r="A114" s="1" t="s">
        <v>143</v>
      </c>
      <c r="B114" s="1">
        <f t="shared" si="1"/>
        <v>34.429999999999957</v>
      </c>
      <c r="C114" s="1">
        <v>33.75</v>
      </c>
      <c r="D114" s="1" t="s">
        <v>486</v>
      </c>
      <c r="E114" s="1" t="s">
        <v>32</v>
      </c>
      <c r="F114" s="1" t="s">
        <v>32</v>
      </c>
      <c r="G114" s="1" t="s">
        <v>32</v>
      </c>
      <c r="H114" s="1" t="s">
        <v>32</v>
      </c>
      <c r="I114" s="1" t="s">
        <v>32</v>
      </c>
      <c r="J114" s="1" t="s">
        <v>32</v>
      </c>
      <c r="K114" s="1" t="s">
        <v>32</v>
      </c>
      <c r="L114" s="1" t="s">
        <v>32</v>
      </c>
      <c r="M114" s="1" t="s">
        <v>32</v>
      </c>
      <c r="N114" s="1" t="s">
        <v>32</v>
      </c>
      <c r="O114" s="1" t="s">
        <v>32</v>
      </c>
      <c r="P114" s="1" t="s">
        <v>32</v>
      </c>
      <c r="Q114" s="1" t="s">
        <v>32</v>
      </c>
      <c r="R114" s="1" t="s">
        <v>32</v>
      </c>
      <c r="S114">
        <v>6</v>
      </c>
    </row>
    <row r="115" spans="1:19" x14ac:dyDescent="0.25">
      <c r="A115" s="1" t="s">
        <v>144</v>
      </c>
      <c r="B115" s="1">
        <f t="shared" si="1"/>
        <v>34.55999999999996</v>
      </c>
      <c r="C115" s="1">
        <v>33.94</v>
      </c>
      <c r="D115" s="1" t="s">
        <v>486</v>
      </c>
      <c r="E115" s="1" t="s">
        <v>32</v>
      </c>
      <c r="F115" s="1" t="s">
        <v>32</v>
      </c>
      <c r="G115" s="1" t="s">
        <v>32</v>
      </c>
      <c r="H115" s="1" t="s">
        <v>32</v>
      </c>
      <c r="I115" s="1" t="s">
        <v>32</v>
      </c>
      <c r="J115" s="1" t="s">
        <v>32</v>
      </c>
      <c r="K115" s="1" t="s">
        <v>32</v>
      </c>
      <c r="L115" s="1" t="s">
        <v>32</v>
      </c>
      <c r="M115" s="1" t="s">
        <v>32</v>
      </c>
      <c r="N115" s="1" t="s">
        <v>32</v>
      </c>
      <c r="O115" s="1" t="s">
        <v>32</v>
      </c>
      <c r="P115" s="1" t="s">
        <v>32</v>
      </c>
      <c r="Q115" s="1" t="s">
        <v>32</v>
      </c>
      <c r="R115" s="1" t="s">
        <v>32</v>
      </c>
      <c r="S115">
        <v>6</v>
      </c>
    </row>
    <row r="116" spans="1:19" x14ac:dyDescent="0.25">
      <c r="A116" s="1" t="s">
        <v>145</v>
      </c>
      <c r="B116" s="1">
        <f t="shared" si="1"/>
        <v>34.689999999999962</v>
      </c>
      <c r="C116" s="1">
        <v>34.130000000000003</v>
      </c>
      <c r="D116" s="1" t="s">
        <v>486</v>
      </c>
      <c r="E116" s="1" t="s">
        <v>32</v>
      </c>
      <c r="F116" s="1" t="s">
        <v>32</v>
      </c>
      <c r="G116" s="1" t="s">
        <v>32</v>
      </c>
      <c r="H116" s="1" t="s">
        <v>32</v>
      </c>
      <c r="I116" s="1" t="s">
        <v>32</v>
      </c>
      <c r="J116" s="1" t="s">
        <v>32</v>
      </c>
      <c r="K116" s="1" t="s">
        <v>32</v>
      </c>
      <c r="L116" s="1" t="s">
        <v>32</v>
      </c>
      <c r="M116" s="1" t="s">
        <v>32</v>
      </c>
      <c r="N116" s="1" t="s">
        <v>32</v>
      </c>
      <c r="O116" s="1" t="s">
        <v>32</v>
      </c>
      <c r="P116" s="1" t="s">
        <v>32</v>
      </c>
      <c r="Q116" s="1" t="s">
        <v>32</v>
      </c>
      <c r="R116" s="1" t="s">
        <v>32</v>
      </c>
      <c r="S116">
        <v>6</v>
      </c>
    </row>
    <row r="117" spans="1:19" x14ac:dyDescent="0.25">
      <c r="A117" s="1" t="s">
        <v>146</v>
      </c>
      <c r="B117" s="1">
        <f t="shared" si="1"/>
        <v>34.819999999999965</v>
      </c>
      <c r="C117" s="1">
        <v>34.33</v>
      </c>
      <c r="D117" s="1" t="s">
        <v>486</v>
      </c>
      <c r="E117" s="1" t="s">
        <v>32</v>
      </c>
      <c r="F117" s="1" t="s">
        <v>32</v>
      </c>
      <c r="G117" s="1" t="s">
        <v>32</v>
      </c>
      <c r="H117" s="1" t="s">
        <v>32</v>
      </c>
      <c r="I117" s="1" t="s">
        <v>32</v>
      </c>
      <c r="J117" s="1" t="s">
        <v>32</v>
      </c>
      <c r="K117" s="1" t="s">
        <v>32</v>
      </c>
      <c r="L117" s="1" t="s">
        <v>32</v>
      </c>
      <c r="M117" s="1" t="s">
        <v>32</v>
      </c>
      <c r="N117" s="1" t="s">
        <v>32</v>
      </c>
      <c r="O117" s="1" t="s">
        <v>32</v>
      </c>
      <c r="P117" s="1" t="s">
        <v>32</v>
      </c>
      <c r="Q117" s="1" t="s">
        <v>32</v>
      </c>
      <c r="R117" s="1" t="s">
        <v>32</v>
      </c>
      <c r="S117">
        <v>6</v>
      </c>
    </row>
    <row r="118" spans="1:19" x14ac:dyDescent="0.25">
      <c r="A118" s="1" t="s">
        <v>147</v>
      </c>
      <c r="B118" s="1">
        <f t="shared" si="1"/>
        <v>34.949999999999967</v>
      </c>
      <c r="C118" s="1">
        <v>34.71</v>
      </c>
      <c r="D118" s="1" t="s">
        <v>485</v>
      </c>
      <c r="E118" s="1" t="s">
        <v>32</v>
      </c>
      <c r="F118" s="1" t="s">
        <v>32</v>
      </c>
      <c r="G118" s="1" t="s">
        <v>32</v>
      </c>
      <c r="H118" s="1" t="s">
        <v>32</v>
      </c>
      <c r="I118" s="1" t="s">
        <v>32</v>
      </c>
      <c r="J118" s="1" t="s">
        <v>32</v>
      </c>
      <c r="K118" s="1" t="s">
        <v>32</v>
      </c>
      <c r="L118" s="1" t="s">
        <v>32</v>
      </c>
      <c r="M118" s="1" t="s">
        <v>32</v>
      </c>
      <c r="N118" s="1" t="s">
        <v>32</v>
      </c>
      <c r="O118" s="1" t="s">
        <v>32</v>
      </c>
      <c r="P118" s="1" t="s">
        <v>32</v>
      </c>
      <c r="Q118" s="1" t="s">
        <v>32</v>
      </c>
      <c r="R118" s="1" t="s">
        <v>32</v>
      </c>
      <c r="S118">
        <v>5</v>
      </c>
    </row>
    <row r="119" spans="1:19" x14ac:dyDescent="0.25">
      <c r="A119" s="1" t="s">
        <v>148</v>
      </c>
      <c r="B119" s="1">
        <f t="shared" si="1"/>
        <v>35.07999999999997</v>
      </c>
      <c r="C119" s="1">
        <v>35</v>
      </c>
      <c r="D119" s="1" t="s">
        <v>486</v>
      </c>
      <c r="E119" s="1" t="s">
        <v>32</v>
      </c>
      <c r="F119" s="1" t="s">
        <v>32</v>
      </c>
      <c r="G119" s="1" t="s">
        <v>32</v>
      </c>
      <c r="H119" s="1" t="s">
        <v>32</v>
      </c>
      <c r="I119" s="1" t="s">
        <v>32</v>
      </c>
      <c r="J119" s="1" t="s">
        <v>32</v>
      </c>
      <c r="K119" s="1" t="s">
        <v>32</v>
      </c>
      <c r="L119" s="1" t="s">
        <v>32</v>
      </c>
      <c r="M119" s="1" t="s">
        <v>32</v>
      </c>
      <c r="N119" s="1" t="s">
        <v>32</v>
      </c>
      <c r="O119" s="1" t="s">
        <v>32</v>
      </c>
      <c r="P119" s="1" t="s">
        <v>32</v>
      </c>
      <c r="Q119" s="1" t="s">
        <v>32</v>
      </c>
      <c r="R119" s="1" t="s">
        <v>32</v>
      </c>
      <c r="S119">
        <v>5</v>
      </c>
    </row>
    <row r="120" spans="1:19" x14ac:dyDescent="0.25">
      <c r="A120" s="1" t="s">
        <v>149</v>
      </c>
      <c r="B120" s="1">
        <f t="shared" si="1"/>
        <v>35.209999999999972</v>
      </c>
      <c r="C120" s="1">
        <v>35.1</v>
      </c>
      <c r="D120" s="1" t="s">
        <v>486</v>
      </c>
      <c r="E120" s="1" t="s">
        <v>32</v>
      </c>
      <c r="F120" s="1" t="s">
        <v>32</v>
      </c>
      <c r="G120" s="1" t="s">
        <v>32</v>
      </c>
      <c r="H120" s="1" t="s">
        <v>32</v>
      </c>
      <c r="I120" s="1" t="s">
        <v>32</v>
      </c>
      <c r="J120" s="1" t="s">
        <v>32</v>
      </c>
      <c r="K120" s="1" t="s">
        <v>32</v>
      </c>
      <c r="L120" s="1" t="s">
        <v>32</v>
      </c>
      <c r="M120" s="1" t="s">
        <v>32</v>
      </c>
      <c r="N120" s="1" t="s">
        <v>32</v>
      </c>
      <c r="O120" s="1" t="s">
        <v>32</v>
      </c>
      <c r="P120" s="1" t="s">
        <v>32</v>
      </c>
      <c r="Q120" s="1" t="s">
        <v>32</v>
      </c>
      <c r="R120" s="1" t="s">
        <v>32</v>
      </c>
      <c r="S120">
        <v>5</v>
      </c>
    </row>
    <row r="121" spans="1:19" x14ac:dyDescent="0.25">
      <c r="A121" s="1" t="s">
        <v>150</v>
      </c>
      <c r="B121" s="1">
        <f t="shared" si="1"/>
        <v>35.339999999999975</v>
      </c>
      <c r="C121" s="1">
        <v>35.200000000000003</v>
      </c>
      <c r="D121" s="1" t="s">
        <v>486</v>
      </c>
      <c r="E121" s="1" t="s">
        <v>32</v>
      </c>
      <c r="F121" s="1" t="s">
        <v>32</v>
      </c>
      <c r="G121" s="1" t="s">
        <v>32</v>
      </c>
      <c r="H121" s="1" t="s">
        <v>32</v>
      </c>
      <c r="I121" s="1" t="s">
        <v>32</v>
      </c>
      <c r="J121" s="1" t="s">
        <v>32</v>
      </c>
      <c r="K121" s="1" t="s">
        <v>32</v>
      </c>
      <c r="L121" s="1" t="s">
        <v>32</v>
      </c>
      <c r="M121" s="1" t="s">
        <v>32</v>
      </c>
      <c r="N121" s="1" t="s">
        <v>32</v>
      </c>
      <c r="O121" s="1" t="s">
        <v>32</v>
      </c>
      <c r="P121" s="1" t="s">
        <v>32</v>
      </c>
      <c r="Q121" s="1" t="s">
        <v>32</v>
      </c>
      <c r="R121" s="1" t="s">
        <v>32</v>
      </c>
      <c r="S121">
        <v>5</v>
      </c>
    </row>
    <row r="122" spans="1:19" x14ac:dyDescent="0.25">
      <c r="A122" s="1" t="s">
        <v>151</v>
      </c>
      <c r="B122" s="1">
        <f t="shared" si="1"/>
        <v>35.469999999999978</v>
      </c>
      <c r="C122" s="1">
        <v>35.31</v>
      </c>
      <c r="D122" s="1" t="s">
        <v>486</v>
      </c>
      <c r="E122" s="1" t="s">
        <v>32</v>
      </c>
      <c r="F122" s="1" t="s">
        <v>32</v>
      </c>
      <c r="G122" s="1" t="s">
        <v>32</v>
      </c>
      <c r="H122" s="1" t="s">
        <v>32</v>
      </c>
      <c r="I122" s="1" t="s">
        <v>32</v>
      </c>
      <c r="J122" s="1" t="s">
        <v>32</v>
      </c>
      <c r="K122" s="1" t="s">
        <v>32</v>
      </c>
      <c r="L122" s="1" t="s">
        <v>32</v>
      </c>
      <c r="M122" s="1" t="s">
        <v>32</v>
      </c>
      <c r="N122" s="1" t="s">
        <v>32</v>
      </c>
      <c r="O122" s="1" t="s">
        <v>32</v>
      </c>
      <c r="P122" s="1" t="s">
        <v>32</v>
      </c>
      <c r="Q122" s="1" t="s">
        <v>32</v>
      </c>
      <c r="R122" s="1" t="s">
        <v>32</v>
      </c>
      <c r="S122">
        <v>5</v>
      </c>
    </row>
    <row r="123" spans="1:19" x14ac:dyDescent="0.25">
      <c r="A123" s="1" t="s">
        <v>152</v>
      </c>
      <c r="B123" s="1">
        <f t="shared" si="1"/>
        <v>35.59999999999998</v>
      </c>
      <c r="C123" s="1">
        <v>35.51</v>
      </c>
      <c r="D123" s="1" t="s">
        <v>486</v>
      </c>
      <c r="E123" s="1" t="s">
        <v>32</v>
      </c>
      <c r="F123" s="1" t="s">
        <v>32</v>
      </c>
      <c r="G123" s="1" t="s">
        <v>32</v>
      </c>
      <c r="H123" s="1" t="s">
        <v>32</v>
      </c>
      <c r="I123" s="1" t="s">
        <v>32</v>
      </c>
      <c r="J123" s="1" t="s">
        <v>32</v>
      </c>
      <c r="K123" s="1" t="s">
        <v>32</v>
      </c>
      <c r="L123" s="1" t="s">
        <v>32</v>
      </c>
      <c r="M123" s="1" t="s">
        <v>32</v>
      </c>
      <c r="N123" s="1" t="s">
        <v>32</v>
      </c>
      <c r="O123" s="1" t="s">
        <v>32</v>
      </c>
      <c r="P123" s="1" t="s">
        <v>32</v>
      </c>
      <c r="Q123" s="1" t="s">
        <v>32</v>
      </c>
      <c r="R123" s="1" t="s">
        <v>32</v>
      </c>
      <c r="S123">
        <v>5</v>
      </c>
    </row>
    <row r="124" spans="1:19" x14ac:dyDescent="0.25">
      <c r="A124" s="1" t="s">
        <v>153</v>
      </c>
      <c r="B124" s="1">
        <f t="shared" si="1"/>
        <v>35.729999999999983</v>
      </c>
      <c r="C124" s="1">
        <v>35.61</v>
      </c>
      <c r="D124" s="1" t="s">
        <v>486</v>
      </c>
      <c r="E124" s="1" t="s">
        <v>32</v>
      </c>
      <c r="F124" s="1" t="s">
        <v>32</v>
      </c>
      <c r="G124" s="1" t="s">
        <v>32</v>
      </c>
      <c r="H124" s="1" t="s">
        <v>32</v>
      </c>
      <c r="I124" s="1" t="s">
        <v>32</v>
      </c>
      <c r="J124" s="1" t="s">
        <v>32</v>
      </c>
      <c r="K124" s="1" t="s">
        <v>32</v>
      </c>
      <c r="L124" s="1" t="s">
        <v>32</v>
      </c>
      <c r="M124" s="1" t="s">
        <v>32</v>
      </c>
      <c r="N124" s="1" t="s">
        <v>32</v>
      </c>
      <c r="O124" s="1" t="s">
        <v>32</v>
      </c>
      <c r="P124" s="1" t="s">
        <v>32</v>
      </c>
      <c r="Q124" s="1" t="s">
        <v>32</v>
      </c>
      <c r="R124" s="1" t="s">
        <v>32</v>
      </c>
      <c r="S124">
        <v>5</v>
      </c>
    </row>
    <row r="125" spans="1:19" x14ac:dyDescent="0.25">
      <c r="A125" s="1" t="s">
        <v>154</v>
      </c>
      <c r="B125" s="1">
        <f t="shared" si="1"/>
        <v>35.859999999999985</v>
      </c>
      <c r="C125" s="1">
        <v>35.82</v>
      </c>
      <c r="D125" s="1" t="s">
        <v>486</v>
      </c>
      <c r="E125" s="1" t="s">
        <v>32</v>
      </c>
      <c r="F125" s="1" t="s">
        <v>32</v>
      </c>
      <c r="G125" s="1" t="s">
        <v>32</v>
      </c>
      <c r="H125" s="1" t="s">
        <v>32</v>
      </c>
      <c r="I125" s="1" t="s">
        <v>32</v>
      </c>
      <c r="J125" s="1" t="s">
        <v>32</v>
      </c>
      <c r="K125" s="1" t="s">
        <v>32</v>
      </c>
      <c r="L125" s="1" t="s">
        <v>32</v>
      </c>
      <c r="M125" s="1" t="s">
        <v>32</v>
      </c>
      <c r="N125" s="1" t="s">
        <v>32</v>
      </c>
      <c r="O125" s="1" t="s">
        <v>32</v>
      </c>
      <c r="P125" s="1" t="s">
        <v>32</v>
      </c>
      <c r="Q125" s="1" t="s">
        <v>32</v>
      </c>
      <c r="R125" s="1" t="s">
        <v>32</v>
      </c>
      <c r="S125">
        <v>5</v>
      </c>
    </row>
    <row r="126" spans="1:19" x14ac:dyDescent="0.25">
      <c r="A126" s="1" t="s">
        <v>155</v>
      </c>
      <c r="B126" s="1">
        <f t="shared" si="1"/>
        <v>35.989999999999988</v>
      </c>
      <c r="C126" s="1">
        <v>35.82</v>
      </c>
      <c r="D126" s="1" t="s">
        <v>486</v>
      </c>
      <c r="E126" s="1" t="s">
        <v>32</v>
      </c>
      <c r="F126" s="1" t="s">
        <v>32</v>
      </c>
      <c r="G126" s="1" t="s">
        <v>32</v>
      </c>
      <c r="H126" s="1" t="s">
        <v>32</v>
      </c>
      <c r="I126" s="1" t="s">
        <v>32</v>
      </c>
      <c r="J126" s="1" t="s">
        <v>32</v>
      </c>
      <c r="K126" s="1" t="s">
        <v>32</v>
      </c>
      <c r="L126" s="1" t="s">
        <v>32</v>
      </c>
      <c r="M126" s="1" t="s">
        <v>32</v>
      </c>
      <c r="N126" s="1" t="s">
        <v>32</v>
      </c>
      <c r="O126" s="1" t="s">
        <v>32</v>
      </c>
      <c r="P126" s="1" t="s">
        <v>32</v>
      </c>
      <c r="Q126" s="1" t="s">
        <v>32</v>
      </c>
      <c r="R126" s="1" t="s">
        <v>32</v>
      </c>
      <c r="S126">
        <v>5</v>
      </c>
    </row>
    <row r="127" spans="1:19" x14ac:dyDescent="0.25">
      <c r="A127" s="1" t="s">
        <v>156</v>
      </c>
      <c r="B127" s="1">
        <f t="shared" si="1"/>
        <v>36.11999999999999</v>
      </c>
      <c r="C127" s="1">
        <v>35.82</v>
      </c>
      <c r="D127" s="1" t="s">
        <v>485</v>
      </c>
      <c r="E127" s="1" t="s">
        <v>32</v>
      </c>
      <c r="F127" s="1" t="s">
        <v>32</v>
      </c>
      <c r="G127" s="1" t="s">
        <v>32</v>
      </c>
      <c r="H127" s="1" t="s">
        <v>32</v>
      </c>
      <c r="I127" s="1" t="s">
        <v>32</v>
      </c>
      <c r="J127" s="1" t="s">
        <v>32</v>
      </c>
      <c r="K127" s="1" t="s">
        <v>32</v>
      </c>
      <c r="L127" s="1" t="s">
        <v>32</v>
      </c>
      <c r="M127" s="1" t="s">
        <v>32</v>
      </c>
      <c r="N127" s="1" t="s">
        <v>32</v>
      </c>
      <c r="O127" s="1" t="s">
        <v>32</v>
      </c>
      <c r="P127" s="1" t="s">
        <v>32</v>
      </c>
      <c r="Q127" s="1" t="s">
        <v>32</v>
      </c>
      <c r="R127" s="1" t="s">
        <v>32</v>
      </c>
      <c r="S127">
        <v>6</v>
      </c>
    </row>
    <row r="128" spans="1:19" x14ac:dyDescent="0.25">
      <c r="A128" s="1" t="s">
        <v>157</v>
      </c>
      <c r="B128" s="1">
        <f t="shared" si="1"/>
        <v>36.249999999999993</v>
      </c>
      <c r="C128" s="1">
        <v>35.92</v>
      </c>
      <c r="D128" s="1" t="s">
        <v>485</v>
      </c>
      <c r="E128" s="1" t="s">
        <v>32</v>
      </c>
      <c r="F128" s="1" t="s">
        <v>32</v>
      </c>
      <c r="G128" s="1" t="s">
        <v>32</v>
      </c>
      <c r="H128" s="1" t="s">
        <v>32</v>
      </c>
      <c r="I128" s="1" t="s">
        <v>32</v>
      </c>
      <c r="J128" s="1" t="s">
        <v>32</v>
      </c>
      <c r="K128" s="1" t="s">
        <v>32</v>
      </c>
      <c r="L128" s="1" t="s">
        <v>32</v>
      </c>
      <c r="M128" s="1" t="s">
        <v>32</v>
      </c>
      <c r="N128" s="1" t="s">
        <v>32</v>
      </c>
      <c r="O128" s="1" t="s">
        <v>32</v>
      </c>
      <c r="P128" s="1" t="s">
        <v>32</v>
      </c>
      <c r="Q128" s="1" t="s">
        <v>32</v>
      </c>
      <c r="R128" s="1" t="s">
        <v>32</v>
      </c>
      <c r="S128">
        <v>6</v>
      </c>
    </row>
    <row r="129" spans="1:19" x14ac:dyDescent="0.25">
      <c r="A129" s="1" t="s">
        <v>158</v>
      </c>
      <c r="B129" s="1">
        <f t="shared" si="1"/>
        <v>36.379999999999995</v>
      </c>
      <c r="C129" s="1">
        <v>36.119999999999997</v>
      </c>
      <c r="D129" s="1" t="s">
        <v>485</v>
      </c>
      <c r="E129" s="1" t="s">
        <v>32</v>
      </c>
      <c r="F129" s="1" t="s">
        <v>32</v>
      </c>
      <c r="G129" s="1" t="s">
        <v>32</v>
      </c>
      <c r="H129" s="1" t="s">
        <v>32</v>
      </c>
      <c r="I129" s="1" t="s">
        <v>32</v>
      </c>
      <c r="J129" s="1" t="s">
        <v>32</v>
      </c>
      <c r="K129" s="1" t="s">
        <v>32</v>
      </c>
      <c r="L129" s="1" t="s">
        <v>32</v>
      </c>
      <c r="M129" s="1" t="s">
        <v>32</v>
      </c>
      <c r="N129" s="1" t="s">
        <v>32</v>
      </c>
      <c r="O129" s="1" t="s">
        <v>32</v>
      </c>
      <c r="P129" s="1" t="s">
        <v>32</v>
      </c>
      <c r="Q129" s="1" t="s">
        <v>32</v>
      </c>
      <c r="R129" s="1" t="s">
        <v>32</v>
      </c>
      <c r="S129">
        <v>5</v>
      </c>
    </row>
    <row r="130" spans="1:19" x14ac:dyDescent="0.25">
      <c r="A130" s="1" t="s">
        <v>159</v>
      </c>
      <c r="B130" s="1">
        <f t="shared" si="1"/>
        <v>36.51</v>
      </c>
      <c r="C130" s="1">
        <v>36.22</v>
      </c>
      <c r="D130" s="1" t="s">
        <v>485</v>
      </c>
      <c r="E130" s="1" t="s">
        <v>32</v>
      </c>
      <c r="F130" s="1" t="s">
        <v>32</v>
      </c>
      <c r="G130" s="1" t="s">
        <v>32</v>
      </c>
      <c r="H130" s="1" t="s">
        <v>32</v>
      </c>
      <c r="I130" s="1" t="s">
        <v>32</v>
      </c>
      <c r="J130" s="1" t="s">
        <v>32</v>
      </c>
      <c r="K130" s="1" t="s">
        <v>32</v>
      </c>
      <c r="L130" s="1" t="s">
        <v>32</v>
      </c>
      <c r="M130" s="1" t="s">
        <v>32</v>
      </c>
      <c r="N130" s="1" t="s">
        <v>32</v>
      </c>
      <c r="O130" s="1" t="s">
        <v>32</v>
      </c>
      <c r="P130" s="1" t="s">
        <v>32</v>
      </c>
      <c r="Q130" s="1" t="s">
        <v>32</v>
      </c>
      <c r="R130" s="1" t="s">
        <v>32</v>
      </c>
      <c r="S130">
        <v>5</v>
      </c>
    </row>
    <row r="131" spans="1:19" x14ac:dyDescent="0.25">
      <c r="A131" s="1" t="s">
        <v>160</v>
      </c>
      <c r="B131" s="1">
        <f t="shared" si="1"/>
        <v>36.64</v>
      </c>
      <c r="C131" s="1">
        <v>36.43</v>
      </c>
      <c r="D131" s="1" t="s">
        <v>485</v>
      </c>
      <c r="E131" s="1" t="s">
        <v>32</v>
      </c>
      <c r="F131" s="1" t="s">
        <v>32</v>
      </c>
      <c r="G131" s="1" t="s">
        <v>32</v>
      </c>
      <c r="H131" s="1" t="s">
        <v>32</v>
      </c>
      <c r="I131" s="1" t="s">
        <v>32</v>
      </c>
      <c r="J131" s="1" t="s">
        <v>32</v>
      </c>
      <c r="K131" s="1" t="s">
        <v>32</v>
      </c>
      <c r="L131" s="1" t="s">
        <v>32</v>
      </c>
      <c r="M131" s="1" t="s">
        <v>32</v>
      </c>
      <c r="N131" s="1" t="s">
        <v>32</v>
      </c>
      <c r="O131" s="1" t="s">
        <v>32</v>
      </c>
      <c r="P131" s="1" t="s">
        <v>32</v>
      </c>
      <c r="Q131" s="1" t="s">
        <v>32</v>
      </c>
      <c r="R131" s="1" t="s">
        <v>32</v>
      </c>
      <c r="S131">
        <v>5</v>
      </c>
    </row>
    <row r="132" spans="1:19" x14ac:dyDescent="0.25">
      <c r="A132" s="1" t="s">
        <v>161</v>
      </c>
      <c r="B132" s="1">
        <f t="shared" si="1"/>
        <v>36.770000000000003</v>
      </c>
      <c r="C132" s="1">
        <v>36.630000000000003</v>
      </c>
      <c r="D132" s="1" t="s">
        <v>485</v>
      </c>
      <c r="E132" s="1" t="s">
        <v>32</v>
      </c>
      <c r="F132" s="1" t="s">
        <v>32</v>
      </c>
      <c r="G132" s="1" t="s">
        <v>32</v>
      </c>
      <c r="H132" s="1" t="s">
        <v>32</v>
      </c>
      <c r="I132" s="1" t="s">
        <v>32</v>
      </c>
      <c r="J132" s="1" t="s">
        <v>32</v>
      </c>
      <c r="K132" s="1" t="s">
        <v>32</v>
      </c>
      <c r="L132" s="1" t="s">
        <v>32</v>
      </c>
      <c r="M132" s="1" t="s">
        <v>32</v>
      </c>
      <c r="N132" s="1" t="s">
        <v>32</v>
      </c>
      <c r="O132" s="1" t="s">
        <v>32</v>
      </c>
      <c r="P132" s="1" t="s">
        <v>32</v>
      </c>
      <c r="Q132" s="1" t="s">
        <v>32</v>
      </c>
      <c r="R132" s="1" t="s">
        <v>32</v>
      </c>
      <c r="S132">
        <v>5</v>
      </c>
    </row>
    <row r="133" spans="1:19" x14ac:dyDescent="0.25">
      <c r="A133" s="1" t="s">
        <v>162</v>
      </c>
      <c r="B133" s="1">
        <f t="shared" ref="B133:B196" si="2">MIN(B132+39/300,59)</f>
        <v>36.900000000000006</v>
      </c>
      <c r="C133" s="1">
        <v>36.630000000000003</v>
      </c>
      <c r="D133" s="1" t="s">
        <v>485</v>
      </c>
      <c r="E133" s="1" t="s">
        <v>32</v>
      </c>
      <c r="F133" s="1" t="s">
        <v>32</v>
      </c>
      <c r="G133" s="1" t="s">
        <v>32</v>
      </c>
      <c r="H133" s="1" t="s">
        <v>32</v>
      </c>
      <c r="I133" s="1" t="s">
        <v>32</v>
      </c>
      <c r="J133" s="1" t="s">
        <v>32</v>
      </c>
      <c r="K133" s="1" t="s">
        <v>32</v>
      </c>
      <c r="L133" s="1" t="s">
        <v>32</v>
      </c>
      <c r="M133" s="1" t="s">
        <v>32</v>
      </c>
      <c r="N133" s="1" t="s">
        <v>32</v>
      </c>
      <c r="O133" s="1" t="s">
        <v>32</v>
      </c>
      <c r="P133" s="1" t="s">
        <v>32</v>
      </c>
      <c r="Q133" s="1" t="s">
        <v>32</v>
      </c>
      <c r="R133" s="1" t="s">
        <v>32</v>
      </c>
      <c r="S133">
        <v>6</v>
      </c>
    </row>
    <row r="134" spans="1:19" x14ac:dyDescent="0.25">
      <c r="A134" s="1" t="s">
        <v>163</v>
      </c>
      <c r="B134" s="1">
        <f t="shared" si="2"/>
        <v>37.030000000000008</v>
      </c>
      <c r="C134" s="1">
        <v>36.840000000000003</v>
      </c>
      <c r="D134" s="1" t="s">
        <v>485</v>
      </c>
      <c r="E134" s="1" t="s">
        <v>32</v>
      </c>
      <c r="F134" s="1" t="s">
        <v>32</v>
      </c>
      <c r="G134" s="1" t="s">
        <v>32</v>
      </c>
      <c r="H134" s="1" t="s">
        <v>32</v>
      </c>
      <c r="I134" s="1" t="s">
        <v>32</v>
      </c>
      <c r="J134" s="1" t="s">
        <v>32</v>
      </c>
      <c r="K134" s="1" t="s">
        <v>32</v>
      </c>
      <c r="L134" s="1" t="s">
        <v>32</v>
      </c>
      <c r="M134" s="1" t="s">
        <v>32</v>
      </c>
      <c r="N134" s="1" t="s">
        <v>32</v>
      </c>
      <c r="O134" s="1" t="s">
        <v>32</v>
      </c>
      <c r="P134" s="1" t="s">
        <v>32</v>
      </c>
      <c r="Q134" s="1" t="s">
        <v>32</v>
      </c>
      <c r="R134" s="1" t="s">
        <v>32</v>
      </c>
      <c r="S134">
        <v>5</v>
      </c>
    </row>
    <row r="135" spans="1:19" x14ac:dyDescent="0.25">
      <c r="A135" s="1" t="s">
        <v>164</v>
      </c>
      <c r="B135" s="1">
        <f t="shared" si="2"/>
        <v>37.160000000000011</v>
      </c>
      <c r="C135" s="1">
        <v>36.94</v>
      </c>
      <c r="D135" s="1" t="s">
        <v>485</v>
      </c>
      <c r="E135" s="1" t="s">
        <v>32</v>
      </c>
      <c r="F135" s="1" t="s">
        <v>32</v>
      </c>
      <c r="G135" s="1" t="s">
        <v>32</v>
      </c>
      <c r="H135" s="1" t="s">
        <v>32</v>
      </c>
      <c r="I135" s="1" t="s">
        <v>32</v>
      </c>
      <c r="J135" s="1" t="s">
        <v>32</v>
      </c>
      <c r="K135" s="1" t="s">
        <v>32</v>
      </c>
      <c r="L135" s="1" t="s">
        <v>32</v>
      </c>
      <c r="M135" s="1" t="s">
        <v>32</v>
      </c>
      <c r="N135" s="1" t="s">
        <v>32</v>
      </c>
      <c r="O135" s="1" t="s">
        <v>32</v>
      </c>
      <c r="P135" s="1" t="s">
        <v>32</v>
      </c>
      <c r="Q135" s="1" t="s">
        <v>32</v>
      </c>
      <c r="R135" s="1" t="s">
        <v>32</v>
      </c>
      <c r="S135">
        <v>5</v>
      </c>
    </row>
    <row r="136" spans="1:19" x14ac:dyDescent="0.25">
      <c r="A136" s="1" t="s">
        <v>165</v>
      </c>
      <c r="B136" s="1">
        <f t="shared" si="2"/>
        <v>37.290000000000013</v>
      </c>
      <c r="C136" s="1">
        <v>37.14</v>
      </c>
      <c r="D136" s="1" t="s">
        <v>485</v>
      </c>
      <c r="E136" s="1" t="s">
        <v>32</v>
      </c>
      <c r="F136" s="1" t="s">
        <v>32</v>
      </c>
      <c r="G136" s="1" t="s">
        <v>32</v>
      </c>
      <c r="H136" s="1" t="s">
        <v>32</v>
      </c>
      <c r="I136" s="1" t="s">
        <v>32</v>
      </c>
      <c r="J136" s="1" t="s">
        <v>32</v>
      </c>
      <c r="K136" s="1" t="s">
        <v>32</v>
      </c>
      <c r="L136" s="1" t="s">
        <v>32</v>
      </c>
      <c r="M136" s="1" t="s">
        <v>32</v>
      </c>
      <c r="N136" s="1" t="s">
        <v>32</v>
      </c>
      <c r="O136" s="1" t="s">
        <v>32</v>
      </c>
      <c r="P136" s="1" t="s">
        <v>32</v>
      </c>
      <c r="Q136" s="1" t="s">
        <v>32</v>
      </c>
      <c r="R136" s="1" t="s">
        <v>32</v>
      </c>
      <c r="S136">
        <v>5</v>
      </c>
    </row>
    <row r="137" spans="1:19" x14ac:dyDescent="0.25">
      <c r="A137" s="1" t="s">
        <v>166</v>
      </c>
      <c r="B137" s="1">
        <f t="shared" si="2"/>
        <v>37.420000000000016</v>
      </c>
      <c r="C137" s="1">
        <v>37.35</v>
      </c>
      <c r="D137" s="1" t="s">
        <v>492</v>
      </c>
      <c r="E137" s="1" t="s">
        <v>32</v>
      </c>
      <c r="F137" s="1" t="s">
        <v>32</v>
      </c>
      <c r="G137" s="1" t="s">
        <v>32</v>
      </c>
      <c r="H137" s="1" t="s">
        <v>32</v>
      </c>
      <c r="I137" s="1" t="s">
        <v>32</v>
      </c>
      <c r="J137" s="1" t="s">
        <v>32</v>
      </c>
      <c r="K137" s="1" t="s">
        <v>32</v>
      </c>
      <c r="L137" s="1" t="s">
        <v>32</v>
      </c>
      <c r="M137" s="1" t="s">
        <v>32</v>
      </c>
      <c r="N137" s="1" t="s">
        <v>32</v>
      </c>
      <c r="O137" s="1" t="s">
        <v>32</v>
      </c>
      <c r="P137" s="1" t="s">
        <v>32</v>
      </c>
      <c r="Q137" s="1" t="s">
        <v>32</v>
      </c>
      <c r="R137" s="1" t="s">
        <v>32</v>
      </c>
      <c r="S137">
        <v>5</v>
      </c>
    </row>
    <row r="138" spans="1:19" x14ac:dyDescent="0.25">
      <c r="A138" s="1" t="s">
        <v>167</v>
      </c>
      <c r="B138" s="1">
        <f t="shared" si="2"/>
        <v>37.550000000000018</v>
      </c>
      <c r="C138" s="1">
        <v>37.35</v>
      </c>
      <c r="D138" s="1" t="s">
        <v>486</v>
      </c>
      <c r="E138" s="1" t="s">
        <v>32</v>
      </c>
      <c r="F138" s="1" t="s">
        <v>32</v>
      </c>
      <c r="G138" s="1" t="s">
        <v>32</v>
      </c>
      <c r="H138" s="1" t="s">
        <v>32</v>
      </c>
      <c r="I138" s="1" t="s">
        <v>32</v>
      </c>
      <c r="J138" s="1" t="s">
        <v>32</v>
      </c>
      <c r="K138" s="1" t="s">
        <v>32</v>
      </c>
      <c r="L138" s="1" t="s">
        <v>32</v>
      </c>
      <c r="M138" s="1" t="s">
        <v>32</v>
      </c>
      <c r="N138" s="1" t="s">
        <v>32</v>
      </c>
      <c r="O138" s="1" t="s">
        <v>32</v>
      </c>
      <c r="P138" s="1" t="s">
        <v>32</v>
      </c>
      <c r="Q138" s="1" t="s">
        <v>32</v>
      </c>
      <c r="R138" s="1" t="s">
        <v>32</v>
      </c>
      <c r="S138">
        <v>5</v>
      </c>
    </row>
    <row r="139" spans="1:19" x14ac:dyDescent="0.25">
      <c r="A139" s="1" t="s">
        <v>168</v>
      </c>
      <c r="B139" s="1">
        <f t="shared" si="2"/>
        <v>37.680000000000021</v>
      </c>
      <c r="C139" s="1">
        <v>37.35</v>
      </c>
      <c r="D139" s="1" t="s">
        <v>485</v>
      </c>
      <c r="E139" s="1" t="s">
        <v>32</v>
      </c>
      <c r="F139" s="1" t="s">
        <v>32</v>
      </c>
      <c r="G139" s="1" t="s">
        <v>32</v>
      </c>
      <c r="H139" s="1" t="s">
        <v>32</v>
      </c>
      <c r="I139" s="1" t="s">
        <v>32</v>
      </c>
      <c r="J139" s="1" t="s">
        <v>32</v>
      </c>
      <c r="K139" s="1" t="s">
        <v>32</v>
      </c>
      <c r="L139" s="1" t="s">
        <v>32</v>
      </c>
      <c r="M139" s="1" t="s">
        <v>32</v>
      </c>
      <c r="N139" s="1" t="s">
        <v>32</v>
      </c>
      <c r="O139" s="1" t="s">
        <v>32</v>
      </c>
      <c r="P139" s="1" t="s">
        <v>32</v>
      </c>
      <c r="Q139" s="1" t="s">
        <v>32</v>
      </c>
      <c r="R139" s="1" t="s">
        <v>32</v>
      </c>
      <c r="S139">
        <v>6</v>
      </c>
    </row>
    <row r="140" spans="1:19" x14ac:dyDescent="0.25">
      <c r="A140" s="1" t="s">
        <v>169</v>
      </c>
      <c r="B140" s="1">
        <f t="shared" si="2"/>
        <v>37.810000000000024</v>
      </c>
      <c r="C140" s="1">
        <v>37.450000000000003</v>
      </c>
      <c r="D140" s="1" t="s">
        <v>485</v>
      </c>
      <c r="E140" s="1" t="s">
        <v>32</v>
      </c>
      <c r="F140" s="1" t="s">
        <v>32</v>
      </c>
      <c r="G140" s="1" t="s">
        <v>32</v>
      </c>
      <c r="H140" s="1" t="s">
        <v>32</v>
      </c>
      <c r="I140" s="1" t="s">
        <v>32</v>
      </c>
      <c r="J140" s="1" t="s">
        <v>32</v>
      </c>
      <c r="K140" s="1" t="s">
        <v>32</v>
      </c>
      <c r="L140" s="1" t="s">
        <v>32</v>
      </c>
      <c r="M140" s="1" t="s">
        <v>32</v>
      </c>
      <c r="N140" s="1" t="s">
        <v>32</v>
      </c>
      <c r="O140" s="1" t="s">
        <v>32</v>
      </c>
      <c r="P140" s="1" t="s">
        <v>32</v>
      </c>
      <c r="Q140" s="1" t="s">
        <v>32</v>
      </c>
      <c r="R140" s="1" t="s">
        <v>32</v>
      </c>
      <c r="S140">
        <v>6</v>
      </c>
    </row>
    <row r="141" spans="1:19" x14ac:dyDescent="0.25">
      <c r="A141" s="1" t="s">
        <v>170</v>
      </c>
      <c r="B141" s="1">
        <f t="shared" si="2"/>
        <v>37.940000000000026</v>
      </c>
      <c r="C141" s="1">
        <v>37.549999999999997</v>
      </c>
      <c r="D141" s="1" t="s">
        <v>485</v>
      </c>
      <c r="E141" s="1" t="s">
        <v>32</v>
      </c>
      <c r="F141" s="1" t="s">
        <v>32</v>
      </c>
      <c r="G141" s="1" t="s">
        <v>32</v>
      </c>
      <c r="H141" s="1" t="s">
        <v>32</v>
      </c>
      <c r="I141" s="1" t="s">
        <v>32</v>
      </c>
      <c r="J141" s="1" t="s">
        <v>32</v>
      </c>
      <c r="K141" s="1" t="s">
        <v>32</v>
      </c>
      <c r="L141" s="1" t="s">
        <v>32</v>
      </c>
      <c r="M141" s="1" t="s">
        <v>32</v>
      </c>
      <c r="N141" s="1" t="s">
        <v>32</v>
      </c>
      <c r="O141" s="1" t="s">
        <v>32</v>
      </c>
      <c r="P141" s="1" t="s">
        <v>32</v>
      </c>
      <c r="Q141" s="1" t="s">
        <v>32</v>
      </c>
      <c r="R141" s="1" t="s">
        <v>32</v>
      </c>
      <c r="S141">
        <v>6</v>
      </c>
    </row>
    <row r="142" spans="1:19" x14ac:dyDescent="0.25">
      <c r="A142" s="1" t="s">
        <v>171</v>
      </c>
      <c r="B142" s="1">
        <f t="shared" si="2"/>
        <v>38.070000000000029</v>
      </c>
      <c r="C142" s="1">
        <v>37.65</v>
      </c>
      <c r="D142" s="1" t="s">
        <v>485</v>
      </c>
      <c r="E142" s="1" t="s">
        <v>32</v>
      </c>
      <c r="F142" s="1" t="s">
        <v>32</v>
      </c>
      <c r="G142" s="1" t="s">
        <v>32</v>
      </c>
      <c r="H142" s="1" t="s">
        <v>32</v>
      </c>
      <c r="I142" s="1" t="s">
        <v>32</v>
      </c>
      <c r="J142" s="1" t="s">
        <v>32</v>
      </c>
      <c r="K142" s="1" t="s">
        <v>32</v>
      </c>
      <c r="L142" s="1" t="s">
        <v>32</v>
      </c>
      <c r="M142" s="1" t="s">
        <v>32</v>
      </c>
      <c r="N142" s="1" t="s">
        <v>32</v>
      </c>
      <c r="O142" s="1" t="s">
        <v>32</v>
      </c>
      <c r="P142" s="1" t="s">
        <v>32</v>
      </c>
      <c r="Q142" s="1" t="s">
        <v>32</v>
      </c>
      <c r="R142" s="1" t="s">
        <v>32</v>
      </c>
      <c r="S142">
        <v>6</v>
      </c>
    </row>
    <row r="143" spans="1:19" x14ac:dyDescent="0.25">
      <c r="A143" s="1" t="s">
        <v>172</v>
      </c>
      <c r="B143" s="1">
        <f t="shared" si="2"/>
        <v>38.200000000000031</v>
      </c>
      <c r="C143" s="1">
        <v>37.86</v>
      </c>
      <c r="D143" s="1" t="s">
        <v>486</v>
      </c>
      <c r="E143" s="1" t="s">
        <v>32</v>
      </c>
      <c r="F143" s="1" t="s">
        <v>32</v>
      </c>
      <c r="G143" s="1" t="s">
        <v>32</v>
      </c>
      <c r="H143" s="1" t="s">
        <v>32</v>
      </c>
      <c r="I143" s="1" t="s">
        <v>32</v>
      </c>
      <c r="J143" s="1" t="s">
        <v>32</v>
      </c>
      <c r="K143" s="1" t="s">
        <v>32</v>
      </c>
      <c r="L143" s="1" t="s">
        <v>32</v>
      </c>
      <c r="M143" s="1" t="s">
        <v>32</v>
      </c>
      <c r="N143" s="1" t="s">
        <v>32</v>
      </c>
      <c r="O143" s="1" t="s">
        <v>32</v>
      </c>
      <c r="P143" s="1" t="s">
        <v>32</v>
      </c>
      <c r="Q143" s="1" t="s">
        <v>32</v>
      </c>
      <c r="R143" s="1" t="s">
        <v>32</v>
      </c>
      <c r="S143">
        <v>6</v>
      </c>
    </row>
    <row r="144" spans="1:19" x14ac:dyDescent="0.25">
      <c r="A144" s="1" t="s">
        <v>173</v>
      </c>
      <c r="B144" s="1">
        <f t="shared" si="2"/>
        <v>38.330000000000034</v>
      </c>
      <c r="C144" s="1">
        <v>37.96</v>
      </c>
      <c r="D144" s="1" t="s">
        <v>486</v>
      </c>
      <c r="E144" s="1" t="s">
        <v>32</v>
      </c>
      <c r="F144" s="1" t="s">
        <v>32</v>
      </c>
      <c r="G144" s="1" t="s">
        <v>32</v>
      </c>
      <c r="H144" s="1" t="s">
        <v>32</v>
      </c>
      <c r="I144" s="1" t="s">
        <v>32</v>
      </c>
      <c r="J144" s="1" t="s">
        <v>32</v>
      </c>
      <c r="K144" s="1" t="s">
        <v>32</v>
      </c>
      <c r="L144" s="1" t="s">
        <v>32</v>
      </c>
      <c r="M144" s="1" t="s">
        <v>32</v>
      </c>
      <c r="N144" s="1" t="s">
        <v>32</v>
      </c>
      <c r="O144" s="1" t="s">
        <v>32</v>
      </c>
      <c r="P144" s="1" t="s">
        <v>32</v>
      </c>
      <c r="Q144" s="1" t="s">
        <v>32</v>
      </c>
      <c r="R144" s="1" t="s">
        <v>32</v>
      </c>
      <c r="S144">
        <v>6</v>
      </c>
    </row>
    <row r="145" spans="1:19" x14ac:dyDescent="0.25">
      <c r="A145" s="1" t="s">
        <v>174</v>
      </c>
      <c r="B145" s="1">
        <f t="shared" si="2"/>
        <v>38.460000000000036</v>
      </c>
      <c r="C145" s="1">
        <v>38.06</v>
      </c>
      <c r="D145" s="1" t="s">
        <v>485</v>
      </c>
      <c r="E145" s="1" t="s">
        <v>32</v>
      </c>
      <c r="F145" s="1" t="s">
        <v>32</v>
      </c>
      <c r="G145" s="1" t="s">
        <v>32</v>
      </c>
      <c r="H145" s="1" t="s">
        <v>32</v>
      </c>
      <c r="I145" s="1" t="s">
        <v>32</v>
      </c>
      <c r="J145" s="1" t="s">
        <v>32</v>
      </c>
      <c r="K145" s="1" t="s">
        <v>32</v>
      </c>
      <c r="L145" s="1" t="s">
        <v>32</v>
      </c>
      <c r="M145" s="1" t="s">
        <v>32</v>
      </c>
      <c r="N145" s="1" t="s">
        <v>32</v>
      </c>
      <c r="O145" s="1" t="s">
        <v>32</v>
      </c>
      <c r="P145" s="1" t="s">
        <v>32</v>
      </c>
      <c r="Q145" s="1" t="s">
        <v>32</v>
      </c>
      <c r="R145" s="1" t="s">
        <v>32</v>
      </c>
      <c r="S145">
        <v>6</v>
      </c>
    </row>
    <row r="146" spans="1:19" x14ac:dyDescent="0.25">
      <c r="A146" s="1" t="s">
        <v>175</v>
      </c>
      <c r="B146" s="1">
        <f t="shared" si="2"/>
        <v>38.590000000000039</v>
      </c>
      <c r="C146" s="1">
        <v>38.369999999999997</v>
      </c>
      <c r="D146" s="1" t="s">
        <v>485</v>
      </c>
      <c r="E146" s="1" t="s">
        <v>32</v>
      </c>
      <c r="F146" s="1" t="s">
        <v>32</v>
      </c>
      <c r="G146" s="1" t="s">
        <v>32</v>
      </c>
      <c r="H146" s="1" t="s">
        <v>32</v>
      </c>
      <c r="I146" s="1" t="s">
        <v>32</v>
      </c>
      <c r="J146" s="1" t="s">
        <v>32</v>
      </c>
      <c r="K146" s="1" t="s">
        <v>32</v>
      </c>
      <c r="L146" s="1" t="s">
        <v>32</v>
      </c>
      <c r="M146" s="1" t="s">
        <v>32</v>
      </c>
      <c r="N146" s="1" t="s">
        <v>32</v>
      </c>
      <c r="O146" s="1" t="s">
        <v>32</v>
      </c>
      <c r="P146" s="1" t="s">
        <v>32</v>
      </c>
      <c r="Q146" s="1" t="s">
        <v>32</v>
      </c>
      <c r="R146" s="1" t="s">
        <v>32</v>
      </c>
      <c r="S146">
        <v>6</v>
      </c>
    </row>
    <row r="147" spans="1:19" x14ac:dyDescent="0.25">
      <c r="A147" s="1" t="s">
        <v>176</v>
      </c>
      <c r="B147" s="1">
        <f t="shared" si="2"/>
        <v>38.720000000000041</v>
      </c>
      <c r="C147" s="1">
        <v>38.47</v>
      </c>
      <c r="D147" s="1" t="s">
        <v>485</v>
      </c>
      <c r="E147" s="1" t="s">
        <v>32</v>
      </c>
      <c r="F147" s="1" t="s">
        <v>32</v>
      </c>
      <c r="G147" s="1" t="s">
        <v>32</v>
      </c>
      <c r="H147" s="1" t="s">
        <v>32</v>
      </c>
      <c r="I147" s="1" t="s">
        <v>32</v>
      </c>
      <c r="J147" s="1" t="s">
        <v>32</v>
      </c>
      <c r="K147" s="1" t="s">
        <v>32</v>
      </c>
      <c r="L147" s="1" t="s">
        <v>32</v>
      </c>
      <c r="M147" s="1" t="s">
        <v>32</v>
      </c>
      <c r="N147" s="1" t="s">
        <v>32</v>
      </c>
      <c r="O147" s="1" t="s">
        <v>32</v>
      </c>
      <c r="P147" s="1" t="s">
        <v>32</v>
      </c>
      <c r="Q147" s="1" t="s">
        <v>32</v>
      </c>
      <c r="R147" s="1" t="s">
        <v>32</v>
      </c>
      <c r="S147">
        <v>6</v>
      </c>
    </row>
    <row r="148" spans="1:19" x14ac:dyDescent="0.25">
      <c r="A148" s="1" t="s">
        <v>177</v>
      </c>
      <c r="B148" s="1">
        <f t="shared" si="2"/>
        <v>38.850000000000044</v>
      </c>
      <c r="C148" s="1">
        <v>38.57</v>
      </c>
      <c r="D148" s="1" t="s">
        <v>485</v>
      </c>
      <c r="E148" s="1" t="s">
        <v>32</v>
      </c>
      <c r="F148" s="1" t="s">
        <v>32</v>
      </c>
      <c r="G148" s="1" t="s">
        <v>32</v>
      </c>
      <c r="H148" s="1" t="s">
        <v>32</v>
      </c>
      <c r="I148" s="1" t="s">
        <v>32</v>
      </c>
      <c r="J148" s="1" t="s">
        <v>32</v>
      </c>
      <c r="K148" s="1" t="s">
        <v>32</v>
      </c>
      <c r="L148" s="1" t="s">
        <v>32</v>
      </c>
      <c r="M148" s="1" t="s">
        <v>32</v>
      </c>
      <c r="N148" s="1" t="s">
        <v>32</v>
      </c>
      <c r="O148" s="1" t="s">
        <v>32</v>
      </c>
      <c r="P148" s="1" t="s">
        <v>32</v>
      </c>
      <c r="Q148" s="1" t="s">
        <v>32</v>
      </c>
      <c r="R148" s="1" t="s">
        <v>32</v>
      </c>
      <c r="S148">
        <v>6</v>
      </c>
    </row>
    <row r="149" spans="1:19" x14ac:dyDescent="0.25">
      <c r="A149" s="1" t="s">
        <v>178</v>
      </c>
      <c r="B149" s="1">
        <f t="shared" si="2"/>
        <v>38.980000000000047</v>
      </c>
      <c r="C149" s="1">
        <v>38.78</v>
      </c>
      <c r="D149" s="1" t="s">
        <v>485</v>
      </c>
      <c r="E149" s="1" t="s">
        <v>32</v>
      </c>
      <c r="F149" s="1" t="s">
        <v>32</v>
      </c>
      <c r="G149" s="1" t="s">
        <v>32</v>
      </c>
      <c r="H149" s="1" t="s">
        <v>32</v>
      </c>
      <c r="I149" s="1" t="s">
        <v>32</v>
      </c>
      <c r="J149" s="1" t="s">
        <v>32</v>
      </c>
      <c r="K149" s="1" t="s">
        <v>32</v>
      </c>
      <c r="L149" s="1" t="s">
        <v>32</v>
      </c>
      <c r="M149" s="1" t="s">
        <v>32</v>
      </c>
      <c r="N149" s="1" t="s">
        <v>32</v>
      </c>
      <c r="O149" s="1" t="s">
        <v>32</v>
      </c>
      <c r="P149" s="1" t="s">
        <v>32</v>
      </c>
      <c r="Q149" s="1" t="s">
        <v>32</v>
      </c>
      <c r="R149" s="1" t="s">
        <v>32</v>
      </c>
      <c r="S149">
        <v>6</v>
      </c>
    </row>
    <row r="150" spans="1:19" x14ac:dyDescent="0.25">
      <c r="A150" s="1" t="s">
        <v>179</v>
      </c>
      <c r="B150" s="1">
        <f t="shared" si="2"/>
        <v>39.110000000000049</v>
      </c>
      <c r="C150" s="1">
        <v>38.979999999999997</v>
      </c>
      <c r="D150" s="1" t="s">
        <v>492</v>
      </c>
      <c r="E150" s="1" t="s">
        <v>32</v>
      </c>
      <c r="F150" s="1" t="s">
        <v>32</v>
      </c>
      <c r="G150" s="1" t="s">
        <v>32</v>
      </c>
      <c r="H150" s="1" t="s">
        <v>32</v>
      </c>
      <c r="I150" s="1" t="s">
        <v>32</v>
      </c>
      <c r="J150" s="1" t="s">
        <v>32</v>
      </c>
      <c r="K150" s="1" t="s">
        <v>32</v>
      </c>
      <c r="L150" s="1" t="s">
        <v>32</v>
      </c>
      <c r="M150" s="1" t="s">
        <v>32</v>
      </c>
      <c r="N150" s="1" t="s">
        <v>32</v>
      </c>
      <c r="O150" s="1" t="s">
        <v>32</v>
      </c>
      <c r="P150" s="1" t="s">
        <v>32</v>
      </c>
      <c r="Q150" s="1" t="s">
        <v>32</v>
      </c>
      <c r="R150" s="1" t="s">
        <v>32</v>
      </c>
      <c r="S150">
        <v>5</v>
      </c>
    </row>
    <row r="151" spans="1:19" x14ac:dyDescent="0.25">
      <c r="A151" s="1" t="s">
        <v>180</v>
      </c>
      <c r="B151" s="1">
        <f t="shared" si="2"/>
        <v>39.240000000000052</v>
      </c>
      <c r="C151" s="1">
        <v>39.39</v>
      </c>
      <c r="D151" s="1" t="s">
        <v>485</v>
      </c>
      <c r="E151" s="1" t="s">
        <v>32</v>
      </c>
      <c r="F151" s="1" t="s">
        <v>32</v>
      </c>
      <c r="G151" s="1" t="s">
        <v>32</v>
      </c>
      <c r="H151" s="1" t="s">
        <v>32</v>
      </c>
      <c r="I151" s="1" t="s">
        <v>32</v>
      </c>
      <c r="J151" s="1" t="s">
        <v>32</v>
      </c>
      <c r="K151" s="1" t="s">
        <v>32</v>
      </c>
      <c r="L151" s="1" t="s">
        <v>32</v>
      </c>
      <c r="M151" s="1" t="s">
        <v>32</v>
      </c>
      <c r="N151" s="1" t="s">
        <v>32</v>
      </c>
      <c r="O151" s="1" t="s">
        <v>32</v>
      </c>
      <c r="P151" s="1" t="s">
        <v>32</v>
      </c>
      <c r="Q151" s="1" t="s">
        <v>32</v>
      </c>
      <c r="R151" s="1" t="s">
        <v>32</v>
      </c>
      <c r="S151">
        <v>4</v>
      </c>
    </row>
    <row r="152" spans="1:19" x14ac:dyDescent="0.25">
      <c r="A152" s="1" t="s">
        <v>181</v>
      </c>
      <c r="B152" s="1">
        <f t="shared" si="2"/>
        <v>39.370000000000054</v>
      </c>
      <c r="C152" s="1">
        <v>39.49</v>
      </c>
      <c r="D152" s="1" t="s">
        <v>485</v>
      </c>
      <c r="E152" s="1" t="s">
        <v>32</v>
      </c>
      <c r="F152" s="1" t="s">
        <v>32</v>
      </c>
      <c r="G152" s="1" t="s">
        <v>32</v>
      </c>
      <c r="H152" s="1" t="s">
        <v>32</v>
      </c>
      <c r="I152" s="1" t="s">
        <v>32</v>
      </c>
      <c r="J152" s="1" t="s">
        <v>32</v>
      </c>
      <c r="K152" s="1" t="s">
        <v>32</v>
      </c>
      <c r="L152" s="1" t="s">
        <v>32</v>
      </c>
      <c r="M152" s="1" t="s">
        <v>32</v>
      </c>
      <c r="N152" s="1" t="s">
        <v>32</v>
      </c>
      <c r="O152" s="1" t="s">
        <v>32</v>
      </c>
      <c r="P152" s="1" t="s">
        <v>32</v>
      </c>
      <c r="Q152" s="1" t="s">
        <v>32</v>
      </c>
      <c r="R152" s="1" t="s">
        <v>32</v>
      </c>
      <c r="S152">
        <v>5</v>
      </c>
    </row>
    <row r="153" spans="1:19" x14ac:dyDescent="0.25">
      <c r="A153" s="1" t="s">
        <v>182</v>
      </c>
      <c r="B153" s="1">
        <f t="shared" si="2"/>
        <v>39.500000000000057</v>
      </c>
      <c r="C153" s="1">
        <v>39.590000000000003</v>
      </c>
      <c r="D153" s="1" t="s">
        <v>485</v>
      </c>
      <c r="E153" s="1" t="s">
        <v>32</v>
      </c>
      <c r="F153" s="1" t="s">
        <v>32</v>
      </c>
      <c r="G153" s="1" t="s">
        <v>32</v>
      </c>
      <c r="H153" s="1" t="s">
        <v>32</v>
      </c>
      <c r="I153" s="1" t="s">
        <v>32</v>
      </c>
      <c r="J153" s="1" t="s">
        <v>32</v>
      </c>
      <c r="K153" s="1" t="s">
        <v>32</v>
      </c>
      <c r="L153" s="1" t="s">
        <v>32</v>
      </c>
      <c r="M153" s="1" t="s">
        <v>32</v>
      </c>
      <c r="N153" s="1" t="s">
        <v>32</v>
      </c>
      <c r="O153" s="1" t="s">
        <v>32</v>
      </c>
      <c r="P153" s="1" t="s">
        <v>32</v>
      </c>
      <c r="Q153" s="1" t="s">
        <v>32</v>
      </c>
      <c r="R153" s="1" t="s">
        <v>32</v>
      </c>
      <c r="S153">
        <v>5</v>
      </c>
    </row>
    <row r="154" spans="1:19" x14ac:dyDescent="0.25">
      <c r="A154" s="1" t="s">
        <v>183</v>
      </c>
      <c r="B154" s="1">
        <f t="shared" si="2"/>
        <v>39.630000000000059</v>
      </c>
      <c r="C154" s="1">
        <v>39.799999999999997</v>
      </c>
      <c r="D154" s="1" t="s">
        <v>485</v>
      </c>
      <c r="E154" s="1" t="s">
        <v>32</v>
      </c>
      <c r="F154" s="1" t="s">
        <v>32</v>
      </c>
      <c r="G154" s="1" t="s">
        <v>32</v>
      </c>
      <c r="H154" s="1" t="s">
        <v>32</v>
      </c>
      <c r="I154" s="1" t="s">
        <v>32</v>
      </c>
      <c r="J154" s="1" t="s">
        <v>32</v>
      </c>
      <c r="K154" s="1" t="s">
        <v>32</v>
      </c>
      <c r="L154" s="1" t="s">
        <v>32</v>
      </c>
      <c r="M154" s="1" t="s">
        <v>32</v>
      </c>
      <c r="N154" s="1" t="s">
        <v>32</v>
      </c>
      <c r="O154" s="1" t="s">
        <v>32</v>
      </c>
      <c r="P154" s="1" t="s">
        <v>32</v>
      </c>
      <c r="Q154" s="1" t="s">
        <v>32</v>
      </c>
      <c r="R154" s="1" t="s">
        <v>32</v>
      </c>
      <c r="S154">
        <v>4</v>
      </c>
    </row>
    <row r="155" spans="1:19" x14ac:dyDescent="0.25">
      <c r="A155" s="1" t="s">
        <v>184</v>
      </c>
      <c r="B155" s="1">
        <f t="shared" si="2"/>
        <v>39.760000000000062</v>
      </c>
      <c r="C155" s="1">
        <v>39.799999999999997</v>
      </c>
      <c r="D155" s="1" t="s">
        <v>486</v>
      </c>
      <c r="E155" s="1" t="s">
        <v>32</v>
      </c>
      <c r="F155" s="1" t="s">
        <v>32</v>
      </c>
      <c r="G155" s="1" t="s">
        <v>32</v>
      </c>
      <c r="H155" s="1" t="s">
        <v>32</v>
      </c>
      <c r="I155" s="1" t="s">
        <v>32</v>
      </c>
      <c r="J155" s="1" t="s">
        <v>32</v>
      </c>
      <c r="K155" s="1" t="s">
        <v>32</v>
      </c>
      <c r="L155" s="1" t="s">
        <v>32</v>
      </c>
      <c r="M155" s="1" t="s">
        <v>32</v>
      </c>
      <c r="N155" s="1" t="s">
        <v>32</v>
      </c>
      <c r="O155" s="1" t="s">
        <v>32</v>
      </c>
      <c r="P155" s="1" t="s">
        <v>32</v>
      </c>
      <c r="Q155" s="1" t="s">
        <v>32</v>
      </c>
      <c r="R155" s="1" t="s">
        <v>32</v>
      </c>
      <c r="S155">
        <v>5</v>
      </c>
    </row>
    <row r="156" spans="1:19" x14ac:dyDescent="0.25">
      <c r="A156" s="1" t="s">
        <v>185</v>
      </c>
      <c r="B156" s="1">
        <f t="shared" si="2"/>
        <v>39.890000000000065</v>
      </c>
      <c r="C156" s="1">
        <v>39.9</v>
      </c>
      <c r="D156" s="1" t="s">
        <v>486</v>
      </c>
      <c r="E156" s="1" t="s">
        <v>32</v>
      </c>
      <c r="F156" s="1" t="s">
        <v>32</v>
      </c>
      <c r="G156" s="1" t="s">
        <v>32</v>
      </c>
      <c r="H156" s="1" t="s">
        <v>32</v>
      </c>
      <c r="I156" s="1" t="s">
        <v>32</v>
      </c>
      <c r="J156" s="1" t="s">
        <v>32</v>
      </c>
      <c r="K156" s="1" t="s">
        <v>32</v>
      </c>
      <c r="L156" s="1" t="s">
        <v>32</v>
      </c>
      <c r="M156" s="1" t="s">
        <v>32</v>
      </c>
      <c r="N156" s="1" t="s">
        <v>32</v>
      </c>
      <c r="O156" s="1" t="s">
        <v>32</v>
      </c>
      <c r="P156" s="1" t="s">
        <v>32</v>
      </c>
      <c r="Q156" s="1" t="s">
        <v>32</v>
      </c>
      <c r="R156" s="1" t="s">
        <v>32</v>
      </c>
      <c r="S156">
        <v>5</v>
      </c>
    </row>
    <row r="157" spans="1:19" x14ac:dyDescent="0.25">
      <c r="A157" s="1" t="s">
        <v>186</v>
      </c>
      <c r="B157" s="1">
        <f t="shared" si="2"/>
        <v>40.020000000000067</v>
      </c>
      <c r="C157" s="1">
        <v>39.9</v>
      </c>
      <c r="D157" s="1" t="s">
        <v>485</v>
      </c>
      <c r="E157" s="1" t="s">
        <v>32</v>
      </c>
      <c r="F157" s="1" t="s">
        <v>32</v>
      </c>
      <c r="G157" s="1" t="s">
        <v>32</v>
      </c>
      <c r="H157" s="1" t="s">
        <v>32</v>
      </c>
      <c r="I157" s="1" t="s">
        <v>32</v>
      </c>
      <c r="J157" s="1" t="s">
        <v>32</v>
      </c>
      <c r="K157" s="1" t="s">
        <v>32</v>
      </c>
      <c r="L157" s="1" t="s">
        <v>32</v>
      </c>
      <c r="M157" s="1" t="s">
        <v>32</v>
      </c>
      <c r="N157" s="1" t="s">
        <v>32</v>
      </c>
      <c r="O157" s="1" t="s">
        <v>32</v>
      </c>
      <c r="P157" s="1" t="s">
        <v>32</v>
      </c>
      <c r="Q157" s="1" t="s">
        <v>32</v>
      </c>
      <c r="R157" s="1" t="s">
        <v>32</v>
      </c>
      <c r="S157">
        <v>5</v>
      </c>
    </row>
    <row r="158" spans="1:19" x14ac:dyDescent="0.25">
      <c r="A158" s="1" t="s">
        <v>187</v>
      </c>
      <c r="B158" s="1">
        <f t="shared" si="2"/>
        <v>40.15000000000007</v>
      </c>
      <c r="C158" s="1">
        <v>40</v>
      </c>
      <c r="D158" s="1" t="s">
        <v>485</v>
      </c>
      <c r="E158" s="1" t="s">
        <v>32</v>
      </c>
      <c r="F158" s="1" t="s">
        <v>32</v>
      </c>
      <c r="G158" s="1" t="s">
        <v>32</v>
      </c>
      <c r="H158" s="1" t="s">
        <v>32</v>
      </c>
      <c r="I158" s="1" t="s">
        <v>32</v>
      </c>
      <c r="J158" s="1" t="s">
        <v>32</v>
      </c>
      <c r="K158" s="1" t="s">
        <v>32</v>
      </c>
      <c r="L158" s="1" t="s">
        <v>32</v>
      </c>
      <c r="M158" s="1" t="s">
        <v>32</v>
      </c>
      <c r="N158" s="1" t="s">
        <v>32</v>
      </c>
      <c r="O158" s="1" t="s">
        <v>32</v>
      </c>
      <c r="P158" s="1" t="s">
        <v>32</v>
      </c>
      <c r="Q158" s="1" t="s">
        <v>32</v>
      </c>
      <c r="R158" s="1" t="s">
        <v>32</v>
      </c>
      <c r="S158">
        <v>6</v>
      </c>
    </row>
    <row r="159" spans="1:19" x14ac:dyDescent="0.25">
      <c r="A159" s="1" t="s">
        <v>188</v>
      </c>
      <c r="B159" s="1">
        <f t="shared" si="2"/>
        <v>40.280000000000072</v>
      </c>
      <c r="C159" s="1">
        <v>39.9</v>
      </c>
      <c r="D159" s="1" t="s">
        <v>485</v>
      </c>
      <c r="E159" s="1" t="s">
        <v>32</v>
      </c>
      <c r="F159" s="1" t="s">
        <v>32</v>
      </c>
      <c r="G159" s="1" t="s">
        <v>32</v>
      </c>
      <c r="H159" s="1" t="s">
        <v>32</v>
      </c>
      <c r="I159" s="1" t="s">
        <v>32</v>
      </c>
      <c r="J159" s="1" t="s">
        <v>32</v>
      </c>
      <c r="K159" s="1" t="s">
        <v>32</v>
      </c>
      <c r="L159" s="1" t="s">
        <v>32</v>
      </c>
      <c r="M159" s="1" t="s">
        <v>32</v>
      </c>
      <c r="N159" s="1" t="s">
        <v>32</v>
      </c>
      <c r="O159" s="1" t="s">
        <v>32</v>
      </c>
      <c r="P159" s="1" t="s">
        <v>32</v>
      </c>
      <c r="Q159" s="1" t="s">
        <v>32</v>
      </c>
      <c r="R159" s="1" t="s">
        <v>32</v>
      </c>
      <c r="S159">
        <v>6</v>
      </c>
    </row>
    <row r="160" spans="1:19" x14ac:dyDescent="0.25">
      <c r="A160" s="1" t="s">
        <v>189</v>
      </c>
      <c r="B160" s="1">
        <f t="shared" si="2"/>
        <v>40.410000000000075</v>
      </c>
      <c r="C160" s="1">
        <v>40</v>
      </c>
      <c r="D160" s="1" t="s">
        <v>485</v>
      </c>
      <c r="E160" s="1" t="s">
        <v>32</v>
      </c>
      <c r="F160" s="1" t="s">
        <v>32</v>
      </c>
      <c r="G160" s="1" t="s">
        <v>32</v>
      </c>
      <c r="H160" s="1" t="s">
        <v>32</v>
      </c>
      <c r="I160" s="1" t="s">
        <v>32</v>
      </c>
      <c r="J160" s="1" t="s">
        <v>32</v>
      </c>
      <c r="K160" s="1" t="s">
        <v>32</v>
      </c>
      <c r="L160" s="1" t="s">
        <v>32</v>
      </c>
      <c r="M160" s="1" t="s">
        <v>32</v>
      </c>
      <c r="N160" s="1" t="s">
        <v>32</v>
      </c>
      <c r="O160" s="1" t="s">
        <v>32</v>
      </c>
      <c r="P160" s="1" t="s">
        <v>32</v>
      </c>
      <c r="Q160" s="1" t="s">
        <v>32</v>
      </c>
      <c r="R160" s="1" t="s">
        <v>32</v>
      </c>
      <c r="S160">
        <v>6</v>
      </c>
    </row>
    <row r="161" spans="1:19" x14ac:dyDescent="0.25">
      <c r="A161" s="1" t="s">
        <v>190</v>
      </c>
      <c r="B161" s="1">
        <f t="shared" si="2"/>
        <v>40.540000000000077</v>
      </c>
      <c r="C161" s="1">
        <v>40.11</v>
      </c>
      <c r="D161" s="1" t="s">
        <v>485</v>
      </c>
      <c r="E161" s="1" t="s">
        <v>32</v>
      </c>
      <c r="F161" s="1" t="s">
        <v>32</v>
      </c>
      <c r="G161" s="1" t="s">
        <v>32</v>
      </c>
      <c r="H161" s="1" t="s">
        <v>32</v>
      </c>
      <c r="I161" s="1" t="s">
        <v>32</v>
      </c>
      <c r="J161" s="1" t="s">
        <v>32</v>
      </c>
      <c r="K161" s="1" t="s">
        <v>32</v>
      </c>
      <c r="L161" s="1" t="s">
        <v>32</v>
      </c>
      <c r="M161" s="1" t="s">
        <v>32</v>
      </c>
      <c r="N161" s="1" t="s">
        <v>32</v>
      </c>
      <c r="O161" s="1" t="s">
        <v>32</v>
      </c>
      <c r="P161" s="1" t="s">
        <v>32</v>
      </c>
      <c r="Q161" s="1" t="s">
        <v>32</v>
      </c>
      <c r="R161" s="1" t="s">
        <v>32</v>
      </c>
      <c r="S161">
        <v>6</v>
      </c>
    </row>
    <row r="162" spans="1:19" x14ac:dyDescent="0.25">
      <c r="A162" s="1" t="s">
        <v>191</v>
      </c>
      <c r="B162" s="1">
        <f t="shared" si="2"/>
        <v>40.67000000000008</v>
      </c>
      <c r="C162" s="1">
        <v>40.450000000000003</v>
      </c>
      <c r="D162" s="1" t="s">
        <v>485</v>
      </c>
      <c r="E162" s="1" t="s">
        <v>32</v>
      </c>
      <c r="F162" s="1" t="s">
        <v>32</v>
      </c>
      <c r="G162" s="1" t="s">
        <v>32</v>
      </c>
      <c r="H162" s="1" t="s">
        <v>32</v>
      </c>
      <c r="I162" s="1" t="s">
        <v>32</v>
      </c>
      <c r="J162" s="1" t="s">
        <v>32</v>
      </c>
      <c r="K162" s="1" t="s">
        <v>32</v>
      </c>
      <c r="L162" s="1" t="s">
        <v>32</v>
      </c>
      <c r="M162" s="1" t="s">
        <v>32</v>
      </c>
      <c r="N162" s="1" t="s">
        <v>32</v>
      </c>
      <c r="O162" s="1" t="s">
        <v>32</v>
      </c>
      <c r="P162" s="1" t="s">
        <v>32</v>
      </c>
      <c r="Q162" s="1" t="s">
        <v>32</v>
      </c>
      <c r="R162" s="1" t="s">
        <v>32</v>
      </c>
      <c r="S162">
        <v>6</v>
      </c>
    </row>
    <row r="163" spans="1:19" x14ac:dyDescent="0.25">
      <c r="A163" s="1" t="s">
        <v>192</v>
      </c>
      <c r="B163" s="1">
        <f t="shared" si="2"/>
        <v>40.800000000000082</v>
      </c>
      <c r="C163" s="1">
        <v>40.68</v>
      </c>
      <c r="D163" s="1" t="s">
        <v>485</v>
      </c>
      <c r="E163" s="1" t="s">
        <v>32</v>
      </c>
      <c r="F163" s="1" t="s">
        <v>32</v>
      </c>
      <c r="G163" s="1" t="s">
        <v>32</v>
      </c>
      <c r="H163" s="1" t="s">
        <v>32</v>
      </c>
      <c r="I163" s="1" t="s">
        <v>32</v>
      </c>
      <c r="J163" s="1" t="s">
        <v>32</v>
      </c>
      <c r="K163" s="1" t="s">
        <v>32</v>
      </c>
      <c r="L163" s="1" t="s">
        <v>32</v>
      </c>
      <c r="M163" s="1" t="s">
        <v>32</v>
      </c>
      <c r="N163" s="1" t="s">
        <v>32</v>
      </c>
      <c r="O163" s="1" t="s">
        <v>32</v>
      </c>
      <c r="P163" s="1" t="s">
        <v>32</v>
      </c>
      <c r="Q163" s="1" t="s">
        <v>32</v>
      </c>
      <c r="R163" s="1" t="s">
        <v>32</v>
      </c>
      <c r="S163">
        <v>5</v>
      </c>
    </row>
    <row r="164" spans="1:19" x14ac:dyDescent="0.25">
      <c r="A164" s="1" t="s">
        <v>193</v>
      </c>
      <c r="B164" s="1">
        <f t="shared" si="2"/>
        <v>40.930000000000085</v>
      </c>
      <c r="C164" s="1">
        <v>41.02</v>
      </c>
      <c r="D164" s="1" t="s">
        <v>485</v>
      </c>
      <c r="E164" s="1" t="s">
        <v>32</v>
      </c>
      <c r="F164" s="1" t="s">
        <v>32</v>
      </c>
      <c r="G164" s="1" t="s">
        <v>32</v>
      </c>
      <c r="H164" s="1" t="s">
        <v>32</v>
      </c>
      <c r="I164" s="1" t="s">
        <v>32</v>
      </c>
      <c r="J164" s="1" t="s">
        <v>32</v>
      </c>
      <c r="K164" s="1" t="s">
        <v>32</v>
      </c>
      <c r="L164" s="1" t="s">
        <v>32</v>
      </c>
      <c r="M164" s="1" t="s">
        <v>32</v>
      </c>
      <c r="N164" s="1" t="s">
        <v>32</v>
      </c>
      <c r="O164" s="1" t="s">
        <v>32</v>
      </c>
      <c r="P164" s="1" t="s">
        <v>32</v>
      </c>
      <c r="Q164" s="1" t="s">
        <v>32</v>
      </c>
      <c r="R164" s="1" t="s">
        <v>32</v>
      </c>
      <c r="S164">
        <v>5</v>
      </c>
    </row>
    <row r="165" spans="1:19" x14ac:dyDescent="0.25">
      <c r="A165" s="1" t="s">
        <v>194</v>
      </c>
      <c r="B165" s="1">
        <f t="shared" si="2"/>
        <v>41.060000000000088</v>
      </c>
      <c r="C165" s="1">
        <v>41.14</v>
      </c>
      <c r="D165" s="1" t="s">
        <v>485</v>
      </c>
      <c r="E165" s="1" t="s">
        <v>32</v>
      </c>
      <c r="F165" s="1" t="s">
        <v>32</v>
      </c>
      <c r="G165" s="1" t="s">
        <v>32</v>
      </c>
      <c r="H165" s="1" t="s">
        <v>32</v>
      </c>
      <c r="I165" s="1" t="s">
        <v>32</v>
      </c>
      <c r="J165" s="1" t="s">
        <v>32</v>
      </c>
      <c r="K165" s="1" t="s">
        <v>32</v>
      </c>
      <c r="L165" s="1" t="s">
        <v>32</v>
      </c>
      <c r="M165" s="1" t="s">
        <v>32</v>
      </c>
      <c r="N165" s="1" t="s">
        <v>32</v>
      </c>
      <c r="O165" s="1" t="s">
        <v>32</v>
      </c>
      <c r="P165" s="1" t="s">
        <v>32</v>
      </c>
      <c r="Q165" s="1" t="s">
        <v>32</v>
      </c>
      <c r="R165" s="1" t="s">
        <v>32</v>
      </c>
      <c r="S165">
        <v>5</v>
      </c>
    </row>
    <row r="166" spans="1:19" x14ac:dyDescent="0.25">
      <c r="A166" s="1" t="s">
        <v>195</v>
      </c>
      <c r="B166" s="1">
        <f t="shared" si="2"/>
        <v>41.19000000000009</v>
      </c>
      <c r="C166" s="1">
        <v>41.14</v>
      </c>
      <c r="D166" s="1" t="s">
        <v>485</v>
      </c>
      <c r="E166" s="1" t="s">
        <v>32</v>
      </c>
      <c r="F166" s="1" t="s">
        <v>32</v>
      </c>
      <c r="G166" s="1" t="s">
        <v>32</v>
      </c>
      <c r="H166" s="1" t="s">
        <v>32</v>
      </c>
      <c r="I166" s="1" t="s">
        <v>32</v>
      </c>
      <c r="J166" s="1" t="s">
        <v>32</v>
      </c>
      <c r="K166" s="1" t="s">
        <v>32</v>
      </c>
      <c r="L166" s="1" t="s">
        <v>32</v>
      </c>
      <c r="M166" s="1" t="s">
        <v>32</v>
      </c>
      <c r="N166" s="1" t="s">
        <v>32</v>
      </c>
      <c r="O166" s="1" t="s">
        <v>32</v>
      </c>
      <c r="P166" s="1" t="s">
        <v>32</v>
      </c>
      <c r="Q166" s="1" t="s">
        <v>32</v>
      </c>
      <c r="R166" s="1" t="s">
        <v>32</v>
      </c>
      <c r="S166">
        <v>5</v>
      </c>
    </row>
    <row r="167" spans="1:19" x14ac:dyDescent="0.25">
      <c r="A167" s="1" t="s">
        <v>196</v>
      </c>
      <c r="B167" s="1">
        <f t="shared" si="2"/>
        <v>41.320000000000093</v>
      </c>
      <c r="C167" s="1">
        <v>41.25</v>
      </c>
      <c r="D167" s="1" t="s">
        <v>485</v>
      </c>
      <c r="E167" s="1" t="s">
        <v>32</v>
      </c>
      <c r="F167" s="1" t="s">
        <v>32</v>
      </c>
      <c r="G167" s="1" t="s">
        <v>32</v>
      </c>
      <c r="H167" s="1" t="s">
        <v>32</v>
      </c>
      <c r="I167" s="1" t="s">
        <v>32</v>
      </c>
      <c r="J167" s="1" t="s">
        <v>32</v>
      </c>
      <c r="K167" s="1" t="s">
        <v>32</v>
      </c>
      <c r="L167" s="1" t="s">
        <v>32</v>
      </c>
      <c r="M167" s="1" t="s">
        <v>32</v>
      </c>
      <c r="N167" s="1" t="s">
        <v>32</v>
      </c>
      <c r="O167" s="1" t="s">
        <v>32</v>
      </c>
      <c r="P167" s="1" t="s">
        <v>32</v>
      </c>
      <c r="Q167" s="1" t="s">
        <v>32</v>
      </c>
      <c r="R167" s="1" t="s">
        <v>32</v>
      </c>
      <c r="S167">
        <v>5</v>
      </c>
    </row>
    <row r="168" spans="1:19" x14ac:dyDescent="0.25">
      <c r="A168" s="1" t="s">
        <v>197</v>
      </c>
      <c r="B168" s="1">
        <f t="shared" si="2"/>
        <v>41.450000000000095</v>
      </c>
      <c r="C168" s="1">
        <v>41.25</v>
      </c>
      <c r="D168" s="1" t="s">
        <v>485</v>
      </c>
      <c r="E168" s="1" t="s">
        <v>32</v>
      </c>
      <c r="F168" s="1" t="s">
        <v>32</v>
      </c>
      <c r="G168" s="1" t="s">
        <v>32</v>
      </c>
      <c r="H168" s="1" t="s">
        <v>32</v>
      </c>
      <c r="I168" s="1" t="s">
        <v>32</v>
      </c>
      <c r="J168" s="1" t="s">
        <v>32</v>
      </c>
      <c r="K168" s="1" t="s">
        <v>32</v>
      </c>
      <c r="L168" s="1" t="s">
        <v>32</v>
      </c>
      <c r="M168" s="1" t="s">
        <v>32</v>
      </c>
      <c r="N168" s="1" t="s">
        <v>32</v>
      </c>
      <c r="O168" s="1" t="s">
        <v>32</v>
      </c>
      <c r="P168" s="1" t="s">
        <v>32</v>
      </c>
      <c r="Q168" s="1" t="s">
        <v>32</v>
      </c>
      <c r="R168" s="1" t="s">
        <v>32</v>
      </c>
      <c r="S168">
        <v>6</v>
      </c>
    </row>
    <row r="169" spans="1:19" x14ac:dyDescent="0.25">
      <c r="A169" s="1" t="s">
        <v>198</v>
      </c>
      <c r="B169" s="1">
        <f t="shared" si="2"/>
        <v>41.580000000000098</v>
      </c>
      <c r="C169" s="1">
        <v>41.25</v>
      </c>
      <c r="D169" s="1" t="s">
        <v>485</v>
      </c>
      <c r="E169" s="1" t="s">
        <v>32</v>
      </c>
      <c r="F169" s="1" t="s">
        <v>32</v>
      </c>
      <c r="G169" s="1" t="s">
        <v>32</v>
      </c>
      <c r="H169" s="1" t="s">
        <v>32</v>
      </c>
      <c r="I169" s="1" t="s">
        <v>32</v>
      </c>
      <c r="J169" s="1" t="s">
        <v>32</v>
      </c>
      <c r="K169" s="1" t="s">
        <v>32</v>
      </c>
      <c r="L169" s="1" t="s">
        <v>32</v>
      </c>
      <c r="M169" s="1" t="s">
        <v>32</v>
      </c>
      <c r="N169" s="1" t="s">
        <v>32</v>
      </c>
      <c r="O169" s="1" t="s">
        <v>32</v>
      </c>
      <c r="P169" s="1" t="s">
        <v>32</v>
      </c>
      <c r="Q169" s="1" t="s">
        <v>32</v>
      </c>
      <c r="R169" s="1" t="s">
        <v>32</v>
      </c>
      <c r="S169">
        <v>6</v>
      </c>
    </row>
    <row r="170" spans="1:19" x14ac:dyDescent="0.25">
      <c r="A170" s="1" t="s">
        <v>199</v>
      </c>
      <c r="B170" s="1">
        <f t="shared" si="2"/>
        <v>41.7100000000001</v>
      </c>
      <c r="C170" s="1">
        <v>41.48</v>
      </c>
      <c r="D170" s="1" t="s">
        <v>485</v>
      </c>
      <c r="E170" s="1" t="s">
        <v>32</v>
      </c>
      <c r="F170" s="1" t="s">
        <v>32</v>
      </c>
      <c r="G170" s="1" t="s">
        <v>32</v>
      </c>
      <c r="H170" s="1" t="s">
        <v>32</v>
      </c>
      <c r="I170" s="1" t="s">
        <v>32</v>
      </c>
      <c r="J170" s="1" t="s">
        <v>32</v>
      </c>
      <c r="K170" s="1" t="s">
        <v>32</v>
      </c>
      <c r="L170" s="1" t="s">
        <v>32</v>
      </c>
      <c r="M170" s="1" t="s">
        <v>32</v>
      </c>
      <c r="N170" s="1" t="s">
        <v>32</v>
      </c>
      <c r="O170" s="1" t="s">
        <v>32</v>
      </c>
      <c r="P170" s="1" t="s">
        <v>32</v>
      </c>
      <c r="Q170" s="1" t="s">
        <v>32</v>
      </c>
      <c r="R170" s="1" t="s">
        <v>32</v>
      </c>
      <c r="S170">
        <v>6</v>
      </c>
    </row>
    <row r="171" spans="1:19" x14ac:dyDescent="0.25">
      <c r="A171" s="1" t="s">
        <v>200</v>
      </c>
      <c r="B171" s="1">
        <f t="shared" si="2"/>
        <v>41.840000000000103</v>
      </c>
      <c r="C171" s="1">
        <v>41.59</v>
      </c>
      <c r="D171" s="1" t="s">
        <v>485</v>
      </c>
      <c r="E171" s="1" t="s">
        <v>32</v>
      </c>
      <c r="F171" s="1" t="s">
        <v>32</v>
      </c>
      <c r="G171" s="1" t="s">
        <v>32</v>
      </c>
      <c r="H171" s="1" t="s">
        <v>32</v>
      </c>
      <c r="I171" s="1" t="s">
        <v>32</v>
      </c>
      <c r="J171" s="1" t="s">
        <v>32</v>
      </c>
      <c r="K171" s="1" t="s">
        <v>32</v>
      </c>
      <c r="L171" s="1" t="s">
        <v>32</v>
      </c>
      <c r="M171" s="1" t="s">
        <v>32</v>
      </c>
      <c r="N171" s="1" t="s">
        <v>32</v>
      </c>
      <c r="O171" s="1" t="s">
        <v>32</v>
      </c>
      <c r="P171" s="1" t="s">
        <v>32</v>
      </c>
      <c r="Q171" s="1" t="s">
        <v>32</v>
      </c>
      <c r="R171" s="1" t="s">
        <v>32</v>
      </c>
      <c r="S171">
        <v>6</v>
      </c>
    </row>
    <row r="172" spans="1:19" x14ac:dyDescent="0.25">
      <c r="A172" s="1" t="s">
        <v>201</v>
      </c>
      <c r="B172" s="1">
        <f t="shared" si="2"/>
        <v>41.970000000000105</v>
      </c>
      <c r="C172" s="1">
        <v>41.82</v>
      </c>
      <c r="D172" s="1" t="s">
        <v>485</v>
      </c>
      <c r="E172" s="1" t="s">
        <v>32</v>
      </c>
      <c r="F172" s="1" t="s">
        <v>32</v>
      </c>
      <c r="G172" s="1" t="s">
        <v>32</v>
      </c>
      <c r="H172" s="1" t="s">
        <v>32</v>
      </c>
      <c r="I172" s="1" t="s">
        <v>32</v>
      </c>
      <c r="J172" s="1" t="s">
        <v>32</v>
      </c>
      <c r="K172" s="1" t="s">
        <v>32</v>
      </c>
      <c r="L172" s="1" t="s">
        <v>32</v>
      </c>
      <c r="M172" s="1" t="s">
        <v>32</v>
      </c>
      <c r="N172" s="1" t="s">
        <v>32</v>
      </c>
      <c r="O172" s="1" t="s">
        <v>32</v>
      </c>
      <c r="P172" s="1" t="s">
        <v>32</v>
      </c>
      <c r="Q172" s="1" t="s">
        <v>32</v>
      </c>
      <c r="R172" s="1" t="s">
        <v>32</v>
      </c>
      <c r="S172">
        <v>6</v>
      </c>
    </row>
    <row r="173" spans="1:19" x14ac:dyDescent="0.25">
      <c r="A173" s="1" t="s">
        <v>202</v>
      </c>
      <c r="B173" s="1">
        <f t="shared" si="2"/>
        <v>42.100000000000108</v>
      </c>
      <c r="C173" s="1">
        <v>41.93</v>
      </c>
      <c r="D173" s="1" t="s">
        <v>485</v>
      </c>
      <c r="E173" s="1" t="s">
        <v>32</v>
      </c>
      <c r="F173" s="1" t="s">
        <v>32</v>
      </c>
      <c r="G173" s="1" t="s">
        <v>32</v>
      </c>
      <c r="H173" s="1" t="s">
        <v>32</v>
      </c>
      <c r="I173" s="1" t="s">
        <v>32</v>
      </c>
      <c r="J173" s="1" t="s">
        <v>32</v>
      </c>
      <c r="K173" s="1" t="s">
        <v>32</v>
      </c>
      <c r="L173" s="1" t="s">
        <v>32</v>
      </c>
      <c r="M173" s="1" t="s">
        <v>32</v>
      </c>
      <c r="N173" s="1" t="s">
        <v>32</v>
      </c>
      <c r="O173" s="1" t="s">
        <v>32</v>
      </c>
      <c r="P173" s="1" t="s">
        <v>32</v>
      </c>
      <c r="Q173" s="1" t="s">
        <v>32</v>
      </c>
      <c r="R173" s="1" t="s">
        <v>32</v>
      </c>
      <c r="S173">
        <v>6</v>
      </c>
    </row>
    <row r="174" spans="1:19" x14ac:dyDescent="0.25">
      <c r="A174" s="1" t="s">
        <v>203</v>
      </c>
      <c r="B174" s="1">
        <f t="shared" si="2"/>
        <v>42.230000000000111</v>
      </c>
      <c r="C174" s="1">
        <v>42.05</v>
      </c>
      <c r="D174" s="1" t="s">
        <v>485</v>
      </c>
      <c r="E174" s="1" t="s">
        <v>32</v>
      </c>
      <c r="F174" s="1" t="s">
        <v>32</v>
      </c>
      <c r="G174" s="1" t="s">
        <v>32</v>
      </c>
      <c r="H174" s="1" t="s">
        <v>32</v>
      </c>
      <c r="I174" s="1" t="s">
        <v>32</v>
      </c>
      <c r="J174" s="1" t="s">
        <v>32</v>
      </c>
      <c r="K174" s="1" t="s">
        <v>32</v>
      </c>
      <c r="L174" s="1" t="s">
        <v>32</v>
      </c>
      <c r="M174" s="1" t="s">
        <v>32</v>
      </c>
      <c r="N174" s="1" t="s">
        <v>32</v>
      </c>
      <c r="O174" s="1" t="s">
        <v>32</v>
      </c>
      <c r="P174" s="1" t="s">
        <v>32</v>
      </c>
      <c r="Q174" s="1" t="s">
        <v>32</v>
      </c>
      <c r="R174" s="1" t="s">
        <v>32</v>
      </c>
      <c r="S174">
        <v>6</v>
      </c>
    </row>
    <row r="175" spans="1:19" x14ac:dyDescent="0.25">
      <c r="A175" s="1" t="s">
        <v>204</v>
      </c>
      <c r="B175" s="1">
        <f t="shared" si="2"/>
        <v>42.360000000000113</v>
      </c>
      <c r="C175" s="1">
        <v>42.16</v>
      </c>
      <c r="D175" s="1" t="s">
        <v>485</v>
      </c>
      <c r="E175" s="1" t="s">
        <v>32</v>
      </c>
      <c r="F175" s="1" t="s">
        <v>32</v>
      </c>
      <c r="G175" s="1" t="s">
        <v>32</v>
      </c>
      <c r="H175" s="1" t="s">
        <v>32</v>
      </c>
      <c r="I175" s="1" t="s">
        <v>32</v>
      </c>
      <c r="J175" s="1" t="s">
        <v>32</v>
      </c>
      <c r="K175" s="1" t="s">
        <v>32</v>
      </c>
      <c r="L175" s="1" t="s">
        <v>32</v>
      </c>
      <c r="M175" s="1" t="s">
        <v>32</v>
      </c>
      <c r="N175" s="1" t="s">
        <v>32</v>
      </c>
      <c r="O175" s="1" t="s">
        <v>32</v>
      </c>
      <c r="P175" s="1" t="s">
        <v>32</v>
      </c>
      <c r="Q175" s="1" t="s">
        <v>32</v>
      </c>
      <c r="R175" s="1" t="s">
        <v>32</v>
      </c>
      <c r="S175">
        <v>6</v>
      </c>
    </row>
    <row r="176" spans="1:19" x14ac:dyDescent="0.25">
      <c r="A176" s="1" t="s">
        <v>205</v>
      </c>
      <c r="B176" s="1">
        <f t="shared" si="2"/>
        <v>42.490000000000116</v>
      </c>
      <c r="C176" s="1">
        <v>42.61</v>
      </c>
      <c r="D176" s="1" t="s">
        <v>485</v>
      </c>
      <c r="E176" s="1" t="s">
        <v>32</v>
      </c>
      <c r="F176" s="1" t="s">
        <v>32</v>
      </c>
      <c r="G176" s="1" t="s">
        <v>32</v>
      </c>
      <c r="H176" s="1" t="s">
        <v>32</v>
      </c>
      <c r="I176" s="1" t="s">
        <v>32</v>
      </c>
      <c r="J176" s="1" t="s">
        <v>32</v>
      </c>
      <c r="K176" s="1" t="s">
        <v>32</v>
      </c>
      <c r="L176" s="1" t="s">
        <v>32</v>
      </c>
      <c r="M176" s="1" t="s">
        <v>32</v>
      </c>
      <c r="N176" s="1" t="s">
        <v>32</v>
      </c>
      <c r="O176" s="1" t="s">
        <v>32</v>
      </c>
      <c r="P176" s="1" t="s">
        <v>32</v>
      </c>
      <c r="Q176" s="1" t="s">
        <v>32</v>
      </c>
      <c r="R176" s="1" t="s">
        <v>32</v>
      </c>
      <c r="S176">
        <v>5</v>
      </c>
    </row>
    <row r="177" spans="1:19" x14ac:dyDescent="0.25">
      <c r="A177" s="1" t="s">
        <v>206</v>
      </c>
      <c r="B177" s="1">
        <f t="shared" si="2"/>
        <v>42.620000000000118</v>
      </c>
      <c r="C177" s="1">
        <v>42.84</v>
      </c>
      <c r="D177" s="1" t="s">
        <v>485</v>
      </c>
      <c r="E177" s="1" t="s">
        <v>32</v>
      </c>
      <c r="F177" s="1" t="s">
        <v>32</v>
      </c>
      <c r="G177" s="1" t="s">
        <v>32</v>
      </c>
      <c r="H177" s="1" t="s">
        <v>32</v>
      </c>
      <c r="I177" s="1" t="s">
        <v>32</v>
      </c>
      <c r="J177" s="1" t="s">
        <v>32</v>
      </c>
      <c r="K177" s="1" t="s">
        <v>32</v>
      </c>
      <c r="L177" s="1" t="s">
        <v>32</v>
      </c>
      <c r="M177" s="1" t="s">
        <v>32</v>
      </c>
      <c r="N177" s="1" t="s">
        <v>32</v>
      </c>
      <c r="O177" s="1" t="s">
        <v>32</v>
      </c>
      <c r="P177" s="1" t="s">
        <v>32</v>
      </c>
      <c r="Q177" s="1" t="s">
        <v>32</v>
      </c>
      <c r="R177" s="1" t="s">
        <v>32</v>
      </c>
      <c r="S177">
        <v>5</v>
      </c>
    </row>
    <row r="178" spans="1:19" x14ac:dyDescent="0.25">
      <c r="A178" s="1" t="s">
        <v>207</v>
      </c>
      <c r="B178" s="1">
        <f t="shared" si="2"/>
        <v>42.750000000000121</v>
      </c>
      <c r="C178" s="1">
        <v>43.07</v>
      </c>
      <c r="D178" s="1" t="s">
        <v>485</v>
      </c>
      <c r="E178" s="1" t="s">
        <v>32</v>
      </c>
      <c r="F178" s="1" t="s">
        <v>32</v>
      </c>
      <c r="G178" s="1" t="s">
        <v>32</v>
      </c>
      <c r="H178" s="1" t="s">
        <v>32</v>
      </c>
      <c r="I178" s="1" t="s">
        <v>32</v>
      </c>
      <c r="J178" s="1" t="s">
        <v>32</v>
      </c>
      <c r="K178" s="1" t="s">
        <v>32</v>
      </c>
      <c r="L178" s="1" t="s">
        <v>32</v>
      </c>
      <c r="M178" s="1" t="s">
        <v>32</v>
      </c>
      <c r="N178" s="1" t="s">
        <v>32</v>
      </c>
      <c r="O178" s="1" t="s">
        <v>32</v>
      </c>
      <c r="P178" s="1" t="s">
        <v>32</v>
      </c>
      <c r="Q178" s="1" t="s">
        <v>32</v>
      </c>
      <c r="R178" s="1" t="s">
        <v>32</v>
      </c>
      <c r="S178">
        <v>4</v>
      </c>
    </row>
    <row r="179" spans="1:19" x14ac:dyDescent="0.25">
      <c r="A179" s="1" t="s">
        <v>208</v>
      </c>
      <c r="B179" s="1">
        <f t="shared" si="2"/>
        <v>42.880000000000123</v>
      </c>
      <c r="C179" s="1">
        <v>43.07</v>
      </c>
      <c r="D179" s="1" t="s">
        <v>485</v>
      </c>
      <c r="E179" s="1" t="s">
        <v>32</v>
      </c>
      <c r="F179" s="1" t="s">
        <v>32</v>
      </c>
      <c r="G179" s="1" t="s">
        <v>32</v>
      </c>
      <c r="H179" s="1" t="s">
        <v>32</v>
      </c>
      <c r="I179" s="1" t="s">
        <v>32</v>
      </c>
      <c r="J179" s="1" t="s">
        <v>32</v>
      </c>
      <c r="K179" s="1" t="s">
        <v>32</v>
      </c>
      <c r="L179" s="1" t="s">
        <v>32</v>
      </c>
      <c r="M179" s="1" t="s">
        <v>32</v>
      </c>
      <c r="N179" s="1" t="s">
        <v>32</v>
      </c>
      <c r="O179" s="1" t="s">
        <v>32</v>
      </c>
      <c r="P179" s="1" t="s">
        <v>32</v>
      </c>
      <c r="Q179" s="1" t="s">
        <v>32</v>
      </c>
      <c r="R179" s="1" t="s">
        <v>32</v>
      </c>
      <c r="S179">
        <v>5</v>
      </c>
    </row>
    <row r="180" spans="1:19" x14ac:dyDescent="0.25">
      <c r="A180" s="1" t="s">
        <v>209</v>
      </c>
      <c r="B180" s="1">
        <f t="shared" si="2"/>
        <v>43.010000000000126</v>
      </c>
      <c r="C180" s="1">
        <v>42.95</v>
      </c>
      <c r="D180" s="1" t="s">
        <v>485</v>
      </c>
      <c r="E180" s="1" t="s">
        <v>32</v>
      </c>
      <c r="F180" s="1" t="s">
        <v>32</v>
      </c>
      <c r="G180" s="1" t="s">
        <v>32</v>
      </c>
      <c r="H180" s="1" t="s">
        <v>32</v>
      </c>
      <c r="I180" s="1" t="s">
        <v>32</v>
      </c>
      <c r="J180" s="1" t="s">
        <v>32</v>
      </c>
      <c r="K180" s="1" t="s">
        <v>32</v>
      </c>
      <c r="L180" s="1" t="s">
        <v>32</v>
      </c>
      <c r="M180" s="1" t="s">
        <v>32</v>
      </c>
      <c r="N180" s="1" t="s">
        <v>32</v>
      </c>
      <c r="O180" s="1" t="s">
        <v>32</v>
      </c>
      <c r="P180" s="1" t="s">
        <v>32</v>
      </c>
      <c r="Q180" s="1" t="s">
        <v>32</v>
      </c>
      <c r="R180" s="1" t="s">
        <v>32</v>
      </c>
      <c r="S180">
        <v>6</v>
      </c>
    </row>
    <row r="181" spans="1:19" x14ac:dyDescent="0.25">
      <c r="A181" s="1" t="s">
        <v>210</v>
      </c>
      <c r="B181" s="1">
        <f t="shared" si="2"/>
        <v>43.140000000000128</v>
      </c>
      <c r="C181" s="1">
        <v>43.3</v>
      </c>
      <c r="D181" s="1" t="s">
        <v>485</v>
      </c>
      <c r="E181" s="1" t="s">
        <v>32</v>
      </c>
      <c r="F181" s="1" t="s">
        <v>32</v>
      </c>
      <c r="G181" s="1" t="s">
        <v>32</v>
      </c>
      <c r="H181" s="1" t="s">
        <v>32</v>
      </c>
      <c r="I181" s="1" t="s">
        <v>32</v>
      </c>
      <c r="J181" s="1" t="s">
        <v>32</v>
      </c>
      <c r="K181" s="1" t="s">
        <v>32</v>
      </c>
      <c r="L181" s="1" t="s">
        <v>32</v>
      </c>
      <c r="M181" s="1" t="s">
        <v>32</v>
      </c>
      <c r="N181" s="1" t="s">
        <v>32</v>
      </c>
      <c r="O181" s="1" t="s">
        <v>32</v>
      </c>
      <c r="P181" s="1" t="s">
        <v>32</v>
      </c>
      <c r="Q181" s="1" t="s">
        <v>32</v>
      </c>
      <c r="R181" s="1" t="s">
        <v>32</v>
      </c>
      <c r="S181">
        <v>5</v>
      </c>
    </row>
    <row r="182" spans="1:19" x14ac:dyDescent="0.25">
      <c r="A182" s="1" t="s">
        <v>211</v>
      </c>
      <c r="B182" s="1">
        <f t="shared" si="2"/>
        <v>43.270000000000131</v>
      </c>
      <c r="C182" s="1">
        <v>43.3</v>
      </c>
      <c r="D182" s="1" t="s">
        <v>485</v>
      </c>
      <c r="E182" s="1" t="s">
        <v>32</v>
      </c>
      <c r="F182" s="1" t="s">
        <v>32</v>
      </c>
      <c r="G182" s="1" t="s">
        <v>32</v>
      </c>
      <c r="H182" s="1" t="s">
        <v>32</v>
      </c>
      <c r="I182" s="1" t="s">
        <v>32</v>
      </c>
      <c r="J182" s="1" t="s">
        <v>32</v>
      </c>
      <c r="K182" s="1" t="s">
        <v>32</v>
      </c>
      <c r="L182" s="1" t="s">
        <v>32</v>
      </c>
      <c r="M182" s="1" t="s">
        <v>32</v>
      </c>
      <c r="N182" s="1" t="s">
        <v>32</v>
      </c>
      <c r="O182" s="1" t="s">
        <v>32</v>
      </c>
      <c r="P182" s="1" t="s">
        <v>32</v>
      </c>
      <c r="Q182" s="1" t="s">
        <v>32</v>
      </c>
      <c r="R182" s="1" t="s">
        <v>32</v>
      </c>
      <c r="S182">
        <v>5</v>
      </c>
    </row>
    <row r="183" spans="1:19" x14ac:dyDescent="0.25">
      <c r="A183" s="1" t="s">
        <v>212</v>
      </c>
      <c r="B183" s="1">
        <f t="shared" si="2"/>
        <v>43.400000000000134</v>
      </c>
      <c r="C183" s="1">
        <v>43.41</v>
      </c>
      <c r="D183" s="1" t="s">
        <v>485</v>
      </c>
      <c r="E183" s="1" t="s">
        <v>32</v>
      </c>
      <c r="F183" s="1" t="s">
        <v>32</v>
      </c>
      <c r="G183" s="1" t="s">
        <v>32</v>
      </c>
      <c r="H183" s="1" t="s">
        <v>32</v>
      </c>
      <c r="I183" s="1" t="s">
        <v>32</v>
      </c>
      <c r="J183" s="1" t="s">
        <v>32</v>
      </c>
      <c r="K183" s="1" t="s">
        <v>32</v>
      </c>
      <c r="L183" s="1" t="s">
        <v>32</v>
      </c>
      <c r="M183" s="1" t="s">
        <v>32</v>
      </c>
      <c r="N183" s="1" t="s">
        <v>32</v>
      </c>
      <c r="O183" s="1" t="s">
        <v>32</v>
      </c>
      <c r="P183" s="1" t="s">
        <v>32</v>
      </c>
      <c r="Q183" s="1" t="s">
        <v>32</v>
      </c>
      <c r="R183" s="1" t="s">
        <v>32</v>
      </c>
      <c r="S183">
        <v>5</v>
      </c>
    </row>
    <row r="184" spans="1:19" x14ac:dyDescent="0.25">
      <c r="A184" s="1" t="s">
        <v>214</v>
      </c>
      <c r="B184" s="1">
        <f t="shared" si="2"/>
        <v>43.530000000000136</v>
      </c>
      <c r="C184" s="1">
        <v>43.52</v>
      </c>
      <c r="D184" s="1" t="s">
        <v>485</v>
      </c>
      <c r="E184" s="1" t="s">
        <v>32</v>
      </c>
      <c r="F184" s="1" t="s">
        <v>32</v>
      </c>
      <c r="G184" s="1" t="s">
        <v>32</v>
      </c>
      <c r="H184" s="1" t="s">
        <v>32</v>
      </c>
      <c r="I184" s="1" t="s">
        <v>32</v>
      </c>
      <c r="J184" s="1" t="s">
        <v>32</v>
      </c>
      <c r="K184" s="1" t="s">
        <v>32</v>
      </c>
      <c r="L184" s="1" t="s">
        <v>32</v>
      </c>
      <c r="M184" s="1" t="s">
        <v>32</v>
      </c>
      <c r="N184" s="1" t="s">
        <v>32</v>
      </c>
      <c r="O184" s="1" t="s">
        <v>32</v>
      </c>
      <c r="P184" s="1" t="s">
        <v>32</v>
      </c>
      <c r="Q184" s="1" t="s">
        <v>32</v>
      </c>
      <c r="R184" s="1" t="s">
        <v>32</v>
      </c>
      <c r="S184">
        <v>5</v>
      </c>
    </row>
    <row r="185" spans="1:19" x14ac:dyDescent="0.25">
      <c r="A185" s="1" t="s">
        <v>215</v>
      </c>
      <c r="B185" s="1">
        <f t="shared" si="2"/>
        <v>43.660000000000139</v>
      </c>
      <c r="C185" s="1">
        <v>43.52</v>
      </c>
      <c r="D185" s="1" t="s">
        <v>485</v>
      </c>
      <c r="E185" s="1" t="s">
        <v>32</v>
      </c>
      <c r="F185" s="1" t="s">
        <v>32</v>
      </c>
      <c r="G185" s="1" t="s">
        <v>32</v>
      </c>
      <c r="H185" s="1" t="s">
        <v>32</v>
      </c>
      <c r="I185" s="1" t="s">
        <v>32</v>
      </c>
      <c r="J185" s="1" t="s">
        <v>32</v>
      </c>
      <c r="K185" s="1" t="s">
        <v>32</v>
      </c>
      <c r="L185" s="1" t="s">
        <v>32</v>
      </c>
      <c r="M185" s="1" t="s">
        <v>32</v>
      </c>
      <c r="N185" s="1" t="s">
        <v>32</v>
      </c>
      <c r="O185" s="1" t="s">
        <v>32</v>
      </c>
      <c r="P185" s="1" t="s">
        <v>32</v>
      </c>
      <c r="Q185" s="1" t="s">
        <v>32</v>
      </c>
      <c r="R185" s="1" t="s">
        <v>32</v>
      </c>
      <c r="S185">
        <v>6</v>
      </c>
    </row>
    <row r="186" spans="1:19" x14ac:dyDescent="0.25">
      <c r="A186" s="1" t="s">
        <v>216</v>
      </c>
      <c r="B186" s="1">
        <f t="shared" si="2"/>
        <v>43.790000000000141</v>
      </c>
      <c r="C186" s="1">
        <v>43.52</v>
      </c>
      <c r="D186" s="1" t="s">
        <v>485</v>
      </c>
      <c r="E186" s="1" t="s">
        <v>32</v>
      </c>
      <c r="F186" s="1" t="s">
        <v>32</v>
      </c>
      <c r="G186" s="1" t="s">
        <v>32</v>
      </c>
      <c r="H186" s="1" t="s">
        <v>32</v>
      </c>
      <c r="I186" s="1" t="s">
        <v>32</v>
      </c>
      <c r="J186" s="1" t="s">
        <v>32</v>
      </c>
      <c r="K186" s="1" t="s">
        <v>32</v>
      </c>
      <c r="L186" s="1" t="s">
        <v>32</v>
      </c>
      <c r="M186" s="1" t="s">
        <v>32</v>
      </c>
      <c r="N186" s="1" t="s">
        <v>32</v>
      </c>
      <c r="O186" s="1" t="s">
        <v>32</v>
      </c>
      <c r="P186" s="1" t="s">
        <v>32</v>
      </c>
      <c r="Q186" s="1" t="s">
        <v>32</v>
      </c>
      <c r="R186" s="1" t="s">
        <v>32</v>
      </c>
      <c r="S186">
        <v>6</v>
      </c>
    </row>
    <row r="187" spans="1:19" x14ac:dyDescent="0.25">
      <c r="A187" s="1" t="s">
        <v>217</v>
      </c>
      <c r="B187" s="1">
        <f t="shared" si="2"/>
        <v>43.920000000000144</v>
      </c>
      <c r="C187" s="1">
        <v>43.64</v>
      </c>
      <c r="D187" s="1" t="s">
        <v>485</v>
      </c>
      <c r="E187" s="1" t="s">
        <v>32</v>
      </c>
      <c r="F187" s="1" t="s">
        <v>32</v>
      </c>
      <c r="G187" s="1" t="s">
        <v>32</v>
      </c>
      <c r="H187" s="1" t="s">
        <v>32</v>
      </c>
      <c r="I187" s="1" t="s">
        <v>32</v>
      </c>
      <c r="J187" s="1" t="s">
        <v>32</v>
      </c>
      <c r="K187" s="1" t="s">
        <v>32</v>
      </c>
      <c r="L187" s="1" t="s">
        <v>32</v>
      </c>
      <c r="M187" s="1" t="s">
        <v>32</v>
      </c>
      <c r="N187" s="1" t="s">
        <v>32</v>
      </c>
      <c r="O187" s="1" t="s">
        <v>32</v>
      </c>
      <c r="P187" s="1" t="s">
        <v>32</v>
      </c>
      <c r="Q187" s="1" t="s">
        <v>32</v>
      </c>
      <c r="R187" s="1" t="s">
        <v>32</v>
      </c>
      <c r="S187">
        <v>6</v>
      </c>
    </row>
    <row r="188" spans="1:19" x14ac:dyDescent="0.25">
      <c r="A188" s="1" t="s">
        <v>218</v>
      </c>
      <c r="B188" s="1">
        <f t="shared" si="2"/>
        <v>44.050000000000146</v>
      </c>
      <c r="C188" s="1">
        <v>43.75</v>
      </c>
      <c r="D188" s="1" t="s">
        <v>485</v>
      </c>
      <c r="E188" s="1" t="s">
        <v>32</v>
      </c>
      <c r="F188" s="1" t="s">
        <v>32</v>
      </c>
      <c r="G188" s="1" t="s">
        <v>32</v>
      </c>
      <c r="H188" s="1" t="s">
        <v>32</v>
      </c>
      <c r="I188" s="1" t="s">
        <v>32</v>
      </c>
      <c r="J188" s="1" t="s">
        <v>32</v>
      </c>
      <c r="K188" s="1" t="s">
        <v>32</v>
      </c>
      <c r="L188" s="1" t="s">
        <v>32</v>
      </c>
      <c r="M188" s="1" t="s">
        <v>32</v>
      </c>
      <c r="N188" s="1" t="s">
        <v>32</v>
      </c>
      <c r="O188" s="1" t="s">
        <v>32</v>
      </c>
      <c r="P188" s="1" t="s">
        <v>32</v>
      </c>
      <c r="Q188" s="1" t="s">
        <v>32</v>
      </c>
      <c r="R188" s="1" t="s">
        <v>32</v>
      </c>
      <c r="S188">
        <v>6</v>
      </c>
    </row>
    <row r="189" spans="1:19" x14ac:dyDescent="0.25">
      <c r="A189" s="1" t="s">
        <v>219</v>
      </c>
      <c r="B189" s="1">
        <f t="shared" si="2"/>
        <v>44.180000000000149</v>
      </c>
      <c r="C189" s="1">
        <v>43.98</v>
      </c>
      <c r="D189" s="1" t="s">
        <v>485</v>
      </c>
      <c r="E189" s="1" t="s">
        <v>32</v>
      </c>
      <c r="F189" s="1" t="s">
        <v>32</v>
      </c>
      <c r="G189" s="1" t="s">
        <v>32</v>
      </c>
      <c r="H189" s="1" t="s">
        <v>32</v>
      </c>
      <c r="I189" s="1" t="s">
        <v>32</v>
      </c>
      <c r="J189" s="1" t="s">
        <v>32</v>
      </c>
      <c r="K189" s="1" t="s">
        <v>32</v>
      </c>
      <c r="L189" s="1" t="s">
        <v>32</v>
      </c>
      <c r="M189" s="1" t="s">
        <v>32</v>
      </c>
      <c r="N189" s="1" t="s">
        <v>32</v>
      </c>
      <c r="O189" s="1" t="s">
        <v>32</v>
      </c>
      <c r="P189" s="1" t="s">
        <v>32</v>
      </c>
      <c r="Q189" s="1" t="s">
        <v>32</v>
      </c>
      <c r="R189" s="1" t="s">
        <v>32</v>
      </c>
      <c r="S189">
        <v>6</v>
      </c>
    </row>
    <row r="190" spans="1:19" x14ac:dyDescent="0.25">
      <c r="A190" s="1" t="s">
        <v>220</v>
      </c>
      <c r="B190" s="1">
        <f t="shared" si="2"/>
        <v>44.310000000000151</v>
      </c>
      <c r="C190" s="1">
        <v>45.13</v>
      </c>
      <c r="D190" s="1" t="s">
        <v>485</v>
      </c>
      <c r="E190" s="1" t="s">
        <v>32</v>
      </c>
      <c r="F190" s="1" t="s">
        <v>32</v>
      </c>
      <c r="G190" s="1" t="s">
        <v>32</v>
      </c>
      <c r="H190" s="1" t="s">
        <v>32</v>
      </c>
      <c r="I190" s="1" t="s">
        <v>32</v>
      </c>
      <c r="J190" s="1" t="s">
        <v>32</v>
      </c>
      <c r="K190" s="1" t="s">
        <v>32</v>
      </c>
      <c r="L190" s="1" t="s">
        <v>32</v>
      </c>
      <c r="M190" s="1" t="s">
        <v>32</v>
      </c>
      <c r="N190" s="1" t="s">
        <v>32</v>
      </c>
      <c r="O190" s="1" t="s">
        <v>32</v>
      </c>
      <c r="P190" s="1" t="s">
        <v>32</v>
      </c>
      <c r="Q190" s="1" t="s">
        <v>32</v>
      </c>
      <c r="R190" s="1" t="s">
        <v>32</v>
      </c>
      <c r="S190">
        <v>3</v>
      </c>
    </row>
    <row r="191" spans="1:19" x14ac:dyDescent="0.25">
      <c r="A191" s="1" t="s">
        <v>221</v>
      </c>
      <c r="B191" s="1">
        <f t="shared" si="2"/>
        <v>44.440000000000154</v>
      </c>
      <c r="C191" s="1">
        <v>46.03</v>
      </c>
      <c r="D191" s="1" t="s">
        <v>485</v>
      </c>
      <c r="E191" s="1" t="s">
        <v>32</v>
      </c>
      <c r="F191" s="1" t="s">
        <v>32</v>
      </c>
      <c r="G191" s="1" t="s">
        <v>32</v>
      </c>
      <c r="H191" s="1" t="s">
        <v>32</v>
      </c>
      <c r="I191" s="1" t="s">
        <v>32</v>
      </c>
      <c r="J191" s="1" t="s">
        <v>32</v>
      </c>
      <c r="K191" s="1" t="s">
        <v>32</v>
      </c>
      <c r="L191" s="1" t="s">
        <v>32</v>
      </c>
      <c r="M191" s="1" t="s">
        <v>32</v>
      </c>
      <c r="N191" s="1" t="s">
        <v>32</v>
      </c>
      <c r="O191" s="1" t="s">
        <v>32</v>
      </c>
      <c r="P191" s="1" t="s">
        <v>32</v>
      </c>
      <c r="Q191" s="1" t="s">
        <v>32</v>
      </c>
      <c r="R191" s="1" t="s">
        <v>32</v>
      </c>
      <c r="S191">
        <v>0</v>
      </c>
    </row>
    <row r="192" spans="1:19" x14ac:dyDescent="0.25">
      <c r="A192" s="1" t="s">
        <v>222</v>
      </c>
      <c r="B192" s="1">
        <f t="shared" si="2"/>
        <v>44.570000000000157</v>
      </c>
      <c r="C192" s="1">
        <v>46.54</v>
      </c>
      <c r="D192" s="1" t="s">
        <v>485</v>
      </c>
      <c r="E192" s="1" t="s">
        <v>32</v>
      </c>
      <c r="F192" s="1" t="s">
        <v>32</v>
      </c>
      <c r="G192" s="1" t="s">
        <v>32</v>
      </c>
      <c r="H192" s="1" t="s">
        <v>32</v>
      </c>
      <c r="I192" s="1" t="s">
        <v>32</v>
      </c>
      <c r="J192" s="1" t="s">
        <v>32</v>
      </c>
      <c r="K192" s="1" t="s">
        <v>32</v>
      </c>
      <c r="L192" s="1" t="s">
        <v>32</v>
      </c>
      <c r="M192" s="1" t="s">
        <v>32</v>
      </c>
      <c r="N192" s="1" t="s">
        <v>32</v>
      </c>
      <c r="O192" s="1" t="s">
        <v>32</v>
      </c>
      <c r="P192" s="1" t="s">
        <v>32</v>
      </c>
      <c r="Q192" s="1" t="s">
        <v>32</v>
      </c>
      <c r="R192" s="1" t="s">
        <v>32</v>
      </c>
      <c r="S192">
        <v>0</v>
      </c>
    </row>
    <row r="193" spans="1:19" x14ac:dyDescent="0.25">
      <c r="A193" s="1" t="s">
        <v>223</v>
      </c>
      <c r="B193" s="1">
        <f t="shared" si="2"/>
        <v>44.700000000000159</v>
      </c>
      <c r="C193" s="1">
        <v>46.79</v>
      </c>
      <c r="D193" s="1" t="s">
        <v>485</v>
      </c>
      <c r="E193" s="1" t="s">
        <v>32</v>
      </c>
      <c r="F193" s="1" t="s">
        <v>32</v>
      </c>
      <c r="G193" s="1" t="s">
        <v>32</v>
      </c>
      <c r="H193" s="1" t="s">
        <v>32</v>
      </c>
      <c r="I193" s="1" t="s">
        <v>32</v>
      </c>
      <c r="J193" s="1" t="s">
        <v>32</v>
      </c>
      <c r="K193" s="1" t="s">
        <v>32</v>
      </c>
      <c r="L193" s="1" t="s">
        <v>32</v>
      </c>
      <c r="M193" s="1" t="s">
        <v>32</v>
      </c>
      <c r="N193" s="1" t="s">
        <v>32</v>
      </c>
      <c r="O193" s="1" t="s">
        <v>32</v>
      </c>
      <c r="P193" s="1" t="s">
        <v>32</v>
      </c>
      <c r="Q193" s="1" t="s">
        <v>32</v>
      </c>
      <c r="R193" s="1" t="s">
        <v>32</v>
      </c>
      <c r="S193">
        <v>0</v>
      </c>
    </row>
    <row r="194" spans="1:19" x14ac:dyDescent="0.25">
      <c r="A194" s="1" t="s">
        <v>224</v>
      </c>
      <c r="B194" s="1">
        <f t="shared" si="2"/>
        <v>44.830000000000162</v>
      </c>
      <c r="C194" s="1">
        <v>46.92</v>
      </c>
      <c r="D194" s="1" t="s">
        <v>485</v>
      </c>
      <c r="E194" s="1" t="s">
        <v>32</v>
      </c>
      <c r="F194" s="1" t="s">
        <v>32</v>
      </c>
      <c r="G194" s="1" t="s">
        <v>32</v>
      </c>
      <c r="H194" s="1" t="s">
        <v>32</v>
      </c>
      <c r="I194" s="1" t="s">
        <v>32</v>
      </c>
      <c r="J194" s="1" t="s">
        <v>32</v>
      </c>
      <c r="K194" s="1" t="s">
        <v>32</v>
      </c>
      <c r="L194" s="1" t="s">
        <v>32</v>
      </c>
      <c r="M194" s="1" t="s">
        <v>32</v>
      </c>
      <c r="N194" s="1" t="s">
        <v>32</v>
      </c>
      <c r="O194" s="1" t="s">
        <v>32</v>
      </c>
      <c r="P194" s="1" t="s">
        <v>32</v>
      </c>
      <c r="Q194" s="1" t="s">
        <v>32</v>
      </c>
      <c r="R194" s="1" t="s">
        <v>32</v>
      </c>
      <c r="S194">
        <v>0</v>
      </c>
    </row>
    <row r="195" spans="1:19" x14ac:dyDescent="0.25">
      <c r="A195" s="1" t="s">
        <v>225</v>
      </c>
      <c r="B195" s="1">
        <f t="shared" si="2"/>
        <v>44.960000000000164</v>
      </c>
      <c r="C195" s="1">
        <v>46.92</v>
      </c>
      <c r="D195" s="1" t="s">
        <v>485</v>
      </c>
      <c r="E195" s="1" t="s">
        <v>32</v>
      </c>
      <c r="F195" s="1" t="s">
        <v>32</v>
      </c>
      <c r="G195" s="1" t="s">
        <v>32</v>
      </c>
      <c r="H195" s="1" t="s">
        <v>32</v>
      </c>
      <c r="I195" s="1" t="s">
        <v>32</v>
      </c>
      <c r="J195" s="1" t="s">
        <v>32</v>
      </c>
      <c r="K195" s="1" t="s">
        <v>32</v>
      </c>
      <c r="L195" s="1" t="s">
        <v>32</v>
      </c>
      <c r="M195" s="1" t="s">
        <v>32</v>
      </c>
      <c r="N195" s="1" t="s">
        <v>32</v>
      </c>
      <c r="O195" s="1" t="s">
        <v>32</v>
      </c>
      <c r="P195" s="1" t="s">
        <v>32</v>
      </c>
      <c r="Q195" s="1" t="s">
        <v>32</v>
      </c>
      <c r="R195" s="1" t="s">
        <v>32</v>
      </c>
      <c r="S195">
        <v>0</v>
      </c>
    </row>
    <row r="196" spans="1:19" x14ac:dyDescent="0.25">
      <c r="A196" s="1" t="s">
        <v>226</v>
      </c>
      <c r="B196" s="1">
        <f t="shared" si="2"/>
        <v>45.090000000000167</v>
      </c>
      <c r="C196" s="1">
        <v>46.67</v>
      </c>
      <c r="D196" s="1" t="s">
        <v>485</v>
      </c>
      <c r="E196" s="1" t="s">
        <v>32</v>
      </c>
      <c r="F196" s="1" t="s">
        <v>32</v>
      </c>
      <c r="G196" s="1" t="s">
        <v>32</v>
      </c>
      <c r="H196" s="1" t="s">
        <v>32</v>
      </c>
      <c r="I196" s="1" t="s">
        <v>32</v>
      </c>
      <c r="J196" s="1" t="s">
        <v>32</v>
      </c>
      <c r="K196" s="1" t="s">
        <v>32</v>
      </c>
      <c r="L196" s="1" t="s">
        <v>32</v>
      </c>
      <c r="M196" s="1" t="s">
        <v>32</v>
      </c>
      <c r="N196" s="1" t="s">
        <v>32</v>
      </c>
      <c r="O196" s="1" t="s">
        <v>32</v>
      </c>
      <c r="P196" s="1" t="s">
        <v>32</v>
      </c>
      <c r="Q196" s="1" t="s">
        <v>32</v>
      </c>
      <c r="R196" s="1" t="s">
        <v>32</v>
      </c>
      <c r="S196">
        <v>0</v>
      </c>
    </row>
    <row r="197" spans="1:19" x14ac:dyDescent="0.25">
      <c r="A197" s="1" t="s">
        <v>227</v>
      </c>
      <c r="B197" s="1">
        <f t="shared" ref="B197:B260" si="3">MIN(B196+39/300,59)</f>
        <v>45.220000000000169</v>
      </c>
      <c r="C197" s="1">
        <v>46.41</v>
      </c>
      <c r="D197" s="1" t="s">
        <v>485</v>
      </c>
      <c r="E197" s="1" t="s">
        <v>32</v>
      </c>
      <c r="F197" s="1" t="s">
        <v>32</v>
      </c>
      <c r="G197" s="1" t="s">
        <v>32</v>
      </c>
      <c r="H197" s="1" t="s">
        <v>32</v>
      </c>
      <c r="I197" s="1" t="s">
        <v>32</v>
      </c>
      <c r="J197" s="1" t="s">
        <v>32</v>
      </c>
      <c r="K197" s="1" t="s">
        <v>32</v>
      </c>
      <c r="L197" s="1" t="s">
        <v>32</v>
      </c>
      <c r="M197" s="1" t="s">
        <v>32</v>
      </c>
      <c r="N197" s="1" t="s">
        <v>32</v>
      </c>
      <c r="O197" s="1" t="s">
        <v>32</v>
      </c>
      <c r="P197" s="1" t="s">
        <v>32</v>
      </c>
      <c r="Q197" s="1" t="s">
        <v>32</v>
      </c>
      <c r="R197" s="1" t="s">
        <v>32</v>
      </c>
      <c r="S197">
        <v>2</v>
      </c>
    </row>
    <row r="198" spans="1:19" x14ac:dyDescent="0.25">
      <c r="A198" s="1" t="s">
        <v>228</v>
      </c>
      <c r="B198" s="1">
        <f t="shared" si="3"/>
        <v>45.350000000000172</v>
      </c>
      <c r="C198" s="1">
        <v>46.28</v>
      </c>
      <c r="D198" s="1" t="s">
        <v>485</v>
      </c>
      <c r="E198" s="1" t="s">
        <v>32</v>
      </c>
      <c r="F198" s="1" t="s">
        <v>32</v>
      </c>
      <c r="G198" s="1" t="s">
        <v>32</v>
      </c>
      <c r="H198" s="1" t="s">
        <v>32</v>
      </c>
      <c r="I198" s="1" t="s">
        <v>32</v>
      </c>
      <c r="J198" s="1" t="s">
        <v>32</v>
      </c>
      <c r="K198" s="1" t="s">
        <v>32</v>
      </c>
      <c r="L198" s="1" t="s">
        <v>32</v>
      </c>
      <c r="M198" s="1" t="s">
        <v>32</v>
      </c>
      <c r="N198" s="1" t="s">
        <v>32</v>
      </c>
      <c r="O198" s="1" t="s">
        <v>32</v>
      </c>
      <c r="P198" s="1" t="s">
        <v>32</v>
      </c>
      <c r="Q198" s="1" t="s">
        <v>32</v>
      </c>
      <c r="R198" s="1" t="s">
        <v>32</v>
      </c>
      <c r="S198">
        <v>2</v>
      </c>
    </row>
    <row r="199" spans="1:19" x14ac:dyDescent="0.25">
      <c r="A199" s="1" t="s">
        <v>229</v>
      </c>
      <c r="B199" s="1">
        <f t="shared" si="3"/>
        <v>45.480000000000175</v>
      </c>
      <c r="C199" s="1">
        <v>45.9</v>
      </c>
      <c r="D199" s="1" t="s">
        <v>485</v>
      </c>
      <c r="E199" s="1" t="s">
        <v>32</v>
      </c>
      <c r="F199" s="1" t="s">
        <v>32</v>
      </c>
      <c r="G199" s="1" t="s">
        <v>32</v>
      </c>
      <c r="H199" s="1" t="s">
        <v>32</v>
      </c>
      <c r="I199" s="1" t="s">
        <v>32</v>
      </c>
      <c r="J199" s="1" t="s">
        <v>32</v>
      </c>
      <c r="K199" s="1" t="s">
        <v>32</v>
      </c>
      <c r="L199" s="1" t="s">
        <v>32</v>
      </c>
      <c r="M199" s="1" t="s">
        <v>32</v>
      </c>
      <c r="N199" s="1" t="s">
        <v>32</v>
      </c>
      <c r="O199" s="1" t="s">
        <v>32</v>
      </c>
      <c r="P199" s="1" t="s">
        <v>32</v>
      </c>
      <c r="Q199" s="1" t="s">
        <v>32</v>
      </c>
      <c r="R199" s="1" t="s">
        <v>32</v>
      </c>
      <c r="S199">
        <v>4</v>
      </c>
    </row>
    <row r="200" spans="1:19" x14ac:dyDescent="0.25">
      <c r="A200" s="1" t="s">
        <v>230</v>
      </c>
      <c r="B200" s="1">
        <f t="shared" si="3"/>
        <v>45.610000000000177</v>
      </c>
      <c r="C200" s="1">
        <v>45.64</v>
      </c>
      <c r="D200" s="1" t="s">
        <v>485</v>
      </c>
      <c r="E200" s="1" t="s">
        <v>32</v>
      </c>
      <c r="F200" s="1" t="s">
        <v>32</v>
      </c>
      <c r="G200" s="1" t="s">
        <v>32</v>
      </c>
      <c r="H200" s="1" t="s">
        <v>32</v>
      </c>
      <c r="I200" s="1" t="s">
        <v>32</v>
      </c>
      <c r="J200" s="1" t="s">
        <v>32</v>
      </c>
      <c r="K200" s="1" t="s">
        <v>32</v>
      </c>
      <c r="L200" s="1" t="s">
        <v>32</v>
      </c>
      <c r="M200" s="1" t="s">
        <v>32</v>
      </c>
      <c r="N200" s="1" t="s">
        <v>32</v>
      </c>
      <c r="O200" s="1" t="s">
        <v>32</v>
      </c>
      <c r="P200" s="1" t="s">
        <v>32</v>
      </c>
      <c r="Q200" s="1" t="s">
        <v>32</v>
      </c>
      <c r="R200" s="1" t="s">
        <v>32</v>
      </c>
      <c r="S200">
        <v>5</v>
      </c>
    </row>
    <row r="201" spans="1:19" x14ac:dyDescent="0.25">
      <c r="A201" s="1" t="s">
        <v>231</v>
      </c>
      <c r="B201" s="1">
        <f t="shared" si="3"/>
        <v>45.74000000000018</v>
      </c>
      <c r="C201" s="1">
        <v>45.38</v>
      </c>
      <c r="D201" s="1" t="s">
        <v>485</v>
      </c>
      <c r="E201" s="1" t="s">
        <v>32</v>
      </c>
      <c r="F201" s="1" t="s">
        <v>32</v>
      </c>
      <c r="G201" s="1" t="s">
        <v>32</v>
      </c>
      <c r="H201" s="1" t="s">
        <v>32</v>
      </c>
      <c r="I201" s="1" t="s">
        <v>32</v>
      </c>
      <c r="J201" s="1" t="s">
        <v>32</v>
      </c>
      <c r="K201" s="1" t="s">
        <v>32</v>
      </c>
      <c r="L201" s="1" t="s">
        <v>32</v>
      </c>
      <c r="M201" s="1" t="s">
        <v>32</v>
      </c>
      <c r="N201" s="1" t="s">
        <v>32</v>
      </c>
      <c r="O201" s="1" t="s">
        <v>32</v>
      </c>
      <c r="P201" s="1" t="s">
        <v>32</v>
      </c>
      <c r="Q201" s="1" t="s">
        <v>32</v>
      </c>
      <c r="R201" s="1" t="s">
        <v>32</v>
      </c>
      <c r="S201">
        <v>6</v>
      </c>
    </row>
    <row r="202" spans="1:19" x14ac:dyDescent="0.25">
      <c r="A202" s="1" t="s">
        <v>232</v>
      </c>
      <c r="B202" s="1">
        <f t="shared" si="3"/>
        <v>45.870000000000182</v>
      </c>
      <c r="C202" s="1">
        <v>45</v>
      </c>
      <c r="D202" s="1" t="s">
        <v>485</v>
      </c>
      <c r="E202" s="1" t="s">
        <v>32</v>
      </c>
      <c r="F202" s="1" t="s">
        <v>32</v>
      </c>
      <c r="G202" s="1" t="s">
        <v>32</v>
      </c>
      <c r="H202" s="1" t="s">
        <v>32</v>
      </c>
      <c r="I202" s="1" t="s">
        <v>32</v>
      </c>
      <c r="J202" s="1" t="s">
        <v>32</v>
      </c>
      <c r="K202" s="1" t="s">
        <v>32</v>
      </c>
      <c r="L202" s="1" t="s">
        <v>32</v>
      </c>
      <c r="M202" s="1" t="s">
        <v>32</v>
      </c>
      <c r="N202" s="1" t="s">
        <v>32</v>
      </c>
      <c r="O202" s="1" t="s">
        <v>32</v>
      </c>
      <c r="P202" s="1" t="s">
        <v>32</v>
      </c>
      <c r="Q202" s="1" t="s">
        <v>32</v>
      </c>
      <c r="R202" s="1" t="s">
        <v>32</v>
      </c>
      <c r="S202">
        <v>8</v>
      </c>
    </row>
    <row r="203" spans="1:19" x14ac:dyDescent="0.25">
      <c r="A203" s="1" t="s">
        <v>233</v>
      </c>
      <c r="B203" s="1">
        <f t="shared" si="3"/>
        <v>46.000000000000185</v>
      </c>
      <c r="C203" s="1">
        <v>45.13</v>
      </c>
      <c r="D203" s="1" t="s">
        <v>485</v>
      </c>
      <c r="E203" s="1" t="s">
        <v>32</v>
      </c>
      <c r="F203" s="1" t="s">
        <v>32</v>
      </c>
      <c r="G203" s="1" t="s">
        <v>32</v>
      </c>
      <c r="H203" s="1" t="s">
        <v>32</v>
      </c>
      <c r="I203" s="1" t="s">
        <v>32</v>
      </c>
      <c r="J203" s="1" t="s">
        <v>32</v>
      </c>
      <c r="K203" s="1" t="s">
        <v>32</v>
      </c>
      <c r="L203" s="1" t="s">
        <v>32</v>
      </c>
      <c r="M203" s="1" t="s">
        <v>32</v>
      </c>
      <c r="N203" s="1" t="s">
        <v>32</v>
      </c>
      <c r="O203" s="1" t="s">
        <v>32</v>
      </c>
      <c r="P203" s="1" t="s">
        <v>32</v>
      </c>
      <c r="Q203" s="1" t="s">
        <v>32</v>
      </c>
      <c r="R203" s="1" t="s">
        <v>32</v>
      </c>
      <c r="S203">
        <v>8</v>
      </c>
    </row>
    <row r="204" spans="1:19" x14ac:dyDescent="0.25">
      <c r="A204" s="1" t="s">
        <v>234</v>
      </c>
      <c r="B204" s="1">
        <f t="shared" si="3"/>
        <v>46.130000000000187</v>
      </c>
      <c r="C204" s="1">
        <v>46.03</v>
      </c>
      <c r="D204" s="1" t="s">
        <v>485</v>
      </c>
      <c r="E204" s="1" t="s">
        <v>32</v>
      </c>
      <c r="F204" s="1" t="s">
        <v>32</v>
      </c>
      <c r="G204" s="1" t="s">
        <v>32</v>
      </c>
      <c r="H204" s="1" t="s">
        <v>32</v>
      </c>
      <c r="I204" s="1" t="s">
        <v>32</v>
      </c>
      <c r="J204" s="1" t="s">
        <v>32</v>
      </c>
      <c r="K204" s="1" t="s">
        <v>32</v>
      </c>
      <c r="L204" s="1" t="s">
        <v>32</v>
      </c>
      <c r="M204" s="1" t="s">
        <v>32</v>
      </c>
      <c r="N204" s="1" t="s">
        <v>32</v>
      </c>
      <c r="O204" s="1" t="s">
        <v>32</v>
      </c>
      <c r="P204" s="1" t="s">
        <v>32</v>
      </c>
      <c r="Q204" s="1" t="s">
        <v>32</v>
      </c>
      <c r="R204" s="1" t="s">
        <v>32</v>
      </c>
      <c r="S204">
        <v>5</v>
      </c>
    </row>
    <row r="205" spans="1:19" x14ac:dyDescent="0.25">
      <c r="A205" s="1" t="s">
        <v>235</v>
      </c>
      <c r="B205" s="1">
        <f t="shared" si="3"/>
        <v>46.26000000000019</v>
      </c>
      <c r="C205" s="1">
        <v>46.92</v>
      </c>
      <c r="D205" s="1" t="s">
        <v>485</v>
      </c>
      <c r="E205" s="1" t="s">
        <v>32</v>
      </c>
      <c r="F205" s="1" t="s">
        <v>32</v>
      </c>
      <c r="G205" s="1" t="s">
        <v>32</v>
      </c>
      <c r="H205" s="1" t="s">
        <v>32</v>
      </c>
      <c r="I205" s="1" t="s">
        <v>32</v>
      </c>
      <c r="J205" s="1" t="s">
        <v>32</v>
      </c>
      <c r="K205" s="1" t="s">
        <v>32</v>
      </c>
      <c r="L205" s="1" t="s">
        <v>32</v>
      </c>
      <c r="M205" s="1" t="s">
        <v>32</v>
      </c>
      <c r="N205" s="1" t="s">
        <v>32</v>
      </c>
      <c r="O205" s="1" t="s">
        <v>32</v>
      </c>
      <c r="P205" s="1" t="s">
        <v>32</v>
      </c>
      <c r="Q205" s="1" t="s">
        <v>32</v>
      </c>
      <c r="R205" s="1" t="s">
        <v>32</v>
      </c>
      <c r="S205">
        <v>3</v>
      </c>
    </row>
    <row r="206" spans="1:19" x14ac:dyDescent="0.25">
      <c r="A206" s="1" t="s">
        <v>236</v>
      </c>
      <c r="B206" s="1">
        <f t="shared" si="3"/>
        <v>46.390000000000192</v>
      </c>
      <c r="C206" s="1">
        <v>47.69</v>
      </c>
      <c r="D206" s="1" t="s">
        <v>485</v>
      </c>
      <c r="E206" s="1" t="s">
        <v>32</v>
      </c>
      <c r="F206" s="1" t="s">
        <v>32</v>
      </c>
      <c r="G206" s="1" t="s">
        <v>32</v>
      </c>
      <c r="H206" s="1" t="s">
        <v>32</v>
      </c>
      <c r="I206" s="1" t="s">
        <v>32</v>
      </c>
      <c r="J206" s="1" t="s">
        <v>32</v>
      </c>
      <c r="K206" s="1" t="s">
        <v>32</v>
      </c>
      <c r="L206" s="1" t="s">
        <v>32</v>
      </c>
      <c r="M206" s="1" t="s">
        <v>32</v>
      </c>
      <c r="N206" s="1" t="s">
        <v>32</v>
      </c>
      <c r="O206" s="1" t="s">
        <v>32</v>
      </c>
      <c r="P206" s="1" t="s">
        <v>32</v>
      </c>
      <c r="Q206" s="1" t="s">
        <v>32</v>
      </c>
      <c r="R206" s="1" t="s">
        <v>32</v>
      </c>
      <c r="S206">
        <v>1</v>
      </c>
    </row>
    <row r="207" spans="1:19" x14ac:dyDescent="0.25">
      <c r="A207" s="1" t="s">
        <v>237</v>
      </c>
      <c r="B207" s="1">
        <f t="shared" si="3"/>
        <v>46.520000000000195</v>
      </c>
      <c r="C207" s="1">
        <v>47.95</v>
      </c>
      <c r="D207" s="1" t="s">
        <v>485</v>
      </c>
      <c r="E207" s="1" t="s">
        <v>32</v>
      </c>
      <c r="F207" s="1" t="s">
        <v>32</v>
      </c>
      <c r="G207" s="1" t="s">
        <v>32</v>
      </c>
      <c r="H207" s="1" t="s">
        <v>32</v>
      </c>
      <c r="I207" s="1" t="s">
        <v>32</v>
      </c>
      <c r="J207" s="1" t="s">
        <v>32</v>
      </c>
      <c r="K207" s="1" t="s">
        <v>32</v>
      </c>
      <c r="L207" s="1" t="s">
        <v>32</v>
      </c>
      <c r="M207" s="1" t="s">
        <v>32</v>
      </c>
      <c r="N207" s="1" t="s">
        <v>32</v>
      </c>
      <c r="O207" s="1" t="s">
        <v>32</v>
      </c>
      <c r="P207" s="1" t="s">
        <v>32</v>
      </c>
      <c r="Q207" s="1" t="s">
        <v>32</v>
      </c>
      <c r="R207" s="1" t="s">
        <v>32</v>
      </c>
      <c r="S207">
        <v>1</v>
      </c>
    </row>
    <row r="208" spans="1:19" x14ac:dyDescent="0.25">
      <c r="A208" s="1" t="s">
        <v>238</v>
      </c>
      <c r="B208" s="1">
        <f t="shared" si="3"/>
        <v>46.650000000000198</v>
      </c>
      <c r="C208" s="1">
        <v>47.95</v>
      </c>
      <c r="D208" s="1" t="s">
        <v>485</v>
      </c>
      <c r="E208" s="1" t="s">
        <v>32</v>
      </c>
      <c r="F208" s="1" t="s">
        <v>32</v>
      </c>
      <c r="G208" s="1" t="s">
        <v>32</v>
      </c>
      <c r="H208" s="1" t="s">
        <v>32</v>
      </c>
      <c r="I208" s="1" t="s">
        <v>32</v>
      </c>
      <c r="J208" s="1" t="s">
        <v>32</v>
      </c>
      <c r="K208" s="1" t="s">
        <v>32</v>
      </c>
      <c r="L208" s="1" t="s">
        <v>32</v>
      </c>
      <c r="M208" s="1" t="s">
        <v>32</v>
      </c>
      <c r="N208" s="1" t="s">
        <v>32</v>
      </c>
      <c r="O208" s="1" t="s">
        <v>32</v>
      </c>
      <c r="P208" s="1" t="s">
        <v>32</v>
      </c>
      <c r="Q208" s="1" t="s">
        <v>32</v>
      </c>
      <c r="R208" s="1" t="s">
        <v>32</v>
      </c>
      <c r="S208">
        <v>1</v>
      </c>
    </row>
    <row r="209" spans="1:19" x14ac:dyDescent="0.25">
      <c r="A209" s="1" t="s">
        <v>239</v>
      </c>
      <c r="B209" s="1">
        <f t="shared" si="3"/>
        <v>46.7800000000002</v>
      </c>
      <c r="C209" s="1">
        <v>48.08</v>
      </c>
      <c r="D209" s="1" t="s">
        <v>485</v>
      </c>
      <c r="E209" s="1" t="s">
        <v>32</v>
      </c>
      <c r="F209" s="1" t="s">
        <v>32</v>
      </c>
      <c r="G209" s="1" t="s">
        <v>32</v>
      </c>
      <c r="H209" s="1" t="s">
        <v>32</v>
      </c>
      <c r="I209" s="1" t="s">
        <v>32</v>
      </c>
      <c r="J209" s="1" t="s">
        <v>32</v>
      </c>
      <c r="K209" s="1" t="s">
        <v>32</v>
      </c>
      <c r="L209" s="1" t="s">
        <v>32</v>
      </c>
      <c r="M209" s="1" t="s">
        <v>32</v>
      </c>
      <c r="N209" s="1" t="s">
        <v>32</v>
      </c>
      <c r="O209" s="1" t="s">
        <v>32</v>
      </c>
      <c r="P209" s="1" t="s">
        <v>32</v>
      </c>
      <c r="Q209" s="1" t="s">
        <v>32</v>
      </c>
      <c r="R209" s="1" t="s">
        <v>32</v>
      </c>
      <c r="S209">
        <v>1</v>
      </c>
    </row>
    <row r="210" spans="1:19" x14ac:dyDescent="0.25">
      <c r="A210" s="1" t="s">
        <v>240</v>
      </c>
      <c r="B210" s="1">
        <f t="shared" si="3"/>
        <v>46.910000000000203</v>
      </c>
      <c r="C210" s="1">
        <v>48.08</v>
      </c>
      <c r="D210" s="1" t="s">
        <v>485</v>
      </c>
      <c r="E210" s="1" t="s">
        <v>32</v>
      </c>
      <c r="F210" s="1" t="s">
        <v>32</v>
      </c>
      <c r="G210" s="1" t="s">
        <v>32</v>
      </c>
      <c r="H210" s="1" t="s">
        <v>32</v>
      </c>
      <c r="I210" s="1" t="s">
        <v>32</v>
      </c>
      <c r="J210" s="1" t="s">
        <v>32</v>
      </c>
      <c r="K210" s="1" t="s">
        <v>32</v>
      </c>
      <c r="L210" s="1" t="s">
        <v>32</v>
      </c>
      <c r="M210" s="1" t="s">
        <v>32</v>
      </c>
      <c r="N210" s="1" t="s">
        <v>32</v>
      </c>
      <c r="O210" s="1" t="s">
        <v>32</v>
      </c>
      <c r="P210" s="1" t="s">
        <v>32</v>
      </c>
      <c r="Q210" s="1" t="s">
        <v>32</v>
      </c>
      <c r="R210" s="1" t="s">
        <v>32</v>
      </c>
      <c r="S210">
        <v>1</v>
      </c>
    </row>
    <row r="211" spans="1:19" x14ac:dyDescent="0.25">
      <c r="A211" s="1" t="s">
        <v>241</v>
      </c>
      <c r="B211" s="1">
        <f t="shared" si="3"/>
        <v>47.040000000000205</v>
      </c>
      <c r="C211" s="1">
        <v>47.95</v>
      </c>
      <c r="D211" s="1" t="s">
        <v>485</v>
      </c>
      <c r="E211" s="1" t="s">
        <v>32</v>
      </c>
      <c r="F211" s="1" t="s">
        <v>32</v>
      </c>
      <c r="G211" s="1" t="s">
        <v>32</v>
      </c>
      <c r="H211" s="1" t="s">
        <v>32</v>
      </c>
      <c r="I211" s="1" t="s">
        <v>32</v>
      </c>
      <c r="J211" s="1" t="s">
        <v>32</v>
      </c>
      <c r="K211" s="1" t="s">
        <v>32</v>
      </c>
      <c r="L211" s="1" t="s">
        <v>32</v>
      </c>
      <c r="M211" s="1" t="s">
        <v>32</v>
      </c>
      <c r="N211" s="1" t="s">
        <v>32</v>
      </c>
      <c r="O211" s="1" t="s">
        <v>32</v>
      </c>
      <c r="P211" s="1" t="s">
        <v>32</v>
      </c>
      <c r="Q211" s="1" t="s">
        <v>32</v>
      </c>
      <c r="R211" s="1" t="s">
        <v>32</v>
      </c>
      <c r="S211">
        <v>2</v>
      </c>
    </row>
    <row r="212" spans="1:19" x14ac:dyDescent="0.25">
      <c r="A212" s="1" t="s">
        <v>242</v>
      </c>
      <c r="B212" s="1">
        <f t="shared" si="3"/>
        <v>47.170000000000208</v>
      </c>
      <c r="C212" s="1">
        <v>47.82</v>
      </c>
      <c r="D212" s="1" t="s">
        <v>492</v>
      </c>
      <c r="E212" s="1" t="s">
        <v>32</v>
      </c>
      <c r="F212" s="1" t="s">
        <v>32</v>
      </c>
      <c r="G212" s="1" t="s">
        <v>32</v>
      </c>
      <c r="H212" s="1" t="s">
        <v>32</v>
      </c>
      <c r="I212" s="1" t="s">
        <v>32</v>
      </c>
      <c r="J212" s="1" t="s">
        <v>32</v>
      </c>
      <c r="K212" s="1" t="s">
        <v>32</v>
      </c>
      <c r="L212" s="1" t="s">
        <v>32</v>
      </c>
      <c r="M212" s="1" t="s">
        <v>32</v>
      </c>
      <c r="N212" s="1" t="s">
        <v>32</v>
      </c>
      <c r="O212" s="1" t="s">
        <v>32</v>
      </c>
      <c r="P212" s="1" t="s">
        <v>32</v>
      </c>
      <c r="Q212" s="1" t="s">
        <v>32</v>
      </c>
      <c r="R212" s="1" t="s">
        <v>32</v>
      </c>
      <c r="S212">
        <v>3</v>
      </c>
    </row>
    <row r="213" spans="1:19" x14ac:dyDescent="0.25">
      <c r="A213" s="1" t="s">
        <v>243</v>
      </c>
      <c r="B213" s="1">
        <f t="shared" si="3"/>
        <v>47.30000000000021</v>
      </c>
      <c r="C213" s="1">
        <v>47.69</v>
      </c>
      <c r="D213" s="1" t="s">
        <v>485</v>
      </c>
      <c r="E213" s="1" t="s">
        <v>32</v>
      </c>
      <c r="F213" s="1" t="s">
        <v>32</v>
      </c>
      <c r="G213" s="1" t="s">
        <v>32</v>
      </c>
      <c r="H213" s="1" t="s">
        <v>32</v>
      </c>
      <c r="I213" s="1" t="s">
        <v>32</v>
      </c>
      <c r="J213" s="1" t="s">
        <v>32</v>
      </c>
      <c r="K213" s="1" t="s">
        <v>32</v>
      </c>
      <c r="L213" s="1" t="s">
        <v>32</v>
      </c>
      <c r="M213" s="1" t="s">
        <v>32</v>
      </c>
      <c r="N213" s="1" t="s">
        <v>32</v>
      </c>
      <c r="O213" s="1" t="s">
        <v>32</v>
      </c>
      <c r="P213" s="1" t="s">
        <v>32</v>
      </c>
      <c r="Q213" s="1" t="s">
        <v>32</v>
      </c>
      <c r="R213" s="1" t="s">
        <v>32</v>
      </c>
      <c r="S213">
        <v>4</v>
      </c>
    </row>
    <row r="214" spans="1:19" x14ac:dyDescent="0.25">
      <c r="A214" s="1" t="s">
        <v>244</v>
      </c>
      <c r="B214" s="1">
        <f t="shared" si="3"/>
        <v>47.430000000000213</v>
      </c>
      <c r="C214" s="1">
        <v>47.56</v>
      </c>
      <c r="D214" s="1" t="s">
        <v>485</v>
      </c>
      <c r="E214" s="1" t="s">
        <v>32</v>
      </c>
      <c r="F214" s="1" t="s">
        <v>32</v>
      </c>
      <c r="G214" s="1" t="s">
        <v>32</v>
      </c>
      <c r="H214" s="1" t="s">
        <v>32</v>
      </c>
      <c r="I214" s="1" t="s">
        <v>32</v>
      </c>
      <c r="J214" s="1" t="s">
        <v>32</v>
      </c>
      <c r="K214" s="1" t="s">
        <v>32</v>
      </c>
      <c r="L214" s="1" t="s">
        <v>32</v>
      </c>
      <c r="M214" s="1" t="s">
        <v>32</v>
      </c>
      <c r="N214" s="1" t="s">
        <v>32</v>
      </c>
      <c r="O214" s="1" t="s">
        <v>32</v>
      </c>
      <c r="P214" s="1" t="s">
        <v>32</v>
      </c>
      <c r="Q214" s="1" t="s">
        <v>32</v>
      </c>
      <c r="R214" s="1" t="s">
        <v>32</v>
      </c>
      <c r="S214">
        <v>4</v>
      </c>
    </row>
    <row r="215" spans="1:19" x14ac:dyDescent="0.25">
      <c r="A215" s="1" t="s">
        <v>245</v>
      </c>
      <c r="B215" s="1">
        <f t="shared" si="3"/>
        <v>47.560000000000215</v>
      </c>
      <c r="C215" s="1">
        <v>47.31</v>
      </c>
      <c r="D215" s="1" t="s">
        <v>486</v>
      </c>
      <c r="E215" s="1" t="s">
        <v>32</v>
      </c>
      <c r="F215" s="1" t="s">
        <v>32</v>
      </c>
      <c r="G215" s="1" t="s">
        <v>32</v>
      </c>
      <c r="H215" s="1" t="s">
        <v>32</v>
      </c>
      <c r="I215" s="1" t="s">
        <v>32</v>
      </c>
      <c r="J215" s="1" t="s">
        <v>32</v>
      </c>
      <c r="K215" s="1" t="s">
        <v>32</v>
      </c>
      <c r="L215" s="1" t="s">
        <v>32</v>
      </c>
      <c r="M215" s="1" t="s">
        <v>32</v>
      </c>
      <c r="N215" s="1" t="s">
        <v>32</v>
      </c>
      <c r="O215" s="1" t="s">
        <v>32</v>
      </c>
      <c r="P215" s="1" t="s">
        <v>32</v>
      </c>
      <c r="Q215" s="1" t="s">
        <v>32</v>
      </c>
      <c r="R215" s="1" t="s">
        <v>32</v>
      </c>
      <c r="S215">
        <v>6</v>
      </c>
    </row>
    <row r="216" spans="1:19" x14ac:dyDescent="0.25">
      <c r="A216" s="1" t="s">
        <v>246</v>
      </c>
      <c r="B216" s="1">
        <f t="shared" si="3"/>
        <v>47.690000000000218</v>
      </c>
      <c r="C216" s="1">
        <v>47.18</v>
      </c>
      <c r="D216" s="1" t="s">
        <v>485</v>
      </c>
      <c r="E216" s="1" t="s">
        <v>32</v>
      </c>
      <c r="F216" s="1" t="s">
        <v>32</v>
      </c>
      <c r="G216" s="1" t="s">
        <v>32</v>
      </c>
      <c r="H216" s="1" t="s">
        <v>32</v>
      </c>
      <c r="I216" s="1" t="s">
        <v>32</v>
      </c>
      <c r="J216" s="1" t="s">
        <v>32</v>
      </c>
      <c r="K216" s="1" t="s">
        <v>32</v>
      </c>
      <c r="L216" s="1" t="s">
        <v>32</v>
      </c>
      <c r="M216" s="1" t="s">
        <v>32</v>
      </c>
      <c r="N216" s="1" t="s">
        <v>32</v>
      </c>
      <c r="O216" s="1" t="s">
        <v>32</v>
      </c>
      <c r="P216" s="1" t="s">
        <v>32</v>
      </c>
      <c r="Q216" s="1" t="s">
        <v>32</v>
      </c>
      <c r="R216" s="1" t="s">
        <v>32</v>
      </c>
      <c r="S216">
        <v>6</v>
      </c>
    </row>
    <row r="217" spans="1:19" x14ac:dyDescent="0.25">
      <c r="A217" s="1" t="s">
        <v>247</v>
      </c>
      <c r="B217" s="1">
        <f t="shared" si="3"/>
        <v>47.820000000000221</v>
      </c>
      <c r="C217" s="1">
        <v>47.05</v>
      </c>
      <c r="D217" s="1" t="s">
        <v>485</v>
      </c>
      <c r="E217" s="1" t="s">
        <v>32</v>
      </c>
      <c r="F217" s="1" t="s">
        <v>32</v>
      </c>
      <c r="G217" s="1" t="s">
        <v>32</v>
      </c>
      <c r="H217" s="1" t="s">
        <v>32</v>
      </c>
      <c r="I217" s="1" t="s">
        <v>32</v>
      </c>
      <c r="J217" s="1" t="s">
        <v>32</v>
      </c>
      <c r="K217" s="1" t="s">
        <v>32</v>
      </c>
      <c r="L217" s="1" t="s">
        <v>32</v>
      </c>
      <c r="M217" s="1" t="s">
        <v>32</v>
      </c>
      <c r="N217" s="1" t="s">
        <v>32</v>
      </c>
      <c r="O217" s="1" t="s">
        <v>32</v>
      </c>
      <c r="P217" s="1" t="s">
        <v>32</v>
      </c>
      <c r="Q217" s="1" t="s">
        <v>32</v>
      </c>
      <c r="R217" s="1" t="s">
        <v>32</v>
      </c>
      <c r="S217">
        <v>7</v>
      </c>
    </row>
    <row r="218" spans="1:19" x14ac:dyDescent="0.25">
      <c r="A218" s="1" t="s">
        <v>248</v>
      </c>
      <c r="B218" s="1">
        <f t="shared" si="3"/>
        <v>47.950000000000223</v>
      </c>
      <c r="C218" s="1">
        <v>46.92</v>
      </c>
      <c r="D218" s="1" t="s">
        <v>486</v>
      </c>
      <c r="E218" s="1" t="s">
        <v>32</v>
      </c>
      <c r="F218" s="1" t="s">
        <v>32</v>
      </c>
      <c r="G218" s="1" t="s">
        <v>32</v>
      </c>
      <c r="H218" s="1" t="s">
        <v>32</v>
      </c>
      <c r="I218" s="1" t="s">
        <v>32</v>
      </c>
      <c r="J218" s="1" t="s">
        <v>32</v>
      </c>
      <c r="K218" s="1" t="s">
        <v>32</v>
      </c>
      <c r="L218" s="1" t="s">
        <v>32</v>
      </c>
      <c r="M218" s="1" t="s">
        <v>32</v>
      </c>
      <c r="N218" s="1" t="s">
        <v>32</v>
      </c>
      <c r="O218" s="1" t="s">
        <v>32</v>
      </c>
      <c r="P218" s="1" t="s">
        <v>32</v>
      </c>
      <c r="Q218" s="1" t="s">
        <v>32</v>
      </c>
      <c r="R218" s="1" t="s">
        <v>32</v>
      </c>
      <c r="S218">
        <v>8</v>
      </c>
    </row>
    <row r="219" spans="1:19" x14ac:dyDescent="0.25">
      <c r="A219" s="1" t="s">
        <v>249</v>
      </c>
      <c r="B219" s="1">
        <f t="shared" si="3"/>
        <v>48.080000000000226</v>
      </c>
      <c r="C219" s="1">
        <v>47.31</v>
      </c>
      <c r="D219" s="1" t="s">
        <v>485</v>
      </c>
      <c r="E219" s="1" t="s">
        <v>32</v>
      </c>
      <c r="F219" s="1" t="s">
        <v>32</v>
      </c>
      <c r="G219" s="1" t="s">
        <v>32</v>
      </c>
      <c r="H219" s="1" t="s">
        <v>32</v>
      </c>
      <c r="I219" s="1" t="s">
        <v>32</v>
      </c>
      <c r="J219" s="1" t="s">
        <v>32</v>
      </c>
      <c r="K219" s="1" t="s">
        <v>32</v>
      </c>
      <c r="L219" s="1" t="s">
        <v>32</v>
      </c>
      <c r="M219" s="1" t="s">
        <v>32</v>
      </c>
      <c r="N219" s="1" t="s">
        <v>32</v>
      </c>
      <c r="O219" s="1" t="s">
        <v>32</v>
      </c>
      <c r="P219" s="1" t="s">
        <v>32</v>
      </c>
      <c r="Q219" s="1" t="s">
        <v>32</v>
      </c>
      <c r="R219" s="1" t="s">
        <v>32</v>
      </c>
      <c r="S219">
        <v>7</v>
      </c>
    </row>
    <row r="220" spans="1:19" x14ac:dyDescent="0.25">
      <c r="A220" s="1" t="s">
        <v>250</v>
      </c>
      <c r="B220" s="1">
        <f t="shared" si="3"/>
        <v>48.210000000000228</v>
      </c>
      <c r="C220" s="1">
        <v>47.95</v>
      </c>
      <c r="D220" s="1" t="s">
        <v>485</v>
      </c>
      <c r="E220" s="1" t="s">
        <v>32</v>
      </c>
      <c r="F220" s="1" t="s">
        <v>32</v>
      </c>
      <c r="G220" s="1" t="s">
        <v>32</v>
      </c>
      <c r="H220" s="1" t="s">
        <v>32</v>
      </c>
      <c r="I220" s="1" t="s">
        <v>32</v>
      </c>
      <c r="J220" s="1" t="s">
        <v>32</v>
      </c>
      <c r="K220" s="1" t="s">
        <v>32</v>
      </c>
      <c r="L220" s="1" t="s">
        <v>32</v>
      </c>
      <c r="M220" s="1" t="s">
        <v>32</v>
      </c>
      <c r="N220" s="1" t="s">
        <v>32</v>
      </c>
      <c r="O220" s="1" t="s">
        <v>32</v>
      </c>
      <c r="P220" s="1" t="s">
        <v>32</v>
      </c>
      <c r="Q220" s="1" t="s">
        <v>32</v>
      </c>
      <c r="R220" s="1" t="s">
        <v>32</v>
      </c>
      <c r="S220">
        <v>5</v>
      </c>
    </row>
    <row r="221" spans="1:19" x14ac:dyDescent="0.25">
      <c r="A221" s="1" t="s">
        <v>251</v>
      </c>
      <c r="B221" s="1">
        <f t="shared" si="3"/>
        <v>48.340000000000231</v>
      </c>
      <c r="C221" s="1">
        <v>48.72</v>
      </c>
      <c r="D221" s="1" t="s">
        <v>485</v>
      </c>
      <c r="E221" s="1" t="s">
        <v>32</v>
      </c>
      <c r="F221" s="1" t="s">
        <v>32</v>
      </c>
      <c r="G221" s="1" t="s">
        <v>32</v>
      </c>
      <c r="H221" s="1" t="s">
        <v>32</v>
      </c>
      <c r="I221" s="1" t="s">
        <v>32</v>
      </c>
      <c r="J221" s="1" t="s">
        <v>32</v>
      </c>
      <c r="K221" s="1" t="s">
        <v>32</v>
      </c>
      <c r="L221" s="1" t="s">
        <v>32</v>
      </c>
      <c r="M221" s="1" t="s">
        <v>32</v>
      </c>
      <c r="N221" s="1" t="s">
        <v>32</v>
      </c>
      <c r="O221" s="1" t="s">
        <v>32</v>
      </c>
      <c r="P221" s="1" t="s">
        <v>32</v>
      </c>
      <c r="Q221" s="1" t="s">
        <v>32</v>
      </c>
      <c r="R221" s="1" t="s">
        <v>32</v>
      </c>
      <c r="S221">
        <v>3</v>
      </c>
    </row>
    <row r="222" spans="1:19" x14ac:dyDescent="0.25">
      <c r="A222" s="1" t="s">
        <v>252</v>
      </c>
      <c r="B222" s="1">
        <f t="shared" si="3"/>
        <v>48.470000000000233</v>
      </c>
      <c r="C222" s="1">
        <v>49.49</v>
      </c>
      <c r="D222" s="1" t="s">
        <v>485</v>
      </c>
      <c r="E222" s="1" t="s">
        <v>32</v>
      </c>
      <c r="F222" s="1" t="s">
        <v>32</v>
      </c>
      <c r="G222" s="1" t="s">
        <v>32</v>
      </c>
      <c r="H222" s="1" t="s">
        <v>32</v>
      </c>
      <c r="I222" s="1" t="s">
        <v>32</v>
      </c>
      <c r="J222" s="1" t="s">
        <v>32</v>
      </c>
      <c r="K222" s="1" t="s">
        <v>32</v>
      </c>
      <c r="L222" s="1" t="s">
        <v>32</v>
      </c>
      <c r="M222" s="1" t="s">
        <v>32</v>
      </c>
      <c r="N222" s="1" t="s">
        <v>32</v>
      </c>
      <c r="O222" s="1" t="s">
        <v>32</v>
      </c>
      <c r="P222" s="1" t="s">
        <v>32</v>
      </c>
      <c r="Q222" s="1" t="s">
        <v>32</v>
      </c>
      <c r="R222" s="1" t="s">
        <v>32</v>
      </c>
      <c r="S222">
        <v>2</v>
      </c>
    </row>
    <row r="223" spans="1:19" x14ac:dyDescent="0.25">
      <c r="A223" s="1" t="s">
        <v>253</v>
      </c>
      <c r="B223" s="1">
        <f t="shared" si="3"/>
        <v>48.600000000000236</v>
      </c>
      <c r="C223" s="1">
        <v>49.87</v>
      </c>
      <c r="D223" s="1" t="s">
        <v>486</v>
      </c>
      <c r="E223" s="1" t="s">
        <v>32</v>
      </c>
      <c r="F223" s="1" t="s">
        <v>32</v>
      </c>
      <c r="G223" s="1" t="s">
        <v>32</v>
      </c>
      <c r="H223" s="1" t="s">
        <v>32</v>
      </c>
      <c r="I223" s="1" t="s">
        <v>32</v>
      </c>
      <c r="J223" s="1" t="s">
        <v>32</v>
      </c>
      <c r="K223" s="1" t="s">
        <v>32</v>
      </c>
      <c r="L223" s="1" t="s">
        <v>32</v>
      </c>
      <c r="M223" s="1" t="s">
        <v>32</v>
      </c>
      <c r="N223" s="1" t="s">
        <v>32</v>
      </c>
      <c r="O223" s="1" t="s">
        <v>32</v>
      </c>
      <c r="P223" s="1" t="s">
        <v>32</v>
      </c>
      <c r="Q223" s="1" t="s">
        <v>32</v>
      </c>
      <c r="R223" s="1" t="s">
        <v>32</v>
      </c>
      <c r="S223">
        <v>1</v>
      </c>
    </row>
    <row r="224" spans="1:19" x14ac:dyDescent="0.25">
      <c r="A224" s="1" t="s">
        <v>254</v>
      </c>
      <c r="B224" s="1">
        <f t="shared" si="3"/>
        <v>48.730000000000238</v>
      </c>
      <c r="C224" s="1">
        <v>50.14</v>
      </c>
      <c r="D224" s="1" t="s">
        <v>485</v>
      </c>
      <c r="E224" s="1" t="s">
        <v>32</v>
      </c>
      <c r="F224" s="1" t="s">
        <v>32</v>
      </c>
      <c r="G224" s="1" t="s">
        <v>32</v>
      </c>
      <c r="H224" s="1" t="s">
        <v>32</v>
      </c>
      <c r="I224" s="1" t="s">
        <v>32</v>
      </c>
      <c r="J224" s="1" t="s">
        <v>32</v>
      </c>
      <c r="K224" s="1" t="s">
        <v>32</v>
      </c>
      <c r="L224" s="1" t="s">
        <v>32</v>
      </c>
      <c r="M224" s="1" t="s">
        <v>32</v>
      </c>
      <c r="N224" s="1" t="s">
        <v>32</v>
      </c>
      <c r="O224" s="1" t="s">
        <v>32</v>
      </c>
      <c r="P224" s="1" t="s">
        <v>32</v>
      </c>
      <c r="Q224" s="1" t="s">
        <v>32</v>
      </c>
      <c r="R224" s="1" t="s">
        <v>32</v>
      </c>
      <c r="S224">
        <v>0</v>
      </c>
    </row>
    <row r="225" spans="1:19" x14ac:dyDescent="0.25">
      <c r="A225" s="1" t="s">
        <v>255</v>
      </c>
      <c r="B225" s="1">
        <f t="shared" si="3"/>
        <v>48.860000000000241</v>
      </c>
      <c r="C225" s="1">
        <v>50.14</v>
      </c>
      <c r="D225" s="1" t="s">
        <v>485</v>
      </c>
      <c r="E225" s="1" t="s">
        <v>32</v>
      </c>
      <c r="F225" s="1" t="s">
        <v>32</v>
      </c>
      <c r="G225" s="1" t="s">
        <v>32</v>
      </c>
      <c r="H225" s="1" t="s">
        <v>32</v>
      </c>
      <c r="I225" s="1" t="s">
        <v>32</v>
      </c>
      <c r="J225" s="1" t="s">
        <v>32</v>
      </c>
      <c r="K225" s="1" t="s">
        <v>32</v>
      </c>
      <c r="L225" s="1" t="s">
        <v>32</v>
      </c>
      <c r="M225" s="1" t="s">
        <v>32</v>
      </c>
      <c r="N225" s="1" t="s">
        <v>32</v>
      </c>
      <c r="O225" s="1" t="s">
        <v>32</v>
      </c>
      <c r="P225" s="1" t="s">
        <v>32</v>
      </c>
      <c r="Q225" s="1" t="s">
        <v>32</v>
      </c>
      <c r="R225" s="1" t="s">
        <v>32</v>
      </c>
      <c r="S225">
        <v>1</v>
      </c>
    </row>
    <row r="226" spans="1:19" x14ac:dyDescent="0.25">
      <c r="A226" s="1" t="s">
        <v>256</v>
      </c>
      <c r="B226" s="1">
        <f t="shared" si="3"/>
        <v>48.990000000000244</v>
      </c>
      <c r="C226" s="1">
        <v>49.87</v>
      </c>
      <c r="D226" s="1" t="s">
        <v>486</v>
      </c>
      <c r="E226" s="1" t="s">
        <v>32</v>
      </c>
      <c r="F226" s="1" t="s">
        <v>32</v>
      </c>
      <c r="G226" s="1" t="s">
        <v>32</v>
      </c>
      <c r="H226" s="1" t="s">
        <v>32</v>
      </c>
      <c r="I226" s="1" t="s">
        <v>32</v>
      </c>
      <c r="J226" s="1" t="s">
        <v>32</v>
      </c>
      <c r="K226" s="1" t="s">
        <v>32</v>
      </c>
      <c r="L226" s="1" t="s">
        <v>32</v>
      </c>
      <c r="M226" s="1" t="s">
        <v>32</v>
      </c>
      <c r="N226" s="1" t="s">
        <v>32</v>
      </c>
      <c r="O226" s="1" t="s">
        <v>32</v>
      </c>
      <c r="P226" s="1" t="s">
        <v>32</v>
      </c>
      <c r="Q226" s="1" t="s">
        <v>32</v>
      </c>
      <c r="R226" s="1" t="s">
        <v>32</v>
      </c>
      <c r="S226">
        <v>2</v>
      </c>
    </row>
    <row r="227" spans="1:19" x14ac:dyDescent="0.25">
      <c r="A227" s="1" t="s">
        <v>257</v>
      </c>
      <c r="B227" s="1">
        <f t="shared" si="3"/>
        <v>49.120000000000246</v>
      </c>
      <c r="C227" s="1">
        <v>49.87</v>
      </c>
      <c r="D227" s="1" t="s">
        <v>485</v>
      </c>
      <c r="E227" s="1" t="s">
        <v>32</v>
      </c>
      <c r="F227" s="1" t="s">
        <v>32</v>
      </c>
      <c r="G227" s="1" t="s">
        <v>32</v>
      </c>
      <c r="H227" s="1" t="s">
        <v>32</v>
      </c>
      <c r="I227" s="1" t="s">
        <v>32</v>
      </c>
      <c r="J227" s="1" t="s">
        <v>32</v>
      </c>
      <c r="K227" s="1" t="s">
        <v>32</v>
      </c>
      <c r="L227" s="1" t="s">
        <v>32</v>
      </c>
      <c r="M227" s="1" t="s">
        <v>32</v>
      </c>
      <c r="N227" s="1" t="s">
        <v>32</v>
      </c>
      <c r="O227" s="1" t="s">
        <v>32</v>
      </c>
      <c r="P227" s="1" t="s">
        <v>32</v>
      </c>
      <c r="Q227" s="1" t="s">
        <v>32</v>
      </c>
      <c r="R227" s="1" t="s">
        <v>32</v>
      </c>
      <c r="S227">
        <v>2</v>
      </c>
    </row>
    <row r="228" spans="1:19" x14ac:dyDescent="0.25">
      <c r="A228" s="1" t="s">
        <v>258</v>
      </c>
      <c r="B228" s="1">
        <f t="shared" si="3"/>
        <v>49.250000000000249</v>
      </c>
      <c r="C228" s="1">
        <v>49.62</v>
      </c>
      <c r="D228" s="1" t="s">
        <v>486</v>
      </c>
      <c r="E228" s="1" t="s">
        <v>32</v>
      </c>
      <c r="F228" s="1" t="s">
        <v>32</v>
      </c>
      <c r="G228" s="1" t="s">
        <v>32</v>
      </c>
      <c r="H228" s="1" t="s">
        <v>32</v>
      </c>
      <c r="I228" s="1" t="s">
        <v>32</v>
      </c>
      <c r="J228" s="1" t="s">
        <v>32</v>
      </c>
      <c r="K228" s="1" t="s">
        <v>32</v>
      </c>
      <c r="L228" s="1" t="s">
        <v>32</v>
      </c>
      <c r="M228" s="1" t="s">
        <v>32</v>
      </c>
      <c r="N228" s="1" t="s">
        <v>32</v>
      </c>
      <c r="O228" s="1" t="s">
        <v>32</v>
      </c>
      <c r="P228" s="1" t="s">
        <v>32</v>
      </c>
      <c r="Q228" s="1" t="s">
        <v>32</v>
      </c>
      <c r="R228" s="1" t="s">
        <v>32</v>
      </c>
      <c r="S228">
        <v>4</v>
      </c>
    </row>
    <row r="229" spans="1:19" x14ac:dyDescent="0.25">
      <c r="A229" s="1" t="s">
        <v>259</v>
      </c>
      <c r="B229" s="1">
        <f t="shared" si="3"/>
        <v>49.380000000000251</v>
      </c>
      <c r="C229" s="1">
        <v>49.36</v>
      </c>
      <c r="D229" s="1" t="s">
        <v>486</v>
      </c>
      <c r="E229" s="1" t="s">
        <v>32</v>
      </c>
      <c r="F229" s="1" t="s">
        <v>32</v>
      </c>
      <c r="G229" s="1" t="s">
        <v>32</v>
      </c>
      <c r="H229" s="1" t="s">
        <v>32</v>
      </c>
      <c r="I229" s="1" t="s">
        <v>32</v>
      </c>
      <c r="J229" s="1" t="s">
        <v>32</v>
      </c>
      <c r="K229" s="1" t="s">
        <v>32</v>
      </c>
      <c r="L229" s="1" t="s">
        <v>32</v>
      </c>
      <c r="M229" s="1" t="s">
        <v>32</v>
      </c>
      <c r="N229" s="1" t="s">
        <v>32</v>
      </c>
      <c r="O229" s="1" t="s">
        <v>32</v>
      </c>
      <c r="P229" s="1" t="s">
        <v>32</v>
      </c>
      <c r="Q229" s="1" t="s">
        <v>32</v>
      </c>
      <c r="R229" s="1" t="s">
        <v>32</v>
      </c>
      <c r="S229">
        <v>5</v>
      </c>
    </row>
    <row r="230" spans="1:19" x14ac:dyDescent="0.25">
      <c r="A230" s="1" t="s">
        <v>260</v>
      </c>
      <c r="B230" s="1">
        <f t="shared" si="3"/>
        <v>49.510000000000254</v>
      </c>
      <c r="C230" s="1">
        <v>49.1</v>
      </c>
      <c r="D230" s="1" t="s">
        <v>486</v>
      </c>
      <c r="E230" s="1" t="s">
        <v>32</v>
      </c>
      <c r="F230" s="1" t="s">
        <v>32</v>
      </c>
      <c r="G230" s="1" t="s">
        <v>32</v>
      </c>
      <c r="H230" s="1" t="s">
        <v>32</v>
      </c>
      <c r="I230" s="1" t="s">
        <v>32</v>
      </c>
      <c r="J230" s="1" t="s">
        <v>32</v>
      </c>
      <c r="K230" s="1" t="s">
        <v>32</v>
      </c>
      <c r="L230" s="1" t="s">
        <v>32</v>
      </c>
      <c r="M230" s="1" t="s">
        <v>32</v>
      </c>
      <c r="N230" s="1" t="s">
        <v>32</v>
      </c>
      <c r="O230" s="1" t="s">
        <v>32</v>
      </c>
      <c r="P230" s="1" t="s">
        <v>32</v>
      </c>
      <c r="Q230" s="1" t="s">
        <v>32</v>
      </c>
      <c r="R230" s="1" t="s">
        <v>32</v>
      </c>
      <c r="S230">
        <v>6</v>
      </c>
    </row>
    <row r="231" spans="1:19" x14ac:dyDescent="0.25">
      <c r="A231" s="1" t="s">
        <v>261</v>
      </c>
      <c r="B231" s="1">
        <f t="shared" si="3"/>
        <v>49.640000000000256</v>
      </c>
      <c r="C231" s="1">
        <v>48.85</v>
      </c>
      <c r="D231" s="1" t="s">
        <v>485</v>
      </c>
      <c r="E231" s="1" t="s">
        <v>32</v>
      </c>
      <c r="F231" s="1" t="s">
        <v>32</v>
      </c>
      <c r="G231" s="1" t="s">
        <v>32</v>
      </c>
      <c r="H231" s="1" t="s">
        <v>32</v>
      </c>
      <c r="I231" s="1" t="s">
        <v>32</v>
      </c>
      <c r="J231" s="1" t="s">
        <v>32</v>
      </c>
      <c r="K231" s="1" t="s">
        <v>32</v>
      </c>
      <c r="L231" s="1" t="s">
        <v>32</v>
      </c>
      <c r="M231" s="1" t="s">
        <v>32</v>
      </c>
      <c r="N231" s="1" t="s">
        <v>32</v>
      </c>
      <c r="O231" s="1" t="s">
        <v>32</v>
      </c>
      <c r="P231" s="1" t="s">
        <v>32</v>
      </c>
      <c r="Q231" s="1" t="s">
        <v>32</v>
      </c>
      <c r="R231" s="1" t="s">
        <v>32</v>
      </c>
      <c r="S231">
        <v>7</v>
      </c>
    </row>
    <row r="232" spans="1:19" x14ac:dyDescent="0.25">
      <c r="A232" s="1" t="s">
        <v>262</v>
      </c>
      <c r="B232" s="1">
        <f t="shared" si="3"/>
        <v>49.770000000000259</v>
      </c>
      <c r="C232" s="1">
        <v>48.85</v>
      </c>
      <c r="D232" s="1" t="s">
        <v>485</v>
      </c>
      <c r="E232" s="1" t="s">
        <v>32</v>
      </c>
      <c r="F232" s="1" t="s">
        <v>32</v>
      </c>
      <c r="G232" s="1" t="s">
        <v>32</v>
      </c>
      <c r="H232" s="1" t="s">
        <v>32</v>
      </c>
      <c r="I232" s="1" t="s">
        <v>32</v>
      </c>
      <c r="J232" s="1" t="s">
        <v>32</v>
      </c>
      <c r="K232" s="1" t="s">
        <v>32</v>
      </c>
      <c r="L232" s="1" t="s">
        <v>32</v>
      </c>
      <c r="M232" s="1" t="s">
        <v>32</v>
      </c>
      <c r="N232" s="1" t="s">
        <v>32</v>
      </c>
      <c r="O232" s="1" t="s">
        <v>32</v>
      </c>
      <c r="P232" s="1" t="s">
        <v>32</v>
      </c>
      <c r="Q232" s="1" t="s">
        <v>32</v>
      </c>
      <c r="R232" s="1" t="s">
        <v>32</v>
      </c>
      <c r="S232">
        <v>8</v>
      </c>
    </row>
    <row r="233" spans="1:19" x14ac:dyDescent="0.25">
      <c r="A233" s="1" t="s">
        <v>263</v>
      </c>
      <c r="B233" s="1">
        <f t="shared" si="3"/>
        <v>49.900000000000261</v>
      </c>
      <c r="C233" s="1">
        <v>48.97</v>
      </c>
      <c r="D233" s="1" t="s">
        <v>485</v>
      </c>
      <c r="E233" s="1" t="s">
        <v>32</v>
      </c>
      <c r="F233" s="1" t="s">
        <v>32</v>
      </c>
      <c r="G233" s="1" t="s">
        <v>32</v>
      </c>
      <c r="H233" s="1" t="s">
        <v>32</v>
      </c>
      <c r="I233" s="1" t="s">
        <v>32</v>
      </c>
      <c r="J233" s="1" t="s">
        <v>32</v>
      </c>
      <c r="K233" s="1" t="s">
        <v>32</v>
      </c>
      <c r="L233" s="1" t="s">
        <v>32</v>
      </c>
      <c r="M233" s="1" t="s">
        <v>32</v>
      </c>
      <c r="N233" s="1" t="s">
        <v>32</v>
      </c>
      <c r="O233" s="1" t="s">
        <v>32</v>
      </c>
      <c r="P233" s="1" t="s">
        <v>32</v>
      </c>
      <c r="Q233" s="1" t="s">
        <v>32</v>
      </c>
      <c r="R233" s="1" t="s">
        <v>32</v>
      </c>
      <c r="S233">
        <v>8</v>
      </c>
    </row>
    <row r="234" spans="1:19" x14ac:dyDescent="0.25">
      <c r="A234" s="1" t="s">
        <v>264</v>
      </c>
      <c r="B234" s="1">
        <f t="shared" si="3"/>
        <v>50.030000000000264</v>
      </c>
      <c r="C234" s="1">
        <v>49.36</v>
      </c>
      <c r="D234" s="1" t="s">
        <v>486</v>
      </c>
      <c r="E234" s="1" t="s">
        <v>32</v>
      </c>
      <c r="F234" s="1" t="s">
        <v>32</v>
      </c>
      <c r="G234" s="1" t="s">
        <v>32</v>
      </c>
      <c r="H234" s="1" t="s">
        <v>32</v>
      </c>
      <c r="I234" s="1" t="s">
        <v>32</v>
      </c>
      <c r="J234" s="1" t="s">
        <v>32</v>
      </c>
      <c r="K234" s="1" t="s">
        <v>32</v>
      </c>
      <c r="L234" s="1" t="s">
        <v>32</v>
      </c>
      <c r="M234" s="1" t="s">
        <v>32</v>
      </c>
      <c r="N234" s="1" t="s">
        <v>32</v>
      </c>
      <c r="O234" s="1" t="s">
        <v>32</v>
      </c>
      <c r="P234" s="1" t="s">
        <v>32</v>
      </c>
      <c r="Q234" s="1" t="s">
        <v>32</v>
      </c>
      <c r="R234" s="1" t="s">
        <v>32</v>
      </c>
      <c r="S234">
        <v>7</v>
      </c>
    </row>
    <row r="235" spans="1:19" x14ac:dyDescent="0.25">
      <c r="A235" s="1" t="s">
        <v>265</v>
      </c>
      <c r="B235" s="1">
        <f t="shared" si="3"/>
        <v>50.160000000000267</v>
      </c>
      <c r="C235" s="1">
        <v>50.43</v>
      </c>
      <c r="D235" s="1" t="s">
        <v>485</v>
      </c>
      <c r="E235" s="1" t="s">
        <v>32</v>
      </c>
      <c r="F235" s="1" t="s">
        <v>32</v>
      </c>
      <c r="G235" s="1" t="s">
        <v>32</v>
      </c>
      <c r="H235" s="1" t="s">
        <v>32</v>
      </c>
      <c r="I235" s="1" t="s">
        <v>32</v>
      </c>
      <c r="J235" s="1" t="s">
        <v>32</v>
      </c>
      <c r="K235" s="1" t="s">
        <v>32</v>
      </c>
      <c r="L235" s="1" t="s">
        <v>32</v>
      </c>
      <c r="M235" s="1" t="s">
        <v>32</v>
      </c>
      <c r="N235" s="1" t="s">
        <v>32</v>
      </c>
      <c r="O235" s="1" t="s">
        <v>32</v>
      </c>
      <c r="P235" s="1" t="s">
        <v>32</v>
      </c>
      <c r="Q235" s="1" t="s">
        <v>32</v>
      </c>
      <c r="R235" s="1" t="s">
        <v>32</v>
      </c>
      <c r="S235">
        <v>4</v>
      </c>
    </row>
    <row r="236" spans="1:19" x14ac:dyDescent="0.25">
      <c r="A236" s="1" t="s">
        <v>266</v>
      </c>
      <c r="B236" s="1">
        <f t="shared" si="3"/>
        <v>50.290000000000269</v>
      </c>
      <c r="C236" s="1">
        <v>51.57</v>
      </c>
      <c r="D236" s="1" t="s">
        <v>485</v>
      </c>
      <c r="E236" s="1" t="s">
        <v>32</v>
      </c>
      <c r="F236" s="1" t="s">
        <v>32</v>
      </c>
      <c r="G236" s="1" t="s">
        <v>32</v>
      </c>
      <c r="H236" s="1" t="s">
        <v>32</v>
      </c>
      <c r="I236" s="1" t="s">
        <v>32</v>
      </c>
      <c r="J236" s="1" t="s">
        <v>32</v>
      </c>
      <c r="K236" s="1" t="s">
        <v>32</v>
      </c>
      <c r="L236" s="1" t="s">
        <v>32</v>
      </c>
      <c r="M236" s="1" t="s">
        <v>32</v>
      </c>
      <c r="N236" s="1" t="s">
        <v>32</v>
      </c>
      <c r="O236" s="1" t="s">
        <v>32</v>
      </c>
      <c r="P236" s="1" t="s">
        <v>32</v>
      </c>
      <c r="Q236" s="1" t="s">
        <v>32</v>
      </c>
      <c r="R236" s="1" t="s">
        <v>32</v>
      </c>
      <c r="S236">
        <v>1</v>
      </c>
    </row>
    <row r="237" spans="1:19" x14ac:dyDescent="0.25">
      <c r="A237" s="1" t="s">
        <v>267</v>
      </c>
      <c r="B237" s="1">
        <f t="shared" si="3"/>
        <v>50.420000000000272</v>
      </c>
      <c r="C237" s="1">
        <v>52.14</v>
      </c>
      <c r="D237" s="1" t="s">
        <v>485</v>
      </c>
      <c r="E237" s="1" t="s">
        <v>32</v>
      </c>
      <c r="F237" s="1" t="s">
        <v>32</v>
      </c>
      <c r="G237" s="1" t="s">
        <v>32</v>
      </c>
      <c r="H237" s="1" t="s">
        <v>32</v>
      </c>
      <c r="I237" s="1" t="s">
        <v>32</v>
      </c>
      <c r="J237" s="1" t="s">
        <v>32</v>
      </c>
      <c r="K237" s="1" t="s">
        <v>32</v>
      </c>
      <c r="L237" s="1" t="s">
        <v>32</v>
      </c>
      <c r="M237" s="1" t="s">
        <v>32</v>
      </c>
      <c r="N237" s="1" t="s">
        <v>32</v>
      </c>
      <c r="O237" s="1" t="s">
        <v>32</v>
      </c>
      <c r="P237" s="1" t="s">
        <v>32</v>
      </c>
      <c r="Q237" s="1" t="s">
        <v>32</v>
      </c>
      <c r="R237" s="1" t="s">
        <v>32</v>
      </c>
      <c r="S237">
        <v>0</v>
      </c>
    </row>
    <row r="238" spans="1:19" x14ac:dyDescent="0.25">
      <c r="A238" s="1" t="s">
        <v>268</v>
      </c>
      <c r="B238" s="1">
        <f t="shared" si="3"/>
        <v>50.550000000000274</v>
      </c>
      <c r="C238" s="1">
        <v>52.29</v>
      </c>
      <c r="D238" s="1" t="s">
        <v>485</v>
      </c>
      <c r="E238" s="1" t="s">
        <v>32</v>
      </c>
      <c r="F238" s="1" t="s">
        <v>32</v>
      </c>
      <c r="G238" s="1" t="s">
        <v>32</v>
      </c>
      <c r="H238" s="1" t="s">
        <v>32</v>
      </c>
      <c r="I238" s="1" t="s">
        <v>32</v>
      </c>
      <c r="J238" s="1" t="s">
        <v>32</v>
      </c>
      <c r="K238" s="1" t="s">
        <v>32</v>
      </c>
      <c r="L238" s="1" t="s">
        <v>32</v>
      </c>
      <c r="M238" s="1" t="s">
        <v>32</v>
      </c>
      <c r="N238" s="1" t="s">
        <v>32</v>
      </c>
      <c r="O238" s="1" t="s">
        <v>32</v>
      </c>
      <c r="P238" s="1" t="s">
        <v>32</v>
      </c>
      <c r="Q238" s="1" t="s">
        <v>32</v>
      </c>
      <c r="R238" s="1" t="s">
        <v>32</v>
      </c>
      <c r="S238">
        <v>0</v>
      </c>
    </row>
    <row r="239" spans="1:19" x14ac:dyDescent="0.25">
      <c r="A239" s="1" t="s">
        <v>269</v>
      </c>
      <c r="B239" s="1">
        <f t="shared" si="3"/>
        <v>50.680000000000277</v>
      </c>
      <c r="C239" s="1">
        <v>52</v>
      </c>
      <c r="D239" s="1" t="s">
        <v>486</v>
      </c>
      <c r="E239" s="1" t="s">
        <v>32</v>
      </c>
      <c r="F239" s="1" t="s">
        <v>32</v>
      </c>
      <c r="G239" s="1" t="s">
        <v>32</v>
      </c>
      <c r="H239" s="1" t="s">
        <v>32</v>
      </c>
      <c r="I239" s="1" t="s">
        <v>32</v>
      </c>
      <c r="J239" s="1" t="s">
        <v>32</v>
      </c>
      <c r="K239" s="1" t="s">
        <v>32</v>
      </c>
      <c r="L239" s="1" t="s">
        <v>32</v>
      </c>
      <c r="M239" s="1" t="s">
        <v>32</v>
      </c>
      <c r="N239" s="1" t="s">
        <v>32</v>
      </c>
      <c r="O239" s="1" t="s">
        <v>32</v>
      </c>
      <c r="P239" s="1" t="s">
        <v>32</v>
      </c>
      <c r="Q239" s="1" t="s">
        <v>32</v>
      </c>
      <c r="R239" s="1" t="s">
        <v>32</v>
      </c>
      <c r="S239">
        <v>1</v>
      </c>
    </row>
    <row r="240" spans="1:19" x14ac:dyDescent="0.25">
      <c r="A240" s="1" t="s">
        <v>270</v>
      </c>
      <c r="B240" s="1">
        <f t="shared" si="3"/>
        <v>50.810000000000279</v>
      </c>
      <c r="C240" s="1">
        <v>52</v>
      </c>
      <c r="D240" s="1" t="s">
        <v>486</v>
      </c>
      <c r="E240" s="1" t="s">
        <v>32</v>
      </c>
      <c r="F240" s="1" t="s">
        <v>32</v>
      </c>
      <c r="G240" s="1" t="s">
        <v>32</v>
      </c>
      <c r="H240" s="1" t="s">
        <v>32</v>
      </c>
      <c r="I240" s="1" t="s">
        <v>32</v>
      </c>
      <c r="J240" s="1" t="s">
        <v>32</v>
      </c>
      <c r="K240" s="1" t="s">
        <v>32</v>
      </c>
      <c r="L240" s="1" t="s">
        <v>32</v>
      </c>
      <c r="M240" s="1" t="s">
        <v>32</v>
      </c>
      <c r="N240" s="1" t="s">
        <v>32</v>
      </c>
      <c r="O240" s="1" t="s">
        <v>32</v>
      </c>
      <c r="P240" s="1" t="s">
        <v>32</v>
      </c>
      <c r="Q240" s="1" t="s">
        <v>32</v>
      </c>
      <c r="R240" s="1" t="s">
        <v>32</v>
      </c>
      <c r="S240">
        <v>1</v>
      </c>
    </row>
    <row r="241" spans="1:19" x14ac:dyDescent="0.25">
      <c r="A241" s="1" t="s">
        <v>271</v>
      </c>
      <c r="B241" s="1">
        <f t="shared" si="3"/>
        <v>50.940000000000282</v>
      </c>
      <c r="C241" s="1">
        <v>51.86</v>
      </c>
      <c r="D241" s="1" t="s">
        <v>485</v>
      </c>
      <c r="E241" s="1" t="s">
        <v>32</v>
      </c>
      <c r="F241" s="1" t="s">
        <v>32</v>
      </c>
      <c r="G241" s="1" t="s">
        <v>32</v>
      </c>
      <c r="H241" s="1" t="s">
        <v>32</v>
      </c>
      <c r="I241" s="1" t="s">
        <v>32</v>
      </c>
      <c r="J241" s="1" t="s">
        <v>32</v>
      </c>
      <c r="K241" s="1" t="s">
        <v>32</v>
      </c>
      <c r="L241" s="1" t="s">
        <v>32</v>
      </c>
      <c r="M241" s="1" t="s">
        <v>32</v>
      </c>
      <c r="N241" s="1" t="s">
        <v>32</v>
      </c>
      <c r="O241" s="1" t="s">
        <v>32</v>
      </c>
      <c r="P241" s="1" t="s">
        <v>32</v>
      </c>
      <c r="Q241" s="1" t="s">
        <v>32</v>
      </c>
      <c r="R241" s="1" t="s">
        <v>32</v>
      </c>
      <c r="S241">
        <v>2</v>
      </c>
    </row>
    <row r="242" spans="1:19" x14ac:dyDescent="0.25">
      <c r="A242" s="1" t="s">
        <v>272</v>
      </c>
      <c r="B242" s="1">
        <f t="shared" si="3"/>
        <v>51.070000000000285</v>
      </c>
      <c r="C242" s="1">
        <v>51.71</v>
      </c>
      <c r="D242" s="1" t="s">
        <v>485</v>
      </c>
      <c r="E242" s="1" t="s">
        <v>32</v>
      </c>
      <c r="F242" s="1" t="s">
        <v>32</v>
      </c>
      <c r="G242" s="1" t="s">
        <v>32</v>
      </c>
      <c r="H242" s="1" t="s">
        <v>32</v>
      </c>
      <c r="I242" s="1" t="s">
        <v>32</v>
      </c>
      <c r="J242" s="1" t="s">
        <v>32</v>
      </c>
      <c r="K242" s="1" t="s">
        <v>32</v>
      </c>
      <c r="L242" s="1" t="s">
        <v>32</v>
      </c>
      <c r="M242" s="1" t="s">
        <v>32</v>
      </c>
      <c r="N242" s="1" t="s">
        <v>32</v>
      </c>
      <c r="O242" s="1" t="s">
        <v>32</v>
      </c>
      <c r="P242" s="1" t="s">
        <v>32</v>
      </c>
      <c r="Q242" s="1" t="s">
        <v>32</v>
      </c>
      <c r="R242" s="1" t="s">
        <v>32</v>
      </c>
      <c r="S242">
        <v>3</v>
      </c>
    </row>
    <row r="243" spans="1:19" x14ac:dyDescent="0.25">
      <c r="A243" s="1" t="s">
        <v>273</v>
      </c>
      <c r="B243" s="1">
        <f t="shared" si="3"/>
        <v>51.200000000000287</v>
      </c>
      <c r="C243" s="1">
        <v>51.43</v>
      </c>
      <c r="D243" s="1" t="s">
        <v>485</v>
      </c>
      <c r="E243" s="1" t="s">
        <v>32</v>
      </c>
      <c r="F243" s="1" t="s">
        <v>32</v>
      </c>
      <c r="G243" s="1" t="s">
        <v>32</v>
      </c>
      <c r="H243" s="1" t="s">
        <v>32</v>
      </c>
      <c r="I243" s="1" t="s">
        <v>32</v>
      </c>
      <c r="J243" s="1" t="s">
        <v>32</v>
      </c>
      <c r="K243" s="1" t="s">
        <v>32</v>
      </c>
      <c r="L243" s="1" t="s">
        <v>32</v>
      </c>
      <c r="M243" s="1" t="s">
        <v>32</v>
      </c>
      <c r="N243" s="1" t="s">
        <v>32</v>
      </c>
      <c r="O243" s="1" t="s">
        <v>32</v>
      </c>
      <c r="P243" s="1" t="s">
        <v>32</v>
      </c>
      <c r="Q243" s="1" t="s">
        <v>32</v>
      </c>
      <c r="R243" s="1" t="s">
        <v>32</v>
      </c>
      <c r="S243">
        <v>4</v>
      </c>
    </row>
    <row r="244" spans="1:19" x14ac:dyDescent="0.25">
      <c r="A244" s="1" t="s">
        <v>274</v>
      </c>
      <c r="B244" s="1">
        <f t="shared" si="3"/>
        <v>51.33000000000029</v>
      </c>
      <c r="C244" s="1">
        <v>51.14</v>
      </c>
      <c r="D244" s="1" t="s">
        <v>485</v>
      </c>
      <c r="E244" s="1" t="s">
        <v>32</v>
      </c>
      <c r="F244" s="1" t="s">
        <v>32</v>
      </c>
      <c r="G244" s="1" t="s">
        <v>32</v>
      </c>
      <c r="H244" s="1" t="s">
        <v>32</v>
      </c>
      <c r="I244" s="1" t="s">
        <v>32</v>
      </c>
      <c r="J244" s="1" t="s">
        <v>32</v>
      </c>
      <c r="K244" s="1" t="s">
        <v>32</v>
      </c>
      <c r="L244" s="1" t="s">
        <v>32</v>
      </c>
      <c r="M244" s="1" t="s">
        <v>32</v>
      </c>
      <c r="N244" s="1" t="s">
        <v>32</v>
      </c>
      <c r="O244" s="1" t="s">
        <v>32</v>
      </c>
      <c r="P244" s="1" t="s">
        <v>32</v>
      </c>
      <c r="Q244" s="1" t="s">
        <v>32</v>
      </c>
      <c r="R244" s="1" t="s">
        <v>32</v>
      </c>
      <c r="S244">
        <v>5</v>
      </c>
    </row>
    <row r="245" spans="1:19" x14ac:dyDescent="0.25">
      <c r="A245" s="1" t="s">
        <v>275</v>
      </c>
      <c r="B245" s="1">
        <f t="shared" si="3"/>
        <v>51.460000000000292</v>
      </c>
      <c r="C245" s="1">
        <v>50.86</v>
      </c>
      <c r="D245" s="1" t="s">
        <v>485</v>
      </c>
      <c r="E245" s="1" t="s">
        <v>32</v>
      </c>
      <c r="F245" s="1" t="s">
        <v>32</v>
      </c>
      <c r="G245" s="1" t="s">
        <v>32</v>
      </c>
      <c r="H245" s="1" t="s">
        <v>32</v>
      </c>
      <c r="I245" s="1" t="s">
        <v>32</v>
      </c>
      <c r="J245" s="1" t="s">
        <v>32</v>
      </c>
      <c r="K245" s="1" t="s">
        <v>32</v>
      </c>
      <c r="L245" s="1" t="s">
        <v>32</v>
      </c>
      <c r="M245" s="1" t="s">
        <v>32</v>
      </c>
      <c r="N245" s="1" t="s">
        <v>32</v>
      </c>
      <c r="O245" s="1" t="s">
        <v>32</v>
      </c>
      <c r="P245" s="1" t="s">
        <v>32</v>
      </c>
      <c r="Q245" s="1" t="s">
        <v>32</v>
      </c>
      <c r="R245" s="1" t="s">
        <v>32</v>
      </c>
      <c r="S245">
        <v>7</v>
      </c>
    </row>
    <row r="246" spans="1:19" x14ac:dyDescent="0.25">
      <c r="A246" s="1" t="s">
        <v>276</v>
      </c>
      <c r="B246" s="1">
        <f t="shared" si="3"/>
        <v>51.590000000000295</v>
      </c>
      <c r="C246" s="1">
        <v>50.57</v>
      </c>
      <c r="D246" s="1" t="s">
        <v>485</v>
      </c>
      <c r="E246" s="1" t="s">
        <v>32</v>
      </c>
      <c r="F246" s="1" t="s">
        <v>32</v>
      </c>
      <c r="G246" s="1" t="s">
        <v>32</v>
      </c>
      <c r="H246" s="1" t="s">
        <v>32</v>
      </c>
      <c r="I246" s="1" t="s">
        <v>32</v>
      </c>
      <c r="J246" s="1" t="s">
        <v>32</v>
      </c>
      <c r="K246" s="1" t="s">
        <v>32</v>
      </c>
      <c r="L246" s="1" t="s">
        <v>32</v>
      </c>
      <c r="M246" s="1" t="s">
        <v>32</v>
      </c>
      <c r="N246" s="1" t="s">
        <v>32</v>
      </c>
      <c r="O246" s="1" t="s">
        <v>32</v>
      </c>
      <c r="P246" s="1" t="s">
        <v>32</v>
      </c>
      <c r="Q246" s="1" t="s">
        <v>32</v>
      </c>
      <c r="R246" s="1" t="s">
        <v>32</v>
      </c>
      <c r="S246">
        <v>8</v>
      </c>
    </row>
    <row r="247" spans="1:19" x14ac:dyDescent="0.25">
      <c r="A247" s="1" t="s">
        <v>277</v>
      </c>
      <c r="B247" s="1">
        <f t="shared" si="3"/>
        <v>51.720000000000297</v>
      </c>
      <c r="C247" s="1">
        <v>50.57</v>
      </c>
      <c r="D247" s="1" t="s">
        <v>485</v>
      </c>
      <c r="E247" s="1" t="s">
        <v>32</v>
      </c>
      <c r="F247" s="1" t="s">
        <v>32</v>
      </c>
      <c r="G247" s="1" t="s">
        <v>32</v>
      </c>
      <c r="H247" s="1" t="s">
        <v>32</v>
      </c>
      <c r="I247" s="1" t="s">
        <v>32</v>
      </c>
      <c r="J247" s="1" t="s">
        <v>32</v>
      </c>
      <c r="K247" s="1" t="s">
        <v>32</v>
      </c>
      <c r="L247" s="1" t="s">
        <v>32</v>
      </c>
      <c r="M247" s="1" t="s">
        <v>32</v>
      </c>
      <c r="N247" s="1" t="s">
        <v>32</v>
      </c>
      <c r="O247" s="1" t="s">
        <v>32</v>
      </c>
      <c r="P247" s="1" t="s">
        <v>32</v>
      </c>
      <c r="Q247" s="1" t="s">
        <v>32</v>
      </c>
      <c r="R247" s="1" t="s">
        <v>32</v>
      </c>
      <c r="S247">
        <v>8</v>
      </c>
    </row>
    <row r="248" spans="1:19" x14ac:dyDescent="0.25">
      <c r="A248" s="1" t="s">
        <v>278</v>
      </c>
      <c r="B248" s="1">
        <f t="shared" si="3"/>
        <v>51.8500000000003</v>
      </c>
      <c r="C248" s="1">
        <v>50.86</v>
      </c>
      <c r="D248" s="1" t="s">
        <v>485</v>
      </c>
      <c r="E248" s="1" t="s">
        <v>32</v>
      </c>
      <c r="F248" s="1" t="s">
        <v>32</v>
      </c>
      <c r="G248" s="1" t="s">
        <v>32</v>
      </c>
      <c r="H248" s="1" t="s">
        <v>32</v>
      </c>
      <c r="I248" s="1" t="s">
        <v>32</v>
      </c>
      <c r="J248" s="1" t="s">
        <v>32</v>
      </c>
      <c r="K248" s="1" t="s">
        <v>32</v>
      </c>
      <c r="L248" s="1" t="s">
        <v>32</v>
      </c>
      <c r="M248" s="1" t="s">
        <v>32</v>
      </c>
      <c r="N248" s="1" t="s">
        <v>32</v>
      </c>
      <c r="O248" s="1" t="s">
        <v>32</v>
      </c>
      <c r="P248" s="1" t="s">
        <v>32</v>
      </c>
      <c r="Q248" s="1" t="s">
        <v>32</v>
      </c>
      <c r="R248" s="1" t="s">
        <v>32</v>
      </c>
      <c r="S248">
        <v>8</v>
      </c>
    </row>
    <row r="249" spans="1:19" x14ac:dyDescent="0.25">
      <c r="A249" s="1" t="s">
        <v>279</v>
      </c>
      <c r="B249" s="1">
        <f t="shared" si="3"/>
        <v>51.980000000000302</v>
      </c>
      <c r="C249" s="1">
        <v>51.71</v>
      </c>
      <c r="D249" s="1" t="s">
        <v>485</v>
      </c>
      <c r="E249" s="1" t="s">
        <v>32</v>
      </c>
      <c r="F249" s="1" t="s">
        <v>32</v>
      </c>
      <c r="G249" s="1" t="s">
        <v>32</v>
      </c>
      <c r="H249" s="1" t="s">
        <v>32</v>
      </c>
      <c r="I249" s="1" t="s">
        <v>32</v>
      </c>
      <c r="J249" s="1" t="s">
        <v>32</v>
      </c>
      <c r="K249" s="1" t="s">
        <v>32</v>
      </c>
      <c r="L249" s="1" t="s">
        <v>32</v>
      </c>
      <c r="M249" s="1" t="s">
        <v>32</v>
      </c>
      <c r="N249" s="1" t="s">
        <v>32</v>
      </c>
      <c r="O249" s="1" t="s">
        <v>32</v>
      </c>
      <c r="P249" s="1" t="s">
        <v>32</v>
      </c>
      <c r="Q249" s="1" t="s">
        <v>32</v>
      </c>
      <c r="R249" s="1" t="s">
        <v>32</v>
      </c>
      <c r="S249">
        <v>5</v>
      </c>
    </row>
    <row r="250" spans="1:19" x14ac:dyDescent="0.25">
      <c r="A250" s="1" t="s">
        <v>280</v>
      </c>
      <c r="B250" s="1">
        <f t="shared" si="3"/>
        <v>52.110000000000305</v>
      </c>
      <c r="C250" s="1">
        <v>53.14</v>
      </c>
      <c r="D250" s="1" t="s">
        <v>485</v>
      </c>
      <c r="E250" s="1" t="s">
        <v>32</v>
      </c>
      <c r="F250" s="1" t="s">
        <v>32</v>
      </c>
      <c r="G250" s="1" t="s">
        <v>32</v>
      </c>
      <c r="H250" s="1" t="s">
        <v>32</v>
      </c>
      <c r="I250" s="1" t="s">
        <v>32</v>
      </c>
      <c r="J250" s="1" t="s">
        <v>32</v>
      </c>
      <c r="K250" s="1" t="s">
        <v>32</v>
      </c>
      <c r="L250" s="1" t="s">
        <v>32</v>
      </c>
      <c r="M250" s="1" t="s">
        <v>32</v>
      </c>
      <c r="N250" s="1" t="s">
        <v>32</v>
      </c>
      <c r="O250" s="1" t="s">
        <v>32</v>
      </c>
      <c r="P250" s="1" t="s">
        <v>32</v>
      </c>
      <c r="Q250" s="1" t="s">
        <v>32</v>
      </c>
      <c r="R250" s="1" t="s">
        <v>32</v>
      </c>
      <c r="S250">
        <v>1</v>
      </c>
    </row>
    <row r="251" spans="1:19" x14ac:dyDescent="0.25">
      <c r="A251" s="1" t="s">
        <v>281</v>
      </c>
      <c r="B251" s="1">
        <f t="shared" si="3"/>
        <v>52.240000000000308</v>
      </c>
      <c r="C251" s="1">
        <v>53.86</v>
      </c>
      <c r="D251" s="1" t="s">
        <v>485</v>
      </c>
      <c r="E251" s="1" t="s">
        <v>32</v>
      </c>
      <c r="F251" s="1" t="s">
        <v>32</v>
      </c>
      <c r="G251" s="1" t="s">
        <v>32</v>
      </c>
      <c r="H251" s="1" t="s">
        <v>32</v>
      </c>
      <c r="I251" s="1" t="s">
        <v>32</v>
      </c>
      <c r="J251" s="1" t="s">
        <v>32</v>
      </c>
      <c r="K251" s="1" t="s">
        <v>32</v>
      </c>
      <c r="L251" s="1" t="s">
        <v>32</v>
      </c>
      <c r="M251" s="1" t="s">
        <v>32</v>
      </c>
      <c r="N251" s="1" t="s">
        <v>32</v>
      </c>
      <c r="O251" s="1" t="s">
        <v>32</v>
      </c>
      <c r="P251" s="1" t="s">
        <v>32</v>
      </c>
      <c r="Q251" s="1" t="s">
        <v>32</v>
      </c>
      <c r="R251" s="1" t="s">
        <v>32</v>
      </c>
      <c r="S251">
        <v>0</v>
      </c>
    </row>
    <row r="252" spans="1:19" x14ac:dyDescent="0.25">
      <c r="A252" s="1" t="s">
        <v>282</v>
      </c>
      <c r="B252" s="1">
        <f t="shared" si="3"/>
        <v>52.37000000000031</v>
      </c>
      <c r="C252" s="1">
        <v>54</v>
      </c>
      <c r="D252" s="1" t="s">
        <v>485</v>
      </c>
      <c r="E252" s="1" t="s">
        <v>32</v>
      </c>
      <c r="F252" s="1" t="s">
        <v>32</v>
      </c>
      <c r="G252" s="1" t="s">
        <v>32</v>
      </c>
      <c r="H252" s="1" t="s">
        <v>32</v>
      </c>
      <c r="I252" s="1" t="s">
        <v>32</v>
      </c>
      <c r="J252" s="1" t="s">
        <v>32</v>
      </c>
      <c r="K252" s="1" t="s">
        <v>32</v>
      </c>
      <c r="L252" s="1" t="s">
        <v>32</v>
      </c>
      <c r="M252" s="1" t="s">
        <v>32</v>
      </c>
      <c r="N252" s="1" t="s">
        <v>32</v>
      </c>
      <c r="O252" s="1" t="s">
        <v>32</v>
      </c>
      <c r="P252" s="1" t="s">
        <v>32</v>
      </c>
      <c r="Q252" s="1" t="s">
        <v>32</v>
      </c>
      <c r="R252" s="1" t="s">
        <v>32</v>
      </c>
      <c r="S252">
        <v>0</v>
      </c>
    </row>
    <row r="253" spans="1:19" x14ac:dyDescent="0.25">
      <c r="A253" s="1" t="s">
        <v>283</v>
      </c>
      <c r="B253" s="1">
        <f t="shared" si="3"/>
        <v>52.500000000000313</v>
      </c>
      <c r="C253" s="1">
        <v>54</v>
      </c>
      <c r="D253" s="1" t="s">
        <v>485</v>
      </c>
      <c r="E253" s="1" t="s">
        <v>32</v>
      </c>
      <c r="F253" s="1" t="s">
        <v>32</v>
      </c>
      <c r="G253" s="1" t="s">
        <v>32</v>
      </c>
      <c r="H253" s="1" t="s">
        <v>32</v>
      </c>
      <c r="I253" s="1" t="s">
        <v>32</v>
      </c>
      <c r="J253" s="1" t="s">
        <v>32</v>
      </c>
      <c r="K253" s="1" t="s">
        <v>32</v>
      </c>
      <c r="L253" s="1" t="s">
        <v>32</v>
      </c>
      <c r="M253" s="1" t="s">
        <v>32</v>
      </c>
      <c r="N253" s="1" t="s">
        <v>32</v>
      </c>
      <c r="O253" s="1" t="s">
        <v>32</v>
      </c>
      <c r="P253" s="1" t="s">
        <v>32</v>
      </c>
      <c r="Q253" s="1" t="s">
        <v>32</v>
      </c>
      <c r="R253" s="1" t="s">
        <v>32</v>
      </c>
      <c r="S253">
        <v>0</v>
      </c>
    </row>
    <row r="254" spans="1:19" x14ac:dyDescent="0.25">
      <c r="A254" s="1" t="s">
        <v>284</v>
      </c>
      <c r="B254" s="1">
        <f t="shared" si="3"/>
        <v>52.630000000000315</v>
      </c>
      <c r="C254" s="1">
        <v>54</v>
      </c>
      <c r="D254" s="1" t="s">
        <v>485</v>
      </c>
      <c r="E254" s="1" t="s">
        <v>32</v>
      </c>
      <c r="F254" s="1" t="s">
        <v>32</v>
      </c>
      <c r="G254" s="1" t="s">
        <v>32</v>
      </c>
      <c r="H254" s="1" t="s">
        <v>32</v>
      </c>
      <c r="I254" s="1" t="s">
        <v>32</v>
      </c>
      <c r="J254" s="1" t="s">
        <v>32</v>
      </c>
      <c r="K254" s="1" t="s">
        <v>32</v>
      </c>
      <c r="L254" s="1" t="s">
        <v>32</v>
      </c>
      <c r="M254" s="1" t="s">
        <v>32</v>
      </c>
      <c r="N254" s="1" t="s">
        <v>32</v>
      </c>
      <c r="O254" s="1" t="s">
        <v>32</v>
      </c>
      <c r="P254" s="1" t="s">
        <v>32</v>
      </c>
      <c r="Q254" s="1" t="s">
        <v>32</v>
      </c>
      <c r="R254" s="1" t="s">
        <v>32</v>
      </c>
      <c r="S254">
        <v>1</v>
      </c>
    </row>
    <row r="255" spans="1:19" x14ac:dyDescent="0.25">
      <c r="A255" s="1" t="s">
        <v>285</v>
      </c>
      <c r="B255" s="1">
        <f t="shared" si="3"/>
        <v>52.760000000000318</v>
      </c>
      <c r="C255" s="1">
        <v>53.86</v>
      </c>
      <c r="D255" s="1" t="s">
        <v>485</v>
      </c>
      <c r="E255" s="1" t="s">
        <v>32</v>
      </c>
      <c r="F255" s="1" t="s">
        <v>32</v>
      </c>
      <c r="G255" s="1" t="s">
        <v>32</v>
      </c>
      <c r="H255" s="1" t="s">
        <v>32</v>
      </c>
      <c r="I255" s="1" t="s">
        <v>32</v>
      </c>
      <c r="J255" s="1" t="s">
        <v>32</v>
      </c>
      <c r="K255" s="1" t="s">
        <v>32</v>
      </c>
      <c r="L255" s="1" t="s">
        <v>32</v>
      </c>
      <c r="M255" s="1" t="s">
        <v>32</v>
      </c>
      <c r="N255" s="1" t="s">
        <v>32</v>
      </c>
      <c r="O255" s="1" t="s">
        <v>32</v>
      </c>
      <c r="P255" s="1" t="s">
        <v>32</v>
      </c>
      <c r="Q255" s="1" t="s">
        <v>32</v>
      </c>
      <c r="R255" s="1" t="s">
        <v>32</v>
      </c>
      <c r="S255">
        <v>1</v>
      </c>
    </row>
    <row r="256" spans="1:19" x14ac:dyDescent="0.25">
      <c r="A256" s="1" t="s">
        <v>286</v>
      </c>
      <c r="B256" s="1">
        <f t="shared" si="3"/>
        <v>52.89000000000032</v>
      </c>
      <c r="C256" s="1">
        <v>53.57</v>
      </c>
      <c r="D256" s="1" t="s">
        <v>485</v>
      </c>
      <c r="E256" s="1" t="s">
        <v>32</v>
      </c>
      <c r="F256" s="1" t="s">
        <v>32</v>
      </c>
      <c r="G256" s="1" t="s">
        <v>32</v>
      </c>
      <c r="H256" s="1" t="s">
        <v>32</v>
      </c>
      <c r="I256" s="1" t="s">
        <v>32</v>
      </c>
      <c r="J256" s="1" t="s">
        <v>32</v>
      </c>
      <c r="K256" s="1" t="s">
        <v>32</v>
      </c>
      <c r="L256" s="1" t="s">
        <v>32</v>
      </c>
      <c r="M256" s="1" t="s">
        <v>32</v>
      </c>
      <c r="N256" s="1" t="s">
        <v>32</v>
      </c>
      <c r="O256" s="1" t="s">
        <v>32</v>
      </c>
      <c r="P256" s="1" t="s">
        <v>32</v>
      </c>
      <c r="Q256" s="1" t="s">
        <v>32</v>
      </c>
      <c r="R256" s="1" t="s">
        <v>32</v>
      </c>
      <c r="S256">
        <v>3</v>
      </c>
    </row>
    <row r="257" spans="1:19" x14ac:dyDescent="0.25">
      <c r="A257" s="1" t="s">
        <v>287</v>
      </c>
      <c r="B257" s="1">
        <f t="shared" si="3"/>
        <v>53.020000000000323</v>
      </c>
      <c r="C257" s="1">
        <v>53.29</v>
      </c>
      <c r="D257" s="1" t="s">
        <v>485</v>
      </c>
      <c r="E257" s="1" t="s">
        <v>32</v>
      </c>
      <c r="F257" s="1" t="s">
        <v>32</v>
      </c>
      <c r="G257" s="1" t="s">
        <v>32</v>
      </c>
      <c r="H257" s="1" t="s">
        <v>32</v>
      </c>
      <c r="I257" s="1" t="s">
        <v>32</v>
      </c>
      <c r="J257" s="1" t="s">
        <v>32</v>
      </c>
      <c r="K257" s="1" t="s">
        <v>32</v>
      </c>
      <c r="L257" s="1" t="s">
        <v>32</v>
      </c>
      <c r="M257" s="1" t="s">
        <v>32</v>
      </c>
      <c r="N257" s="1" t="s">
        <v>32</v>
      </c>
      <c r="O257" s="1" t="s">
        <v>32</v>
      </c>
      <c r="P257" s="1" t="s">
        <v>32</v>
      </c>
      <c r="Q257" s="1" t="s">
        <v>32</v>
      </c>
      <c r="R257" s="1" t="s">
        <v>32</v>
      </c>
      <c r="S257">
        <v>4</v>
      </c>
    </row>
    <row r="258" spans="1:19" x14ac:dyDescent="0.25">
      <c r="A258" s="1" t="s">
        <v>288</v>
      </c>
      <c r="B258" s="1">
        <f t="shared" si="3"/>
        <v>53.150000000000325</v>
      </c>
      <c r="C258" s="1">
        <v>53.29</v>
      </c>
      <c r="D258" s="1" t="s">
        <v>486</v>
      </c>
      <c r="E258" s="1" t="s">
        <v>32</v>
      </c>
      <c r="F258" s="1" t="s">
        <v>32</v>
      </c>
      <c r="G258" s="1" t="s">
        <v>32</v>
      </c>
      <c r="H258" s="1" t="s">
        <v>32</v>
      </c>
      <c r="I258" s="1" t="s">
        <v>32</v>
      </c>
      <c r="J258" s="1" t="s">
        <v>32</v>
      </c>
      <c r="K258" s="1" t="s">
        <v>32</v>
      </c>
      <c r="L258" s="1" t="s">
        <v>32</v>
      </c>
      <c r="M258" s="1" t="s">
        <v>32</v>
      </c>
      <c r="N258" s="1" t="s">
        <v>32</v>
      </c>
      <c r="O258" s="1" t="s">
        <v>32</v>
      </c>
      <c r="P258" s="1" t="s">
        <v>32</v>
      </c>
      <c r="Q258" s="1" t="s">
        <v>32</v>
      </c>
      <c r="R258" s="1" t="s">
        <v>32</v>
      </c>
      <c r="S258">
        <v>4</v>
      </c>
    </row>
    <row r="259" spans="1:19" x14ac:dyDescent="0.25">
      <c r="A259" s="1" t="s">
        <v>289</v>
      </c>
      <c r="B259" s="1">
        <f t="shared" si="3"/>
        <v>53.280000000000328</v>
      </c>
      <c r="C259" s="1">
        <v>52.86</v>
      </c>
      <c r="D259" s="1" t="s">
        <v>486</v>
      </c>
      <c r="E259" s="1" t="s">
        <v>32</v>
      </c>
      <c r="F259" s="1" t="s">
        <v>32</v>
      </c>
      <c r="G259" s="1" t="s">
        <v>32</v>
      </c>
      <c r="H259" s="1" t="s">
        <v>32</v>
      </c>
      <c r="I259" s="1" t="s">
        <v>32</v>
      </c>
      <c r="J259" s="1" t="s">
        <v>32</v>
      </c>
      <c r="K259" s="1" t="s">
        <v>32</v>
      </c>
      <c r="L259" s="1" t="s">
        <v>32</v>
      </c>
      <c r="M259" s="1" t="s">
        <v>32</v>
      </c>
      <c r="N259" s="1" t="s">
        <v>32</v>
      </c>
      <c r="O259" s="1" t="s">
        <v>32</v>
      </c>
      <c r="P259" s="1" t="s">
        <v>32</v>
      </c>
      <c r="Q259" s="1" t="s">
        <v>32</v>
      </c>
      <c r="R259" s="1" t="s">
        <v>32</v>
      </c>
      <c r="S259">
        <v>6</v>
      </c>
    </row>
    <row r="260" spans="1:19" x14ac:dyDescent="0.25">
      <c r="A260" s="1" t="s">
        <v>290</v>
      </c>
      <c r="B260" s="1">
        <f t="shared" si="3"/>
        <v>53.410000000000331</v>
      </c>
      <c r="C260" s="1">
        <v>52.71</v>
      </c>
      <c r="D260" s="1" t="s">
        <v>486</v>
      </c>
      <c r="E260" s="1" t="s">
        <v>32</v>
      </c>
      <c r="F260" s="1" t="s">
        <v>32</v>
      </c>
      <c r="G260" s="1" t="s">
        <v>32</v>
      </c>
      <c r="H260" s="1" t="s">
        <v>32</v>
      </c>
      <c r="I260" s="1" t="s">
        <v>32</v>
      </c>
      <c r="J260" s="1" t="s">
        <v>32</v>
      </c>
      <c r="K260" s="1" t="s">
        <v>32</v>
      </c>
      <c r="L260" s="1" t="s">
        <v>32</v>
      </c>
      <c r="M260" s="1" t="s">
        <v>32</v>
      </c>
      <c r="N260" s="1" t="s">
        <v>32</v>
      </c>
      <c r="O260" s="1" t="s">
        <v>32</v>
      </c>
      <c r="P260" s="1" t="s">
        <v>32</v>
      </c>
      <c r="Q260" s="1" t="s">
        <v>32</v>
      </c>
      <c r="R260" s="1" t="s">
        <v>32</v>
      </c>
      <c r="S260">
        <v>7</v>
      </c>
    </row>
    <row r="261" spans="1:19" x14ac:dyDescent="0.25">
      <c r="A261" s="1" t="s">
        <v>291</v>
      </c>
      <c r="B261" s="1">
        <f t="shared" ref="B261:B324" si="4">MIN(B260+39/300,59)</f>
        <v>53.540000000000333</v>
      </c>
      <c r="C261" s="1">
        <v>52.57</v>
      </c>
      <c r="D261" s="1" t="s">
        <v>485</v>
      </c>
      <c r="E261" s="1" t="s">
        <v>32</v>
      </c>
      <c r="F261" s="1" t="s">
        <v>32</v>
      </c>
      <c r="G261" s="1" t="s">
        <v>32</v>
      </c>
      <c r="H261" s="1" t="s">
        <v>32</v>
      </c>
      <c r="I261" s="1" t="s">
        <v>32</v>
      </c>
      <c r="J261" s="1" t="s">
        <v>32</v>
      </c>
      <c r="K261" s="1" t="s">
        <v>32</v>
      </c>
      <c r="L261" s="1" t="s">
        <v>32</v>
      </c>
      <c r="M261" s="1" t="s">
        <v>32</v>
      </c>
      <c r="N261" s="1" t="s">
        <v>32</v>
      </c>
      <c r="O261" s="1" t="s">
        <v>32</v>
      </c>
      <c r="P261" s="1" t="s">
        <v>32</v>
      </c>
      <c r="Q261" s="1" t="s">
        <v>32</v>
      </c>
      <c r="R261" s="1" t="s">
        <v>32</v>
      </c>
      <c r="S261">
        <v>8</v>
      </c>
    </row>
    <row r="262" spans="1:19" x14ac:dyDescent="0.25">
      <c r="A262" s="1" t="s">
        <v>292</v>
      </c>
      <c r="B262" s="1">
        <f t="shared" si="4"/>
        <v>53.670000000000336</v>
      </c>
      <c r="C262" s="1">
        <v>52.57</v>
      </c>
      <c r="D262" s="1" t="s">
        <v>486</v>
      </c>
      <c r="E262" s="1" t="s">
        <v>32</v>
      </c>
      <c r="F262" s="1" t="s">
        <v>32</v>
      </c>
      <c r="G262" s="1" t="s">
        <v>32</v>
      </c>
      <c r="H262" s="1" t="s">
        <v>32</v>
      </c>
      <c r="I262" s="1" t="s">
        <v>32</v>
      </c>
      <c r="J262" s="1" t="s">
        <v>32</v>
      </c>
      <c r="K262" s="1" t="s">
        <v>32</v>
      </c>
      <c r="L262" s="1" t="s">
        <v>32</v>
      </c>
      <c r="M262" s="1" t="s">
        <v>32</v>
      </c>
      <c r="N262" s="1" t="s">
        <v>32</v>
      </c>
      <c r="O262" s="1" t="s">
        <v>32</v>
      </c>
      <c r="P262" s="1" t="s">
        <v>32</v>
      </c>
      <c r="Q262" s="1" t="s">
        <v>32</v>
      </c>
      <c r="R262" s="1" t="s">
        <v>32</v>
      </c>
      <c r="S262">
        <v>8</v>
      </c>
    </row>
    <row r="263" spans="1:19" x14ac:dyDescent="0.25">
      <c r="A263" s="1" t="s">
        <v>293</v>
      </c>
      <c r="B263" s="1">
        <f t="shared" si="4"/>
        <v>53.800000000000338</v>
      </c>
      <c r="C263" s="1">
        <v>53</v>
      </c>
      <c r="D263" s="1" t="s">
        <v>486</v>
      </c>
      <c r="E263" s="1" t="s">
        <v>32</v>
      </c>
      <c r="F263" s="1" t="s">
        <v>32</v>
      </c>
      <c r="G263" s="1" t="s">
        <v>32</v>
      </c>
      <c r="H263" s="1" t="s">
        <v>32</v>
      </c>
      <c r="I263" s="1" t="s">
        <v>32</v>
      </c>
      <c r="J263" s="1" t="s">
        <v>32</v>
      </c>
      <c r="K263" s="1" t="s">
        <v>32</v>
      </c>
      <c r="L263" s="1" t="s">
        <v>32</v>
      </c>
      <c r="M263" s="1" t="s">
        <v>32</v>
      </c>
      <c r="N263" s="1" t="s">
        <v>32</v>
      </c>
      <c r="O263" s="1" t="s">
        <v>32</v>
      </c>
      <c r="P263" s="1" t="s">
        <v>32</v>
      </c>
      <c r="Q263" s="1" t="s">
        <v>32</v>
      </c>
      <c r="R263" s="1" t="s">
        <v>32</v>
      </c>
      <c r="S263">
        <v>7</v>
      </c>
    </row>
    <row r="264" spans="1:19" x14ac:dyDescent="0.25">
      <c r="A264" s="1" t="s">
        <v>294</v>
      </c>
      <c r="B264" s="1">
        <f t="shared" si="4"/>
        <v>53.930000000000341</v>
      </c>
      <c r="C264" s="1">
        <v>53.86</v>
      </c>
      <c r="D264" s="1" t="s">
        <v>486</v>
      </c>
      <c r="E264" s="1" t="s">
        <v>32</v>
      </c>
      <c r="F264" s="1" t="s">
        <v>32</v>
      </c>
      <c r="G264" s="1" t="s">
        <v>32</v>
      </c>
      <c r="H264" s="1" t="s">
        <v>32</v>
      </c>
      <c r="I264" s="1" t="s">
        <v>32</v>
      </c>
      <c r="J264" s="1" t="s">
        <v>32</v>
      </c>
      <c r="K264" s="1" t="s">
        <v>32</v>
      </c>
      <c r="L264" s="1" t="s">
        <v>32</v>
      </c>
      <c r="M264" s="1" t="s">
        <v>32</v>
      </c>
      <c r="N264" s="1" t="s">
        <v>32</v>
      </c>
      <c r="O264" s="1" t="s">
        <v>32</v>
      </c>
      <c r="P264" s="1" t="s">
        <v>32</v>
      </c>
      <c r="Q264" s="1" t="s">
        <v>32</v>
      </c>
      <c r="R264" s="1" t="s">
        <v>32</v>
      </c>
      <c r="S264">
        <v>5</v>
      </c>
    </row>
    <row r="265" spans="1:19" x14ac:dyDescent="0.25">
      <c r="A265" s="1" t="s">
        <v>295</v>
      </c>
      <c r="B265" s="1">
        <f t="shared" si="4"/>
        <v>54.060000000000343</v>
      </c>
      <c r="C265" s="1">
        <v>54.71</v>
      </c>
      <c r="D265" s="1" t="s">
        <v>486</v>
      </c>
      <c r="E265" s="1" t="s">
        <v>32</v>
      </c>
      <c r="F265" s="1" t="s">
        <v>32</v>
      </c>
      <c r="G265" s="1" t="s">
        <v>32</v>
      </c>
      <c r="H265" s="1" t="s">
        <v>32</v>
      </c>
      <c r="I265" s="1" t="s">
        <v>32</v>
      </c>
      <c r="J265" s="1" t="s">
        <v>32</v>
      </c>
      <c r="K265" s="1" t="s">
        <v>32</v>
      </c>
      <c r="L265" s="1" t="s">
        <v>32</v>
      </c>
      <c r="M265" s="1" t="s">
        <v>32</v>
      </c>
      <c r="N265" s="1" t="s">
        <v>32</v>
      </c>
      <c r="O265" s="1" t="s">
        <v>32</v>
      </c>
      <c r="P265" s="1" t="s">
        <v>32</v>
      </c>
      <c r="Q265" s="1" t="s">
        <v>32</v>
      </c>
      <c r="R265" s="1" t="s">
        <v>32</v>
      </c>
      <c r="S265">
        <v>2</v>
      </c>
    </row>
    <row r="266" spans="1:19" x14ac:dyDescent="0.25">
      <c r="A266" s="1" t="s">
        <v>296</v>
      </c>
      <c r="B266" s="1">
        <f t="shared" si="4"/>
        <v>54.190000000000346</v>
      </c>
      <c r="C266" s="1">
        <v>55.16</v>
      </c>
      <c r="D266" s="1" t="s">
        <v>486</v>
      </c>
      <c r="E266" s="1" t="s">
        <v>32</v>
      </c>
      <c r="F266" s="1" t="s">
        <v>32</v>
      </c>
      <c r="G266" s="1" t="s">
        <v>32</v>
      </c>
      <c r="H266" s="1" t="s">
        <v>32</v>
      </c>
      <c r="I266" s="1" t="s">
        <v>32</v>
      </c>
      <c r="J266" s="1" t="s">
        <v>32</v>
      </c>
      <c r="K266" s="1" t="s">
        <v>32</v>
      </c>
      <c r="L266" s="1" t="s">
        <v>32</v>
      </c>
      <c r="M266" s="1" t="s">
        <v>32</v>
      </c>
      <c r="N266" s="1" t="s">
        <v>32</v>
      </c>
      <c r="O266" s="1" t="s">
        <v>32</v>
      </c>
      <c r="P266" s="1" t="s">
        <v>32</v>
      </c>
      <c r="Q266" s="1" t="s">
        <v>32</v>
      </c>
      <c r="R266" s="1" t="s">
        <v>32</v>
      </c>
      <c r="S266">
        <v>2</v>
      </c>
    </row>
    <row r="267" spans="1:19" x14ac:dyDescent="0.25">
      <c r="A267" s="1" t="s">
        <v>297</v>
      </c>
      <c r="B267" s="1">
        <f t="shared" si="4"/>
        <v>54.320000000000348</v>
      </c>
      <c r="C267" s="1">
        <v>55</v>
      </c>
      <c r="D267" s="1" t="s">
        <v>486</v>
      </c>
      <c r="E267" s="1" t="s">
        <v>32</v>
      </c>
      <c r="F267" s="1" t="s">
        <v>32</v>
      </c>
      <c r="G267" s="1" t="s">
        <v>32</v>
      </c>
      <c r="H267" s="1" t="s">
        <v>32</v>
      </c>
      <c r="I267" s="1" t="s">
        <v>32</v>
      </c>
      <c r="J267" s="1" t="s">
        <v>32</v>
      </c>
      <c r="K267" s="1" t="s">
        <v>32</v>
      </c>
      <c r="L267" s="1" t="s">
        <v>32</v>
      </c>
      <c r="M267" s="1" t="s">
        <v>32</v>
      </c>
      <c r="N267" s="1" t="s">
        <v>32</v>
      </c>
      <c r="O267" s="1" t="s">
        <v>32</v>
      </c>
      <c r="P267" s="1" t="s">
        <v>32</v>
      </c>
      <c r="Q267" s="1" t="s">
        <v>32</v>
      </c>
      <c r="R267" s="1" t="s">
        <v>32</v>
      </c>
      <c r="S267">
        <v>3</v>
      </c>
    </row>
    <row r="268" spans="1:19" x14ac:dyDescent="0.25">
      <c r="A268" s="1" t="s">
        <v>298</v>
      </c>
      <c r="B268" s="1">
        <f t="shared" si="4"/>
        <v>54.450000000000351</v>
      </c>
      <c r="C268" s="1">
        <v>55.16</v>
      </c>
      <c r="D268" s="1" t="s">
        <v>486</v>
      </c>
      <c r="E268" s="1" t="s">
        <v>32</v>
      </c>
      <c r="F268" s="1" t="s">
        <v>32</v>
      </c>
      <c r="G268" s="1" t="s">
        <v>32</v>
      </c>
      <c r="H268" s="1" t="s">
        <v>32</v>
      </c>
      <c r="I268" s="1" t="s">
        <v>32</v>
      </c>
      <c r="J268" s="1" t="s">
        <v>32</v>
      </c>
      <c r="K268" s="1" t="s">
        <v>32</v>
      </c>
      <c r="L268" s="1" t="s">
        <v>32</v>
      </c>
      <c r="M268" s="1" t="s">
        <v>32</v>
      </c>
      <c r="N268" s="1" t="s">
        <v>32</v>
      </c>
      <c r="O268" s="1" t="s">
        <v>32</v>
      </c>
      <c r="P268" s="1" t="s">
        <v>32</v>
      </c>
      <c r="Q268" s="1" t="s">
        <v>32</v>
      </c>
      <c r="R268" s="1" t="s">
        <v>32</v>
      </c>
      <c r="S268">
        <v>3</v>
      </c>
    </row>
    <row r="269" spans="1:19" x14ac:dyDescent="0.25">
      <c r="A269" s="1" t="s">
        <v>299</v>
      </c>
      <c r="B269" s="1">
        <f t="shared" si="4"/>
        <v>54.580000000000354</v>
      </c>
      <c r="C269" s="1">
        <v>55.16</v>
      </c>
      <c r="D269" s="1" t="s">
        <v>486</v>
      </c>
      <c r="E269" s="1" t="s">
        <v>32</v>
      </c>
      <c r="F269" s="1" t="s">
        <v>32</v>
      </c>
      <c r="G269" s="1" t="s">
        <v>32</v>
      </c>
      <c r="H269" s="1" t="s">
        <v>32</v>
      </c>
      <c r="I269" s="1" t="s">
        <v>32</v>
      </c>
      <c r="J269" s="1" t="s">
        <v>32</v>
      </c>
      <c r="K269" s="1" t="s">
        <v>32</v>
      </c>
      <c r="L269" s="1" t="s">
        <v>32</v>
      </c>
      <c r="M269" s="1" t="s">
        <v>32</v>
      </c>
      <c r="N269" s="1" t="s">
        <v>32</v>
      </c>
      <c r="O269" s="1" t="s">
        <v>32</v>
      </c>
      <c r="P269" s="1" t="s">
        <v>32</v>
      </c>
      <c r="Q269" s="1" t="s">
        <v>32</v>
      </c>
      <c r="R269" s="1" t="s">
        <v>32</v>
      </c>
      <c r="S269">
        <v>3</v>
      </c>
    </row>
    <row r="270" spans="1:19" x14ac:dyDescent="0.25">
      <c r="A270" s="1" t="s">
        <v>300</v>
      </c>
      <c r="B270" s="1">
        <f t="shared" si="4"/>
        <v>54.710000000000356</v>
      </c>
      <c r="C270" s="1">
        <v>55.16</v>
      </c>
      <c r="D270" s="1" t="s">
        <v>486</v>
      </c>
      <c r="E270" s="1" t="s">
        <v>32</v>
      </c>
      <c r="F270" s="1" t="s">
        <v>32</v>
      </c>
      <c r="G270" s="1" t="s">
        <v>32</v>
      </c>
      <c r="H270" s="1" t="s">
        <v>32</v>
      </c>
      <c r="I270" s="1" t="s">
        <v>32</v>
      </c>
      <c r="J270" s="1" t="s">
        <v>32</v>
      </c>
      <c r="K270" s="1" t="s">
        <v>32</v>
      </c>
      <c r="L270" s="1" t="s">
        <v>32</v>
      </c>
      <c r="M270" s="1" t="s">
        <v>32</v>
      </c>
      <c r="N270" s="1" t="s">
        <v>32</v>
      </c>
      <c r="O270" s="1" t="s">
        <v>32</v>
      </c>
      <c r="P270" s="1" t="s">
        <v>32</v>
      </c>
      <c r="Q270" s="1" t="s">
        <v>32</v>
      </c>
      <c r="R270" s="1" t="s">
        <v>32</v>
      </c>
      <c r="S270">
        <v>3</v>
      </c>
    </row>
    <row r="271" spans="1:19" x14ac:dyDescent="0.25">
      <c r="A271" s="1" t="s">
        <v>301</v>
      </c>
      <c r="B271" s="1">
        <f t="shared" si="4"/>
        <v>54.840000000000359</v>
      </c>
      <c r="C271" s="1">
        <v>55</v>
      </c>
      <c r="D271" s="1" t="s">
        <v>486</v>
      </c>
      <c r="E271" s="1" t="s">
        <v>32</v>
      </c>
      <c r="F271" s="1" t="s">
        <v>32</v>
      </c>
      <c r="G271" s="1" t="s">
        <v>32</v>
      </c>
      <c r="H271" s="1" t="s">
        <v>32</v>
      </c>
      <c r="I271" s="1" t="s">
        <v>32</v>
      </c>
      <c r="J271" s="1" t="s">
        <v>32</v>
      </c>
      <c r="K271" s="1" t="s">
        <v>32</v>
      </c>
      <c r="L271" s="1" t="s">
        <v>32</v>
      </c>
      <c r="M271" s="1" t="s">
        <v>32</v>
      </c>
      <c r="N271" s="1" t="s">
        <v>32</v>
      </c>
      <c r="O271" s="1" t="s">
        <v>32</v>
      </c>
      <c r="P271" s="1" t="s">
        <v>32</v>
      </c>
      <c r="Q271" s="1" t="s">
        <v>32</v>
      </c>
      <c r="R271" s="1" t="s">
        <v>32</v>
      </c>
      <c r="S271">
        <v>4</v>
      </c>
    </row>
    <row r="272" spans="1:19" x14ac:dyDescent="0.25">
      <c r="A272" s="1" t="s">
        <v>302</v>
      </c>
      <c r="B272" s="1">
        <f t="shared" si="4"/>
        <v>54.970000000000361</v>
      </c>
      <c r="C272" s="1">
        <v>54.71</v>
      </c>
      <c r="D272" s="1" t="s">
        <v>486</v>
      </c>
      <c r="E272" s="1" t="s">
        <v>32</v>
      </c>
      <c r="F272" s="1" t="s">
        <v>32</v>
      </c>
      <c r="G272" s="1" t="s">
        <v>32</v>
      </c>
      <c r="H272" s="1" t="s">
        <v>32</v>
      </c>
      <c r="I272" s="1" t="s">
        <v>32</v>
      </c>
      <c r="J272" s="1" t="s">
        <v>32</v>
      </c>
      <c r="K272" s="1" t="s">
        <v>32</v>
      </c>
      <c r="L272" s="1" t="s">
        <v>32</v>
      </c>
      <c r="M272" s="1" t="s">
        <v>32</v>
      </c>
      <c r="N272" s="1" t="s">
        <v>32</v>
      </c>
      <c r="O272" s="1" t="s">
        <v>32</v>
      </c>
      <c r="P272" s="1" t="s">
        <v>32</v>
      </c>
      <c r="Q272" s="1" t="s">
        <v>32</v>
      </c>
      <c r="R272" s="1" t="s">
        <v>32</v>
      </c>
      <c r="S272">
        <v>6</v>
      </c>
    </row>
    <row r="273" spans="1:19" x14ac:dyDescent="0.25">
      <c r="A273" s="1" t="s">
        <v>303</v>
      </c>
      <c r="B273" s="1">
        <f t="shared" si="4"/>
        <v>55.100000000000364</v>
      </c>
      <c r="C273" s="1">
        <v>54.57</v>
      </c>
      <c r="D273" s="1" t="s">
        <v>486</v>
      </c>
      <c r="E273" s="1" t="s">
        <v>32</v>
      </c>
      <c r="F273" s="1" t="s">
        <v>32</v>
      </c>
      <c r="G273" s="1" t="s">
        <v>32</v>
      </c>
      <c r="H273" s="1" t="s">
        <v>32</v>
      </c>
      <c r="I273" s="1" t="s">
        <v>32</v>
      </c>
      <c r="J273" s="1" t="s">
        <v>32</v>
      </c>
      <c r="K273" s="1" t="s">
        <v>32</v>
      </c>
      <c r="L273" s="1" t="s">
        <v>32</v>
      </c>
      <c r="M273" s="1" t="s">
        <v>32</v>
      </c>
      <c r="N273" s="1" t="s">
        <v>32</v>
      </c>
      <c r="O273" s="1" t="s">
        <v>32</v>
      </c>
      <c r="P273" s="1" t="s">
        <v>32</v>
      </c>
      <c r="Q273" s="1" t="s">
        <v>32</v>
      </c>
      <c r="R273" s="1" t="s">
        <v>32</v>
      </c>
      <c r="S273">
        <v>6</v>
      </c>
    </row>
    <row r="274" spans="1:19" x14ac:dyDescent="0.25">
      <c r="A274" s="1" t="s">
        <v>304</v>
      </c>
      <c r="B274" s="1">
        <f t="shared" si="4"/>
        <v>55.230000000000366</v>
      </c>
      <c r="C274" s="1">
        <v>54.43</v>
      </c>
      <c r="D274" s="1" t="s">
        <v>486</v>
      </c>
      <c r="E274" s="1" t="s">
        <v>32</v>
      </c>
      <c r="F274" s="1" t="s">
        <v>32</v>
      </c>
      <c r="G274" s="1" t="s">
        <v>32</v>
      </c>
      <c r="H274" s="1" t="s">
        <v>32</v>
      </c>
      <c r="I274" s="1" t="s">
        <v>32</v>
      </c>
      <c r="J274" s="1" t="s">
        <v>32</v>
      </c>
      <c r="K274" s="1" t="s">
        <v>32</v>
      </c>
      <c r="L274" s="1" t="s">
        <v>32</v>
      </c>
      <c r="M274" s="1" t="s">
        <v>32</v>
      </c>
      <c r="N274" s="1" t="s">
        <v>32</v>
      </c>
      <c r="O274" s="1" t="s">
        <v>32</v>
      </c>
      <c r="P274" s="1" t="s">
        <v>32</v>
      </c>
      <c r="Q274" s="1" t="s">
        <v>32</v>
      </c>
      <c r="R274" s="1" t="s">
        <v>32</v>
      </c>
      <c r="S274">
        <v>7</v>
      </c>
    </row>
    <row r="275" spans="1:19" x14ac:dyDescent="0.25">
      <c r="A275" s="1" t="s">
        <v>305</v>
      </c>
      <c r="B275" s="1">
        <f t="shared" si="4"/>
        <v>55.360000000000369</v>
      </c>
      <c r="C275" s="1">
        <v>54.43</v>
      </c>
      <c r="D275" s="1" t="s">
        <v>486</v>
      </c>
      <c r="E275" s="1" t="s">
        <v>32</v>
      </c>
      <c r="F275" s="1" t="s">
        <v>32</v>
      </c>
      <c r="G275" s="1" t="s">
        <v>32</v>
      </c>
      <c r="H275" s="1" t="s">
        <v>32</v>
      </c>
      <c r="I275" s="1" t="s">
        <v>32</v>
      </c>
      <c r="J275" s="1" t="s">
        <v>32</v>
      </c>
      <c r="K275" s="1" t="s">
        <v>32</v>
      </c>
      <c r="L275" s="1" t="s">
        <v>32</v>
      </c>
      <c r="M275" s="1" t="s">
        <v>32</v>
      </c>
      <c r="N275" s="1" t="s">
        <v>32</v>
      </c>
      <c r="O275" s="1" t="s">
        <v>32</v>
      </c>
      <c r="P275" s="1" t="s">
        <v>32</v>
      </c>
      <c r="Q275" s="1" t="s">
        <v>32</v>
      </c>
      <c r="R275" s="1" t="s">
        <v>32</v>
      </c>
      <c r="S275">
        <v>8</v>
      </c>
    </row>
    <row r="276" spans="1:19" x14ac:dyDescent="0.25">
      <c r="A276" s="1" t="s">
        <v>306</v>
      </c>
      <c r="B276" s="1">
        <f t="shared" si="4"/>
        <v>55.490000000000371</v>
      </c>
      <c r="C276" s="1">
        <v>54.43</v>
      </c>
      <c r="D276" s="1" t="s">
        <v>486</v>
      </c>
      <c r="E276" s="1" t="s">
        <v>32</v>
      </c>
      <c r="F276" s="1" t="s">
        <v>32</v>
      </c>
      <c r="G276" s="1" t="s">
        <v>32</v>
      </c>
      <c r="H276" s="1" t="s">
        <v>32</v>
      </c>
      <c r="I276" s="1" t="s">
        <v>32</v>
      </c>
      <c r="J276" s="1" t="s">
        <v>32</v>
      </c>
      <c r="K276" s="1" t="s">
        <v>32</v>
      </c>
      <c r="L276" s="1" t="s">
        <v>32</v>
      </c>
      <c r="M276" s="1" t="s">
        <v>32</v>
      </c>
      <c r="N276" s="1" t="s">
        <v>32</v>
      </c>
      <c r="O276" s="1" t="s">
        <v>32</v>
      </c>
      <c r="P276" s="1" t="s">
        <v>32</v>
      </c>
      <c r="Q276" s="1" t="s">
        <v>32</v>
      </c>
      <c r="R276" s="1" t="s">
        <v>32</v>
      </c>
      <c r="S276">
        <v>8</v>
      </c>
    </row>
    <row r="277" spans="1:19" x14ac:dyDescent="0.25">
      <c r="A277" s="1" t="s">
        <v>307</v>
      </c>
      <c r="B277" s="1">
        <f t="shared" si="4"/>
        <v>55.620000000000374</v>
      </c>
      <c r="C277" s="1">
        <v>54.71</v>
      </c>
      <c r="D277" s="1" t="s">
        <v>487</v>
      </c>
      <c r="E277" s="1" t="s">
        <v>32</v>
      </c>
      <c r="F277" s="1" t="s">
        <v>32</v>
      </c>
      <c r="G277" s="1" t="s">
        <v>32</v>
      </c>
      <c r="H277" s="1" t="s">
        <v>32</v>
      </c>
      <c r="I277" s="1" t="s">
        <v>32</v>
      </c>
      <c r="J277" s="1" t="s">
        <v>32</v>
      </c>
      <c r="K277" s="1" t="s">
        <v>32</v>
      </c>
      <c r="L277" s="1" t="s">
        <v>32</v>
      </c>
      <c r="M277" s="1" t="s">
        <v>32</v>
      </c>
      <c r="N277" s="1" t="s">
        <v>32</v>
      </c>
      <c r="O277" s="1" t="s">
        <v>32</v>
      </c>
      <c r="P277" s="1" t="s">
        <v>32</v>
      </c>
      <c r="Q277" s="1" t="s">
        <v>32</v>
      </c>
      <c r="R277" s="1" t="s">
        <v>32</v>
      </c>
      <c r="S277">
        <v>8</v>
      </c>
    </row>
    <row r="278" spans="1:19" x14ac:dyDescent="0.25">
      <c r="A278" s="1" t="s">
        <v>308</v>
      </c>
      <c r="B278" s="1">
        <f t="shared" si="4"/>
        <v>55.750000000000377</v>
      </c>
      <c r="C278" s="1">
        <v>55.32</v>
      </c>
      <c r="D278" s="1" t="s">
        <v>486</v>
      </c>
      <c r="E278" s="1" t="s">
        <v>32</v>
      </c>
      <c r="F278" s="1" t="s">
        <v>32</v>
      </c>
      <c r="G278" s="1" t="s">
        <v>32</v>
      </c>
      <c r="H278" s="1" t="s">
        <v>32</v>
      </c>
      <c r="I278" s="1" t="s">
        <v>32</v>
      </c>
      <c r="J278" s="1" t="s">
        <v>32</v>
      </c>
      <c r="K278" s="1" t="s">
        <v>32</v>
      </c>
      <c r="L278" s="1" t="s">
        <v>32</v>
      </c>
      <c r="M278" s="1" t="s">
        <v>32</v>
      </c>
      <c r="N278" s="1" t="s">
        <v>32</v>
      </c>
      <c r="O278" s="1" t="s">
        <v>32</v>
      </c>
      <c r="P278" s="1" t="s">
        <v>32</v>
      </c>
      <c r="Q278" s="1" t="s">
        <v>32</v>
      </c>
      <c r="R278" s="1" t="s">
        <v>32</v>
      </c>
      <c r="S278">
        <v>6</v>
      </c>
    </row>
    <row r="279" spans="1:19" x14ac:dyDescent="0.25">
      <c r="A279" s="1" t="s">
        <v>309</v>
      </c>
      <c r="B279" s="1">
        <f t="shared" si="4"/>
        <v>55.880000000000379</v>
      </c>
      <c r="C279" s="1">
        <v>56.29</v>
      </c>
      <c r="D279" s="1" t="s">
        <v>486</v>
      </c>
      <c r="E279" s="1" t="s">
        <v>32</v>
      </c>
      <c r="F279" s="1" t="s">
        <v>32</v>
      </c>
      <c r="G279" s="1" t="s">
        <v>32</v>
      </c>
      <c r="H279" s="1" t="s">
        <v>32</v>
      </c>
      <c r="I279" s="1" t="s">
        <v>32</v>
      </c>
      <c r="J279" s="1" t="s">
        <v>32</v>
      </c>
      <c r="K279" s="1" t="s">
        <v>32</v>
      </c>
      <c r="L279" s="1" t="s">
        <v>32</v>
      </c>
      <c r="M279" s="1" t="s">
        <v>32</v>
      </c>
      <c r="N279" s="1" t="s">
        <v>32</v>
      </c>
      <c r="O279" s="1" t="s">
        <v>32</v>
      </c>
      <c r="P279" s="1" t="s">
        <v>32</v>
      </c>
      <c r="Q279" s="1" t="s">
        <v>32</v>
      </c>
      <c r="R279" s="1" t="s">
        <v>32</v>
      </c>
      <c r="S279">
        <v>3</v>
      </c>
    </row>
    <row r="280" spans="1:19" x14ac:dyDescent="0.25">
      <c r="A280" s="1" t="s">
        <v>310</v>
      </c>
      <c r="B280" s="1">
        <f t="shared" si="4"/>
        <v>56.010000000000382</v>
      </c>
      <c r="C280" s="1">
        <v>56.94</v>
      </c>
      <c r="D280" s="1" t="s">
        <v>486</v>
      </c>
      <c r="E280" s="1" t="s">
        <v>32</v>
      </c>
      <c r="F280" s="1" t="s">
        <v>32</v>
      </c>
      <c r="G280" s="1" t="s">
        <v>32</v>
      </c>
      <c r="H280" s="1" t="s">
        <v>32</v>
      </c>
      <c r="I280" s="1" t="s">
        <v>32</v>
      </c>
      <c r="J280" s="1" t="s">
        <v>32</v>
      </c>
      <c r="K280" s="1" t="s">
        <v>32</v>
      </c>
      <c r="L280" s="1" t="s">
        <v>32</v>
      </c>
      <c r="M280" s="1" t="s">
        <v>32</v>
      </c>
      <c r="N280" s="1" t="s">
        <v>32</v>
      </c>
      <c r="O280" s="1" t="s">
        <v>32</v>
      </c>
      <c r="P280" s="1" t="s">
        <v>32</v>
      </c>
      <c r="Q280" s="1" t="s">
        <v>32</v>
      </c>
      <c r="R280" s="1" t="s">
        <v>32</v>
      </c>
      <c r="S280">
        <v>2</v>
      </c>
    </row>
    <row r="281" spans="1:19" x14ac:dyDescent="0.25">
      <c r="A281" s="1" t="s">
        <v>311</v>
      </c>
      <c r="B281" s="1">
        <f t="shared" si="4"/>
        <v>56.140000000000384</v>
      </c>
      <c r="C281" s="1">
        <v>57.26</v>
      </c>
      <c r="D281" s="1" t="s">
        <v>486</v>
      </c>
      <c r="E281" s="1" t="s">
        <v>32</v>
      </c>
      <c r="F281" s="1" t="s">
        <v>32</v>
      </c>
      <c r="G281" s="1" t="s">
        <v>32</v>
      </c>
      <c r="H281" s="1" t="s">
        <v>32</v>
      </c>
      <c r="I281" s="1" t="s">
        <v>32</v>
      </c>
      <c r="J281" s="1" t="s">
        <v>32</v>
      </c>
      <c r="K281" s="1" t="s">
        <v>32</v>
      </c>
      <c r="L281" s="1" t="s">
        <v>32</v>
      </c>
      <c r="M281" s="1" t="s">
        <v>32</v>
      </c>
      <c r="N281" s="1" t="s">
        <v>32</v>
      </c>
      <c r="O281" s="1" t="s">
        <v>32</v>
      </c>
      <c r="P281" s="1" t="s">
        <v>32</v>
      </c>
      <c r="Q281" s="1" t="s">
        <v>32</v>
      </c>
      <c r="R281" s="1" t="s">
        <v>32</v>
      </c>
      <c r="S281">
        <v>1</v>
      </c>
    </row>
    <row r="282" spans="1:19" x14ac:dyDescent="0.25">
      <c r="A282" s="1" t="s">
        <v>312</v>
      </c>
      <c r="B282" s="1">
        <f t="shared" si="4"/>
        <v>56.270000000000387</v>
      </c>
      <c r="C282" s="1">
        <v>56.94</v>
      </c>
      <c r="D282" s="1" t="s">
        <v>486</v>
      </c>
      <c r="E282" s="1" t="s">
        <v>32</v>
      </c>
      <c r="F282" s="1" t="s">
        <v>32</v>
      </c>
      <c r="G282" s="1" t="s">
        <v>32</v>
      </c>
      <c r="H282" s="1" t="s">
        <v>32</v>
      </c>
      <c r="I282" s="1" t="s">
        <v>32</v>
      </c>
      <c r="J282" s="1" t="s">
        <v>32</v>
      </c>
      <c r="K282" s="1" t="s">
        <v>32</v>
      </c>
      <c r="L282" s="1" t="s">
        <v>32</v>
      </c>
      <c r="M282" s="1" t="s">
        <v>32</v>
      </c>
      <c r="N282" s="1" t="s">
        <v>32</v>
      </c>
      <c r="O282" s="1" t="s">
        <v>32</v>
      </c>
      <c r="P282" s="1" t="s">
        <v>32</v>
      </c>
      <c r="Q282" s="1" t="s">
        <v>32</v>
      </c>
      <c r="R282" s="1" t="s">
        <v>32</v>
      </c>
      <c r="S282">
        <v>3</v>
      </c>
    </row>
    <row r="283" spans="1:19" x14ac:dyDescent="0.25">
      <c r="A283" s="1" t="s">
        <v>313</v>
      </c>
      <c r="B283" s="1">
        <f t="shared" si="4"/>
        <v>56.400000000000389</v>
      </c>
      <c r="C283" s="1">
        <v>57.1</v>
      </c>
      <c r="D283" s="1" t="s">
        <v>486</v>
      </c>
      <c r="E283" s="1" t="s">
        <v>32</v>
      </c>
      <c r="F283" s="1" t="s">
        <v>32</v>
      </c>
      <c r="G283" s="1" t="s">
        <v>32</v>
      </c>
      <c r="H283" s="1" t="s">
        <v>32</v>
      </c>
      <c r="I283" s="1" t="s">
        <v>32</v>
      </c>
      <c r="J283" s="1" t="s">
        <v>32</v>
      </c>
      <c r="K283" s="1" t="s">
        <v>32</v>
      </c>
      <c r="L283" s="1" t="s">
        <v>32</v>
      </c>
      <c r="M283" s="1" t="s">
        <v>32</v>
      </c>
      <c r="N283" s="1" t="s">
        <v>32</v>
      </c>
      <c r="O283" s="1" t="s">
        <v>32</v>
      </c>
      <c r="P283" s="1" t="s">
        <v>32</v>
      </c>
      <c r="Q283" s="1" t="s">
        <v>32</v>
      </c>
      <c r="R283" s="1" t="s">
        <v>32</v>
      </c>
      <c r="S283">
        <v>3</v>
      </c>
    </row>
    <row r="284" spans="1:19" x14ac:dyDescent="0.25">
      <c r="A284" s="1" t="s">
        <v>314</v>
      </c>
      <c r="B284" s="1">
        <f t="shared" si="4"/>
        <v>56.530000000000392</v>
      </c>
      <c r="C284" s="1">
        <v>56.94</v>
      </c>
      <c r="D284" s="1" t="s">
        <v>486</v>
      </c>
      <c r="E284" s="1" t="s">
        <v>32</v>
      </c>
      <c r="F284" s="1" t="s">
        <v>32</v>
      </c>
      <c r="G284" s="1" t="s">
        <v>32</v>
      </c>
      <c r="H284" s="1" t="s">
        <v>32</v>
      </c>
      <c r="I284" s="1" t="s">
        <v>32</v>
      </c>
      <c r="J284" s="1" t="s">
        <v>32</v>
      </c>
      <c r="K284" s="1" t="s">
        <v>32</v>
      </c>
      <c r="L284" s="1" t="s">
        <v>32</v>
      </c>
      <c r="M284" s="1" t="s">
        <v>32</v>
      </c>
      <c r="N284" s="1" t="s">
        <v>32</v>
      </c>
      <c r="O284" s="1" t="s">
        <v>32</v>
      </c>
      <c r="P284" s="1" t="s">
        <v>32</v>
      </c>
      <c r="Q284" s="1" t="s">
        <v>32</v>
      </c>
      <c r="R284" s="1" t="s">
        <v>32</v>
      </c>
      <c r="S284">
        <v>4</v>
      </c>
    </row>
    <row r="285" spans="1:19" x14ac:dyDescent="0.25">
      <c r="A285" s="1" t="s">
        <v>315</v>
      </c>
      <c r="B285" s="1">
        <f t="shared" si="4"/>
        <v>56.660000000000394</v>
      </c>
      <c r="C285" s="1">
        <v>56.77</v>
      </c>
      <c r="D285" s="1" t="s">
        <v>486</v>
      </c>
      <c r="E285" s="1" t="s">
        <v>32</v>
      </c>
      <c r="F285" s="1" t="s">
        <v>32</v>
      </c>
      <c r="G285" s="1" t="s">
        <v>32</v>
      </c>
      <c r="H285" s="1" t="s">
        <v>32</v>
      </c>
      <c r="I285" s="1" t="s">
        <v>32</v>
      </c>
      <c r="J285" s="1" t="s">
        <v>32</v>
      </c>
      <c r="K285" s="1" t="s">
        <v>32</v>
      </c>
      <c r="L285" s="1" t="s">
        <v>32</v>
      </c>
      <c r="M285" s="1" t="s">
        <v>32</v>
      </c>
      <c r="N285" s="1" t="s">
        <v>32</v>
      </c>
      <c r="O285" s="1" t="s">
        <v>32</v>
      </c>
      <c r="P285" s="1" t="s">
        <v>32</v>
      </c>
      <c r="Q285" s="1" t="s">
        <v>32</v>
      </c>
      <c r="R285" s="1" t="s">
        <v>32</v>
      </c>
      <c r="S285">
        <v>5</v>
      </c>
    </row>
    <row r="286" spans="1:19" x14ac:dyDescent="0.25">
      <c r="A286" s="1" t="s">
        <v>316</v>
      </c>
      <c r="B286" s="1">
        <f t="shared" si="4"/>
        <v>56.790000000000397</v>
      </c>
      <c r="C286" s="1">
        <v>56.61</v>
      </c>
      <c r="D286" s="1" t="s">
        <v>486</v>
      </c>
      <c r="E286" s="1" t="s">
        <v>32</v>
      </c>
      <c r="F286" s="1" t="s">
        <v>32</v>
      </c>
      <c r="G286" s="1" t="s">
        <v>32</v>
      </c>
      <c r="H286" s="1" t="s">
        <v>32</v>
      </c>
      <c r="I286" s="1" t="s">
        <v>32</v>
      </c>
      <c r="J286" s="1" t="s">
        <v>32</v>
      </c>
      <c r="K286" s="1" t="s">
        <v>32</v>
      </c>
      <c r="L286" s="1" t="s">
        <v>32</v>
      </c>
      <c r="M286" s="1" t="s">
        <v>32</v>
      </c>
      <c r="N286" s="1" t="s">
        <v>32</v>
      </c>
      <c r="O286" s="1" t="s">
        <v>32</v>
      </c>
      <c r="P286" s="1" t="s">
        <v>32</v>
      </c>
      <c r="Q286" s="1" t="s">
        <v>32</v>
      </c>
      <c r="R286" s="1" t="s">
        <v>32</v>
      </c>
      <c r="S286">
        <v>6</v>
      </c>
    </row>
    <row r="287" spans="1:19" x14ac:dyDescent="0.25">
      <c r="A287" s="1" t="s">
        <v>317</v>
      </c>
      <c r="B287" s="1">
        <f t="shared" si="4"/>
        <v>56.9200000000004</v>
      </c>
      <c r="C287" s="1">
        <v>56.45</v>
      </c>
      <c r="D287" s="1" t="s">
        <v>486</v>
      </c>
      <c r="E287" s="1" t="s">
        <v>32</v>
      </c>
      <c r="F287" s="1" t="s">
        <v>32</v>
      </c>
      <c r="G287" s="1" t="s">
        <v>32</v>
      </c>
      <c r="H287" s="1" t="s">
        <v>32</v>
      </c>
      <c r="I287" s="1" t="s">
        <v>32</v>
      </c>
      <c r="J287" s="1" t="s">
        <v>32</v>
      </c>
      <c r="K287" s="1" t="s">
        <v>32</v>
      </c>
      <c r="L287" s="1" t="s">
        <v>32</v>
      </c>
      <c r="M287" s="1" t="s">
        <v>32</v>
      </c>
      <c r="N287" s="1" t="s">
        <v>32</v>
      </c>
      <c r="O287" s="1" t="s">
        <v>32</v>
      </c>
      <c r="P287" s="1" t="s">
        <v>32</v>
      </c>
      <c r="Q287" s="1" t="s">
        <v>32</v>
      </c>
      <c r="R287" s="1" t="s">
        <v>32</v>
      </c>
      <c r="S287">
        <v>6</v>
      </c>
    </row>
    <row r="288" spans="1:19" x14ac:dyDescent="0.25">
      <c r="A288" s="1" t="s">
        <v>318</v>
      </c>
      <c r="B288" s="1">
        <f t="shared" si="4"/>
        <v>57.050000000000402</v>
      </c>
      <c r="C288" s="1">
        <v>56.29</v>
      </c>
      <c r="D288" s="1" t="s">
        <v>486</v>
      </c>
      <c r="E288" s="1" t="s">
        <v>32</v>
      </c>
      <c r="F288" s="1" t="s">
        <v>32</v>
      </c>
      <c r="G288" s="1" t="s">
        <v>32</v>
      </c>
      <c r="H288" s="1" t="s">
        <v>32</v>
      </c>
      <c r="I288" s="1" t="s">
        <v>32</v>
      </c>
      <c r="J288" s="1" t="s">
        <v>32</v>
      </c>
      <c r="K288" s="1" t="s">
        <v>32</v>
      </c>
      <c r="L288" s="1" t="s">
        <v>32</v>
      </c>
      <c r="M288" s="1" t="s">
        <v>32</v>
      </c>
      <c r="N288" s="1" t="s">
        <v>32</v>
      </c>
      <c r="O288" s="1" t="s">
        <v>32</v>
      </c>
      <c r="P288" s="1" t="s">
        <v>32</v>
      </c>
      <c r="Q288" s="1" t="s">
        <v>32</v>
      </c>
      <c r="R288" s="1" t="s">
        <v>32</v>
      </c>
      <c r="S288">
        <v>7</v>
      </c>
    </row>
    <row r="289" spans="1:19" x14ac:dyDescent="0.25">
      <c r="A289" s="1" t="s">
        <v>319</v>
      </c>
      <c r="B289" s="1">
        <f t="shared" si="4"/>
        <v>57.180000000000405</v>
      </c>
      <c r="C289" s="1">
        <v>56.13</v>
      </c>
      <c r="D289" s="1" t="s">
        <v>487</v>
      </c>
      <c r="E289" s="1" t="s">
        <v>32</v>
      </c>
      <c r="F289" s="1" t="s">
        <v>32</v>
      </c>
      <c r="G289" s="1" t="s">
        <v>32</v>
      </c>
      <c r="H289" s="1" t="s">
        <v>32</v>
      </c>
      <c r="I289" s="1" t="s">
        <v>32</v>
      </c>
      <c r="J289" s="1" t="s">
        <v>32</v>
      </c>
      <c r="K289" s="1" t="s">
        <v>32</v>
      </c>
      <c r="L289" s="1" t="s">
        <v>32</v>
      </c>
      <c r="M289" s="1" t="s">
        <v>32</v>
      </c>
      <c r="N289" s="1" t="s">
        <v>32</v>
      </c>
      <c r="O289" s="1" t="s">
        <v>32</v>
      </c>
      <c r="P289" s="1" t="s">
        <v>32</v>
      </c>
      <c r="Q289" s="1" t="s">
        <v>32</v>
      </c>
      <c r="R289" s="1" t="s">
        <v>32</v>
      </c>
      <c r="S289">
        <v>8</v>
      </c>
    </row>
    <row r="290" spans="1:19" x14ac:dyDescent="0.25">
      <c r="A290" s="1" t="s">
        <v>320</v>
      </c>
      <c r="B290" s="1">
        <f t="shared" si="4"/>
        <v>57.310000000000407</v>
      </c>
      <c r="C290" s="1">
        <v>56.45</v>
      </c>
      <c r="D290" s="1" t="s">
        <v>487</v>
      </c>
      <c r="E290" s="1" t="s">
        <v>32</v>
      </c>
      <c r="F290" s="1" t="s">
        <v>32</v>
      </c>
      <c r="G290" s="1" t="s">
        <v>32</v>
      </c>
      <c r="H290" s="1" t="s">
        <v>32</v>
      </c>
      <c r="I290" s="1" t="s">
        <v>32</v>
      </c>
      <c r="J290" s="1" t="s">
        <v>32</v>
      </c>
      <c r="K290" s="1" t="s">
        <v>32</v>
      </c>
      <c r="L290" s="1" t="s">
        <v>32</v>
      </c>
      <c r="M290" s="1" t="s">
        <v>32</v>
      </c>
      <c r="N290" s="1" t="s">
        <v>32</v>
      </c>
      <c r="O290" s="1" t="s">
        <v>32</v>
      </c>
      <c r="P290" s="1" t="s">
        <v>32</v>
      </c>
      <c r="Q290" s="1" t="s">
        <v>32</v>
      </c>
      <c r="R290" s="1" t="s">
        <v>32</v>
      </c>
      <c r="S290">
        <v>8</v>
      </c>
    </row>
    <row r="291" spans="1:19" x14ac:dyDescent="0.25">
      <c r="A291" s="1" t="s">
        <v>321</v>
      </c>
      <c r="B291" s="1">
        <f t="shared" si="4"/>
        <v>57.44000000000041</v>
      </c>
      <c r="C291" s="1">
        <v>56.61</v>
      </c>
      <c r="D291" s="1" t="s">
        <v>487</v>
      </c>
      <c r="E291" s="1" t="s">
        <v>32</v>
      </c>
      <c r="F291" s="1" t="s">
        <v>32</v>
      </c>
      <c r="G291" s="1" t="s">
        <v>32</v>
      </c>
      <c r="H291" s="1" t="s">
        <v>32</v>
      </c>
      <c r="I291" s="1" t="s">
        <v>32</v>
      </c>
      <c r="J291" s="1" t="s">
        <v>32</v>
      </c>
      <c r="K291" s="1" t="s">
        <v>32</v>
      </c>
      <c r="L291" s="1" t="s">
        <v>32</v>
      </c>
      <c r="M291" s="1" t="s">
        <v>32</v>
      </c>
      <c r="N291" s="1" t="s">
        <v>32</v>
      </c>
      <c r="O291" s="1" t="s">
        <v>32</v>
      </c>
      <c r="P291" s="1" t="s">
        <v>32</v>
      </c>
      <c r="Q291" s="1" t="s">
        <v>32</v>
      </c>
      <c r="R291" s="1" t="s">
        <v>32</v>
      </c>
      <c r="S291">
        <v>8</v>
      </c>
    </row>
    <row r="292" spans="1:19" x14ac:dyDescent="0.25">
      <c r="A292" s="1" t="s">
        <v>322</v>
      </c>
      <c r="B292" s="1">
        <f t="shared" si="4"/>
        <v>57.570000000000412</v>
      </c>
      <c r="C292" s="1">
        <v>57.26</v>
      </c>
      <c r="D292" s="1" t="s">
        <v>487</v>
      </c>
      <c r="E292" s="1" t="s">
        <v>32</v>
      </c>
      <c r="F292" s="1" t="s">
        <v>32</v>
      </c>
      <c r="G292" s="1" t="s">
        <v>32</v>
      </c>
      <c r="H292" s="1" t="s">
        <v>32</v>
      </c>
      <c r="I292" s="1" t="s">
        <v>32</v>
      </c>
      <c r="J292" s="1" t="s">
        <v>32</v>
      </c>
      <c r="K292" s="1" t="s">
        <v>32</v>
      </c>
      <c r="L292" s="1" t="s">
        <v>32</v>
      </c>
      <c r="M292" s="1" t="s">
        <v>32</v>
      </c>
      <c r="N292" s="1" t="s">
        <v>32</v>
      </c>
      <c r="O292" s="1" t="s">
        <v>32</v>
      </c>
      <c r="P292" s="1" t="s">
        <v>32</v>
      </c>
      <c r="Q292" s="1" t="s">
        <v>32</v>
      </c>
      <c r="R292" s="1" t="s">
        <v>32</v>
      </c>
      <c r="S292">
        <v>6</v>
      </c>
    </row>
    <row r="293" spans="1:19" x14ac:dyDescent="0.25">
      <c r="A293" s="1" t="s">
        <v>323</v>
      </c>
      <c r="B293" s="1">
        <f t="shared" si="4"/>
        <v>57.700000000000415</v>
      </c>
      <c r="C293" s="1">
        <v>58.23</v>
      </c>
      <c r="D293" s="1" t="s">
        <v>487</v>
      </c>
      <c r="E293" s="1" t="s">
        <v>32</v>
      </c>
      <c r="F293" s="1" t="s">
        <v>32</v>
      </c>
      <c r="G293" s="1" t="s">
        <v>32</v>
      </c>
      <c r="H293" s="1" t="s">
        <v>32</v>
      </c>
      <c r="I293" s="1" t="s">
        <v>32</v>
      </c>
      <c r="J293" s="1" t="s">
        <v>32</v>
      </c>
      <c r="K293" s="1" t="s">
        <v>32</v>
      </c>
      <c r="L293" s="1" t="s">
        <v>32</v>
      </c>
      <c r="M293" s="1" t="s">
        <v>32</v>
      </c>
      <c r="N293" s="1" t="s">
        <v>32</v>
      </c>
      <c r="O293" s="1" t="s">
        <v>32</v>
      </c>
      <c r="P293" s="1" t="s">
        <v>32</v>
      </c>
      <c r="Q293" s="1" t="s">
        <v>32</v>
      </c>
      <c r="R293" s="1" t="s">
        <v>32</v>
      </c>
      <c r="S293">
        <v>3</v>
      </c>
    </row>
    <row r="294" spans="1:19" x14ac:dyDescent="0.25">
      <c r="A294" s="1" t="s">
        <v>324</v>
      </c>
      <c r="B294" s="1">
        <f t="shared" si="4"/>
        <v>57.830000000000418</v>
      </c>
      <c r="C294" s="1">
        <v>58.71</v>
      </c>
      <c r="D294" s="1" t="s">
        <v>487</v>
      </c>
      <c r="E294" s="1" t="s">
        <v>32</v>
      </c>
      <c r="F294" s="1" t="s">
        <v>32</v>
      </c>
      <c r="G294" s="1" t="s">
        <v>32</v>
      </c>
      <c r="H294" s="1" t="s">
        <v>32</v>
      </c>
      <c r="I294" s="1" t="s">
        <v>32</v>
      </c>
      <c r="J294" s="1" t="s">
        <v>32</v>
      </c>
      <c r="K294" s="1" t="s">
        <v>32</v>
      </c>
      <c r="L294" s="1" t="s">
        <v>32</v>
      </c>
      <c r="M294" s="1" t="s">
        <v>32</v>
      </c>
      <c r="N294" s="1" t="s">
        <v>32</v>
      </c>
      <c r="O294" s="1" t="s">
        <v>32</v>
      </c>
      <c r="P294" s="1" t="s">
        <v>32</v>
      </c>
      <c r="Q294" s="1" t="s">
        <v>32</v>
      </c>
      <c r="R294" s="1" t="s">
        <v>32</v>
      </c>
      <c r="S294">
        <v>2</v>
      </c>
    </row>
    <row r="295" spans="1:19" x14ac:dyDescent="0.25">
      <c r="A295" s="1" t="s">
        <v>325</v>
      </c>
      <c r="B295" s="1">
        <f t="shared" si="4"/>
        <v>57.96000000000042</v>
      </c>
      <c r="C295" s="1">
        <v>58.87</v>
      </c>
      <c r="D295" s="1" t="s">
        <v>487</v>
      </c>
      <c r="E295" s="1" t="s">
        <v>32</v>
      </c>
      <c r="F295" s="1" t="s">
        <v>32</v>
      </c>
      <c r="G295" s="1" t="s">
        <v>32</v>
      </c>
      <c r="H295" s="1" t="s">
        <v>32</v>
      </c>
      <c r="I295" s="1" t="s">
        <v>32</v>
      </c>
      <c r="J295" s="1" t="s">
        <v>32</v>
      </c>
      <c r="K295" s="1" t="s">
        <v>32</v>
      </c>
      <c r="L295" s="1" t="s">
        <v>32</v>
      </c>
      <c r="M295" s="1" t="s">
        <v>32</v>
      </c>
      <c r="N295" s="1" t="s">
        <v>32</v>
      </c>
      <c r="O295" s="1" t="s">
        <v>32</v>
      </c>
      <c r="P295" s="1" t="s">
        <v>32</v>
      </c>
      <c r="Q295" s="1" t="s">
        <v>32</v>
      </c>
      <c r="R295" s="1" t="s">
        <v>32</v>
      </c>
      <c r="S295">
        <v>2</v>
      </c>
    </row>
    <row r="296" spans="1:19" x14ac:dyDescent="0.25">
      <c r="A296" s="1" t="s">
        <v>326</v>
      </c>
      <c r="B296" s="1">
        <f t="shared" si="4"/>
        <v>58.090000000000423</v>
      </c>
      <c r="C296" s="1">
        <v>58.87</v>
      </c>
      <c r="D296" s="1" t="s">
        <v>487</v>
      </c>
      <c r="E296" s="1" t="s">
        <v>32</v>
      </c>
      <c r="F296" s="1" t="s">
        <v>32</v>
      </c>
      <c r="G296" s="1" t="s">
        <v>32</v>
      </c>
      <c r="H296" s="1" t="s">
        <v>32</v>
      </c>
      <c r="I296" s="1" t="s">
        <v>32</v>
      </c>
      <c r="J296" s="1" t="s">
        <v>32</v>
      </c>
      <c r="K296" s="1" t="s">
        <v>32</v>
      </c>
      <c r="L296" s="1" t="s">
        <v>32</v>
      </c>
      <c r="M296" s="1" t="s">
        <v>32</v>
      </c>
      <c r="N296" s="1" t="s">
        <v>32</v>
      </c>
      <c r="O296" s="1" t="s">
        <v>32</v>
      </c>
      <c r="P296" s="1" t="s">
        <v>32</v>
      </c>
      <c r="Q296" s="1" t="s">
        <v>32</v>
      </c>
      <c r="R296" s="1" t="s">
        <v>32</v>
      </c>
      <c r="S296">
        <v>3</v>
      </c>
    </row>
    <row r="297" spans="1:19" x14ac:dyDescent="0.25">
      <c r="A297" s="1" t="s">
        <v>327</v>
      </c>
      <c r="B297" s="1">
        <f t="shared" si="4"/>
        <v>58.220000000000425</v>
      </c>
      <c r="C297" s="1">
        <v>58.55</v>
      </c>
      <c r="D297" s="1" t="s">
        <v>487</v>
      </c>
      <c r="E297" s="1" t="s">
        <v>32</v>
      </c>
      <c r="F297" s="1" t="s">
        <v>32</v>
      </c>
      <c r="G297" s="1" t="s">
        <v>32</v>
      </c>
      <c r="H297" s="1" t="s">
        <v>32</v>
      </c>
      <c r="I297" s="1" t="s">
        <v>32</v>
      </c>
      <c r="J297" s="1" t="s">
        <v>32</v>
      </c>
      <c r="K297" s="1" t="s">
        <v>32</v>
      </c>
      <c r="L297" s="1" t="s">
        <v>32</v>
      </c>
      <c r="M297" s="1" t="s">
        <v>32</v>
      </c>
      <c r="N297" s="1" t="s">
        <v>32</v>
      </c>
      <c r="O297" s="1" t="s">
        <v>32</v>
      </c>
      <c r="P297" s="1" t="s">
        <v>32</v>
      </c>
      <c r="Q297" s="1" t="s">
        <v>32</v>
      </c>
      <c r="R297" s="1" t="s">
        <v>32</v>
      </c>
      <c r="S297">
        <v>4</v>
      </c>
    </row>
    <row r="298" spans="1:19" x14ac:dyDescent="0.25">
      <c r="A298" s="1" t="s">
        <v>328</v>
      </c>
      <c r="B298" s="1">
        <f t="shared" si="4"/>
        <v>58.350000000000428</v>
      </c>
      <c r="C298" s="1">
        <v>58.23</v>
      </c>
      <c r="D298" s="1" t="s">
        <v>486</v>
      </c>
      <c r="E298" s="1" t="s">
        <v>32</v>
      </c>
      <c r="F298" s="1" t="s">
        <v>32</v>
      </c>
      <c r="G298" s="1" t="s">
        <v>32</v>
      </c>
      <c r="H298" s="1" t="s">
        <v>32</v>
      </c>
      <c r="I298" s="1" t="s">
        <v>32</v>
      </c>
      <c r="J298" s="1" t="s">
        <v>32</v>
      </c>
      <c r="K298" s="1" t="s">
        <v>32</v>
      </c>
      <c r="L298" s="1" t="s">
        <v>32</v>
      </c>
      <c r="M298" s="1" t="s">
        <v>32</v>
      </c>
      <c r="N298" s="1" t="s">
        <v>32</v>
      </c>
      <c r="O298" s="1" t="s">
        <v>32</v>
      </c>
      <c r="P298" s="1" t="s">
        <v>32</v>
      </c>
      <c r="Q298" s="1" t="s">
        <v>32</v>
      </c>
      <c r="R298" s="1" t="s">
        <v>32</v>
      </c>
      <c r="S298">
        <v>6</v>
      </c>
    </row>
    <row r="299" spans="1:19" x14ac:dyDescent="0.25">
      <c r="A299" s="1" t="s">
        <v>329</v>
      </c>
      <c r="B299" s="1">
        <f t="shared" si="4"/>
        <v>58.48000000000043</v>
      </c>
      <c r="C299" s="1">
        <v>58.06</v>
      </c>
      <c r="D299" s="1" t="s">
        <v>486</v>
      </c>
      <c r="E299" s="1" t="s">
        <v>32</v>
      </c>
      <c r="F299" s="1" t="s">
        <v>32</v>
      </c>
      <c r="G299" s="1" t="s">
        <v>32</v>
      </c>
      <c r="H299" s="1" t="s">
        <v>32</v>
      </c>
      <c r="I299" s="1" t="s">
        <v>32</v>
      </c>
      <c r="J299" s="1" t="s">
        <v>32</v>
      </c>
      <c r="K299" s="1" t="s">
        <v>32</v>
      </c>
      <c r="L299" s="1" t="s">
        <v>32</v>
      </c>
      <c r="M299" s="1" t="s">
        <v>32</v>
      </c>
      <c r="N299" s="1" t="s">
        <v>32</v>
      </c>
      <c r="O299" s="1" t="s">
        <v>32</v>
      </c>
      <c r="P299" s="1" t="s">
        <v>32</v>
      </c>
      <c r="Q299" s="1" t="s">
        <v>32</v>
      </c>
      <c r="R299" s="1" t="s">
        <v>32</v>
      </c>
      <c r="S299">
        <v>7</v>
      </c>
    </row>
    <row r="300" spans="1:19" x14ac:dyDescent="0.25">
      <c r="A300" s="1" t="s">
        <v>330</v>
      </c>
      <c r="B300" s="1">
        <f t="shared" si="4"/>
        <v>58.610000000000433</v>
      </c>
      <c r="C300" s="1">
        <v>57.9</v>
      </c>
      <c r="D300" s="1" t="s">
        <v>487</v>
      </c>
      <c r="E300" s="1" t="s">
        <v>32</v>
      </c>
      <c r="F300" s="1" t="s">
        <v>32</v>
      </c>
      <c r="G300" s="1" t="s">
        <v>32</v>
      </c>
      <c r="H300" s="1" t="s">
        <v>32</v>
      </c>
      <c r="I300" s="1" t="s">
        <v>32</v>
      </c>
      <c r="J300" s="1" t="s">
        <v>32</v>
      </c>
      <c r="K300" s="1" t="s">
        <v>32</v>
      </c>
      <c r="L300" s="1" t="s">
        <v>32</v>
      </c>
      <c r="M300" s="1" t="s">
        <v>32</v>
      </c>
      <c r="N300" s="1" t="s">
        <v>32</v>
      </c>
      <c r="O300" s="1" t="s">
        <v>32</v>
      </c>
      <c r="P300" s="1" t="s">
        <v>32</v>
      </c>
      <c r="Q300" s="1" t="s">
        <v>32</v>
      </c>
      <c r="R300" s="1" t="s">
        <v>32</v>
      </c>
      <c r="S300">
        <v>7</v>
      </c>
    </row>
    <row r="301" spans="1:19" x14ac:dyDescent="0.25">
      <c r="A301" s="1" t="s">
        <v>331</v>
      </c>
      <c r="B301" s="1">
        <f t="shared" si="4"/>
        <v>58.740000000000435</v>
      </c>
      <c r="C301" s="1">
        <v>57.74</v>
      </c>
      <c r="D301" s="1" t="s">
        <v>486</v>
      </c>
      <c r="E301" s="1" t="s">
        <v>32</v>
      </c>
      <c r="F301" s="1" t="s">
        <v>32</v>
      </c>
      <c r="G301" s="1" t="s">
        <v>32</v>
      </c>
      <c r="H301" s="1" t="s">
        <v>32</v>
      </c>
      <c r="I301" s="1" t="s">
        <v>32</v>
      </c>
      <c r="J301" s="1" t="s">
        <v>32</v>
      </c>
      <c r="K301" s="1" t="s">
        <v>32</v>
      </c>
      <c r="L301" s="1" t="s">
        <v>32</v>
      </c>
      <c r="M301" s="1" t="s">
        <v>32</v>
      </c>
      <c r="N301" s="1" t="s">
        <v>32</v>
      </c>
      <c r="O301" s="1" t="s">
        <v>32</v>
      </c>
      <c r="P301" s="1" t="s">
        <v>32</v>
      </c>
      <c r="Q301" s="1" t="s">
        <v>32</v>
      </c>
      <c r="R301" s="1" t="s">
        <v>32</v>
      </c>
      <c r="S301">
        <v>8</v>
      </c>
    </row>
    <row r="302" spans="1:19" x14ac:dyDescent="0.25">
      <c r="A302" s="1" t="s">
        <v>332</v>
      </c>
      <c r="B302" s="1">
        <f t="shared" si="4"/>
        <v>58.870000000000438</v>
      </c>
      <c r="C302" s="1">
        <v>57.74</v>
      </c>
      <c r="D302" s="1" t="s">
        <v>486</v>
      </c>
      <c r="E302" s="1" t="s">
        <v>32</v>
      </c>
      <c r="F302" s="1" t="s">
        <v>32</v>
      </c>
      <c r="G302" s="1" t="s">
        <v>32</v>
      </c>
      <c r="H302" s="1" t="s">
        <v>32</v>
      </c>
      <c r="I302" s="1" t="s">
        <v>32</v>
      </c>
      <c r="J302" s="1" t="s">
        <v>32</v>
      </c>
      <c r="K302" s="1" t="s">
        <v>32</v>
      </c>
      <c r="L302" s="1" t="s">
        <v>32</v>
      </c>
      <c r="M302" s="1" t="s">
        <v>32</v>
      </c>
      <c r="N302" s="1" t="s">
        <v>32</v>
      </c>
      <c r="O302" s="1" t="s">
        <v>32</v>
      </c>
      <c r="P302" s="1" t="s">
        <v>32</v>
      </c>
      <c r="Q302" s="1" t="s">
        <v>32</v>
      </c>
      <c r="R302" s="1" t="s">
        <v>32</v>
      </c>
      <c r="S302">
        <v>8</v>
      </c>
    </row>
    <row r="303" spans="1:19" x14ac:dyDescent="0.25">
      <c r="A303" s="1" t="s">
        <v>333</v>
      </c>
      <c r="B303" s="1">
        <f t="shared" si="4"/>
        <v>59</v>
      </c>
      <c r="C303" s="1">
        <v>57.9</v>
      </c>
      <c r="D303" s="1" t="s">
        <v>486</v>
      </c>
      <c r="E303" s="1" t="s">
        <v>32</v>
      </c>
      <c r="F303" s="1" t="s">
        <v>32</v>
      </c>
      <c r="G303" s="1" t="s">
        <v>32</v>
      </c>
      <c r="H303" s="1" t="s">
        <v>32</v>
      </c>
      <c r="I303" s="1" t="s">
        <v>32</v>
      </c>
      <c r="J303" s="1" t="s">
        <v>32</v>
      </c>
      <c r="K303" s="1" t="s">
        <v>32</v>
      </c>
      <c r="L303" s="1" t="s">
        <v>32</v>
      </c>
      <c r="M303" s="1" t="s">
        <v>32</v>
      </c>
      <c r="N303" s="1" t="s">
        <v>32</v>
      </c>
      <c r="O303" s="1" t="s">
        <v>32</v>
      </c>
      <c r="P303" s="1" t="s">
        <v>32</v>
      </c>
      <c r="Q303" s="1" t="s">
        <v>32</v>
      </c>
      <c r="R303" s="1" t="s">
        <v>32</v>
      </c>
      <c r="S303">
        <v>8</v>
      </c>
    </row>
    <row r="304" spans="1:19" x14ac:dyDescent="0.25">
      <c r="A304" s="1" t="s">
        <v>334</v>
      </c>
      <c r="B304" s="1">
        <f t="shared" si="4"/>
        <v>59</v>
      </c>
      <c r="C304" s="1">
        <v>58.39</v>
      </c>
      <c r="D304" s="1" t="s">
        <v>486</v>
      </c>
      <c r="E304" s="1" t="s">
        <v>32</v>
      </c>
      <c r="F304" s="1" t="s">
        <v>32</v>
      </c>
      <c r="G304" s="1" t="s">
        <v>32</v>
      </c>
      <c r="H304" s="1" t="s">
        <v>32</v>
      </c>
      <c r="I304" s="1" t="s">
        <v>32</v>
      </c>
      <c r="J304" s="1" t="s">
        <v>32</v>
      </c>
      <c r="K304" s="1" t="s">
        <v>32</v>
      </c>
      <c r="L304" s="1" t="s">
        <v>32</v>
      </c>
      <c r="M304" s="1" t="s">
        <v>32</v>
      </c>
      <c r="N304" s="1" t="s">
        <v>32</v>
      </c>
      <c r="O304" s="1" t="s">
        <v>32</v>
      </c>
      <c r="P304" s="1" t="s">
        <v>32</v>
      </c>
      <c r="Q304" s="1" t="s">
        <v>32</v>
      </c>
      <c r="R304" s="1" t="s">
        <v>32</v>
      </c>
      <c r="S304">
        <v>6</v>
      </c>
    </row>
    <row r="305" spans="1:19" x14ac:dyDescent="0.25">
      <c r="A305" s="1" t="s">
        <v>335</v>
      </c>
      <c r="B305" s="1">
        <f t="shared" si="4"/>
        <v>59</v>
      </c>
      <c r="C305" s="1">
        <v>59.19</v>
      </c>
      <c r="D305" s="1" t="s">
        <v>486</v>
      </c>
      <c r="E305" s="1" t="s">
        <v>32</v>
      </c>
      <c r="F305" s="1" t="s">
        <v>32</v>
      </c>
      <c r="G305" s="1" t="s">
        <v>32</v>
      </c>
      <c r="H305" s="1" t="s">
        <v>32</v>
      </c>
      <c r="I305" s="1" t="s">
        <v>32</v>
      </c>
      <c r="J305" s="1" t="s">
        <v>32</v>
      </c>
      <c r="K305" s="1" t="s">
        <v>32</v>
      </c>
      <c r="L305" s="1" t="s">
        <v>32</v>
      </c>
      <c r="M305" s="1" t="s">
        <v>32</v>
      </c>
      <c r="N305" s="1" t="s">
        <v>32</v>
      </c>
      <c r="O305" s="1" t="s">
        <v>32</v>
      </c>
      <c r="P305" s="1" t="s">
        <v>32</v>
      </c>
      <c r="Q305" s="1" t="s">
        <v>32</v>
      </c>
      <c r="R305" s="1" t="s">
        <v>32</v>
      </c>
      <c r="S305">
        <v>4</v>
      </c>
    </row>
    <row r="306" spans="1:19" x14ac:dyDescent="0.25">
      <c r="A306" s="1" t="s">
        <v>336</v>
      </c>
      <c r="B306" s="1">
        <f t="shared" si="4"/>
        <v>59</v>
      </c>
      <c r="C306" s="1">
        <v>59.52</v>
      </c>
      <c r="D306" s="1" t="s">
        <v>486</v>
      </c>
      <c r="E306" s="1" t="s">
        <v>32</v>
      </c>
      <c r="F306" s="1" t="s">
        <v>32</v>
      </c>
      <c r="G306" s="1" t="s">
        <v>32</v>
      </c>
      <c r="H306" s="1" t="s">
        <v>32</v>
      </c>
      <c r="I306" s="1" t="s">
        <v>32</v>
      </c>
      <c r="J306" s="1" t="s">
        <v>32</v>
      </c>
      <c r="K306" s="1" t="s">
        <v>32</v>
      </c>
      <c r="L306" s="1" t="s">
        <v>32</v>
      </c>
      <c r="M306" s="1" t="s">
        <v>32</v>
      </c>
      <c r="N306" s="1" t="s">
        <v>32</v>
      </c>
      <c r="O306" s="1" t="s">
        <v>32</v>
      </c>
      <c r="P306" s="1" t="s">
        <v>32</v>
      </c>
      <c r="Q306" s="1" t="s">
        <v>32</v>
      </c>
      <c r="R306" s="1" t="s">
        <v>32</v>
      </c>
      <c r="S306">
        <v>3</v>
      </c>
    </row>
    <row r="307" spans="1:19" x14ac:dyDescent="0.25">
      <c r="A307" s="1" t="s">
        <v>337</v>
      </c>
      <c r="B307" s="1">
        <f t="shared" si="4"/>
        <v>59</v>
      </c>
      <c r="C307" s="1">
        <v>59.52</v>
      </c>
      <c r="D307" s="1" t="s">
        <v>486</v>
      </c>
      <c r="E307" s="1" t="s">
        <v>32</v>
      </c>
      <c r="F307" s="1" t="s">
        <v>32</v>
      </c>
      <c r="G307" s="1" t="s">
        <v>32</v>
      </c>
      <c r="H307" s="1" t="s">
        <v>32</v>
      </c>
      <c r="I307" s="1" t="s">
        <v>32</v>
      </c>
      <c r="J307" s="1" t="s">
        <v>32</v>
      </c>
      <c r="K307" s="1" t="s">
        <v>32</v>
      </c>
      <c r="L307" s="1" t="s">
        <v>32</v>
      </c>
      <c r="M307" s="1" t="s">
        <v>32</v>
      </c>
      <c r="N307" s="1" t="s">
        <v>32</v>
      </c>
      <c r="O307" s="1" t="s">
        <v>32</v>
      </c>
      <c r="P307" s="1" t="s">
        <v>32</v>
      </c>
      <c r="Q307" s="1" t="s">
        <v>32</v>
      </c>
      <c r="R307" s="1" t="s">
        <v>32</v>
      </c>
      <c r="S307">
        <v>3</v>
      </c>
    </row>
    <row r="308" spans="1:19" x14ac:dyDescent="0.25">
      <c r="A308" s="1" t="s">
        <v>338</v>
      </c>
      <c r="B308" s="1">
        <f t="shared" si="4"/>
        <v>59</v>
      </c>
      <c r="C308" s="1">
        <v>59.35</v>
      </c>
      <c r="D308" s="1" t="s">
        <v>486</v>
      </c>
      <c r="E308" s="1" t="s">
        <v>32</v>
      </c>
      <c r="F308" s="1" t="s">
        <v>32</v>
      </c>
      <c r="G308" s="1" t="s">
        <v>32</v>
      </c>
      <c r="H308" s="1" t="s">
        <v>32</v>
      </c>
      <c r="I308" s="1" t="s">
        <v>32</v>
      </c>
      <c r="J308" s="1" t="s">
        <v>32</v>
      </c>
      <c r="K308" s="1" t="s">
        <v>32</v>
      </c>
      <c r="L308" s="1" t="s">
        <v>32</v>
      </c>
      <c r="M308" s="1" t="s">
        <v>32</v>
      </c>
      <c r="N308" s="1" t="s">
        <v>32</v>
      </c>
      <c r="O308" s="1" t="s">
        <v>32</v>
      </c>
      <c r="P308" s="1" t="s">
        <v>32</v>
      </c>
      <c r="Q308" s="1" t="s">
        <v>32</v>
      </c>
      <c r="R308" s="1" t="s">
        <v>32</v>
      </c>
      <c r="S308">
        <v>4</v>
      </c>
    </row>
    <row r="309" spans="1:19" x14ac:dyDescent="0.25">
      <c r="A309" s="1" t="s">
        <v>339</v>
      </c>
      <c r="B309" s="1">
        <f t="shared" si="4"/>
        <v>59</v>
      </c>
      <c r="C309" s="1">
        <v>59.19</v>
      </c>
      <c r="D309" s="1" t="s">
        <v>486</v>
      </c>
      <c r="E309" s="1" t="s">
        <v>32</v>
      </c>
      <c r="F309" s="1" t="s">
        <v>32</v>
      </c>
      <c r="G309" s="1" t="s">
        <v>32</v>
      </c>
      <c r="H309" s="1" t="s">
        <v>32</v>
      </c>
      <c r="I309" s="1" t="s">
        <v>32</v>
      </c>
      <c r="J309" s="1" t="s">
        <v>32</v>
      </c>
      <c r="K309" s="1" t="s">
        <v>32</v>
      </c>
      <c r="L309" s="1" t="s">
        <v>32</v>
      </c>
      <c r="M309" s="1" t="s">
        <v>32</v>
      </c>
      <c r="N309" s="1" t="s">
        <v>32</v>
      </c>
      <c r="O309" s="1" t="s">
        <v>32</v>
      </c>
      <c r="P309" s="1" t="s">
        <v>32</v>
      </c>
      <c r="Q309" s="1" t="s">
        <v>32</v>
      </c>
      <c r="R309" s="1" t="s">
        <v>32</v>
      </c>
      <c r="S309">
        <v>4</v>
      </c>
    </row>
    <row r="310" spans="1:19" x14ac:dyDescent="0.25">
      <c r="A310" s="1" t="s">
        <v>340</v>
      </c>
      <c r="B310" s="1">
        <f t="shared" si="4"/>
        <v>59</v>
      </c>
      <c r="C310" s="1">
        <v>58.87</v>
      </c>
      <c r="D310" s="1" t="s">
        <v>486</v>
      </c>
      <c r="E310" s="1" t="s">
        <v>32</v>
      </c>
      <c r="F310" s="1" t="s">
        <v>32</v>
      </c>
      <c r="G310" s="1" t="s">
        <v>32</v>
      </c>
      <c r="H310" s="1" t="s">
        <v>32</v>
      </c>
      <c r="I310" s="1" t="s">
        <v>32</v>
      </c>
      <c r="J310" s="1" t="s">
        <v>32</v>
      </c>
      <c r="K310" s="1" t="s">
        <v>32</v>
      </c>
      <c r="L310" s="1" t="s">
        <v>32</v>
      </c>
      <c r="M310" s="1" t="s">
        <v>32</v>
      </c>
      <c r="N310" s="1" t="s">
        <v>32</v>
      </c>
      <c r="O310" s="1" t="s">
        <v>32</v>
      </c>
      <c r="P310" s="1" t="s">
        <v>32</v>
      </c>
      <c r="Q310" s="1" t="s">
        <v>32</v>
      </c>
      <c r="R310" s="1" t="s">
        <v>32</v>
      </c>
      <c r="S310">
        <v>5</v>
      </c>
    </row>
    <row r="311" spans="1:19" x14ac:dyDescent="0.25">
      <c r="A311" s="1" t="s">
        <v>341</v>
      </c>
      <c r="B311" s="1">
        <f t="shared" si="4"/>
        <v>59</v>
      </c>
      <c r="C311" s="1">
        <v>58.87</v>
      </c>
      <c r="D311" s="1" t="s">
        <v>487</v>
      </c>
      <c r="E311" s="1" t="s">
        <v>32</v>
      </c>
      <c r="F311" s="1" t="s">
        <v>32</v>
      </c>
      <c r="G311" s="1" t="s">
        <v>32</v>
      </c>
      <c r="H311" s="1" t="s">
        <v>32</v>
      </c>
      <c r="I311" s="1" t="s">
        <v>32</v>
      </c>
      <c r="J311" s="1" t="s">
        <v>32</v>
      </c>
      <c r="K311" s="1" t="s">
        <v>32</v>
      </c>
      <c r="L311" s="1" t="s">
        <v>32</v>
      </c>
      <c r="M311" s="1" t="s">
        <v>32</v>
      </c>
      <c r="N311" s="1" t="s">
        <v>32</v>
      </c>
      <c r="O311" s="1" t="s">
        <v>32</v>
      </c>
      <c r="P311" s="1" t="s">
        <v>32</v>
      </c>
      <c r="Q311" s="1" t="s">
        <v>32</v>
      </c>
      <c r="R311" s="1" t="s">
        <v>32</v>
      </c>
      <c r="S311">
        <v>5</v>
      </c>
    </row>
    <row r="312" spans="1:19" x14ac:dyDescent="0.25">
      <c r="A312" s="1" t="s">
        <v>342</v>
      </c>
      <c r="B312" s="1">
        <f t="shared" si="4"/>
        <v>59</v>
      </c>
      <c r="C312" s="1">
        <v>58.55</v>
      </c>
      <c r="D312" s="1" t="s">
        <v>487</v>
      </c>
      <c r="E312" s="1" t="s">
        <v>32</v>
      </c>
      <c r="F312" s="1" t="s">
        <v>32</v>
      </c>
      <c r="G312" s="1" t="s">
        <v>32</v>
      </c>
      <c r="H312" s="1" t="s">
        <v>32</v>
      </c>
      <c r="I312" s="1" t="s">
        <v>32</v>
      </c>
      <c r="J312" s="1" t="s">
        <v>32</v>
      </c>
      <c r="K312" s="1" t="s">
        <v>32</v>
      </c>
      <c r="L312" s="1" t="s">
        <v>32</v>
      </c>
      <c r="M312" s="1" t="s">
        <v>32</v>
      </c>
      <c r="N312" s="1" t="s">
        <v>32</v>
      </c>
      <c r="O312" s="1" t="s">
        <v>32</v>
      </c>
      <c r="P312" s="1" t="s">
        <v>32</v>
      </c>
      <c r="Q312" s="1" t="s">
        <v>32</v>
      </c>
      <c r="R312" s="1" t="s">
        <v>32</v>
      </c>
      <c r="S312">
        <v>6</v>
      </c>
    </row>
    <row r="313" spans="1:19" x14ac:dyDescent="0.25">
      <c r="A313" s="1" t="s">
        <v>343</v>
      </c>
      <c r="B313" s="1">
        <f t="shared" si="4"/>
        <v>59</v>
      </c>
      <c r="C313" s="1">
        <v>58.39</v>
      </c>
      <c r="D313" s="1" t="s">
        <v>487</v>
      </c>
      <c r="E313" s="1" t="s">
        <v>32</v>
      </c>
      <c r="F313" s="1" t="s">
        <v>32</v>
      </c>
      <c r="G313" s="1" t="s">
        <v>32</v>
      </c>
      <c r="H313" s="1" t="s">
        <v>32</v>
      </c>
      <c r="I313" s="1" t="s">
        <v>32</v>
      </c>
      <c r="J313" s="1" t="s">
        <v>32</v>
      </c>
      <c r="K313" s="1" t="s">
        <v>32</v>
      </c>
      <c r="L313" s="1" t="s">
        <v>32</v>
      </c>
      <c r="M313" s="1" t="s">
        <v>32</v>
      </c>
      <c r="N313" s="1" t="s">
        <v>32</v>
      </c>
      <c r="O313" s="1" t="s">
        <v>32</v>
      </c>
      <c r="P313" s="1" t="s">
        <v>32</v>
      </c>
      <c r="Q313" s="1" t="s">
        <v>32</v>
      </c>
      <c r="R313" s="1" t="s">
        <v>32</v>
      </c>
      <c r="S313">
        <v>7</v>
      </c>
    </row>
    <row r="314" spans="1:19" x14ac:dyDescent="0.25">
      <c r="A314" s="1" t="s">
        <v>344</v>
      </c>
      <c r="B314" s="1">
        <f t="shared" si="4"/>
        <v>59</v>
      </c>
      <c r="C314" s="1">
        <v>58.23</v>
      </c>
      <c r="D314" s="1" t="s">
        <v>487</v>
      </c>
      <c r="E314" s="1" t="s">
        <v>32</v>
      </c>
      <c r="F314" s="1" t="s">
        <v>32</v>
      </c>
      <c r="G314" s="1" t="s">
        <v>32</v>
      </c>
      <c r="H314" s="1" t="s">
        <v>32</v>
      </c>
      <c r="I314" s="1" t="s">
        <v>32</v>
      </c>
      <c r="J314" s="1" t="s">
        <v>32</v>
      </c>
      <c r="K314" s="1" t="s">
        <v>32</v>
      </c>
      <c r="L314" s="1" t="s">
        <v>32</v>
      </c>
      <c r="M314" s="1" t="s">
        <v>32</v>
      </c>
      <c r="N314" s="1" t="s">
        <v>32</v>
      </c>
      <c r="O314" s="1" t="s">
        <v>32</v>
      </c>
      <c r="P314" s="1" t="s">
        <v>32</v>
      </c>
      <c r="Q314" s="1" t="s">
        <v>32</v>
      </c>
      <c r="R314" s="1" t="s">
        <v>32</v>
      </c>
      <c r="S314">
        <v>7</v>
      </c>
    </row>
    <row r="315" spans="1:19" x14ac:dyDescent="0.25">
      <c r="A315" s="1" t="s">
        <v>345</v>
      </c>
      <c r="B315" s="1">
        <f t="shared" si="4"/>
        <v>59</v>
      </c>
      <c r="C315" s="1">
        <v>58.23</v>
      </c>
      <c r="D315" s="1" t="s">
        <v>487</v>
      </c>
      <c r="E315" s="1" t="s">
        <v>32</v>
      </c>
      <c r="F315" s="1" t="s">
        <v>32</v>
      </c>
      <c r="G315" s="1" t="s">
        <v>32</v>
      </c>
      <c r="H315" s="1" t="s">
        <v>32</v>
      </c>
      <c r="I315" s="1" t="s">
        <v>32</v>
      </c>
      <c r="J315" s="1" t="s">
        <v>32</v>
      </c>
      <c r="K315" s="1" t="s">
        <v>32</v>
      </c>
      <c r="L315" s="1" t="s">
        <v>32</v>
      </c>
      <c r="M315" s="1" t="s">
        <v>32</v>
      </c>
      <c r="N315" s="1" t="s">
        <v>32</v>
      </c>
      <c r="O315" s="1" t="s">
        <v>32</v>
      </c>
      <c r="P315" s="1" t="s">
        <v>32</v>
      </c>
      <c r="Q315" s="1" t="s">
        <v>32</v>
      </c>
      <c r="R315" s="1" t="s">
        <v>32</v>
      </c>
      <c r="S315">
        <v>7</v>
      </c>
    </row>
    <row r="316" spans="1:19" x14ac:dyDescent="0.25">
      <c r="A316" s="1" t="s">
        <v>346</v>
      </c>
      <c r="B316" s="1">
        <f t="shared" si="4"/>
        <v>59</v>
      </c>
      <c r="C316" s="1">
        <v>58.06</v>
      </c>
      <c r="D316" s="1" t="s">
        <v>487</v>
      </c>
      <c r="E316" s="1" t="s">
        <v>32</v>
      </c>
      <c r="F316" s="1" t="s">
        <v>32</v>
      </c>
      <c r="G316" s="1" t="s">
        <v>32</v>
      </c>
      <c r="H316" s="1" t="s">
        <v>32</v>
      </c>
      <c r="I316" s="1" t="s">
        <v>32</v>
      </c>
      <c r="J316" s="1" t="s">
        <v>32</v>
      </c>
      <c r="K316" s="1" t="s">
        <v>32</v>
      </c>
      <c r="L316" s="1" t="s">
        <v>32</v>
      </c>
      <c r="M316" s="1" t="s">
        <v>32</v>
      </c>
      <c r="N316" s="1" t="s">
        <v>32</v>
      </c>
      <c r="O316" s="1" t="s">
        <v>32</v>
      </c>
      <c r="P316" s="1" t="s">
        <v>32</v>
      </c>
      <c r="Q316" s="1" t="s">
        <v>32</v>
      </c>
      <c r="R316" s="1" t="s">
        <v>32</v>
      </c>
      <c r="S316">
        <v>8</v>
      </c>
    </row>
    <row r="317" spans="1:19" x14ac:dyDescent="0.25">
      <c r="A317" s="1" t="s">
        <v>347</v>
      </c>
      <c r="B317" s="1">
        <f t="shared" si="4"/>
        <v>59</v>
      </c>
      <c r="C317" s="1">
        <v>58.39</v>
      </c>
      <c r="D317" s="1" t="s">
        <v>487</v>
      </c>
      <c r="E317" s="1" t="s">
        <v>32</v>
      </c>
      <c r="F317" s="1" t="s">
        <v>32</v>
      </c>
      <c r="G317" s="1" t="s">
        <v>32</v>
      </c>
      <c r="H317" s="1" t="s">
        <v>32</v>
      </c>
      <c r="I317" s="1" t="s">
        <v>32</v>
      </c>
      <c r="J317" s="1" t="s">
        <v>32</v>
      </c>
      <c r="K317" s="1" t="s">
        <v>32</v>
      </c>
      <c r="L317" s="1" t="s">
        <v>32</v>
      </c>
      <c r="M317" s="1" t="s">
        <v>32</v>
      </c>
      <c r="N317" s="1" t="s">
        <v>32</v>
      </c>
      <c r="O317" s="1" t="s">
        <v>32</v>
      </c>
      <c r="P317" s="1" t="s">
        <v>32</v>
      </c>
      <c r="Q317" s="1" t="s">
        <v>32</v>
      </c>
      <c r="R317" s="1" t="s">
        <v>32</v>
      </c>
      <c r="S317">
        <v>6</v>
      </c>
    </row>
    <row r="318" spans="1:19" x14ac:dyDescent="0.25">
      <c r="A318" s="1" t="s">
        <v>348</v>
      </c>
      <c r="B318" s="1">
        <f t="shared" si="4"/>
        <v>59</v>
      </c>
      <c r="C318" s="1">
        <v>58.71</v>
      </c>
      <c r="D318" s="1" t="s">
        <v>488</v>
      </c>
      <c r="E318" s="1" t="s">
        <v>32</v>
      </c>
      <c r="F318" s="1" t="s">
        <v>32</v>
      </c>
      <c r="G318" s="1" t="s">
        <v>32</v>
      </c>
      <c r="H318" s="1" t="s">
        <v>32</v>
      </c>
      <c r="I318" s="1" t="s">
        <v>32</v>
      </c>
      <c r="J318" s="1" t="s">
        <v>32</v>
      </c>
      <c r="K318" s="1" t="s">
        <v>32</v>
      </c>
      <c r="L318" s="1" t="s">
        <v>32</v>
      </c>
      <c r="M318" s="1" t="s">
        <v>32</v>
      </c>
      <c r="N318" s="1" t="s">
        <v>32</v>
      </c>
      <c r="O318" s="1" t="s">
        <v>32</v>
      </c>
      <c r="P318" s="1" t="s">
        <v>32</v>
      </c>
      <c r="Q318" s="1" t="s">
        <v>32</v>
      </c>
      <c r="R318" s="1" t="s">
        <v>32</v>
      </c>
      <c r="S318">
        <v>6</v>
      </c>
    </row>
    <row r="319" spans="1:19" x14ac:dyDescent="0.25">
      <c r="A319" s="1" t="s">
        <v>349</v>
      </c>
      <c r="B319" s="1">
        <f t="shared" si="4"/>
        <v>59</v>
      </c>
      <c r="C319" s="1">
        <v>59.03</v>
      </c>
      <c r="D319" s="1" t="s">
        <v>488</v>
      </c>
      <c r="E319" s="1" t="s">
        <v>32</v>
      </c>
      <c r="F319" s="1" t="s">
        <v>32</v>
      </c>
      <c r="G319" s="1" t="s">
        <v>32</v>
      </c>
      <c r="H319" s="1" t="s">
        <v>32</v>
      </c>
      <c r="I319" s="1" t="s">
        <v>32</v>
      </c>
      <c r="J319" s="1" t="s">
        <v>32</v>
      </c>
      <c r="K319" s="1" t="s">
        <v>32</v>
      </c>
      <c r="L319" s="1" t="s">
        <v>32</v>
      </c>
      <c r="M319" s="1" t="s">
        <v>32</v>
      </c>
      <c r="N319" s="1" t="s">
        <v>32</v>
      </c>
      <c r="O319" s="1" t="s">
        <v>32</v>
      </c>
      <c r="P319" s="1" t="s">
        <v>32</v>
      </c>
      <c r="Q319" s="1" t="s">
        <v>32</v>
      </c>
      <c r="R319" s="1" t="s">
        <v>32</v>
      </c>
      <c r="S319">
        <v>5</v>
      </c>
    </row>
    <row r="320" spans="1:19" x14ac:dyDescent="0.25">
      <c r="A320" s="1" t="s">
        <v>350</v>
      </c>
      <c r="B320" s="1">
        <f t="shared" si="4"/>
        <v>59</v>
      </c>
      <c r="C320" s="1">
        <v>59.03</v>
      </c>
      <c r="D320" s="1" t="s">
        <v>488</v>
      </c>
      <c r="E320" s="1" t="s">
        <v>32</v>
      </c>
      <c r="F320" s="1" t="s">
        <v>32</v>
      </c>
      <c r="G320" s="1" t="s">
        <v>32</v>
      </c>
      <c r="H320" s="1" t="s">
        <v>32</v>
      </c>
      <c r="I320" s="1" t="s">
        <v>32</v>
      </c>
      <c r="J320" s="1" t="s">
        <v>32</v>
      </c>
      <c r="K320" s="1" t="s">
        <v>32</v>
      </c>
      <c r="L320" s="1" t="s">
        <v>32</v>
      </c>
      <c r="M320" s="1" t="s">
        <v>32</v>
      </c>
      <c r="N320" s="1" t="s">
        <v>32</v>
      </c>
      <c r="O320" s="1" t="s">
        <v>32</v>
      </c>
      <c r="P320" s="1" t="s">
        <v>32</v>
      </c>
      <c r="Q320" s="1" t="s">
        <v>32</v>
      </c>
      <c r="R320" s="1" t="s">
        <v>32</v>
      </c>
      <c r="S320">
        <v>5</v>
      </c>
    </row>
    <row r="321" spans="1:19" x14ac:dyDescent="0.25">
      <c r="A321" s="1" t="s">
        <v>351</v>
      </c>
      <c r="B321" s="1">
        <f t="shared" si="4"/>
        <v>59</v>
      </c>
      <c r="C321" s="1">
        <v>59.19</v>
      </c>
      <c r="D321" s="1" t="s">
        <v>488</v>
      </c>
      <c r="E321" s="1" t="s">
        <v>32</v>
      </c>
      <c r="F321" s="1" t="s">
        <v>32</v>
      </c>
      <c r="G321" s="1" t="s">
        <v>32</v>
      </c>
      <c r="H321" s="1" t="s">
        <v>32</v>
      </c>
      <c r="I321" s="1" t="s">
        <v>32</v>
      </c>
      <c r="J321" s="1" t="s">
        <v>32</v>
      </c>
      <c r="K321" s="1" t="s">
        <v>32</v>
      </c>
      <c r="L321" s="1" t="s">
        <v>32</v>
      </c>
      <c r="M321" s="1" t="s">
        <v>32</v>
      </c>
      <c r="N321" s="1" t="s">
        <v>32</v>
      </c>
      <c r="O321" s="1" t="s">
        <v>32</v>
      </c>
      <c r="P321" s="1" t="s">
        <v>32</v>
      </c>
      <c r="Q321" s="1" t="s">
        <v>32</v>
      </c>
      <c r="R321" s="1" t="s">
        <v>32</v>
      </c>
      <c r="S321">
        <v>4</v>
      </c>
    </row>
    <row r="322" spans="1:19" x14ac:dyDescent="0.25">
      <c r="A322" s="1" t="s">
        <v>352</v>
      </c>
      <c r="B322" s="1">
        <f t="shared" si="4"/>
        <v>59</v>
      </c>
      <c r="C322" s="1">
        <v>59.19</v>
      </c>
      <c r="D322" s="1" t="s">
        <v>488</v>
      </c>
      <c r="E322" s="1" t="s">
        <v>32</v>
      </c>
      <c r="F322" s="1" t="s">
        <v>32</v>
      </c>
      <c r="G322" s="1" t="s">
        <v>32</v>
      </c>
      <c r="H322" s="1" t="s">
        <v>32</v>
      </c>
      <c r="I322" s="1" t="s">
        <v>32</v>
      </c>
      <c r="J322" s="1" t="s">
        <v>32</v>
      </c>
      <c r="K322" s="1" t="s">
        <v>32</v>
      </c>
      <c r="L322" s="1" t="s">
        <v>32</v>
      </c>
      <c r="M322" s="1" t="s">
        <v>32</v>
      </c>
      <c r="N322" s="1" t="s">
        <v>32</v>
      </c>
      <c r="O322" s="1" t="s">
        <v>32</v>
      </c>
      <c r="P322" s="1" t="s">
        <v>32</v>
      </c>
      <c r="Q322" s="1" t="s">
        <v>32</v>
      </c>
      <c r="R322" s="1" t="s">
        <v>32</v>
      </c>
      <c r="S322">
        <v>4</v>
      </c>
    </row>
    <row r="323" spans="1:19" x14ac:dyDescent="0.25">
      <c r="A323" s="1" t="s">
        <v>353</v>
      </c>
      <c r="B323" s="1">
        <f t="shared" si="4"/>
        <v>59</v>
      </c>
      <c r="C323" s="1">
        <v>59.03</v>
      </c>
      <c r="D323" s="1" t="s">
        <v>488</v>
      </c>
      <c r="E323" s="1" t="s">
        <v>32</v>
      </c>
      <c r="F323" s="1" t="s">
        <v>32</v>
      </c>
      <c r="G323" s="1" t="s">
        <v>32</v>
      </c>
      <c r="H323" s="1" t="s">
        <v>32</v>
      </c>
      <c r="I323" s="1" t="s">
        <v>32</v>
      </c>
      <c r="J323" s="1" t="s">
        <v>32</v>
      </c>
      <c r="K323" s="1" t="s">
        <v>32</v>
      </c>
      <c r="L323" s="1" t="s">
        <v>32</v>
      </c>
      <c r="M323" s="1" t="s">
        <v>32</v>
      </c>
      <c r="N323" s="1" t="s">
        <v>32</v>
      </c>
      <c r="O323" s="1" t="s">
        <v>32</v>
      </c>
      <c r="P323" s="1" t="s">
        <v>32</v>
      </c>
      <c r="Q323" s="1" t="s">
        <v>32</v>
      </c>
      <c r="R323" s="1" t="s">
        <v>32</v>
      </c>
      <c r="S323">
        <v>5</v>
      </c>
    </row>
    <row r="324" spans="1:19" x14ac:dyDescent="0.25">
      <c r="A324" s="1" t="s">
        <v>494</v>
      </c>
      <c r="B324" s="1">
        <f t="shared" si="4"/>
        <v>59</v>
      </c>
      <c r="C324" s="1">
        <v>58.87</v>
      </c>
      <c r="D324" s="1" t="s">
        <v>487</v>
      </c>
      <c r="E324" s="1" t="s">
        <v>32</v>
      </c>
      <c r="F324" s="1" t="s">
        <v>32</v>
      </c>
      <c r="G324" s="1" t="s">
        <v>32</v>
      </c>
      <c r="H324" s="1" t="s">
        <v>32</v>
      </c>
      <c r="I324" s="1" t="s">
        <v>32</v>
      </c>
      <c r="J324" s="1" t="s">
        <v>32</v>
      </c>
      <c r="K324" s="1" t="s">
        <v>32</v>
      </c>
      <c r="L324" s="1" t="s">
        <v>32</v>
      </c>
      <c r="M324" s="1" t="s">
        <v>32</v>
      </c>
      <c r="N324" s="1" t="s">
        <v>32</v>
      </c>
      <c r="O324" s="1" t="s">
        <v>32</v>
      </c>
      <c r="P324" s="1" t="s">
        <v>32</v>
      </c>
      <c r="Q324" s="1" t="s">
        <v>32</v>
      </c>
      <c r="R324" s="1" t="s">
        <v>32</v>
      </c>
      <c r="S324">
        <v>5</v>
      </c>
    </row>
    <row r="325" spans="1:19" x14ac:dyDescent="0.25">
      <c r="A325" s="1" t="s">
        <v>354</v>
      </c>
      <c r="B325" s="1">
        <f t="shared" ref="B325:B388" si="5">MIN(B324+39/300,59)</f>
        <v>59</v>
      </c>
      <c r="C325" s="1">
        <v>58.71</v>
      </c>
      <c r="D325" s="1" t="s">
        <v>488</v>
      </c>
      <c r="E325" s="1" t="s">
        <v>32</v>
      </c>
      <c r="F325" s="1" t="s">
        <v>32</v>
      </c>
      <c r="G325" s="1" t="s">
        <v>32</v>
      </c>
      <c r="H325" s="1" t="s">
        <v>32</v>
      </c>
      <c r="I325" s="1" t="s">
        <v>32</v>
      </c>
      <c r="J325" s="1" t="s">
        <v>32</v>
      </c>
      <c r="K325" s="1" t="s">
        <v>32</v>
      </c>
      <c r="L325" s="1" t="s">
        <v>32</v>
      </c>
      <c r="M325" s="1" t="s">
        <v>32</v>
      </c>
      <c r="N325" s="1" t="s">
        <v>32</v>
      </c>
      <c r="O325" s="1" t="s">
        <v>32</v>
      </c>
      <c r="P325" s="1" t="s">
        <v>32</v>
      </c>
      <c r="Q325" s="1" t="s">
        <v>32</v>
      </c>
      <c r="R325" s="1" t="s">
        <v>32</v>
      </c>
      <c r="S325">
        <v>6</v>
      </c>
    </row>
    <row r="326" spans="1:19" x14ac:dyDescent="0.25">
      <c r="A326" s="1" t="s">
        <v>355</v>
      </c>
      <c r="B326" s="1">
        <f t="shared" si="5"/>
        <v>59</v>
      </c>
      <c r="C326" s="1">
        <v>58.55</v>
      </c>
      <c r="D326" s="1" t="s">
        <v>488</v>
      </c>
      <c r="E326" s="1" t="s">
        <v>32</v>
      </c>
      <c r="F326" s="1" t="s">
        <v>32</v>
      </c>
      <c r="G326" s="1" t="s">
        <v>32</v>
      </c>
      <c r="H326" s="1" t="s">
        <v>32</v>
      </c>
      <c r="I326" s="1" t="s">
        <v>32</v>
      </c>
      <c r="J326" s="1" t="s">
        <v>32</v>
      </c>
      <c r="K326" s="1" t="s">
        <v>32</v>
      </c>
      <c r="L326" s="1" t="s">
        <v>32</v>
      </c>
      <c r="M326" s="1" t="s">
        <v>32</v>
      </c>
      <c r="N326" s="1" t="s">
        <v>32</v>
      </c>
      <c r="O326" s="1" t="s">
        <v>32</v>
      </c>
      <c r="P326" s="1" t="s">
        <v>32</v>
      </c>
      <c r="Q326" s="1" t="s">
        <v>32</v>
      </c>
      <c r="R326" s="1" t="s">
        <v>32</v>
      </c>
      <c r="S326">
        <v>6</v>
      </c>
    </row>
    <row r="327" spans="1:19" x14ac:dyDescent="0.25">
      <c r="A327" s="1" t="s">
        <v>356</v>
      </c>
      <c r="B327" s="1">
        <f t="shared" si="5"/>
        <v>59</v>
      </c>
      <c r="C327" s="1">
        <v>58.23</v>
      </c>
      <c r="D327" s="1" t="s">
        <v>488</v>
      </c>
      <c r="E327" s="1" t="s">
        <v>32</v>
      </c>
      <c r="F327" s="1" t="s">
        <v>32</v>
      </c>
      <c r="G327" s="1" t="s">
        <v>32</v>
      </c>
      <c r="H327" s="1" t="s">
        <v>32</v>
      </c>
      <c r="I327" s="1" t="s">
        <v>32</v>
      </c>
      <c r="J327" s="1" t="s">
        <v>32</v>
      </c>
      <c r="K327" s="1" t="s">
        <v>32</v>
      </c>
      <c r="L327" s="1" t="s">
        <v>32</v>
      </c>
      <c r="M327" s="1" t="s">
        <v>32</v>
      </c>
      <c r="N327" s="1" t="s">
        <v>32</v>
      </c>
      <c r="O327" s="1" t="s">
        <v>32</v>
      </c>
      <c r="P327" s="1" t="s">
        <v>32</v>
      </c>
      <c r="Q327" s="1" t="s">
        <v>32</v>
      </c>
      <c r="R327" s="1" t="s">
        <v>32</v>
      </c>
      <c r="S327">
        <v>7</v>
      </c>
    </row>
    <row r="328" spans="1:19" x14ac:dyDescent="0.25">
      <c r="A328" s="1" t="s">
        <v>357</v>
      </c>
      <c r="B328" s="1">
        <f t="shared" si="5"/>
        <v>59</v>
      </c>
      <c r="C328" s="1">
        <v>58.23</v>
      </c>
      <c r="D328" s="1" t="s">
        <v>488</v>
      </c>
      <c r="E328" s="1" t="s">
        <v>32</v>
      </c>
      <c r="F328" s="1" t="s">
        <v>32</v>
      </c>
      <c r="G328" s="1" t="s">
        <v>32</v>
      </c>
      <c r="H328" s="1" t="s">
        <v>32</v>
      </c>
      <c r="I328" s="1" t="s">
        <v>32</v>
      </c>
      <c r="J328" s="1" t="s">
        <v>32</v>
      </c>
      <c r="K328" s="1" t="s">
        <v>32</v>
      </c>
      <c r="L328" s="1" t="s">
        <v>32</v>
      </c>
      <c r="M328" s="1" t="s">
        <v>32</v>
      </c>
      <c r="N328" s="1" t="s">
        <v>32</v>
      </c>
      <c r="O328" s="1" t="s">
        <v>32</v>
      </c>
      <c r="P328" s="1" t="s">
        <v>32</v>
      </c>
      <c r="Q328" s="1" t="s">
        <v>32</v>
      </c>
      <c r="R328" s="1" t="s">
        <v>32</v>
      </c>
      <c r="S328">
        <v>7</v>
      </c>
    </row>
    <row r="329" spans="1:19" x14ac:dyDescent="0.25">
      <c r="A329" s="1" t="s">
        <v>358</v>
      </c>
      <c r="B329" s="1">
        <f t="shared" si="5"/>
        <v>59</v>
      </c>
      <c r="C329" s="1">
        <v>58.39</v>
      </c>
      <c r="D329" s="1" t="s">
        <v>488</v>
      </c>
      <c r="E329" s="1" t="s">
        <v>32</v>
      </c>
      <c r="F329" s="1" t="s">
        <v>32</v>
      </c>
      <c r="G329" s="1" t="s">
        <v>32</v>
      </c>
      <c r="H329" s="1" t="s">
        <v>32</v>
      </c>
      <c r="I329" s="1" t="s">
        <v>32</v>
      </c>
      <c r="J329" s="1" t="s">
        <v>32</v>
      </c>
      <c r="K329" s="1" t="s">
        <v>32</v>
      </c>
      <c r="L329" s="1" t="s">
        <v>32</v>
      </c>
      <c r="M329" s="1" t="s">
        <v>32</v>
      </c>
      <c r="N329" s="1" t="s">
        <v>32</v>
      </c>
      <c r="O329" s="1" t="s">
        <v>32</v>
      </c>
      <c r="P329" s="1" t="s">
        <v>32</v>
      </c>
      <c r="Q329" s="1" t="s">
        <v>32</v>
      </c>
      <c r="R329" s="1" t="s">
        <v>32</v>
      </c>
      <c r="S329">
        <v>7</v>
      </c>
    </row>
    <row r="330" spans="1:19" x14ac:dyDescent="0.25">
      <c r="A330" s="1" t="s">
        <v>359</v>
      </c>
      <c r="B330" s="1">
        <f t="shared" si="5"/>
        <v>59</v>
      </c>
      <c r="C330" s="1">
        <v>59.03</v>
      </c>
      <c r="D330" s="1" t="s">
        <v>488</v>
      </c>
      <c r="E330" s="1" t="s">
        <v>32</v>
      </c>
      <c r="F330" s="1" t="s">
        <v>32</v>
      </c>
      <c r="G330" s="1" t="s">
        <v>32</v>
      </c>
      <c r="H330" s="1" t="s">
        <v>32</v>
      </c>
      <c r="I330" s="1" t="s">
        <v>32</v>
      </c>
      <c r="J330" s="1" t="s">
        <v>32</v>
      </c>
      <c r="K330" s="1" t="s">
        <v>32</v>
      </c>
      <c r="L330" s="1" t="s">
        <v>32</v>
      </c>
      <c r="M330" s="1" t="s">
        <v>32</v>
      </c>
      <c r="N330" s="1" t="s">
        <v>32</v>
      </c>
      <c r="O330" s="1" t="s">
        <v>32</v>
      </c>
      <c r="P330" s="1" t="s">
        <v>32</v>
      </c>
      <c r="Q330" s="1" t="s">
        <v>32</v>
      </c>
      <c r="R330" s="1" t="s">
        <v>32</v>
      </c>
      <c r="S330">
        <v>5</v>
      </c>
    </row>
    <row r="331" spans="1:19" x14ac:dyDescent="0.25">
      <c r="A331" s="1" t="s">
        <v>360</v>
      </c>
      <c r="B331" s="1">
        <f t="shared" si="5"/>
        <v>59</v>
      </c>
      <c r="C331" s="1">
        <v>59.19</v>
      </c>
      <c r="D331" s="1" t="s">
        <v>488</v>
      </c>
      <c r="E331" s="1" t="s">
        <v>32</v>
      </c>
      <c r="F331" s="1" t="s">
        <v>32</v>
      </c>
      <c r="G331" s="1" t="s">
        <v>32</v>
      </c>
      <c r="H331" s="1" t="s">
        <v>32</v>
      </c>
      <c r="I331" s="1" t="s">
        <v>32</v>
      </c>
      <c r="J331" s="1" t="s">
        <v>32</v>
      </c>
      <c r="K331" s="1" t="s">
        <v>32</v>
      </c>
      <c r="L331" s="1" t="s">
        <v>32</v>
      </c>
      <c r="M331" s="1" t="s">
        <v>32</v>
      </c>
      <c r="N331" s="1" t="s">
        <v>32</v>
      </c>
      <c r="O331" s="1" t="s">
        <v>32</v>
      </c>
      <c r="P331" s="1" t="s">
        <v>32</v>
      </c>
      <c r="Q331" s="1" t="s">
        <v>32</v>
      </c>
      <c r="R331" s="1" t="s">
        <v>32</v>
      </c>
      <c r="S331">
        <v>4</v>
      </c>
    </row>
    <row r="332" spans="1:19" x14ac:dyDescent="0.25">
      <c r="A332" s="1" t="s">
        <v>361</v>
      </c>
      <c r="B332" s="1">
        <f t="shared" si="5"/>
        <v>59</v>
      </c>
      <c r="C332" s="1">
        <v>59.35</v>
      </c>
      <c r="D332" s="1" t="s">
        <v>488</v>
      </c>
      <c r="E332" s="1" t="s">
        <v>32</v>
      </c>
      <c r="F332" s="1" t="s">
        <v>32</v>
      </c>
      <c r="G332" s="1" t="s">
        <v>32</v>
      </c>
      <c r="H332" s="1" t="s">
        <v>32</v>
      </c>
      <c r="I332" s="1" t="s">
        <v>32</v>
      </c>
      <c r="J332" s="1" t="s">
        <v>32</v>
      </c>
      <c r="K332" s="1" t="s">
        <v>32</v>
      </c>
      <c r="L332" s="1" t="s">
        <v>32</v>
      </c>
      <c r="M332" s="1" t="s">
        <v>32</v>
      </c>
      <c r="N332" s="1" t="s">
        <v>32</v>
      </c>
      <c r="O332" s="1" t="s">
        <v>32</v>
      </c>
      <c r="P332" s="1" t="s">
        <v>32</v>
      </c>
      <c r="Q332" s="1" t="s">
        <v>32</v>
      </c>
      <c r="R332" s="1" t="s">
        <v>32</v>
      </c>
      <c r="S332">
        <v>4</v>
      </c>
    </row>
    <row r="333" spans="1:19" x14ac:dyDescent="0.25">
      <c r="A333" s="1" t="s">
        <v>362</v>
      </c>
      <c r="B333" s="1">
        <f t="shared" si="5"/>
        <v>59</v>
      </c>
      <c r="C333" s="1">
        <v>59.35</v>
      </c>
      <c r="D333" s="1" t="s">
        <v>488</v>
      </c>
      <c r="E333" s="1" t="s">
        <v>32</v>
      </c>
      <c r="F333" s="1" t="s">
        <v>32</v>
      </c>
      <c r="G333" s="1" t="s">
        <v>32</v>
      </c>
      <c r="H333" s="1" t="s">
        <v>32</v>
      </c>
      <c r="I333" s="1" t="s">
        <v>32</v>
      </c>
      <c r="J333" s="1" t="s">
        <v>32</v>
      </c>
      <c r="K333" s="1" t="s">
        <v>32</v>
      </c>
      <c r="L333" s="1" t="s">
        <v>32</v>
      </c>
      <c r="M333" s="1" t="s">
        <v>32</v>
      </c>
      <c r="N333" s="1" t="s">
        <v>32</v>
      </c>
      <c r="O333" s="1" t="s">
        <v>32</v>
      </c>
      <c r="P333" s="1" t="s">
        <v>32</v>
      </c>
      <c r="Q333" s="1" t="s">
        <v>32</v>
      </c>
      <c r="R333" s="1" t="s">
        <v>32</v>
      </c>
      <c r="S333">
        <v>4</v>
      </c>
    </row>
    <row r="334" spans="1:19" x14ac:dyDescent="0.25">
      <c r="A334" s="1" t="s">
        <v>363</v>
      </c>
      <c r="B334" s="1">
        <f t="shared" si="5"/>
        <v>59</v>
      </c>
      <c r="C334" s="1">
        <v>59.19</v>
      </c>
      <c r="D334" s="1" t="s">
        <v>488</v>
      </c>
      <c r="E334" s="1" t="s">
        <v>32</v>
      </c>
      <c r="F334" s="1" t="s">
        <v>32</v>
      </c>
      <c r="G334" s="1" t="s">
        <v>32</v>
      </c>
      <c r="H334" s="1" t="s">
        <v>32</v>
      </c>
      <c r="I334" s="1" t="s">
        <v>32</v>
      </c>
      <c r="J334" s="1" t="s">
        <v>32</v>
      </c>
      <c r="K334" s="1" t="s">
        <v>32</v>
      </c>
      <c r="L334" s="1" t="s">
        <v>32</v>
      </c>
      <c r="M334" s="1" t="s">
        <v>32</v>
      </c>
      <c r="N334" s="1" t="s">
        <v>32</v>
      </c>
      <c r="O334" s="1" t="s">
        <v>32</v>
      </c>
      <c r="P334" s="1" t="s">
        <v>32</v>
      </c>
      <c r="Q334" s="1" t="s">
        <v>32</v>
      </c>
      <c r="R334" s="1" t="s">
        <v>32</v>
      </c>
      <c r="S334">
        <v>4</v>
      </c>
    </row>
    <row r="335" spans="1:19" x14ac:dyDescent="0.25">
      <c r="A335" s="1" t="s">
        <v>364</v>
      </c>
      <c r="B335" s="1">
        <f t="shared" si="5"/>
        <v>59</v>
      </c>
      <c r="C335" s="1">
        <v>59.03</v>
      </c>
      <c r="D335" s="1" t="s">
        <v>488</v>
      </c>
      <c r="E335" s="1" t="s">
        <v>32</v>
      </c>
      <c r="F335" s="1" t="s">
        <v>32</v>
      </c>
      <c r="G335" s="1" t="s">
        <v>32</v>
      </c>
      <c r="H335" s="1" t="s">
        <v>32</v>
      </c>
      <c r="I335" s="1" t="s">
        <v>32</v>
      </c>
      <c r="J335" s="1" t="s">
        <v>32</v>
      </c>
      <c r="K335" s="1" t="s">
        <v>32</v>
      </c>
      <c r="L335" s="1" t="s">
        <v>32</v>
      </c>
      <c r="M335" s="1" t="s">
        <v>32</v>
      </c>
      <c r="N335" s="1" t="s">
        <v>32</v>
      </c>
      <c r="O335" s="1" t="s">
        <v>32</v>
      </c>
      <c r="P335" s="1" t="s">
        <v>32</v>
      </c>
      <c r="Q335" s="1" t="s">
        <v>32</v>
      </c>
      <c r="R335" s="1" t="s">
        <v>32</v>
      </c>
      <c r="S335">
        <v>5</v>
      </c>
    </row>
    <row r="336" spans="1:19" x14ac:dyDescent="0.25">
      <c r="A336" s="1" t="s">
        <v>365</v>
      </c>
      <c r="B336" s="1">
        <f t="shared" si="5"/>
        <v>59</v>
      </c>
      <c r="C336" s="1">
        <v>58.87</v>
      </c>
      <c r="D336" s="1" t="s">
        <v>488</v>
      </c>
      <c r="E336" s="1" t="s">
        <v>32</v>
      </c>
      <c r="F336" s="1" t="s">
        <v>32</v>
      </c>
      <c r="G336" s="1" t="s">
        <v>32</v>
      </c>
      <c r="H336" s="1" t="s">
        <v>32</v>
      </c>
      <c r="I336" s="1" t="s">
        <v>32</v>
      </c>
      <c r="J336" s="1" t="s">
        <v>32</v>
      </c>
      <c r="K336" s="1" t="s">
        <v>32</v>
      </c>
      <c r="L336" s="1" t="s">
        <v>32</v>
      </c>
      <c r="M336" s="1" t="s">
        <v>32</v>
      </c>
      <c r="N336" s="1" t="s">
        <v>32</v>
      </c>
      <c r="O336" s="1" t="s">
        <v>32</v>
      </c>
      <c r="P336" s="1" t="s">
        <v>32</v>
      </c>
      <c r="Q336" s="1" t="s">
        <v>32</v>
      </c>
      <c r="R336" s="1" t="s">
        <v>32</v>
      </c>
      <c r="S336">
        <v>5</v>
      </c>
    </row>
    <row r="337" spans="1:19" x14ac:dyDescent="0.25">
      <c r="A337" s="1" t="s">
        <v>366</v>
      </c>
      <c r="B337" s="1">
        <f t="shared" si="5"/>
        <v>59</v>
      </c>
      <c r="C337" s="1">
        <v>58.71</v>
      </c>
      <c r="D337" s="1" t="s">
        <v>488</v>
      </c>
      <c r="E337" s="1" t="s">
        <v>32</v>
      </c>
      <c r="F337" s="1" t="s">
        <v>32</v>
      </c>
      <c r="G337" s="1" t="s">
        <v>32</v>
      </c>
      <c r="H337" s="1" t="s">
        <v>32</v>
      </c>
      <c r="I337" s="1" t="s">
        <v>32</v>
      </c>
      <c r="J337" s="1" t="s">
        <v>32</v>
      </c>
      <c r="K337" s="1" t="s">
        <v>32</v>
      </c>
      <c r="L337" s="1" t="s">
        <v>32</v>
      </c>
      <c r="M337" s="1" t="s">
        <v>32</v>
      </c>
      <c r="N337" s="1" t="s">
        <v>32</v>
      </c>
      <c r="O337" s="1" t="s">
        <v>32</v>
      </c>
      <c r="P337" s="1" t="s">
        <v>32</v>
      </c>
      <c r="Q337" s="1" t="s">
        <v>32</v>
      </c>
      <c r="R337" s="1" t="s">
        <v>32</v>
      </c>
      <c r="S337">
        <v>6</v>
      </c>
    </row>
    <row r="338" spans="1:19" x14ac:dyDescent="0.25">
      <c r="A338" s="1" t="s">
        <v>367</v>
      </c>
      <c r="B338" s="1">
        <f t="shared" si="5"/>
        <v>59</v>
      </c>
      <c r="C338" s="1">
        <v>58.39</v>
      </c>
      <c r="D338" s="1" t="s">
        <v>488</v>
      </c>
      <c r="E338" s="1" t="s">
        <v>32</v>
      </c>
      <c r="F338" s="1" t="s">
        <v>32</v>
      </c>
      <c r="G338" s="1" t="s">
        <v>32</v>
      </c>
      <c r="H338" s="1" t="s">
        <v>32</v>
      </c>
      <c r="I338" s="1" t="s">
        <v>32</v>
      </c>
      <c r="J338" s="1" t="s">
        <v>32</v>
      </c>
      <c r="K338" s="1" t="s">
        <v>32</v>
      </c>
      <c r="L338" s="1" t="s">
        <v>32</v>
      </c>
      <c r="M338" s="1" t="s">
        <v>32</v>
      </c>
      <c r="N338" s="1" t="s">
        <v>32</v>
      </c>
      <c r="O338" s="1" t="s">
        <v>32</v>
      </c>
      <c r="P338" s="1" t="s">
        <v>32</v>
      </c>
      <c r="Q338" s="1" t="s">
        <v>32</v>
      </c>
      <c r="R338" s="1" t="s">
        <v>32</v>
      </c>
      <c r="S338">
        <v>7</v>
      </c>
    </row>
    <row r="339" spans="1:19" x14ac:dyDescent="0.25">
      <c r="A339" s="1" t="s">
        <v>368</v>
      </c>
      <c r="B339" s="1">
        <f t="shared" si="5"/>
        <v>59</v>
      </c>
      <c r="C339" s="1">
        <v>58.23</v>
      </c>
      <c r="D339" s="1" t="s">
        <v>488</v>
      </c>
      <c r="E339" s="1" t="s">
        <v>32</v>
      </c>
      <c r="F339" s="1" t="s">
        <v>32</v>
      </c>
      <c r="G339" s="1" t="s">
        <v>32</v>
      </c>
      <c r="H339" s="1" t="s">
        <v>32</v>
      </c>
      <c r="I339" s="1" t="s">
        <v>32</v>
      </c>
      <c r="J339" s="1" t="s">
        <v>32</v>
      </c>
      <c r="K339" s="1" t="s">
        <v>32</v>
      </c>
      <c r="L339" s="1" t="s">
        <v>32</v>
      </c>
      <c r="M339" s="1" t="s">
        <v>32</v>
      </c>
      <c r="N339" s="1" t="s">
        <v>32</v>
      </c>
      <c r="O339" s="1" t="s">
        <v>32</v>
      </c>
      <c r="P339" s="1" t="s">
        <v>32</v>
      </c>
      <c r="Q339" s="1" t="s">
        <v>32</v>
      </c>
      <c r="R339" s="1" t="s">
        <v>32</v>
      </c>
      <c r="S339">
        <v>7</v>
      </c>
    </row>
    <row r="340" spans="1:19" x14ac:dyDescent="0.25">
      <c r="A340" s="1" t="s">
        <v>369</v>
      </c>
      <c r="B340" s="1">
        <f t="shared" si="5"/>
        <v>59</v>
      </c>
      <c r="C340" s="1">
        <v>58.39</v>
      </c>
      <c r="D340" s="1" t="s">
        <v>487</v>
      </c>
      <c r="E340" s="1" t="s">
        <v>32</v>
      </c>
      <c r="F340" s="1" t="s">
        <v>32</v>
      </c>
      <c r="G340" s="1" t="s">
        <v>32</v>
      </c>
      <c r="H340" s="1" t="s">
        <v>32</v>
      </c>
      <c r="I340" s="1" t="s">
        <v>32</v>
      </c>
      <c r="J340" s="1" t="s">
        <v>32</v>
      </c>
      <c r="K340" s="1" t="s">
        <v>32</v>
      </c>
      <c r="L340" s="1" t="s">
        <v>32</v>
      </c>
      <c r="M340" s="1" t="s">
        <v>32</v>
      </c>
      <c r="N340" s="1" t="s">
        <v>32</v>
      </c>
      <c r="O340" s="1" t="s">
        <v>32</v>
      </c>
      <c r="P340" s="1" t="s">
        <v>32</v>
      </c>
      <c r="Q340" s="1" t="s">
        <v>32</v>
      </c>
      <c r="R340" s="1" t="s">
        <v>32</v>
      </c>
      <c r="S340">
        <v>7</v>
      </c>
    </row>
    <row r="341" spans="1:19" x14ac:dyDescent="0.25">
      <c r="A341" s="1" t="s">
        <v>370</v>
      </c>
      <c r="B341" s="1">
        <f t="shared" si="5"/>
        <v>59</v>
      </c>
      <c r="C341" s="1">
        <v>58.39</v>
      </c>
      <c r="D341" s="1" t="s">
        <v>488</v>
      </c>
      <c r="E341" s="1" t="s">
        <v>32</v>
      </c>
      <c r="F341" s="1" t="s">
        <v>32</v>
      </c>
      <c r="G341" s="1" t="s">
        <v>32</v>
      </c>
      <c r="H341" s="1" t="s">
        <v>32</v>
      </c>
      <c r="I341" s="1" t="s">
        <v>32</v>
      </c>
      <c r="J341" s="1" t="s">
        <v>32</v>
      </c>
      <c r="K341" s="1" t="s">
        <v>32</v>
      </c>
      <c r="L341" s="1" t="s">
        <v>32</v>
      </c>
      <c r="M341" s="1" t="s">
        <v>32</v>
      </c>
      <c r="N341" s="1" t="s">
        <v>32</v>
      </c>
      <c r="O341" s="1" t="s">
        <v>32</v>
      </c>
      <c r="P341" s="1" t="s">
        <v>32</v>
      </c>
      <c r="Q341" s="1" t="s">
        <v>32</v>
      </c>
      <c r="R341" s="1" t="s">
        <v>32</v>
      </c>
      <c r="S341">
        <v>7</v>
      </c>
    </row>
    <row r="342" spans="1:19" x14ac:dyDescent="0.25">
      <c r="A342" s="1" t="s">
        <v>371</v>
      </c>
      <c r="B342" s="1">
        <f t="shared" si="5"/>
        <v>59</v>
      </c>
      <c r="C342" s="1">
        <v>58.55</v>
      </c>
      <c r="D342" s="1" t="s">
        <v>487</v>
      </c>
      <c r="E342" s="1" t="s">
        <v>32</v>
      </c>
      <c r="F342" s="1" t="s">
        <v>32</v>
      </c>
      <c r="G342" s="1" t="s">
        <v>32</v>
      </c>
      <c r="H342" s="1" t="s">
        <v>32</v>
      </c>
      <c r="I342" s="1" t="s">
        <v>32</v>
      </c>
      <c r="J342" s="1" t="s">
        <v>32</v>
      </c>
      <c r="K342" s="1" t="s">
        <v>32</v>
      </c>
      <c r="L342" s="1" t="s">
        <v>32</v>
      </c>
      <c r="M342" s="1" t="s">
        <v>32</v>
      </c>
      <c r="N342" s="1" t="s">
        <v>32</v>
      </c>
      <c r="O342" s="1" t="s">
        <v>32</v>
      </c>
      <c r="P342" s="1" t="s">
        <v>32</v>
      </c>
      <c r="Q342" s="1" t="s">
        <v>32</v>
      </c>
      <c r="R342" s="1" t="s">
        <v>32</v>
      </c>
      <c r="S342">
        <v>6</v>
      </c>
    </row>
    <row r="343" spans="1:19" x14ac:dyDescent="0.25">
      <c r="A343" s="1" t="s">
        <v>372</v>
      </c>
      <c r="B343" s="1">
        <f t="shared" si="5"/>
        <v>59</v>
      </c>
      <c r="C343" s="1">
        <v>58.87</v>
      </c>
      <c r="D343" s="1" t="s">
        <v>488</v>
      </c>
      <c r="E343" s="1" t="s">
        <v>32</v>
      </c>
      <c r="F343" s="1" t="s">
        <v>32</v>
      </c>
      <c r="G343" s="1" t="s">
        <v>32</v>
      </c>
      <c r="H343" s="1" t="s">
        <v>32</v>
      </c>
      <c r="I343" s="1" t="s">
        <v>32</v>
      </c>
      <c r="J343" s="1" t="s">
        <v>32</v>
      </c>
      <c r="K343" s="1" t="s">
        <v>32</v>
      </c>
      <c r="L343" s="1" t="s">
        <v>32</v>
      </c>
      <c r="M343" s="1" t="s">
        <v>32</v>
      </c>
      <c r="N343" s="1" t="s">
        <v>32</v>
      </c>
      <c r="O343" s="1" t="s">
        <v>32</v>
      </c>
      <c r="P343" s="1" t="s">
        <v>32</v>
      </c>
      <c r="Q343" s="1" t="s">
        <v>32</v>
      </c>
      <c r="R343" s="1" t="s">
        <v>32</v>
      </c>
      <c r="S343">
        <v>5</v>
      </c>
    </row>
    <row r="344" spans="1:19" x14ac:dyDescent="0.25">
      <c r="A344" s="1" t="s">
        <v>373</v>
      </c>
      <c r="B344" s="1">
        <f t="shared" si="5"/>
        <v>59</v>
      </c>
      <c r="C344" s="1">
        <v>59.19</v>
      </c>
      <c r="D344" s="1" t="s">
        <v>487</v>
      </c>
      <c r="E344" s="1" t="s">
        <v>32</v>
      </c>
      <c r="F344" s="1" t="s">
        <v>32</v>
      </c>
      <c r="G344" s="1" t="s">
        <v>32</v>
      </c>
      <c r="H344" s="1" t="s">
        <v>32</v>
      </c>
      <c r="I344" s="1" t="s">
        <v>32</v>
      </c>
      <c r="J344" s="1" t="s">
        <v>32</v>
      </c>
      <c r="K344" s="1" t="s">
        <v>32</v>
      </c>
      <c r="L344" s="1" t="s">
        <v>32</v>
      </c>
      <c r="M344" s="1" t="s">
        <v>32</v>
      </c>
      <c r="N344" s="1" t="s">
        <v>32</v>
      </c>
      <c r="O344" s="1" t="s">
        <v>32</v>
      </c>
      <c r="P344" s="1" t="s">
        <v>32</v>
      </c>
      <c r="Q344" s="1" t="s">
        <v>32</v>
      </c>
      <c r="R344" s="1" t="s">
        <v>32</v>
      </c>
      <c r="S344">
        <v>4</v>
      </c>
    </row>
    <row r="345" spans="1:19" x14ac:dyDescent="0.25">
      <c r="A345" s="1" t="s">
        <v>374</v>
      </c>
      <c r="B345" s="1">
        <f t="shared" si="5"/>
        <v>59</v>
      </c>
      <c r="C345" s="1">
        <v>59.35</v>
      </c>
      <c r="D345" s="1" t="s">
        <v>486</v>
      </c>
      <c r="E345" s="1" t="s">
        <v>32</v>
      </c>
      <c r="F345" s="1" t="s">
        <v>32</v>
      </c>
      <c r="G345" s="1" t="s">
        <v>32</v>
      </c>
      <c r="H345" s="1" t="s">
        <v>32</v>
      </c>
      <c r="I345" s="1" t="s">
        <v>32</v>
      </c>
      <c r="J345" s="1" t="s">
        <v>32</v>
      </c>
      <c r="K345" s="1" t="s">
        <v>32</v>
      </c>
      <c r="L345" s="1" t="s">
        <v>32</v>
      </c>
      <c r="M345" s="1" t="s">
        <v>32</v>
      </c>
      <c r="N345" s="1" t="s">
        <v>32</v>
      </c>
      <c r="O345" s="1" t="s">
        <v>32</v>
      </c>
      <c r="P345" s="1" t="s">
        <v>32</v>
      </c>
      <c r="Q345" s="1" t="s">
        <v>32</v>
      </c>
      <c r="R345" s="1" t="s">
        <v>32</v>
      </c>
      <c r="S345">
        <v>4</v>
      </c>
    </row>
    <row r="346" spans="1:19" x14ac:dyDescent="0.25">
      <c r="A346" s="1" t="s">
        <v>375</v>
      </c>
      <c r="B346" s="1">
        <f t="shared" si="5"/>
        <v>59</v>
      </c>
      <c r="C346" s="1">
        <v>59.35</v>
      </c>
      <c r="D346" s="1" t="s">
        <v>487</v>
      </c>
      <c r="E346" s="1" t="s">
        <v>32</v>
      </c>
      <c r="F346" s="1" t="s">
        <v>32</v>
      </c>
      <c r="G346" s="1" t="s">
        <v>32</v>
      </c>
      <c r="H346" s="1" t="s">
        <v>32</v>
      </c>
      <c r="I346" s="1" t="s">
        <v>32</v>
      </c>
      <c r="J346" s="1" t="s">
        <v>32</v>
      </c>
      <c r="K346" s="1" t="s">
        <v>32</v>
      </c>
      <c r="L346" s="1" t="s">
        <v>32</v>
      </c>
      <c r="M346" s="1" t="s">
        <v>32</v>
      </c>
      <c r="N346" s="1" t="s">
        <v>32</v>
      </c>
      <c r="O346" s="1" t="s">
        <v>32</v>
      </c>
      <c r="P346" s="1" t="s">
        <v>32</v>
      </c>
      <c r="Q346" s="1" t="s">
        <v>32</v>
      </c>
      <c r="R346" s="1" t="s">
        <v>32</v>
      </c>
      <c r="S346">
        <v>4</v>
      </c>
    </row>
    <row r="347" spans="1:19" x14ac:dyDescent="0.25">
      <c r="A347" s="1" t="s">
        <v>376</v>
      </c>
      <c r="B347" s="1">
        <f t="shared" si="5"/>
        <v>59</v>
      </c>
      <c r="C347" s="1">
        <v>59.19</v>
      </c>
      <c r="D347" s="1" t="s">
        <v>487</v>
      </c>
      <c r="E347" s="1" t="s">
        <v>32</v>
      </c>
      <c r="F347" s="1" t="s">
        <v>32</v>
      </c>
      <c r="G347" s="1" t="s">
        <v>32</v>
      </c>
      <c r="H347" s="1" t="s">
        <v>32</v>
      </c>
      <c r="I347" s="1" t="s">
        <v>32</v>
      </c>
      <c r="J347" s="1" t="s">
        <v>32</v>
      </c>
      <c r="K347" s="1" t="s">
        <v>32</v>
      </c>
      <c r="L347" s="1" t="s">
        <v>32</v>
      </c>
      <c r="M347" s="1" t="s">
        <v>32</v>
      </c>
      <c r="N347" s="1" t="s">
        <v>32</v>
      </c>
      <c r="O347" s="1" t="s">
        <v>32</v>
      </c>
      <c r="P347" s="1" t="s">
        <v>32</v>
      </c>
      <c r="Q347" s="1" t="s">
        <v>32</v>
      </c>
      <c r="R347" s="1" t="s">
        <v>32</v>
      </c>
      <c r="S347">
        <v>5</v>
      </c>
    </row>
    <row r="348" spans="1:19" x14ac:dyDescent="0.25">
      <c r="A348" s="1" t="s">
        <v>377</v>
      </c>
      <c r="B348" s="1">
        <f t="shared" si="5"/>
        <v>59</v>
      </c>
      <c r="C348" s="1">
        <v>59.03</v>
      </c>
      <c r="D348" s="1" t="s">
        <v>487</v>
      </c>
      <c r="E348" s="1" t="s">
        <v>32</v>
      </c>
      <c r="F348" s="1" t="s">
        <v>32</v>
      </c>
      <c r="G348" s="1" t="s">
        <v>32</v>
      </c>
      <c r="H348" s="1" t="s">
        <v>32</v>
      </c>
      <c r="I348" s="1" t="s">
        <v>32</v>
      </c>
      <c r="J348" s="1" t="s">
        <v>32</v>
      </c>
      <c r="K348" s="1" t="s">
        <v>32</v>
      </c>
      <c r="L348" s="1" t="s">
        <v>32</v>
      </c>
      <c r="M348" s="1" t="s">
        <v>32</v>
      </c>
      <c r="N348" s="1" t="s">
        <v>32</v>
      </c>
      <c r="O348" s="1" t="s">
        <v>32</v>
      </c>
      <c r="P348" s="1" t="s">
        <v>32</v>
      </c>
      <c r="Q348" s="1" t="s">
        <v>32</v>
      </c>
      <c r="R348" s="1" t="s">
        <v>32</v>
      </c>
      <c r="S348">
        <v>5</v>
      </c>
    </row>
    <row r="349" spans="1:19" x14ac:dyDescent="0.25">
      <c r="A349" s="1" t="s">
        <v>378</v>
      </c>
      <c r="B349" s="1">
        <f t="shared" si="5"/>
        <v>59</v>
      </c>
      <c r="C349" s="1">
        <v>58.87</v>
      </c>
      <c r="D349" s="1" t="s">
        <v>487</v>
      </c>
      <c r="E349" s="1" t="s">
        <v>32</v>
      </c>
      <c r="F349" s="1" t="s">
        <v>32</v>
      </c>
      <c r="G349" s="1" t="s">
        <v>32</v>
      </c>
      <c r="H349" s="1" t="s">
        <v>32</v>
      </c>
      <c r="I349" s="1" t="s">
        <v>32</v>
      </c>
      <c r="J349" s="1" t="s">
        <v>32</v>
      </c>
      <c r="K349" s="1" t="s">
        <v>32</v>
      </c>
      <c r="L349" s="1" t="s">
        <v>32</v>
      </c>
      <c r="M349" s="1" t="s">
        <v>32</v>
      </c>
      <c r="N349" s="1" t="s">
        <v>32</v>
      </c>
      <c r="O349" s="1" t="s">
        <v>32</v>
      </c>
      <c r="P349" s="1" t="s">
        <v>32</v>
      </c>
      <c r="Q349" s="1" t="s">
        <v>32</v>
      </c>
      <c r="R349" s="1" t="s">
        <v>32</v>
      </c>
      <c r="S349">
        <v>6</v>
      </c>
    </row>
    <row r="350" spans="1:19" x14ac:dyDescent="0.25">
      <c r="A350" s="1" t="s">
        <v>379</v>
      </c>
      <c r="B350" s="1">
        <f t="shared" si="5"/>
        <v>59</v>
      </c>
      <c r="C350" s="1">
        <v>58.87</v>
      </c>
      <c r="D350" s="1" t="s">
        <v>487</v>
      </c>
      <c r="E350" s="1" t="s">
        <v>32</v>
      </c>
      <c r="F350" s="1" t="s">
        <v>32</v>
      </c>
      <c r="G350" s="1" t="s">
        <v>32</v>
      </c>
      <c r="H350" s="1" t="s">
        <v>32</v>
      </c>
      <c r="I350" s="1" t="s">
        <v>32</v>
      </c>
      <c r="J350" s="1" t="s">
        <v>32</v>
      </c>
      <c r="K350" s="1" t="s">
        <v>32</v>
      </c>
      <c r="L350" s="1" t="s">
        <v>32</v>
      </c>
      <c r="M350" s="1" t="s">
        <v>32</v>
      </c>
      <c r="N350" s="1" t="s">
        <v>32</v>
      </c>
      <c r="O350" s="1" t="s">
        <v>32</v>
      </c>
      <c r="P350" s="1" t="s">
        <v>32</v>
      </c>
      <c r="Q350" s="1" t="s">
        <v>32</v>
      </c>
      <c r="R350" s="1" t="s">
        <v>32</v>
      </c>
      <c r="S350">
        <v>5</v>
      </c>
    </row>
    <row r="351" spans="1:19" x14ac:dyDescent="0.25">
      <c r="A351" s="1" t="s">
        <v>380</v>
      </c>
      <c r="B351" s="1">
        <f t="shared" si="5"/>
        <v>59</v>
      </c>
      <c r="C351" s="1">
        <v>58.87</v>
      </c>
      <c r="D351" s="1" t="s">
        <v>487</v>
      </c>
      <c r="E351" s="1" t="s">
        <v>32</v>
      </c>
      <c r="F351" s="1" t="s">
        <v>32</v>
      </c>
      <c r="G351" s="1" t="s">
        <v>32</v>
      </c>
      <c r="H351" s="1" t="s">
        <v>32</v>
      </c>
      <c r="I351" s="1" t="s">
        <v>32</v>
      </c>
      <c r="J351" s="1" t="s">
        <v>32</v>
      </c>
      <c r="K351" s="1" t="s">
        <v>32</v>
      </c>
      <c r="L351" s="1" t="s">
        <v>32</v>
      </c>
      <c r="M351" s="1" t="s">
        <v>32</v>
      </c>
      <c r="N351" s="1" t="s">
        <v>32</v>
      </c>
      <c r="O351" s="1" t="s">
        <v>32</v>
      </c>
      <c r="P351" s="1" t="s">
        <v>32</v>
      </c>
      <c r="Q351" s="1" t="s">
        <v>32</v>
      </c>
      <c r="R351" s="1" t="s">
        <v>32</v>
      </c>
      <c r="S351">
        <v>5</v>
      </c>
    </row>
    <row r="352" spans="1:19" x14ac:dyDescent="0.25">
      <c r="A352" s="1" t="s">
        <v>381</v>
      </c>
      <c r="B352" s="1">
        <f t="shared" si="5"/>
        <v>59</v>
      </c>
      <c r="C352" s="1">
        <v>58.71</v>
      </c>
      <c r="D352" s="1" t="s">
        <v>487</v>
      </c>
      <c r="E352" s="1" t="s">
        <v>32</v>
      </c>
      <c r="F352" s="1" t="s">
        <v>32</v>
      </c>
      <c r="G352" s="1" t="s">
        <v>32</v>
      </c>
      <c r="H352" s="1" t="s">
        <v>32</v>
      </c>
      <c r="I352" s="1" t="s">
        <v>32</v>
      </c>
      <c r="J352" s="1" t="s">
        <v>32</v>
      </c>
      <c r="K352" s="1" t="s">
        <v>32</v>
      </c>
      <c r="L352" s="1" t="s">
        <v>32</v>
      </c>
      <c r="M352" s="1" t="s">
        <v>32</v>
      </c>
      <c r="N352" s="1" t="s">
        <v>32</v>
      </c>
      <c r="O352" s="1" t="s">
        <v>32</v>
      </c>
      <c r="P352" s="1" t="s">
        <v>32</v>
      </c>
      <c r="Q352" s="1" t="s">
        <v>32</v>
      </c>
      <c r="R352" s="1" t="s">
        <v>32</v>
      </c>
      <c r="S352">
        <v>6</v>
      </c>
    </row>
    <row r="353" spans="1:19" x14ac:dyDescent="0.25">
      <c r="A353" s="1" t="s">
        <v>382</v>
      </c>
      <c r="B353" s="1">
        <f t="shared" si="5"/>
        <v>59</v>
      </c>
      <c r="C353" s="1">
        <v>58.71</v>
      </c>
      <c r="D353" s="1" t="s">
        <v>487</v>
      </c>
      <c r="E353" s="1" t="s">
        <v>32</v>
      </c>
      <c r="F353" s="1" t="s">
        <v>32</v>
      </c>
      <c r="G353" s="1" t="s">
        <v>32</v>
      </c>
      <c r="H353" s="1" t="s">
        <v>32</v>
      </c>
      <c r="I353" s="1" t="s">
        <v>32</v>
      </c>
      <c r="J353" s="1" t="s">
        <v>32</v>
      </c>
      <c r="K353" s="1" t="s">
        <v>32</v>
      </c>
      <c r="L353" s="1" t="s">
        <v>32</v>
      </c>
      <c r="M353" s="1" t="s">
        <v>32</v>
      </c>
      <c r="N353" s="1" t="s">
        <v>32</v>
      </c>
      <c r="O353" s="1" t="s">
        <v>32</v>
      </c>
      <c r="P353" s="1" t="s">
        <v>32</v>
      </c>
      <c r="Q353" s="1" t="s">
        <v>32</v>
      </c>
      <c r="R353" s="1" t="s">
        <v>32</v>
      </c>
      <c r="S353">
        <v>6</v>
      </c>
    </row>
    <row r="354" spans="1:19" x14ac:dyDescent="0.25">
      <c r="A354" s="1" t="s">
        <v>383</v>
      </c>
      <c r="B354" s="1">
        <f t="shared" si="5"/>
        <v>59</v>
      </c>
      <c r="C354" s="1">
        <v>58.55</v>
      </c>
      <c r="D354" s="1" t="s">
        <v>487</v>
      </c>
      <c r="E354" s="1" t="s">
        <v>32</v>
      </c>
      <c r="F354" s="1" t="s">
        <v>32</v>
      </c>
      <c r="G354" s="1" t="s">
        <v>32</v>
      </c>
      <c r="H354" s="1" t="s">
        <v>32</v>
      </c>
      <c r="I354" s="1" t="s">
        <v>32</v>
      </c>
      <c r="J354" s="1" t="s">
        <v>32</v>
      </c>
      <c r="K354" s="1" t="s">
        <v>32</v>
      </c>
      <c r="L354" s="1" t="s">
        <v>32</v>
      </c>
      <c r="M354" s="1" t="s">
        <v>32</v>
      </c>
      <c r="N354" s="1" t="s">
        <v>32</v>
      </c>
      <c r="O354" s="1" t="s">
        <v>32</v>
      </c>
      <c r="P354" s="1" t="s">
        <v>32</v>
      </c>
      <c r="Q354" s="1" t="s">
        <v>32</v>
      </c>
      <c r="R354" s="1" t="s">
        <v>32</v>
      </c>
      <c r="S354">
        <v>7</v>
      </c>
    </row>
    <row r="355" spans="1:19" x14ac:dyDescent="0.25">
      <c r="A355" s="1" t="s">
        <v>384</v>
      </c>
      <c r="B355" s="1">
        <f t="shared" si="5"/>
        <v>59</v>
      </c>
      <c r="C355" s="1">
        <v>58.39</v>
      </c>
      <c r="D355" s="1" t="s">
        <v>487</v>
      </c>
      <c r="E355" s="1" t="s">
        <v>32</v>
      </c>
      <c r="F355" s="1" t="s">
        <v>32</v>
      </c>
      <c r="G355" s="1" t="s">
        <v>32</v>
      </c>
      <c r="H355" s="1" t="s">
        <v>32</v>
      </c>
      <c r="I355" s="1" t="s">
        <v>32</v>
      </c>
      <c r="J355" s="1" t="s">
        <v>32</v>
      </c>
      <c r="K355" s="1" t="s">
        <v>32</v>
      </c>
      <c r="L355" s="1" t="s">
        <v>32</v>
      </c>
      <c r="M355" s="1" t="s">
        <v>32</v>
      </c>
      <c r="N355" s="1" t="s">
        <v>32</v>
      </c>
      <c r="O355" s="1" t="s">
        <v>32</v>
      </c>
      <c r="P355" s="1" t="s">
        <v>32</v>
      </c>
      <c r="Q355" s="1" t="s">
        <v>32</v>
      </c>
      <c r="R355" s="1" t="s">
        <v>32</v>
      </c>
      <c r="S355">
        <v>7</v>
      </c>
    </row>
    <row r="356" spans="1:19" x14ac:dyDescent="0.25">
      <c r="A356" s="1" t="s">
        <v>385</v>
      </c>
      <c r="B356" s="1">
        <f t="shared" si="5"/>
        <v>59</v>
      </c>
      <c r="C356" s="1">
        <v>58.71</v>
      </c>
      <c r="D356" s="1" t="s">
        <v>487</v>
      </c>
      <c r="E356" s="1" t="s">
        <v>32</v>
      </c>
      <c r="F356" s="1" t="s">
        <v>32</v>
      </c>
      <c r="G356" s="1" t="s">
        <v>32</v>
      </c>
      <c r="H356" s="1" t="s">
        <v>32</v>
      </c>
      <c r="I356" s="1" t="s">
        <v>32</v>
      </c>
      <c r="J356" s="1" t="s">
        <v>32</v>
      </c>
      <c r="K356" s="1" t="s">
        <v>32</v>
      </c>
      <c r="L356" s="1" t="s">
        <v>32</v>
      </c>
      <c r="M356" s="1" t="s">
        <v>32</v>
      </c>
      <c r="N356" s="1" t="s">
        <v>32</v>
      </c>
      <c r="O356" s="1" t="s">
        <v>32</v>
      </c>
      <c r="P356" s="1" t="s">
        <v>32</v>
      </c>
      <c r="Q356" s="1" t="s">
        <v>32</v>
      </c>
      <c r="R356" s="1" t="s">
        <v>32</v>
      </c>
      <c r="S356">
        <v>6</v>
      </c>
    </row>
    <row r="357" spans="1:19" x14ac:dyDescent="0.25">
      <c r="A357" s="1" t="s">
        <v>386</v>
      </c>
      <c r="B357" s="1">
        <f t="shared" si="5"/>
        <v>59</v>
      </c>
      <c r="C357" s="1">
        <v>58.87</v>
      </c>
      <c r="D357" s="1" t="s">
        <v>487</v>
      </c>
      <c r="E357" s="1" t="s">
        <v>32</v>
      </c>
      <c r="F357" s="1" t="s">
        <v>32</v>
      </c>
      <c r="G357" s="1" t="s">
        <v>32</v>
      </c>
      <c r="H357" s="1" t="s">
        <v>32</v>
      </c>
      <c r="I357" s="1" t="s">
        <v>32</v>
      </c>
      <c r="J357" s="1" t="s">
        <v>32</v>
      </c>
      <c r="K357" s="1" t="s">
        <v>32</v>
      </c>
      <c r="L357" s="1" t="s">
        <v>32</v>
      </c>
      <c r="M357" s="1" t="s">
        <v>32</v>
      </c>
      <c r="N357" s="1" t="s">
        <v>32</v>
      </c>
      <c r="O357" s="1" t="s">
        <v>32</v>
      </c>
      <c r="P357" s="1" t="s">
        <v>32</v>
      </c>
      <c r="Q357" s="1" t="s">
        <v>32</v>
      </c>
      <c r="R357" s="1" t="s">
        <v>32</v>
      </c>
      <c r="S357">
        <v>5</v>
      </c>
    </row>
    <row r="358" spans="1:19" x14ac:dyDescent="0.25">
      <c r="A358" s="1" t="s">
        <v>387</v>
      </c>
      <c r="B358" s="1">
        <f t="shared" si="5"/>
        <v>59</v>
      </c>
      <c r="C358" s="1">
        <v>59.19</v>
      </c>
      <c r="D358" s="1" t="s">
        <v>487</v>
      </c>
      <c r="E358" s="1" t="s">
        <v>32</v>
      </c>
      <c r="F358" s="1" t="s">
        <v>32</v>
      </c>
      <c r="G358" s="1" t="s">
        <v>32</v>
      </c>
      <c r="H358" s="1" t="s">
        <v>32</v>
      </c>
      <c r="I358" s="1" t="s">
        <v>32</v>
      </c>
      <c r="J358" s="1" t="s">
        <v>32</v>
      </c>
      <c r="K358" s="1" t="s">
        <v>32</v>
      </c>
      <c r="L358" s="1" t="s">
        <v>32</v>
      </c>
      <c r="M358" s="1" t="s">
        <v>32</v>
      </c>
      <c r="N358" s="1" t="s">
        <v>32</v>
      </c>
      <c r="O358" s="1" t="s">
        <v>32</v>
      </c>
      <c r="P358" s="1" t="s">
        <v>32</v>
      </c>
      <c r="Q358" s="1" t="s">
        <v>32</v>
      </c>
      <c r="R358" s="1" t="s">
        <v>32</v>
      </c>
      <c r="S358">
        <v>4</v>
      </c>
    </row>
    <row r="359" spans="1:19" x14ac:dyDescent="0.25">
      <c r="A359" s="1" t="s">
        <v>388</v>
      </c>
      <c r="B359" s="1">
        <f t="shared" si="5"/>
        <v>59</v>
      </c>
      <c r="C359" s="1">
        <v>59.19</v>
      </c>
      <c r="D359" s="1" t="s">
        <v>487</v>
      </c>
      <c r="E359" s="1" t="s">
        <v>32</v>
      </c>
      <c r="F359" s="1" t="s">
        <v>32</v>
      </c>
      <c r="G359" s="1" t="s">
        <v>32</v>
      </c>
      <c r="H359" s="1" t="s">
        <v>32</v>
      </c>
      <c r="I359" s="1" t="s">
        <v>32</v>
      </c>
      <c r="J359" s="1" t="s">
        <v>32</v>
      </c>
      <c r="K359" s="1" t="s">
        <v>32</v>
      </c>
      <c r="L359" s="1" t="s">
        <v>32</v>
      </c>
      <c r="M359" s="1" t="s">
        <v>32</v>
      </c>
      <c r="N359" s="1" t="s">
        <v>32</v>
      </c>
      <c r="O359" s="1" t="s">
        <v>32</v>
      </c>
      <c r="P359" s="1" t="s">
        <v>32</v>
      </c>
      <c r="Q359" s="1" t="s">
        <v>32</v>
      </c>
      <c r="R359" s="1" t="s">
        <v>32</v>
      </c>
      <c r="S359">
        <v>5</v>
      </c>
    </row>
    <row r="360" spans="1:19" x14ac:dyDescent="0.25">
      <c r="A360" s="1" t="s">
        <v>389</v>
      </c>
      <c r="B360" s="1">
        <f t="shared" si="5"/>
        <v>59</v>
      </c>
      <c r="C360" s="1">
        <v>59.19</v>
      </c>
      <c r="D360" s="1" t="s">
        <v>487</v>
      </c>
      <c r="E360" s="1" t="s">
        <v>32</v>
      </c>
      <c r="F360" s="1" t="s">
        <v>32</v>
      </c>
      <c r="G360" s="1" t="s">
        <v>32</v>
      </c>
      <c r="H360" s="1" t="s">
        <v>32</v>
      </c>
      <c r="I360" s="1" t="s">
        <v>32</v>
      </c>
      <c r="J360" s="1" t="s">
        <v>32</v>
      </c>
      <c r="K360" s="1" t="s">
        <v>32</v>
      </c>
      <c r="L360" s="1" t="s">
        <v>32</v>
      </c>
      <c r="M360" s="1" t="s">
        <v>32</v>
      </c>
      <c r="N360" s="1" t="s">
        <v>32</v>
      </c>
      <c r="O360" s="1" t="s">
        <v>32</v>
      </c>
      <c r="P360" s="1" t="s">
        <v>32</v>
      </c>
      <c r="Q360" s="1" t="s">
        <v>32</v>
      </c>
      <c r="R360" s="1" t="s">
        <v>32</v>
      </c>
      <c r="S360">
        <v>5</v>
      </c>
    </row>
    <row r="361" spans="1:19" x14ac:dyDescent="0.25">
      <c r="A361" s="1" t="s">
        <v>390</v>
      </c>
      <c r="B361" s="1">
        <f t="shared" si="5"/>
        <v>59</v>
      </c>
      <c r="C361" s="1">
        <v>59.19</v>
      </c>
      <c r="D361" s="1" t="s">
        <v>488</v>
      </c>
      <c r="E361" s="1" t="s">
        <v>32</v>
      </c>
      <c r="F361" s="1" t="s">
        <v>32</v>
      </c>
      <c r="G361" s="1" t="s">
        <v>32</v>
      </c>
      <c r="H361" s="1" t="s">
        <v>32</v>
      </c>
      <c r="I361" s="1" t="s">
        <v>32</v>
      </c>
      <c r="J361" s="1" t="s">
        <v>32</v>
      </c>
      <c r="K361" s="1" t="s">
        <v>32</v>
      </c>
      <c r="L361" s="1" t="s">
        <v>32</v>
      </c>
      <c r="M361" s="1" t="s">
        <v>32</v>
      </c>
      <c r="N361" s="1" t="s">
        <v>32</v>
      </c>
      <c r="O361" s="1" t="s">
        <v>32</v>
      </c>
      <c r="P361" s="1" t="s">
        <v>32</v>
      </c>
      <c r="Q361" s="1" t="s">
        <v>32</v>
      </c>
      <c r="R361" s="1" t="s">
        <v>32</v>
      </c>
      <c r="S361">
        <v>5</v>
      </c>
    </row>
    <row r="362" spans="1:19" x14ac:dyDescent="0.25">
      <c r="A362" s="1" t="s">
        <v>391</v>
      </c>
      <c r="B362" s="1">
        <f t="shared" si="5"/>
        <v>59</v>
      </c>
      <c r="C362" s="1">
        <v>59.03</v>
      </c>
      <c r="D362" s="1" t="s">
        <v>488</v>
      </c>
      <c r="E362" s="1" t="s">
        <v>32</v>
      </c>
      <c r="F362" s="1" t="s">
        <v>32</v>
      </c>
      <c r="G362" s="1" t="s">
        <v>32</v>
      </c>
      <c r="H362" s="1" t="s">
        <v>32</v>
      </c>
      <c r="I362" s="1" t="s">
        <v>32</v>
      </c>
      <c r="J362" s="1" t="s">
        <v>32</v>
      </c>
      <c r="K362" s="1" t="s">
        <v>32</v>
      </c>
      <c r="L362" s="1" t="s">
        <v>32</v>
      </c>
      <c r="M362" s="1" t="s">
        <v>32</v>
      </c>
      <c r="N362" s="1" t="s">
        <v>32</v>
      </c>
      <c r="O362" s="1" t="s">
        <v>32</v>
      </c>
      <c r="P362" s="1" t="s">
        <v>32</v>
      </c>
      <c r="Q362" s="1" t="s">
        <v>32</v>
      </c>
      <c r="R362" s="1" t="s">
        <v>32</v>
      </c>
      <c r="S362">
        <v>5</v>
      </c>
    </row>
    <row r="363" spans="1:19" x14ac:dyDescent="0.25">
      <c r="A363" s="1" t="s">
        <v>392</v>
      </c>
      <c r="B363" s="1">
        <f t="shared" si="5"/>
        <v>59</v>
      </c>
      <c r="C363" s="1">
        <v>59.19</v>
      </c>
      <c r="D363" s="1" t="s">
        <v>488</v>
      </c>
      <c r="E363" s="1" t="s">
        <v>32</v>
      </c>
      <c r="F363" s="1" t="s">
        <v>32</v>
      </c>
      <c r="G363" s="1" t="s">
        <v>32</v>
      </c>
      <c r="H363" s="1" t="s">
        <v>32</v>
      </c>
      <c r="I363" s="1" t="s">
        <v>32</v>
      </c>
      <c r="J363" s="1" t="s">
        <v>32</v>
      </c>
      <c r="K363" s="1" t="s">
        <v>32</v>
      </c>
      <c r="L363" s="1" t="s">
        <v>32</v>
      </c>
      <c r="M363" s="1" t="s">
        <v>32</v>
      </c>
      <c r="N363" s="1" t="s">
        <v>32</v>
      </c>
      <c r="O363" s="1" t="s">
        <v>32</v>
      </c>
      <c r="P363" s="1" t="s">
        <v>32</v>
      </c>
      <c r="Q363" s="1" t="s">
        <v>32</v>
      </c>
      <c r="R363" s="1" t="s">
        <v>32</v>
      </c>
      <c r="S363">
        <v>4</v>
      </c>
    </row>
    <row r="364" spans="1:19" x14ac:dyDescent="0.25">
      <c r="A364" s="1" t="s">
        <v>393</v>
      </c>
      <c r="B364" s="1">
        <f t="shared" si="5"/>
        <v>59</v>
      </c>
      <c r="C364" s="1">
        <v>59.03</v>
      </c>
      <c r="D364" s="1" t="s">
        <v>488</v>
      </c>
      <c r="E364" s="1" t="s">
        <v>32</v>
      </c>
      <c r="F364" s="1" t="s">
        <v>32</v>
      </c>
      <c r="G364" s="1" t="s">
        <v>32</v>
      </c>
      <c r="H364" s="1" t="s">
        <v>32</v>
      </c>
      <c r="I364" s="1" t="s">
        <v>32</v>
      </c>
      <c r="J364" s="1" t="s">
        <v>32</v>
      </c>
      <c r="K364" s="1" t="s">
        <v>32</v>
      </c>
      <c r="L364" s="1" t="s">
        <v>32</v>
      </c>
      <c r="M364" s="1" t="s">
        <v>32</v>
      </c>
      <c r="N364" s="1" t="s">
        <v>32</v>
      </c>
      <c r="O364" s="1" t="s">
        <v>32</v>
      </c>
      <c r="P364" s="1" t="s">
        <v>32</v>
      </c>
      <c r="Q364" s="1" t="s">
        <v>32</v>
      </c>
      <c r="R364" s="1" t="s">
        <v>32</v>
      </c>
      <c r="S364">
        <v>5</v>
      </c>
    </row>
    <row r="365" spans="1:19" x14ac:dyDescent="0.25">
      <c r="A365" s="1" t="s">
        <v>394</v>
      </c>
      <c r="B365" s="1">
        <f t="shared" si="5"/>
        <v>59</v>
      </c>
      <c r="C365" s="1">
        <v>58.87</v>
      </c>
      <c r="D365" s="1" t="s">
        <v>488</v>
      </c>
      <c r="E365" s="1" t="s">
        <v>32</v>
      </c>
      <c r="F365" s="1" t="s">
        <v>32</v>
      </c>
      <c r="G365" s="1" t="s">
        <v>32</v>
      </c>
      <c r="H365" s="1" t="s">
        <v>32</v>
      </c>
      <c r="I365" s="1" t="s">
        <v>32</v>
      </c>
      <c r="J365" s="1" t="s">
        <v>32</v>
      </c>
      <c r="K365" s="1" t="s">
        <v>32</v>
      </c>
      <c r="L365" s="1" t="s">
        <v>32</v>
      </c>
      <c r="M365" s="1" t="s">
        <v>32</v>
      </c>
      <c r="N365" s="1" t="s">
        <v>32</v>
      </c>
      <c r="O365" s="1" t="s">
        <v>32</v>
      </c>
      <c r="P365" s="1" t="s">
        <v>32</v>
      </c>
      <c r="Q365" s="1" t="s">
        <v>32</v>
      </c>
      <c r="R365" s="1" t="s">
        <v>32</v>
      </c>
      <c r="S365">
        <v>6</v>
      </c>
    </row>
    <row r="366" spans="1:19" x14ac:dyDescent="0.25">
      <c r="A366" s="1" t="s">
        <v>395</v>
      </c>
      <c r="B366" s="1">
        <f t="shared" si="5"/>
        <v>59</v>
      </c>
      <c r="C366" s="1">
        <v>58.55</v>
      </c>
      <c r="D366" s="1" t="s">
        <v>488</v>
      </c>
      <c r="E366" s="1" t="s">
        <v>32</v>
      </c>
      <c r="F366" s="1" t="s">
        <v>32</v>
      </c>
      <c r="G366" s="1" t="s">
        <v>32</v>
      </c>
      <c r="H366" s="1" t="s">
        <v>32</v>
      </c>
      <c r="I366" s="1" t="s">
        <v>32</v>
      </c>
      <c r="J366" s="1" t="s">
        <v>32</v>
      </c>
      <c r="K366" s="1" t="s">
        <v>32</v>
      </c>
      <c r="L366" s="1" t="s">
        <v>32</v>
      </c>
      <c r="M366" s="1" t="s">
        <v>32</v>
      </c>
      <c r="N366" s="1" t="s">
        <v>32</v>
      </c>
      <c r="O366" s="1" t="s">
        <v>32</v>
      </c>
      <c r="P366" s="1" t="s">
        <v>32</v>
      </c>
      <c r="Q366" s="1" t="s">
        <v>32</v>
      </c>
      <c r="R366" s="1" t="s">
        <v>32</v>
      </c>
      <c r="S366">
        <v>7</v>
      </c>
    </row>
    <row r="367" spans="1:19" x14ac:dyDescent="0.25">
      <c r="A367" s="1" t="s">
        <v>396</v>
      </c>
      <c r="B367" s="1">
        <f t="shared" si="5"/>
        <v>59</v>
      </c>
      <c r="C367" s="1">
        <v>58.39</v>
      </c>
      <c r="D367" s="1" t="s">
        <v>488</v>
      </c>
      <c r="E367" s="1" t="s">
        <v>32</v>
      </c>
      <c r="F367" s="1" t="s">
        <v>32</v>
      </c>
      <c r="G367" s="1" t="s">
        <v>32</v>
      </c>
      <c r="H367" s="1" t="s">
        <v>32</v>
      </c>
      <c r="I367" s="1" t="s">
        <v>32</v>
      </c>
      <c r="J367" s="1" t="s">
        <v>32</v>
      </c>
      <c r="K367" s="1" t="s">
        <v>32</v>
      </c>
      <c r="L367" s="1" t="s">
        <v>32</v>
      </c>
      <c r="M367" s="1" t="s">
        <v>32</v>
      </c>
      <c r="N367" s="1" t="s">
        <v>32</v>
      </c>
      <c r="O367" s="1" t="s">
        <v>32</v>
      </c>
      <c r="P367" s="1" t="s">
        <v>32</v>
      </c>
      <c r="Q367" s="1" t="s">
        <v>32</v>
      </c>
      <c r="R367" s="1" t="s">
        <v>32</v>
      </c>
      <c r="S367">
        <v>7</v>
      </c>
    </row>
    <row r="368" spans="1:19" x14ac:dyDescent="0.25">
      <c r="A368" s="1" t="s">
        <v>397</v>
      </c>
      <c r="B368" s="1">
        <f t="shared" si="5"/>
        <v>59</v>
      </c>
      <c r="C368" s="1">
        <v>58.55</v>
      </c>
      <c r="D368" s="1" t="s">
        <v>488</v>
      </c>
      <c r="E368" s="1" t="s">
        <v>32</v>
      </c>
      <c r="F368" s="1" t="s">
        <v>32</v>
      </c>
      <c r="G368" s="1" t="s">
        <v>32</v>
      </c>
      <c r="H368" s="1" t="s">
        <v>32</v>
      </c>
      <c r="I368" s="1" t="s">
        <v>32</v>
      </c>
      <c r="J368" s="1" t="s">
        <v>32</v>
      </c>
      <c r="K368" s="1" t="s">
        <v>32</v>
      </c>
      <c r="L368" s="1" t="s">
        <v>32</v>
      </c>
      <c r="M368" s="1" t="s">
        <v>32</v>
      </c>
      <c r="N368" s="1" t="s">
        <v>32</v>
      </c>
      <c r="O368" s="1" t="s">
        <v>32</v>
      </c>
      <c r="P368" s="1" t="s">
        <v>32</v>
      </c>
      <c r="Q368" s="1" t="s">
        <v>32</v>
      </c>
      <c r="R368" s="1" t="s">
        <v>32</v>
      </c>
      <c r="S368">
        <v>6</v>
      </c>
    </row>
    <row r="369" spans="1:19" x14ac:dyDescent="0.25">
      <c r="A369" s="1" t="s">
        <v>398</v>
      </c>
      <c r="B369" s="1">
        <f t="shared" si="5"/>
        <v>59</v>
      </c>
      <c r="C369" s="1">
        <v>59.03</v>
      </c>
      <c r="D369" s="1" t="s">
        <v>487</v>
      </c>
      <c r="E369" s="1" t="s">
        <v>32</v>
      </c>
      <c r="F369" s="1" t="s">
        <v>32</v>
      </c>
      <c r="G369" s="1" t="s">
        <v>32</v>
      </c>
      <c r="H369" s="1" t="s">
        <v>32</v>
      </c>
      <c r="I369" s="1" t="s">
        <v>32</v>
      </c>
      <c r="J369" s="1" t="s">
        <v>32</v>
      </c>
      <c r="K369" s="1" t="s">
        <v>32</v>
      </c>
      <c r="L369" s="1" t="s">
        <v>32</v>
      </c>
      <c r="M369" s="1" t="s">
        <v>32</v>
      </c>
      <c r="N369" s="1" t="s">
        <v>32</v>
      </c>
      <c r="O369" s="1" t="s">
        <v>32</v>
      </c>
      <c r="P369" s="1" t="s">
        <v>32</v>
      </c>
      <c r="Q369" s="1" t="s">
        <v>32</v>
      </c>
      <c r="R369" s="1" t="s">
        <v>32</v>
      </c>
      <c r="S369">
        <v>5</v>
      </c>
    </row>
    <row r="370" spans="1:19" x14ac:dyDescent="0.25">
      <c r="A370" s="1" t="s">
        <v>399</v>
      </c>
      <c r="B370" s="1">
        <f t="shared" si="5"/>
        <v>59</v>
      </c>
      <c r="C370" s="1">
        <v>59.19</v>
      </c>
      <c r="D370" s="1" t="s">
        <v>487</v>
      </c>
      <c r="E370" s="1" t="s">
        <v>32</v>
      </c>
      <c r="F370" s="1" t="s">
        <v>32</v>
      </c>
      <c r="G370" s="1" t="s">
        <v>32</v>
      </c>
      <c r="H370" s="1" t="s">
        <v>32</v>
      </c>
      <c r="I370" s="1" t="s">
        <v>32</v>
      </c>
      <c r="J370" s="1" t="s">
        <v>32</v>
      </c>
      <c r="K370" s="1" t="s">
        <v>32</v>
      </c>
      <c r="L370" s="1" t="s">
        <v>32</v>
      </c>
      <c r="M370" s="1" t="s">
        <v>32</v>
      </c>
      <c r="N370" s="1" t="s">
        <v>32</v>
      </c>
      <c r="O370" s="1" t="s">
        <v>32</v>
      </c>
      <c r="P370" s="1" t="s">
        <v>32</v>
      </c>
      <c r="Q370" s="1" t="s">
        <v>32</v>
      </c>
      <c r="R370" s="1" t="s">
        <v>32</v>
      </c>
      <c r="S370">
        <v>5</v>
      </c>
    </row>
    <row r="371" spans="1:19" x14ac:dyDescent="0.25">
      <c r="A371" s="1" t="s">
        <v>400</v>
      </c>
      <c r="B371" s="1">
        <f t="shared" si="5"/>
        <v>59</v>
      </c>
      <c r="C371" s="1">
        <v>59.19</v>
      </c>
      <c r="D371" s="1" t="s">
        <v>487</v>
      </c>
      <c r="E371" s="1" t="s">
        <v>32</v>
      </c>
      <c r="F371" s="1" t="s">
        <v>32</v>
      </c>
      <c r="G371" s="1" t="s">
        <v>32</v>
      </c>
      <c r="H371" s="1" t="s">
        <v>32</v>
      </c>
      <c r="I371" s="1" t="s">
        <v>32</v>
      </c>
      <c r="J371" s="1" t="s">
        <v>32</v>
      </c>
      <c r="K371" s="1" t="s">
        <v>32</v>
      </c>
      <c r="L371" s="1" t="s">
        <v>32</v>
      </c>
      <c r="M371" s="1" t="s">
        <v>32</v>
      </c>
      <c r="N371" s="1" t="s">
        <v>32</v>
      </c>
      <c r="O371" s="1" t="s">
        <v>32</v>
      </c>
      <c r="P371" s="1" t="s">
        <v>32</v>
      </c>
      <c r="Q371" s="1" t="s">
        <v>32</v>
      </c>
      <c r="R371" s="1" t="s">
        <v>32</v>
      </c>
      <c r="S371">
        <v>5</v>
      </c>
    </row>
    <row r="372" spans="1:19" x14ac:dyDescent="0.25">
      <c r="A372" s="1" t="s">
        <v>401</v>
      </c>
      <c r="B372" s="1">
        <f t="shared" si="5"/>
        <v>59</v>
      </c>
      <c r="C372" s="1">
        <v>59.35</v>
      </c>
      <c r="D372" s="1" t="s">
        <v>487</v>
      </c>
      <c r="E372" s="1" t="s">
        <v>32</v>
      </c>
      <c r="F372" s="1" t="s">
        <v>32</v>
      </c>
      <c r="G372" s="1" t="s">
        <v>32</v>
      </c>
      <c r="H372" s="1" t="s">
        <v>32</v>
      </c>
      <c r="I372" s="1" t="s">
        <v>32</v>
      </c>
      <c r="J372" s="1" t="s">
        <v>32</v>
      </c>
      <c r="K372" s="1" t="s">
        <v>32</v>
      </c>
      <c r="L372" s="1" t="s">
        <v>32</v>
      </c>
      <c r="M372" s="1" t="s">
        <v>32</v>
      </c>
      <c r="N372" s="1" t="s">
        <v>32</v>
      </c>
      <c r="O372" s="1" t="s">
        <v>32</v>
      </c>
      <c r="P372" s="1" t="s">
        <v>32</v>
      </c>
      <c r="Q372" s="1" t="s">
        <v>32</v>
      </c>
      <c r="R372" s="1" t="s">
        <v>32</v>
      </c>
      <c r="S372">
        <v>4</v>
      </c>
    </row>
    <row r="373" spans="1:19" x14ac:dyDescent="0.25">
      <c r="A373" s="1" t="s">
        <v>402</v>
      </c>
      <c r="B373" s="1">
        <f t="shared" si="5"/>
        <v>59</v>
      </c>
      <c r="C373" s="1">
        <v>59.35</v>
      </c>
      <c r="D373" s="1" t="s">
        <v>488</v>
      </c>
      <c r="E373" s="1" t="s">
        <v>32</v>
      </c>
      <c r="F373" s="1" t="s">
        <v>32</v>
      </c>
      <c r="G373" s="1" t="s">
        <v>32</v>
      </c>
      <c r="H373" s="1" t="s">
        <v>32</v>
      </c>
      <c r="I373" s="1" t="s">
        <v>32</v>
      </c>
      <c r="J373" s="1" t="s">
        <v>32</v>
      </c>
      <c r="K373" s="1" t="s">
        <v>32</v>
      </c>
      <c r="L373" s="1" t="s">
        <v>32</v>
      </c>
      <c r="M373" s="1" t="s">
        <v>32</v>
      </c>
      <c r="N373" s="1" t="s">
        <v>32</v>
      </c>
      <c r="O373" s="1" t="s">
        <v>32</v>
      </c>
      <c r="P373" s="1" t="s">
        <v>32</v>
      </c>
      <c r="Q373" s="1" t="s">
        <v>32</v>
      </c>
      <c r="R373" s="1" t="s">
        <v>32</v>
      </c>
      <c r="S373">
        <v>4</v>
      </c>
    </row>
    <row r="374" spans="1:19" x14ac:dyDescent="0.25">
      <c r="A374" s="1" t="s">
        <v>403</v>
      </c>
      <c r="B374" s="1">
        <f t="shared" si="5"/>
        <v>59</v>
      </c>
      <c r="C374" s="1">
        <v>59.19</v>
      </c>
      <c r="D374" s="1" t="s">
        <v>488</v>
      </c>
      <c r="E374" s="1" t="s">
        <v>32</v>
      </c>
      <c r="F374" s="1" t="s">
        <v>32</v>
      </c>
      <c r="G374" s="1" t="s">
        <v>32</v>
      </c>
      <c r="H374" s="1" t="s">
        <v>32</v>
      </c>
      <c r="I374" s="1" t="s">
        <v>32</v>
      </c>
      <c r="J374" s="1" t="s">
        <v>32</v>
      </c>
      <c r="K374" s="1" t="s">
        <v>32</v>
      </c>
      <c r="L374" s="1" t="s">
        <v>32</v>
      </c>
      <c r="M374" s="1" t="s">
        <v>32</v>
      </c>
      <c r="N374" s="1" t="s">
        <v>32</v>
      </c>
      <c r="O374" s="1" t="s">
        <v>32</v>
      </c>
      <c r="P374" s="1" t="s">
        <v>32</v>
      </c>
      <c r="Q374" s="1" t="s">
        <v>32</v>
      </c>
      <c r="R374" s="1" t="s">
        <v>32</v>
      </c>
      <c r="S374">
        <v>5</v>
      </c>
    </row>
    <row r="375" spans="1:19" x14ac:dyDescent="0.25">
      <c r="A375" s="1" t="s">
        <v>404</v>
      </c>
      <c r="B375" s="1">
        <f t="shared" si="5"/>
        <v>59</v>
      </c>
      <c r="C375" s="1">
        <v>59.03</v>
      </c>
      <c r="D375" s="1" t="s">
        <v>488</v>
      </c>
      <c r="E375" s="1" t="s">
        <v>32</v>
      </c>
      <c r="F375" s="1" t="s">
        <v>32</v>
      </c>
      <c r="G375" s="1" t="s">
        <v>32</v>
      </c>
      <c r="H375" s="1" t="s">
        <v>32</v>
      </c>
      <c r="I375" s="1" t="s">
        <v>32</v>
      </c>
      <c r="J375" s="1" t="s">
        <v>32</v>
      </c>
      <c r="K375" s="1" t="s">
        <v>32</v>
      </c>
      <c r="L375" s="1" t="s">
        <v>32</v>
      </c>
      <c r="M375" s="1" t="s">
        <v>32</v>
      </c>
      <c r="N375" s="1" t="s">
        <v>32</v>
      </c>
      <c r="O375" s="1" t="s">
        <v>32</v>
      </c>
      <c r="P375" s="1" t="s">
        <v>32</v>
      </c>
      <c r="Q375" s="1" t="s">
        <v>32</v>
      </c>
      <c r="R375" s="1" t="s">
        <v>32</v>
      </c>
      <c r="S375">
        <v>5</v>
      </c>
    </row>
    <row r="376" spans="1:19" x14ac:dyDescent="0.25">
      <c r="A376" s="1" t="s">
        <v>405</v>
      </c>
      <c r="B376" s="1">
        <f t="shared" si="5"/>
        <v>59</v>
      </c>
      <c r="C376" s="1">
        <v>58.87</v>
      </c>
      <c r="D376" s="1" t="s">
        <v>488</v>
      </c>
      <c r="E376" s="1" t="s">
        <v>32</v>
      </c>
      <c r="F376" s="1" t="s">
        <v>32</v>
      </c>
      <c r="G376" s="1" t="s">
        <v>32</v>
      </c>
      <c r="H376" s="1" t="s">
        <v>32</v>
      </c>
      <c r="I376" s="1" t="s">
        <v>32</v>
      </c>
      <c r="J376" s="1" t="s">
        <v>32</v>
      </c>
      <c r="K376" s="1" t="s">
        <v>32</v>
      </c>
      <c r="L376" s="1" t="s">
        <v>32</v>
      </c>
      <c r="M376" s="1" t="s">
        <v>32</v>
      </c>
      <c r="N376" s="1" t="s">
        <v>32</v>
      </c>
      <c r="O376" s="1" t="s">
        <v>32</v>
      </c>
      <c r="P376" s="1" t="s">
        <v>32</v>
      </c>
      <c r="Q376" s="1" t="s">
        <v>32</v>
      </c>
      <c r="R376" s="1" t="s">
        <v>32</v>
      </c>
      <c r="S376">
        <v>6</v>
      </c>
    </row>
    <row r="377" spans="1:19" x14ac:dyDescent="0.25">
      <c r="A377" s="1" t="s">
        <v>406</v>
      </c>
      <c r="B377" s="1">
        <f t="shared" si="5"/>
        <v>59</v>
      </c>
      <c r="C377" s="1">
        <v>58.55</v>
      </c>
      <c r="D377" s="1" t="s">
        <v>488</v>
      </c>
      <c r="E377" s="1" t="s">
        <v>32</v>
      </c>
      <c r="F377" s="1" t="s">
        <v>32</v>
      </c>
      <c r="G377" s="1" t="s">
        <v>32</v>
      </c>
      <c r="H377" s="1" t="s">
        <v>32</v>
      </c>
      <c r="I377" s="1" t="s">
        <v>32</v>
      </c>
      <c r="J377" s="1" t="s">
        <v>32</v>
      </c>
      <c r="K377" s="1" t="s">
        <v>32</v>
      </c>
      <c r="L377" s="1" t="s">
        <v>32</v>
      </c>
      <c r="M377" s="1" t="s">
        <v>32</v>
      </c>
      <c r="N377" s="1" t="s">
        <v>32</v>
      </c>
      <c r="O377" s="1" t="s">
        <v>32</v>
      </c>
      <c r="P377" s="1" t="s">
        <v>32</v>
      </c>
      <c r="Q377" s="1" t="s">
        <v>32</v>
      </c>
      <c r="R377" s="1" t="s">
        <v>32</v>
      </c>
      <c r="S377">
        <v>7</v>
      </c>
    </row>
    <row r="378" spans="1:19" x14ac:dyDescent="0.25">
      <c r="A378" s="1" t="s">
        <v>407</v>
      </c>
      <c r="B378" s="1">
        <f t="shared" si="5"/>
        <v>59</v>
      </c>
      <c r="C378" s="1">
        <v>58.71</v>
      </c>
      <c r="D378" s="1" t="s">
        <v>487</v>
      </c>
      <c r="E378" s="1" t="s">
        <v>32</v>
      </c>
      <c r="F378" s="1" t="s">
        <v>32</v>
      </c>
      <c r="G378" s="1" t="s">
        <v>32</v>
      </c>
      <c r="H378" s="1" t="s">
        <v>32</v>
      </c>
      <c r="I378" s="1" t="s">
        <v>32</v>
      </c>
      <c r="J378" s="1" t="s">
        <v>32</v>
      </c>
      <c r="K378" s="1" t="s">
        <v>32</v>
      </c>
      <c r="L378" s="1" t="s">
        <v>32</v>
      </c>
      <c r="M378" s="1" t="s">
        <v>32</v>
      </c>
      <c r="N378" s="1" t="s">
        <v>32</v>
      </c>
      <c r="O378" s="1" t="s">
        <v>32</v>
      </c>
      <c r="P378" s="1" t="s">
        <v>32</v>
      </c>
      <c r="Q378" s="1" t="s">
        <v>32</v>
      </c>
      <c r="R378" s="1" t="s">
        <v>32</v>
      </c>
      <c r="S378">
        <v>6</v>
      </c>
    </row>
    <row r="379" spans="1:19" x14ac:dyDescent="0.25">
      <c r="A379" s="1" t="s">
        <v>408</v>
      </c>
      <c r="B379" s="1">
        <f t="shared" si="5"/>
        <v>59</v>
      </c>
      <c r="C379" s="1">
        <v>58.55</v>
      </c>
      <c r="D379" s="1" t="s">
        <v>487</v>
      </c>
      <c r="E379" s="1" t="s">
        <v>32</v>
      </c>
      <c r="F379" s="1" t="s">
        <v>32</v>
      </c>
      <c r="G379" s="1" t="s">
        <v>32</v>
      </c>
      <c r="H379" s="1" t="s">
        <v>32</v>
      </c>
      <c r="I379" s="1" t="s">
        <v>32</v>
      </c>
      <c r="J379" s="1" t="s">
        <v>32</v>
      </c>
      <c r="K379" s="1" t="s">
        <v>32</v>
      </c>
      <c r="L379" s="1" t="s">
        <v>32</v>
      </c>
      <c r="M379" s="1" t="s">
        <v>32</v>
      </c>
      <c r="N379" s="1" t="s">
        <v>32</v>
      </c>
      <c r="O379" s="1" t="s">
        <v>32</v>
      </c>
      <c r="P379" s="1" t="s">
        <v>32</v>
      </c>
      <c r="Q379" s="1" t="s">
        <v>32</v>
      </c>
      <c r="R379" s="1" t="s">
        <v>32</v>
      </c>
      <c r="S379">
        <v>7</v>
      </c>
    </row>
    <row r="380" spans="1:19" x14ac:dyDescent="0.25">
      <c r="A380" s="1" t="s">
        <v>409</v>
      </c>
      <c r="B380" s="1">
        <f t="shared" si="5"/>
        <v>59</v>
      </c>
      <c r="C380" s="1">
        <v>58.71</v>
      </c>
      <c r="D380" s="1" t="s">
        <v>487</v>
      </c>
      <c r="E380" s="1" t="s">
        <v>32</v>
      </c>
      <c r="F380" s="1" t="s">
        <v>32</v>
      </c>
      <c r="G380" s="1" t="s">
        <v>32</v>
      </c>
      <c r="H380" s="1" t="s">
        <v>32</v>
      </c>
      <c r="I380" s="1" t="s">
        <v>32</v>
      </c>
      <c r="J380" s="1" t="s">
        <v>32</v>
      </c>
      <c r="K380" s="1" t="s">
        <v>32</v>
      </c>
      <c r="L380" s="1" t="s">
        <v>32</v>
      </c>
      <c r="M380" s="1" t="s">
        <v>32</v>
      </c>
      <c r="N380" s="1" t="s">
        <v>32</v>
      </c>
      <c r="O380" s="1" t="s">
        <v>32</v>
      </c>
      <c r="P380" s="1" t="s">
        <v>32</v>
      </c>
      <c r="Q380" s="1" t="s">
        <v>32</v>
      </c>
      <c r="R380" s="1" t="s">
        <v>32</v>
      </c>
      <c r="S380">
        <v>6</v>
      </c>
    </row>
    <row r="381" spans="1:19" x14ac:dyDescent="0.25">
      <c r="A381" s="1" t="s">
        <v>410</v>
      </c>
      <c r="B381" s="1">
        <f t="shared" si="5"/>
        <v>59</v>
      </c>
      <c r="C381" s="1">
        <v>58.71</v>
      </c>
      <c r="D381" s="1" t="s">
        <v>487</v>
      </c>
      <c r="E381" s="1" t="s">
        <v>32</v>
      </c>
      <c r="F381" s="1" t="s">
        <v>32</v>
      </c>
      <c r="G381" s="1" t="s">
        <v>32</v>
      </c>
      <c r="H381" s="1" t="s">
        <v>32</v>
      </c>
      <c r="I381" s="1" t="s">
        <v>32</v>
      </c>
      <c r="J381" s="1" t="s">
        <v>32</v>
      </c>
      <c r="K381" s="1" t="s">
        <v>32</v>
      </c>
      <c r="L381" s="1" t="s">
        <v>32</v>
      </c>
      <c r="M381" s="1" t="s">
        <v>32</v>
      </c>
      <c r="N381" s="1" t="s">
        <v>32</v>
      </c>
      <c r="O381" s="1" t="s">
        <v>32</v>
      </c>
      <c r="P381" s="1" t="s">
        <v>32</v>
      </c>
      <c r="Q381" s="1" t="s">
        <v>32</v>
      </c>
      <c r="R381" s="1" t="s">
        <v>32</v>
      </c>
      <c r="S381">
        <v>6</v>
      </c>
    </row>
    <row r="382" spans="1:19" x14ac:dyDescent="0.25">
      <c r="A382" s="1" t="s">
        <v>411</v>
      </c>
      <c r="B382" s="1">
        <f t="shared" si="5"/>
        <v>59</v>
      </c>
      <c r="C382" s="1">
        <v>59.19</v>
      </c>
      <c r="D382" s="1" t="s">
        <v>487</v>
      </c>
      <c r="E382" s="1" t="s">
        <v>32</v>
      </c>
      <c r="F382" s="1" t="s">
        <v>32</v>
      </c>
      <c r="G382" s="1" t="s">
        <v>32</v>
      </c>
      <c r="H382" s="1" t="s">
        <v>32</v>
      </c>
      <c r="I382" s="1" t="s">
        <v>32</v>
      </c>
      <c r="J382" s="1" t="s">
        <v>32</v>
      </c>
      <c r="K382" s="1" t="s">
        <v>32</v>
      </c>
      <c r="L382" s="1" t="s">
        <v>32</v>
      </c>
      <c r="M382" s="1" t="s">
        <v>32</v>
      </c>
      <c r="N382" s="1" t="s">
        <v>32</v>
      </c>
      <c r="O382" s="1" t="s">
        <v>32</v>
      </c>
      <c r="P382" s="1" t="s">
        <v>32</v>
      </c>
      <c r="Q382" s="1" t="s">
        <v>32</v>
      </c>
      <c r="R382" s="1" t="s">
        <v>32</v>
      </c>
      <c r="S382">
        <v>4</v>
      </c>
    </row>
    <row r="383" spans="1:19" x14ac:dyDescent="0.25">
      <c r="A383" s="1" t="s">
        <v>412</v>
      </c>
      <c r="B383" s="1">
        <f t="shared" si="5"/>
        <v>59</v>
      </c>
      <c r="C383" s="1">
        <v>59.52</v>
      </c>
      <c r="D383" s="1" t="s">
        <v>487</v>
      </c>
      <c r="E383" s="1" t="s">
        <v>32</v>
      </c>
      <c r="F383" s="1" t="s">
        <v>32</v>
      </c>
      <c r="G383" s="1" t="s">
        <v>32</v>
      </c>
      <c r="H383" s="1" t="s">
        <v>32</v>
      </c>
      <c r="I383" s="1" t="s">
        <v>32</v>
      </c>
      <c r="J383" s="1" t="s">
        <v>32</v>
      </c>
      <c r="K383" s="1" t="s">
        <v>32</v>
      </c>
      <c r="L383" s="1" t="s">
        <v>32</v>
      </c>
      <c r="M383" s="1" t="s">
        <v>32</v>
      </c>
      <c r="N383" s="1" t="s">
        <v>32</v>
      </c>
      <c r="O383" s="1" t="s">
        <v>32</v>
      </c>
      <c r="P383" s="1" t="s">
        <v>32</v>
      </c>
      <c r="Q383" s="1" t="s">
        <v>32</v>
      </c>
      <c r="R383" s="1" t="s">
        <v>32</v>
      </c>
      <c r="S383">
        <v>3</v>
      </c>
    </row>
    <row r="384" spans="1:19" x14ac:dyDescent="0.25">
      <c r="A384" s="1" t="s">
        <v>413</v>
      </c>
      <c r="B384" s="1">
        <f t="shared" si="5"/>
        <v>59</v>
      </c>
      <c r="C384" s="1">
        <v>59.68</v>
      </c>
      <c r="D384" s="1" t="s">
        <v>487</v>
      </c>
      <c r="E384" s="1" t="s">
        <v>32</v>
      </c>
      <c r="F384" s="1" t="s">
        <v>32</v>
      </c>
      <c r="G384" s="1" t="s">
        <v>32</v>
      </c>
      <c r="H384" s="1" t="s">
        <v>32</v>
      </c>
      <c r="I384" s="1" t="s">
        <v>32</v>
      </c>
      <c r="J384" s="1" t="s">
        <v>32</v>
      </c>
      <c r="K384" s="1" t="s">
        <v>32</v>
      </c>
      <c r="L384" s="1" t="s">
        <v>32</v>
      </c>
      <c r="M384" s="1" t="s">
        <v>32</v>
      </c>
      <c r="N384" s="1" t="s">
        <v>32</v>
      </c>
      <c r="O384" s="1" t="s">
        <v>32</v>
      </c>
      <c r="P384" s="1" t="s">
        <v>32</v>
      </c>
      <c r="Q384" s="1" t="s">
        <v>32</v>
      </c>
      <c r="R384" s="1" t="s">
        <v>32</v>
      </c>
      <c r="S384">
        <v>3</v>
      </c>
    </row>
    <row r="385" spans="1:19" x14ac:dyDescent="0.25">
      <c r="A385" s="1" t="s">
        <v>414</v>
      </c>
      <c r="B385" s="1">
        <f t="shared" si="5"/>
        <v>59</v>
      </c>
      <c r="C385" s="1">
        <v>59.84</v>
      </c>
      <c r="D385" s="1" t="s">
        <v>487</v>
      </c>
      <c r="E385" s="1" t="s">
        <v>32</v>
      </c>
      <c r="F385" s="1" t="s">
        <v>32</v>
      </c>
      <c r="G385" s="1" t="s">
        <v>32</v>
      </c>
      <c r="H385" s="1" t="s">
        <v>32</v>
      </c>
      <c r="I385" s="1" t="s">
        <v>32</v>
      </c>
      <c r="J385" s="1" t="s">
        <v>32</v>
      </c>
      <c r="K385" s="1" t="s">
        <v>32</v>
      </c>
      <c r="L385" s="1" t="s">
        <v>32</v>
      </c>
      <c r="M385" s="1" t="s">
        <v>32</v>
      </c>
      <c r="N385" s="1" t="s">
        <v>32</v>
      </c>
      <c r="O385" s="1" t="s">
        <v>32</v>
      </c>
      <c r="P385" s="1" t="s">
        <v>32</v>
      </c>
      <c r="Q385" s="1" t="s">
        <v>32</v>
      </c>
      <c r="R385" s="1" t="s">
        <v>32</v>
      </c>
      <c r="S385">
        <v>3</v>
      </c>
    </row>
    <row r="386" spans="1:19" x14ac:dyDescent="0.25">
      <c r="A386" s="1" t="s">
        <v>415</v>
      </c>
      <c r="B386" s="1">
        <f t="shared" si="5"/>
        <v>59</v>
      </c>
      <c r="C386" s="1">
        <v>59.68</v>
      </c>
      <c r="D386" s="1" t="s">
        <v>487</v>
      </c>
      <c r="E386" s="1" t="s">
        <v>32</v>
      </c>
      <c r="F386" s="1" t="s">
        <v>32</v>
      </c>
      <c r="G386" s="1" t="s">
        <v>32</v>
      </c>
      <c r="H386" s="1" t="s">
        <v>32</v>
      </c>
      <c r="I386" s="1" t="s">
        <v>32</v>
      </c>
      <c r="J386" s="1" t="s">
        <v>32</v>
      </c>
      <c r="K386" s="1" t="s">
        <v>32</v>
      </c>
      <c r="L386" s="1" t="s">
        <v>32</v>
      </c>
      <c r="M386" s="1" t="s">
        <v>32</v>
      </c>
      <c r="N386" s="1" t="s">
        <v>32</v>
      </c>
      <c r="O386" s="1" t="s">
        <v>32</v>
      </c>
      <c r="P386" s="1" t="s">
        <v>32</v>
      </c>
      <c r="Q386" s="1" t="s">
        <v>32</v>
      </c>
      <c r="R386" s="1" t="s">
        <v>32</v>
      </c>
      <c r="S386">
        <v>3</v>
      </c>
    </row>
    <row r="387" spans="1:19" x14ac:dyDescent="0.25">
      <c r="A387" s="1" t="s">
        <v>416</v>
      </c>
      <c r="B387" s="1">
        <f t="shared" si="5"/>
        <v>59</v>
      </c>
      <c r="C387" s="1">
        <v>59.68</v>
      </c>
      <c r="D387" s="1" t="s">
        <v>487</v>
      </c>
      <c r="E387" s="1" t="s">
        <v>32</v>
      </c>
      <c r="F387" s="1" t="s">
        <v>32</v>
      </c>
      <c r="G387" s="1" t="s">
        <v>32</v>
      </c>
      <c r="H387" s="1" t="s">
        <v>32</v>
      </c>
      <c r="I387" s="1" t="s">
        <v>32</v>
      </c>
      <c r="J387" s="1" t="s">
        <v>32</v>
      </c>
      <c r="K387" s="1" t="s">
        <v>32</v>
      </c>
      <c r="L387" s="1" t="s">
        <v>32</v>
      </c>
      <c r="M387" s="1" t="s">
        <v>32</v>
      </c>
      <c r="N387" s="1" t="s">
        <v>32</v>
      </c>
      <c r="O387" s="1" t="s">
        <v>32</v>
      </c>
      <c r="P387" s="1" t="s">
        <v>32</v>
      </c>
      <c r="Q387" s="1" t="s">
        <v>32</v>
      </c>
      <c r="R387" s="1" t="s">
        <v>32</v>
      </c>
      <c r="S387">
        <v>3</v>
      </c>
    </row>
    <row r="388" spans="1:19" x14ac:dyDescent="0.25">
      <c r="A388" s="1" t="s">
        <v>417</v>
      </c>
      <c r="B388" s="1">
        <f t="shared" si="5"/>
        <v>59</v>
      </c>
      <c r="C388" s="1">
        <v>59.52</v>
      </c>
      <c r="D388" s="1" t="s">
        <v>487</v>
      </c>
      <c r="E388" s="1" t="s">
        <v>32</v>
      </c>
      <c r="F388" s="1" t="s">
        <v>32</v>
      </c>
      <c r="G388" s="1" t="s">
        <v>32</v>
      </c>
      <c r="H388" s="1" t="s">
        <v>32</v>
      </c>
      <c r="I388" s="1" t="s">
        <v>32</v>
      </c>
      <c r="J388" s="1" t="s">
        <v>32</v>
      </c>
      <c r="K388" s="1" t="s">
        <v>32</v>
      </c>
      <c r="L388" s="1" t="s">
        <v>32</v>
      </c>
      <c r="M388" s="1" t="s">
        <v>32</v>
      </c>
      <c r="N388" s="1" t="s">
        <v>32</v>
      </c>
      <c r="O388" s="1" t="s">
        <v>32</v>
      </c>
      <c r="P388" s="1" t="s">
        <v>32</v>
      </c>
      <c r="Q388" s="1" t="s">
        <v>32</v>
      </c>
      <c r="R388" s="1" t="s">
        <v>32</v>
      </c>
      <c r="S388">
        <v>4</v>
      </c>
    </row>
    <row r="389" spans="1:19" x14ac:dyDescent="0.25">
      <c r="A389" s="1" t="s">
        <v>418</v>
      </c>
      <c r="B389" s="1">
        <f t="shared" ref="B389:B452" si="6">MIN(B388+39/300,59)</f>
        <v>59</v>
      </c>
      <c r="C389" s="1">
        <v>59.35</v>
      </c>
      <c r="D389" s="1" t="s">
        <v>487</v>
      </c>
      <c r="E389" s="1" t="s">
        <v>32</v>
      </c>
      <c r="F389" s="1" t="s">
        <v>32</v>
      </c>
      <c r="G389" s="1" t="s">
        <v>32</v>
      </c>
      <c r="H389" s="1" t="s">
        <v>32</v>
      </c>
      <c r="I389" s="1" t="s">
        <v>32</v>
      </c>
      <c r="J389" s="1" t="s">
        <v>32</v>
      </c>
      <c r="K389" s="1" t="s">
        <v>32</v>
      </c>
      <c r="L389" s="1" t="s">
        <v>32</v>
      </c>
      <c r="M389" s="1" t="s">
        <v>32</v>
      </c>
      <c r="N389" s="1" t="s">
        <v>32</v>
      </c>
      <c r="O389" s="1" t="s">
        <v>32</v>
      </c>
      <c r="P389" s="1" t="s">
        <v>32</v>
      </c>
      <c r="Q389" s="1" t="s">
        <v>32</v>
      </c>
      <c r="R389" s="1" t="s">
        <v>32</v>
      </c>
      <c r="S389">
        <v>4</v>
      </c>
    </row>
    <row r="390" spans="1:19" x14ac:dyDescent="0.25">
      <c r="A390" s="1" t="s">
        <v>419</v>
      </c>
      <c r="B390" s="1">
        <f t="shared" si="6"/>
        <v>59</v>
      </c>
      <c r="C390" s="1">
        <v>59.19</v>
      </c>
      <c r="D390" s="1" t="s">
        <v>487</v>
      </c>
      <c r="E390" s="1" t="s">
        <v>32</v>
      </c>
      <c r="F390" s="1" t="s">
        <v>32</v>
      </c>
      <c r="G390" s="1" t="s">
        <v>32</v>
      </c>
      <c r="H390" s="1" t="s">
        <v>32</v>
      </c>
      <c r="I390" s="1" t="s">
        <v>32</v>
      </c>
      <c r="J390" s="1" t="s">
        <v>32</v>
      </c>
      <c r="K390" s="1" t="s">
        <v>32</v>
      </c>
      <c r="L390" s="1" t="s">
        <v>32</v>
      </c>
      <c r="M390" s="1" t="s">
        <v>32</v>
      </c>
      <c r="N390" s="1" t="s">
        <v>32</v>
      </c>
      <c r="O390" s="1" t="s">
        <v>32</v>
      </c>
      <c r="P390" s="1" t="s">
        <v>32</v>
      </c>
      <c r="Q390" s="1" t="s">
        <v>32</v>
      </c>
      <c r="R390" s="1" t="s">
        <v>32</v>
      </c>
      <c r="S390">
        <v>4</v>
      </c>
    </row>
    <row r="391" spans="1:19" x14ac:dyDescent="0.25">
      <c r="A391" s="1" t="s">
        <v>420</v>
      </c>
      <c r="B391" s="1">
        <f t="shared" si="6"/>
        <v>59</v>
      </c>
      <c r="C391" s="1">
        <v>59.03</v>
      </c>
      <c r="D391" s="1" t="s">
        <v>488</v>
      </c>
      <c r="E391" s="1" t="s">
        <v>32</v>
      </c>
      <c r="F391" s="1" t="s">
        <v>32</v>
      </c>
      <c r="G391" s="1" t="s">
        <v>32</v>
      </c>
      <c r="H391" s="1" t="s">
        <v>32</v>
      </c>
      <c r="I391" s="1" t="s">
        <v>32</v>
      </c>
      <c r="J391" s="1" t="s">
        <v>32</v>
      </c>
      <c r="K391" s="1" t="s">
        <v>32</v>
      </c>
      <c r="L391" s="1" t="s">
        <v>32</v>
      </c>
      <c r="M391" s="1" t="s">
        <v>32</v>
      </c>
      <c r="N391" s="1" t="s">
        <v>32</v>
      </c>
      <c r="O391" s="1" t="s">
        <v>32</v>
      </c>
      <c r="P391" s="1" t="s">
        <v>32</v>
      </c>
      <c r="Q391" s="1" t="s">
        <v>32</v>
      </c>
      <c r="R391" s="1" t="s">
        <v>32</v>
      </c>
      <c r="S391">
        <v>5</v>
      </c>
    </row>
    <row r="392" spans="1:19" x14ac:dyDescent="0.25">
      <c r="A392" s="1" t="s">
        <v>421</v>
      </c>
      <c r="B392" s="1">
        <f t="shared" si="6"/>
        <v>59</v>
      </c>
      <c r="C392" s="1">
        <v>58.87</v>
      </c>
      <c r="D392" s="1" t="s">
        <v>488</v>
      </c>
      <c r="E392" s="1" t="s">
        <v>32</v>
      </c>
      <c r="F392" s="1" t="s">
        <v>32</v>
      </c>
      <c r="G392" s="1" t="s">
        <v>32</v>
      </c>
      <c r="H392" s="1" t="s">
        <v>32</v>
      </c>
      <c r="I392" s="1" t="s">
        <v>32</v>
      </c>
      <c r="J392" s="1" t="s">
        <v>32</v>
      </c>
      <c r="K392" s="1" t="s">
        <v>32</v>
      </c>
      <c r="L392" s="1" t="s">
        <v>32</v>
      </c>
      <c r="M392" s="1" t="s">
        <v>32</v>
      </c>
      <c r="N392" s="1" t="s">
        <v>32</v>
      </c>
      <c r="O392" s="1" t="s">
        <v>32</v>
      </c>
      <c r="P392" s="1" t="s">
        <v>32</v>
      </c>
      <c r="Q392" s="1" t="s">
        <v>32</v>
      </c>
      <c r="R392" s="1" t="s">
        <v>32</v>
      </c>
      <c r="S392">
        <v>5</v>
      </c>
    </row>
    <row r="393" spans="1:19" x14ac:dyDescent="0.25">
      <c r="A393" s="1" t="s">
        <v>422</v>
      </c>
      <c r="B393" s="1">
        <f t="shared" si="6"/>
        <v>59</v>
      </c>
      <c r="C393" s="1">
        <v>58.55</v>
      </c>
      <c r="D393" s="1" t="s">
        <v>488</v>
      </c>
      <c r="E393" s="1" t="s">
        <v>32</v>
      </c>
      <c r="F393" s="1" t="s">
        <v>32</v>
      </c>
      <c r="G393" s="1" t="s">
        <v>32</v>
      </c>
      <c r="H393" s="1" t="s">
        <v>32</v>
      </c>
      <c r="I393" s="1" t="s">
        <v>32</v>
      </c>
      <c r="J393" s="1" t="s">
        <v>32</v>
      </c>
      <c r="K393" s="1" t="s">
        <v>32</v>
      </c>
      <c r="L393" s="1" t="s">
        <v>32</v>
      </c>
      <c r="M393" s="1" t="s">
        <v>32</v>
      </c>
      <c r="N393" s="1" t="s">
        <v>32</v>
      </c>
      <c r="O393" s="1" t="s">
        <v>32</v>
      </c>
      <c r="P393" s="1" t="s">
        <v>32</v>
      </c>
      <c r="Q393" s="1" t="s">
        <v>32</v>
      </c>
      <c r="R393" s="1" t="s">
        <v>32</v>
      </c>
      <c r="S393">
        <v>7</v>
      </c>
    </row>
    <row r="394" spans="1:19" x14ac:dyDescent="0.25">
      <c r="A394" s="1" t="s">
        <v>423</v>
      </c>
      <c r="B394" s="1">
        <f t="shared" si="6"/>
        <v>59</v>
      </c>
      <c r="C394" s="1">
        <v>58.39</v>
      </c>
      <c r="D394" s="1" t="s">
        <v>487</v>
      </c>
      <c r="E394" s="1" t="s">
        <v>32</v>
      </c>
      <c r="F394" s="1" t="s">
        <v>32</v>
      </c>
      <c r="G394" s="1" t="s">
        <v>32</v>
      </c>
      <c r="H394" s="1" t="s">
        <v>32</v>
      </c>
      <c r="I394" s="1" t="s">
        <v>32</v>
      </c>
      <c r="J394" s="1" t="s">
        <v>32</v>
      </c>
      <c r="K394" s="1" t="s">
        <v>32</v>
      </c>
      <c r="L394" s="1" t="s">
        <v>32</v>
      </c>
      <c r="M394" s="1" t="s">
        <v>32</v>
      </c>
      <c r="N394" s="1" t="s">
        <v>32</v>
      </c>
      <c r="O394" s="1" t="s">
        <v>32</v>
      </c>
      <c r="P394" s="1" t="s">
        <v>32</v>
      </c>
      <c r="Q394" s="1" t="s">
        <v>32</v>
      </c>
      <c r="R394" s="1" t="s">
        <v>32</v>
      </c>
      <c r="S394">
        <v>7</v>
      </c>
    </row>
    <row r="395" spans="1:19" x14ac:dyDescent="0.25">
      <c r="A395" s="1" t="s">
        <v>424</v>
      </c>
      <c r="B395" s="1">
        <f t="shared" si="6"/>
        <v>59</v>
      </c>
      <c r="C395" s="1">
        <v>58.55</v>
      </c>
      <c r="D395" s="1" t="s">
        <v>487</v>
      </c>
      <c r="E395" s="1" t="s">
        <v>32</v>
      </c>
      <c r="F395" s="1" t="s">
        <v>32</v>
      </c>
      <c r="G395" s="1" t="s">
        <v>32</v>
      </c>
      <c r="H395" s="1" t="s">
        <v>32</v>
      </c>
      <c r="I395" s="1" t="s">
        <v>32</v>
      </c>
      <c r="J395" s="1" t="s">
        <v>32</v>
      </c>
      <c r="K395" s="1" t="s">
        <v>32</v>
      </c>
      <c r="L395" s="1" t="s">
        <v>32</v>
      </c>
      <c r="M395" s="1" t="s">
        <v>32</v>
      </c>
      <c r="N395" s="1" t="s">
        <v>32</v>
      </c>
      <c r="O395" s="1" t="s">
        <v>32</v>
      </c>
      <c r="P395" s="1" t="s">
        <v>32</v>
      </c>
      <c r="Q395" s="1" t="s">
        <v>32</v>
      </c>
      <c r="R395" s="1" t="s">
        <v>32</v>
      </c>
      <c r="S395">
        <v>6</v>
      </c>
    </row>
    <row r="396" spans="1:19" x14ac:dyDescent="0.25">
      <c r="A396" s="1" t="s">
        <v>425</v>
      </c>
      <c r="B396" s="1">
        <f t="shared" si="6"/>
        <v>59</v>
      </c>
      <c r="C396" s="1">
        <v>58.71</v>
      </c>
      <c r="D396" s="1" t="s">
        <v>487</v>
      </c>
      <c r="E396" s="1" t="s">
        <v>32</v>
      </c>
      <c r="F396" s="1" t="s">
        <v>32</v>
      </c>
      <c r="G396" s="1" t="s">
        <v>32</v>
      </c>
      <c r="H396" s="1" t="s">
        <v>32</v>
      </c>
      <c r="I396" s="1" t="s">
        <v>32</v>
      </c>
      <c r="J396" s="1" t="s">
        <v>32</v>
      </c>
      <c r="K396" s="1" t="s">
        <v>32</v>
      </c>
      <c r="L396" s="1" t="s">
        <v>32</v>
      </c>
      <c r="M396" s="1" t="s">
        <v>32</v>
      </c>
      <c r="N396" s="1" t="s">
        <v>32</v>
      </c>
      <c r="O396" s="1" t="s">
        <v>32</v>
      </c>
      <c r="P396" s="1" t="s">
        <v>32</v>
      </c>
      <c r="Q396" s="1" t="s">
        <v>32</v>
      </c>
      <c r="R396" s="1" t="s">
        <v>32</v>
      </c>
      <c r="S396">
        <v>6</v>
      </c>
    </row>
    <row r="397" spans="1:19" x14ac:dyDescent="0.25">
      <c r="A397" s="1" t="s">
        <v>426</v>
      </c>
      <c r="B397" s="1">
        <f t="shared" si="6"/>
        <v>59</v>
      </c>
      <c r="C397" s="1">
        <v>59.19</v>
      </c>
      <c r="D397" s="1" t="s">
        <v>489</v>
      </c>
      <c r="E397" s="1" t="s">
        <v>32</v>
      </c>
      <c r="F397" s="1" t="s">
        <v>32</v>
      </c>
      <c r="G397" s="1" t="s">
        <v>32</v>
      </c>
      <c r="H397" s="1" t="s">
        <v>32</v>
      </c>
      <c r="I397" s="1" t="s">
        <v>32</v>
      </c>
      <c r="J397" s="1" t="s">
        <v>32</v>
      </c>
      <c r="K397" s="1" t="s">
        <v>32</v>
      </c>
      <c r="L397" s="1" t="s">
        <v>32</v>
      </c>
      <c r="M397" s="1" t="s">
        <v>32</v>
      </c>
      <c r="N397" s="1" t="s">
        <v>32</v>
      </c>
      <c r="O397" s="1" t="s">
        <v>32</v>
      </c>
      <c r="P397" s="1" t="s">
        <v>32</v>
      </c>
      <c r="Q397" s="1" t="s">
        <v>32</v>
      </c>
      <c r="R397" s="1" t="s">
        <v>32</v>
      </c>
      <c r="S397">
        <v>4</v>
      </c>
    </row>
    <row r="398" spans="1:19" x14ac:dyDescent="0.25">
      <c r="A398" s="1" t="s">
        <v>427</v>
      </c>
      <c r="B398" s="1">
        <f t="shared" si="6"/>
        <v>59</v>
      </c>
      <c r="C398" s="1">
        <v>59.52</v>
      </c>
      <c r="D398" s="1" t="s">
        <v>488</v>
      </c>
      <c r="E398" s="1" t="s">
        <v>32</v>
      </c>
      <c r="F398" s="1" t="s">
        <v>32</v>
      </c>
      <c r="G398" s="1" t="s">
        <v>32</v>
      </c>
      <c r="H398" s="1" t="s">
        <v>32</v>
      </c>
      <c r="I398" s="1" t="s">
        <v>32</v>
      </c>
      <c r="J398" s="1" t="s">
        <v>32</v>
      </c>
      <c r="K398" s="1" t="s">
        <v>32</v>
      </c>
      <c r="L398" s="1" t="s">
        <v>32</v>
      </c>
      <c r="M398" s="1" t="s">
        <v>32</v>
      </c>
      <c r="N398" s="1" t="s">
        <v>32</v>
      </c>
      <c r="O398" s="1" t="s">
        <v>32</v>
      </c>
      <c r="P398" s="1" t="s">
        <v>32</v>
      </c>
      <c r="Q398" s="1" t="s">
        <v>32</v>
      </c>
      <c r="R398" s="1" t="s">
        <v>32</v>
      </c>
      <c r="S398">
        <v>3</v>
      </c>
    </row>
    <row r="399" spans="1:19" x14ac:dyDescent="0.25">
      <c r="A399" s="1" t="s">
        <v>428</v>
      </c>
      <c r="B399" s="1">
        <f t="shared" si="6"/>
        <v>59</v>
      </c>
      <c r="C399" s="1">
        <v>59.84</v>
      </c>
      <c r="D399" s="1" t="s">
        <v>486</v>
      </c>
      <c r="E399" s="1" t="s">
        <v>32</v>
      </c>
      <c r="F399" s="1" t="s">
        <v>32</v>
      </c>
      <c r="G399" s="1" t="s">
        <v>32</v>
      </c>
      <c r="H399" s="1" t="s">
        <v>32</v>
      </c>
      <c r="I399" s="1" t="s">
        <v>32</v>
      </c>
      <c r="J399" s="1" t="s">
        <v>32</v>
      </c>
      <c r="K399" s="1" t="s">
        <v>32</v>
      </c>
      <c r="L399" s="1" t="s">
        <v>32</v>
      </c>
      <c r="M399" s="1" t="s">
        <v>32</v>
      </c>
      <c r="N399" s="1" t="s">
        <v>32</v>
      </c>
      <c r="O399" s="1" t="s">
        <v>32</v>
      </c>
      <c r="P399" s="1" t="s">
        <v>32</v>
      </c>
      <c r="Q399" s="1" t="s">
        <v>32</v>
      </c>
      <c r="R399" s="1" t="s">
        <v>32</v>
      </c>
      <c r="S399">
        <v>2</v>
      </c>
    </row>
    <row r="400" spans="1:19" x14ac:dyDescent="0.25">
      <c r="A400" s="1" t="s">
        <v>429</v>
      </c>
      <c r="B400" s="1">
        <f t="shared" si="6"/>
        <v>59</v>
      </c>
      <c r="C400" s="1">
        <v>60</v>
      </c>
      <c r="D400" s="1" t="s">
        <v>487</v>
      </c>
      <c r="E400" s="1" t="s">
        <v>32</v>
      </c>
      <c r="F400" s="1" t="s">
        <v>32</v>
      </c>
      <c r="G400" s="1" t="s">
        <v>32</v>
      </c>
      <c r="H400" s="1" t="s">
        <v>32</v>
      </c>
      <c r="I400" s="1" t="s">
        <v>32</v>
      </c>
      <c r="J400" s="1" t="s">
        <v>32</v>
      </c>
      <c r="K400" s="1" t="s">
        <v>32</v>
      </c>
      <c r="L400" s="1" t="s">
        <v>32</v>
      </c>
      <c r="M400" s="1" t="s">
        <v>32</v>
      </c>
      <c r="N400" s="1" t="s">
        <v>32</v>
      </c>
      <c r="O400" s="1" t="s">
        <v>32</v>
      </c>
      <c r="P400" s="1" t="s">
        <v>32</v>
      </c>
      <c r="Q400" s="1" t="s">
        <v>32</v>
      </c>
      <c r="R400" s="1" t="s">
        <v>32</v>
      </c>
      <c r="S400">
        <v>2</v>
      </c>
    </row>
    <row r="401" spans="1:19" x14ac:dyDescent="0.25">
      <c r="A401" s="1" t="s">
        <v>430</v>
      </c>
      <c r="B401" s="1">
        <f t="shared" si="6"/>
        <v>59</v>
      </c>
      <c r="C401" s="1">
        <v>60.19</v>
      </c>
      <c r="D401" s="1" t="s">
        <v>486</v>
      </c>
      <c r="E401" s="1" t="s">
        <v>32</v>
      </c>
      <c r="F401" s="1" t="s">
        <v>32</v>
      </c>
      <c r="G401" s="1" t="s">
        <v>32</v>
      </c>
      <c r="H401" s="1" t="s">
        <v>32</v>
      </c>
      <c r="I401" s="1" t="s">
        <v>32</v>
      </c>
      <c r="J401" s="1" t="s">
        <v>32</v>
      </c>
      <c r="K401" s="1" t="s">
        <v>32</v>
      </c>
      <c r="L401" s="1" t="s">
        <v>32</v>
      </c>
      <c r="M401" s="1" t="s">
        <v>32</v>
      </c>
      <c r="N401" s="1" t="s">
        <v>32</v>
      </c>
      <c r="O401" s="1" t="s">
        <v>32</v>
      </c>
      <c r="P401" s="1" t="s">
        <v>32</v>
      </c>
      <c r="Q401" s="1" t="s">
        <v>32</v>
      </c>
      <c r="R401" s="1" t="s">
        <v>32</v>
      </c>
      <c r="S401">
        <v>1</v>
      </c>
    </row>
    <row r="402" spans="1:19" x14ac:dyDescent="0.25">
      <c r="A402" s="1" t="s">
        <v>431</v>
      </c>
      <c r="B402" s="1">
        <f t="shared" si="6"/>
        <v>59</v>
      </c>
      <c r="C402" s="1">
        <v>60</v>
      </c>
      <c r="D402" s="1" t="s">
        <v>486</v>
      </c>
      <c r="E402" s="1" t="s">
        <v>32</v>
      </c>
      <c r="F402" s="1" t="s">
        <v>32</v>
      </c>
      <c r="G402" s="1" t="s">
        <v>32</v>
      </c>
      <c r="H402" s="1" t="s">
        <v>32</v>
      </c>
      <c r="I402" s="1" t="s">
        <v>32</v>
      </c>
      <c r="J402" s="1" t="s">
        <v>32</v>
      </c>
      <c r="K402" s="1" t="s">
        <v>32</v>
      </c>
      <c r="L402" s="1" t="s">
        <v>32</v>
      </c>
      <c r="M402" s="1" t="s">
        <v>32</v>
      </c>
      <c r="N402" s="1" t="s">
        <v>32</v>
      </c>
      <c r="O402" s="1" t="s">
        <v>32</v>
      </c>
      <c r="P402" s="1" t="s">
        <v>32</v>
      </c>
      <c r="Q402" s="1" t="s">
        <v>32</v>
      </c>
      <c r="R402" s="1" t="s">
        <v>32</v>
      </c>
      <c r="S402">
        <v>2</v>
      </c>
    </row>
    <row r="403" spans="1:19" x14ac:dyDescent="0.25">
      <c r="A403" s="1" t="s">
        <v>432</v>
      </c>
      <c r="B403" s="1">
        <f t="shared" si="6"/>
        <v>59</v>
      </c>
      <c r="C403" s="1">
        <v>59.84</v>
      </c>
      <c r="D403" s="1" t="s">
        <v>486</v>
      </c>
      <c r="E403" s="1" t="s">
        <v>32</v>
      </c>
      <c r="F403" s="1" t="s">
        <v>32</v>
      </c>
      <c r="G403" s="1" t="s">
        <v>32</v>
      </c>
      <c r="H403" s="1" t="s">
        <v>32</v>
      </c>
      <c r="I403" s="1" t="s">
        <v>32</v>
      </c>
      <c r="J403" s="1" t="s">
        <v>32</v>
      </c>
      <c r="K403" s="1" t="s">
        <v>32</v>
      </c>
      <c r="L403" s="1" t="s">
        <v>32</v>
      </c>
      <c r="M403" s="1" t="s">
        <v>32</v>
      </c>
      <c r="N403" s="1" t="s">
        <v>32</v>
      </c>
      <c r="O403" s="1" t="s">
        <v>32</v>
      </c>
      <c r="P403" s="1" t="s">
        <v>32</v>
      </c>
      <c r="Q403" s="1" t="s">
        <v>32</v>
      </c>
      <c r="R403" s="1" t="s">
        <v>32</v>
      </c>
      <c r="S403">
        <v>2</v>
      </c>
    </row>
    <row r="404" spans="1:19" x14ac:dyDescent="0.25">
      <c r="A404" s="1" t="s">
        <v>433</v>
      </c>
      <c r="B404" s="1">
        <f t="shared" si="6"/>
        <v>59</v>
      </c>
      <c r="C404" s="1">
        <v>59.52</v>
      </c>
      <c r="D404" s="1" t="s">
        <v>485</v>
      </c>
      <c r="E404" s="1" t="s">
        <v>32</v>
      </c>
      <c r="F404" s="1" t="s">
        <v>32</v>
      </c>
      <c r="G404" s="1" t="s">
        <v>32</v>
      </c>
      <c r="H404" s="1" t="s">
        <v>32</v>
      </c>
      <c r="I404" s="1" t="s">
        <v>32</v>
      </c>
      <c r="J404" s="1" t="s">
        <v>32</v>
      </c>
      <c r="K404" s="1" t="s">
        <v>32</v>
      </c>
      <c r="L404" s="1" t="s">
        <v>32</v>
      </c>
      <c r="M404" s="1" t="s">
        <v>32</v>
      </c>
      <c r="N404" s="1" t="s">
        <v>32</v>
      </c>
      <c r="O404" s="1" t="s">
        <v>32</v>
      </c>
      <c r="P404" s="1" t="s">
        <v>32</v>
      </c>
      <c r="Q404" s="1" t="s">
        <v>32</v>
      </c>
      <c r="R404" s="1" t="s">
        <v>32</v>
      </c>
      <c r="S404">
        <v>3</v>
      </c>
    </row>
    <row r="405" spans="1:19" x14ac:dyDescent="0.25">
      <c r="A405" s="1" t="s">
        <v>434</v>
      </c>
      <c r="B405" s="1">
        <f t="shared" si="6"/>
        <v>59</v>
      </c>
      <c r="C405" s="1">
        <v>59.35</v>
      </c>
      <c r="D405" s="1" t="s">
        <v>486</v>
      </c>
      <c r="E405" s="1" t="s">
        <v>32</v>
      </c>
      <c r="F405" s="1" t="s">
        <v>32</v>
      </c>
      <c r="G405" s="1" t="s">
        <v>32</v>
      </c>
      <c r="H405" s="1" t="s">
        <v>32</v>
      </c>
      <c r="I405" s="1" t="s">
        <v>32</v>
      </c>
      <c r="J405" s="1" t="s">
        <v>32</v>
      </c>
      <c r="K405" s="1" t="s">
        <v>32</v>
      </c>
      <c r="L405" s="1" t="s">
        <v>32</v>
      </c>
      <c r="M405" s="1" t="s">
        <v>32</v>
      </c>
      <c r="N405" s="1" t="s">
        <v>32</v>
      </c>
      <c r="O405" s="1" t="s">
        <v>32</v>
      </c>
      <c r="P405" s="1" t="s">
        <v>32</v>
      </c>
      <c r="Q405" s="1" t="s">
        <v>32</v>
      </c>
      <c r="R405" s="1" t="s">
        <v>32</v>
      </c>
      <c r="S405">
        <v>4</v>
      </c>
    </row>
    <row r="406" spans="1:19" x14ac:dyDescent="0.25">
      <c r="A406" s="1" t="s">
        <v>435</v>
      </c>
      <c r="B406" s="1">
        <f t="shared" si="6"/>
        <v>59</v>
      </c>
      <c r="C406" s="1">
        <v>59.19</v>
      </c>
      <c r="D406" s="1" t="s">
        <v>486</v>
      </c>
      <c r="E406" s="1" t="s">
        <v>32</v>
      </c>
      <c r="F406" s="1" t="s">
        <v>32</v>
      </c>
      <c r="G406" s="1" t="s">
        <v>32</v>
      </c>
      <c r="H406" s="1" t="s">
        <v>32</v>
      </c>
      <c r="I406" s="1" t="s">
        <v>32</v>
      </c>
      <c r="J406" s="1" t="s">
        <v>32</v>
      </c>
      <c r="K406" s="1" t="s">
        <v>32</v>
      </c>
      <c r="L406" s="1" t="s">
        <v>32</v>
      </c>
      <c r="M406" s="1" t="s">
        <v>32</v>
      </c>
      <c r="N406" s="1" t="s">
        <v>32</v>
      </c>
      <c r="O406" s="1" t="s">
        <v>32</v>
      </c>
      <c r="P406" s="1" t="s">
        <v>32</v>
      </c>
      <c r="Q406" s="1" t="s">
        <v>32</v>
      </c>
      <c r="R406" s="1" t="s">
        <v>32</v>
      </c>
      <c r="S406">
        <v>4</v>
      </c>
    </row>
    <row r="407" spans="1:19" x14ac:dyDescent="0.25">
      <c r="A407" s="1" t="s">
        <v>436</v>
      </c>
      <c r="B407" s="1">
        <f t="shared" si="6"/>
        <v>59</v>
      </c>
      <c r="C407" s="1">
        <v>58.87</v>
      </c>
      <c r="D407" s="1" t="s">
        <v>486</v>
      </c>
      <c r="E407" s="1" t="s">
        <v>32</v>
      </c>
      <c r="F407" s="1" t="s">
        <v>32</v>
      </c>
      <c r="G407" s="1" t="s">
        <v>32</v>
      </c>
      <c r="H407" s="1" t="s">
        <v>32</v>
      </c>
      <c r="I407" s="1" t="s">
        <v>32</v>
      </c>
      <c r="J407" s="1" t="s">
        <v>32</v>
      </c>
      <c r="K407" s="1" t="s">
        <v>32</v>
      </c>
      <c r="L407" s="1" t="s">
        <v>32</v>
      </c>
      <c r="M407" s="1" t="s">
        <v>32</v>
      </c>
      <c r="N407" s="1" t="s">
        <v>32</v>
      </c>
      <c r="O407" s="1" t="s">
        <v>32</v>
      </c>
      <c r="P407" s="1" t="s">
        <v>32</v>
      </c>
      <c r="Q407" s="1" t="s">
        <v>32</v>
      </c>
      <c r="R407" s="1" t="s">
        <v>32</v>
      </c>
      <c r="S407">
        <v>5</v>
      </c>
    </row>
    <row r="408" spans="1:19" x14ac:dyDescent="0.25">
      <c r="A408" s="1" t="s">
        <v>437</v>
      </c>
      <c r="B408" s="1">
        <f t="shared" si="6"/>
        <v>59</v>
      </c>
      <c r="C408" s="1">
        <v>58.39</v>
      </c>
      <c r="D408" s="1" t="s">
        <v>486</v>
      </c>
      <c r="E408" s="1" t="s">
        <v>32</v>
      </c>
      <c r="F408" s="1" t="s">
        <v>32</v>
      </c>
      <c r="G408" s="1" t="s">
        <v>32</v>
      </c>
      <c r="H408" s="1" t="s">
        <v>32</v>
      </c>
      <c r="I408" s="1" t="s">
        <v>32</v>
      </c>
      <c r="J408" s="1" t="s">
        <v>32</v>
      </c>
      <c r="K408" s="1" t="s">
        <v>32</v>
      </c>
      <c r="L408" s="1" t="s">
        <v>32</v>
      </c>
      <c r="M408" s="1" t="s">
        <v>32</v>
      </c>
      <c r="N408" s="1" t="s">
        <v>32</v>
      </c>
      <c r="O408" s="1" t="s">
        <v>32</v>
      </c>
      <c r="P408" s="1" t="s">
        <v>32</v>
      </c>
      <c r="Q408" s="1" t="s">
        <v>32</v>
      </c>
      <c r="R408" s="1" t="s">
        <v>32</v>
      </c>
      <c r="S408">
        <v>7</v>
      </c>
    </row>
    <row r="409" spans="1:19" x14ac:dyDescent="0.25">
      <c r="A409" s="1" t="s">
        <v>438</v>
      </c>
      <c r="B409" s="1">
        <f t="shared" si="6"/>
        <v>59</v>
      </c>
      <c r="C409" s="1">
        <v>58.39</v>
      </c>
      <c r="D409" s="1" t="s">
        <v>485</v>
      </c>
      <c r="E409" s="1" t="s">
        <v>32</v>
      </c>
      <c r="F409" s="1" t="s">
        <v>32</v>
      </c>
      <c r="G409" s="1" t="s">
        <v>32</v>
      </c>
      <c r="H409" s="1" t="s">
        <v>32</v>
      </c>
      <c r="I409" s="1" t="s">
        <v>32</v>
      </c>
      <c r="J409" s="1" t="s">
        <v>32</v>
      </c>
      <c r="K409" s="1" t="s">
        <v>32</v>
      </c>
      <c r="L409" s="1" t="s">
        <v>32</v>
      </c>
      <c r="M409" s="1" t="s">
        <v>32</v>
      </c>
      <c r="N409" s="1" t="s">
        <v>32</v>
      </c>
      <c r="O409" s="1" t="s">
        <v>32</v>
      </c>
      <c r="P409" s="1" t="s">
        <v>32</v>
      </c>
      <c r="Q409" s="1" t="s">
        <v>32</v>
      </c>
      <c r="R409" s="1" t="s">
        <v>32</v>
      </c>
      <c r="S409">
        <v>7</v>
      </c>
    </row>
    <row r="410" spans="1:19" x14ac:dyDescent="0.25">
      <c r="A410" s="1" t="s">
        <v>439</v>
      </c>
      <c r="B410" s="1">
        <f t="shared" si="6"/>
        <v>59</v>
      </c>
      <c r="C410" s="1">
        <v>58.23</v>
      </c>
      <c r="D410" s="1" t="s">
        <v>492</v>
      </c>
      <c r="E410" s="1" t="s">
        <v>32</v>
      </c>
      <c r="F410" s="1" t="s">
        <v>32</v>
      </c>
      <c r="G410" s="1" t="s">
        <v>32</v>
      </c>
      <c r="H410" s="1" t="s">
        <v>32</v>
      </c>
      <c r="I410" s="1" t="s">
        <v>32</v>
      </c>
      <c r="J410" s="1" t="s">
        <v>32</v>
      </c>
      <c r="K410" s="1" t="s">
        <v>32</v>
      </c>
      <c r="L410" s="1" t="s">
        <v>32</v>
      </c>
      <c r="M410" s="1" t="s">
        <v>32</v>
      </c>
      <c r="N410" s="1" t="s">
        <v>32</v>
      </c>
      <c r="O410" s="1" t="s">
        <v>32</v>
      </c>
      <c r="P410" s="1" t="s">
        <v>32</v>
      </c>
      <c r="Q410" s="1" t="s">
        <v>32</v>
      </c>
      <c r="R410" s="1" t="s">
        <v>32</v>
      </c>
      <c r="S410">
        <v>7</v>
      </c>
    </row>
    <row r="411" spans="1:19" x14ac:dyDescent="0.25">
      <c r="A411" s="1" t="s">
        <v>440</v>
      </c>
      <c r="B411" s="1">
        <f t="shared" si="6"/>
        <v>59</v>
      </c>
      <c r="C411" s="1">
        <v>58.55</v>
      </c>
      <c r="D411" s="1" t="s">
        <v>485</v>
      </c>
      <c r="E411" s="1" t="s">
        <v>32</v>
      </c>
      <c r="F411" s="1" t="s">
        <v>32</v>
      </c>
      <c r="G411" s="1" t="s">
        <v>32</v>
      </c>
      <c r="H411" s="1" t="s">
        <v>32</v>
      </c>
      <c r="I411" s="1" t="s">
        <v>32</v>
      </c>
      <c r="J411" s="1" t="s">
        <v>32</v>
      </c>
      <c r="K411" s="1" t="s">
        <v>32</v>
      </c>
      <c r="L411" s="1" t="s">
        <v>32</v>
      </c>
      <c r="M411" s="1" t="s">
        <v>32</v>
      </c>
      <c r="N411" s="1" t="s">
        <v>32</v>
      </c>
      <c r="O411" s="1" t="s">
        <v>32</v>
      </c>
      <c r="P411" s="1" t="s">
        <v>32</v>
      </c>
      <c r="Q411" s="1" t="s">
        <v>32</v>
      </c>
      <c r="R411" s="1" t="s">
        <v>32</v>
      </c>
      <c r="S411">
        <v>6</v>
      </c>
    </row>
    <row r="412" spans="1:19" x14ac:dyDescent="0.25">
      <c r="A412" s="1" t="s">
        <v>441</v>
      </c>
      <c r="B412" s="1">
        <f t="shared" si="6"/>
        <v>59</v>
      </c>
      <c r="C412" s="1">
        <v>59.03</v>
      </c>
      <c r="D412" s="1" t="s">
        <v>485</v>
      </c>
      <c r="E412" s="1" t="s">
        <v>32</v>
      </c>
      <c r="F412" s="1" t="s">
        <v>32</v>
      </c>
      <c r="G412" s="1" t="s">
        <v>32</v>
      </c>
      <c r="H412" s="1" t="s">
        <v>32</v>
      </c>
      <c r="I412" s="1" t="s">
        <v>32</v>
      </c>
      <c r="J412" s="1" t="s">
        <v>32</v>
      </c>
      <c r="K412" s="1" t="s">
        <v>32</v>
      </c>
      <c r="L412" s="1" t="s">
        <v>32</v>
      </c>
      <c r="M412" s="1" t="s">
        <v>32</v>
      </c>
      <c r="N412" s="1" t="s">
        <v>32</v>
      </c>
      <c r="O412" s="1" t="s">
        <v>32</v>
      </c>
      <c r="P412" s="1" t="s">
        <v>32</v>
      </c>
      <c r="Q412" s="1" t="s">
        <v>32</v>
      </c>
      <c r="R412" s="1" t="s">
        <v>32</v>
      </c>
      <c r="S412">
        <v>5</v>
      </c>
    </row>
    <row r="413" spans="1:19" x14ac:dyDescent="0.25">
      <c r="A413" s="1" t="s">
        <v>442</v>
      </c>
      <c r="B413" s="1">
        <f t="shared" si="6"/>
        <v>59</v>
      </c>
      <c r="C413" s="1">
        <v>59.19</v>
      </c>
      <c r="D413" s="1" t="s">
        <v>486</v>
      </c>
      <c r="E413" s="1" t="s">
        <v>32</v>
      </c>
      <c r="F413" s="1" t="s">
        <v>32</v>
      </c>
      <c r="G413" s="1" t="s">
        <v>32</v>
      </c>
      <c r="H413" s="1" t="s">
        <v>32</v>
      </c>
      <c r="I413" s="1" t="s">
        <v>32</v>
      </c>
      <c r="J413" s="1" t="s">
        <v>32</v>
      </c>
      <c r="K413" s="1" t="s">
        <v>32</v>
      </c>
      <c r="L413" s="1" t="s">
        <v>32</v>
      </c>
      <c r="M413" s="1" t="s">
        <v>32</v>
      </c>
      <c r="N413" s="1" t="s">
        <v>32</v>
      </c>
      <c r="O413" s="1" t="s">
        <v>32</v>
      </c>
      <c r="P413" s="1" t="s">
        <v>32</v>
      </c>
      <c r="Q413" s="1" t="s">
        <v>32</v>
      </c>
      <c r="R413" s="1" t="s">
        <v>32</v>
      </c>
      <c r="S413">
        <v>4</v>
      </c>
    </row>
    <row r="414" spans="1:19" x14ac:dyDescent="0.25">
      <c r="A414" s="1" t="s">
        <v>443</v>
      </c>
      <c r="B414" s="1">
        <f t="shared" si="6"/>
        <v>59</v>
      </c>
      <c r="C414" s="1">
        <v>59.52</v>
      </c>
      <c r="D414" s="1" t="s">
        <v>485</v>
      </c>
      <c r="E414" s="1" t="s">
        <v>32</v>
      </c>
      <c r="F414" s="1" t="s">
        <v>32</v>
      </c>
      <c r="G414" s="1" t="s">
        <v>32</v>
      </c>
      <c r="H414" s="1" t="s">
        <v>32</v>
      </c>
      <c r="I414" s="1" t="s">
        <v>32</v>
      </c>
      <c r="J414" s="1" t="s">
        <v>32</v>
      </c>
      <c r="K414" s="1" t="s">
        <v>32</v>
      </c>
      <c r="L414" s="1" t="s">
        <v>32</v>
      </c>
      <c r="M414" s="1" t="s">
        <v>32</v>
      </c>
      <c r="N414" s="1" t="s">
        <v>32</v>
      </c>
      <c r="O414" s="1" t="s">
        <v>32</v>
      </c>
      <c r="P414" s="1" t="s">
        <v>32</v>
      </c>
      <c r="Q414" s="1" t="s">
        <v>32</v>
      </c>
      <c r="R414" s="1" t="s">
        <v>32</v>
      </c>
      <c r="S414">
        <v>3</v>
      </c>
    </row>
    <row r="415" spans="1:19" x14ac:dyDescent="0.25">
      <c r="A415" s="1" t="s">
        <v>444</v>
      </c>
      <c r="B415" s="1">
        <f t="shared" si="6"/>
        <v>59</v>
      </c>
      <c r="C415" s="1">
        <v>59.68</v>
      </c>
      <c r="D415" s="1" t="s">
        <v>485</v>
      </c>
      <c r="E415" s="1" t="s">
        <v>32</v>
      </c>
      <c r="F415" s="1" t="s">
        <v>32</v>
      </c>
      <c r="G415" s="1" t="s">
        <v>32</v>
      </c>
      <c r="H415" s="1" t="s">
        <v>32</v>
      </c>
      <c r="I415" s="1" t="s">
        <v>32</v>
      </c>
      <c r="J415" s="1" t="s">
        <v>32</v>
      </c>
      <c r="K415" s="1" t="s">
        <v>32</v>
      </c>
      <c r="L415" s="1" t="s">
        <v>32</v>
      </c>
      <c r="M415" s="1" t="s">
        <v>32</v>
      </c>
      <c r="N415" s="1" t="s">
        <v>32</v>
      </c>
      <c r="O415" s="1" t="s">
        <v>32</v>
      </c>
      <c r="P415" s="1" t="s">
        <v>32</v>
      </c>
      <c r="Q415" s="1" t="s">
        <v>32</v>
      </c>
      <c r="R415" s="1" t="s">
        <v>32</v>
      </c>
      <c r="S415">
        <v>3</v>
      </c>
    </row>
    <row r="416" spans="1:19" x14ac:dyDescent="0.25">
      <c r="A416" s="1" t="s">
        <v>445</v>
      </c>
      <c r="B416" s="1">
        <f t="shared" si="6"/>
        <v>59</v>
      </c>
      <c r="C416" s="1">
        <v>59.84</v>
      </c>
      <c r="D416" s="1" t="s">
        <v>486</v>
      </c>
      <c r="E416" s="1" t="s">
        <v>32</v>
      </c>
      <c r="F416" s="1" t="s">
        <v>32</v>
      </c>
      <c r="G416" s="1" t="s">
        <v>32</v>
      </c>
      <c r="H416" s="1" t="s">
        <v>32</v>
      </c>
      <c r="I416" s="1" t="s">
        <v>32</v>
      </c>
      <c r="J416" s="1" t="s">
        <v>32</v>
      </c>
      <c r="K416" s="1" t="s">
        <v>32</v>
      </c>
      <c r="L416" s="1" t="s">
        <v>32</v>
      </c>
      <c r="M416" s="1" t="s">
        <v>32</v>
      </c>
      <c r="N416" s="1" t="s">
        <v>32</v>
      </c>
      <c r="O416" s="1" t="s">
        <v>32</v>
      </c>
      <c r="P416" s="1" t="s">
        <v>32</v>
      </c>
      <c r="Q416" s="1" t="s">
        <v>32</v>
      </c>
      <c r="R416" s="1" t="s">
        <v>32</v>
      </c>
      <c r="S416">
        <v>2</v>
      </c>
    </row>
    <row r="417" spans="1:19" x14ac:dyDescent="0.25">
      <c r="A417" s="1" t="s">
        <v>446</v>
      </c>
      <c r="B417" s="1">
        <f t="shared" si="6"/>
        <v>59</v>
      </c>
      <c r="C417" s="1">
        <v>59.68</v>
      </c>
      <c r="D417" s="1" t="s">
        <v>486</v>
      </c>
      <c r="E417" s="1" t="s">
        <v>32</v>
      </c>
      <c r="F417" s="1" t="s">
        <v>32</v>
      </c>
      <c r="G417" s="1" t="s">
        <v>32</v>
      </c>
      <c r="H417" s="1" t="s">
        <v>32</v>
      </c>
      <c r="I417" s="1" t="s">
        <v>32</v>
      </c>
      <c r="J417" s="1" t="s">
        <v>32</v>
      </c>
      <c r="K417" s="1" t="s">
        <v>32</v>
      </c>
      <c r="L417" s="1" t="s">
        <v>32</v>
      </c>
      <c r="M417" s="1" t="s">
        <v>32</v>
      </c>
      <c r="N417" s="1" t="s">
        <v>32</v>
      </c>
      <c r="O417" s="1" t="s">
        <v>32</v>
      </c>
      <c r="P417" s="1" t="s">
        <v>32</v>
      </c>
      <c r="Q417" s="1" t="s">
        <v>32</v>
      </c>
      <c r="R417" s="1" t="s">
        <v>32</v>
      </c>
      <c r="S417">
        <v>3</v>
      </c>
    </row>
    <row r="418" spans="1:19" x14ac:dyDescent="0.25">
      <c r="A418" s="1" t="s">
        <v>447</v>
      </c>
      <c r="B418" s="1">
        <f t="shared" si="6"/>
        <v>59</v>
      </c>
      <c r="C418" s="1">
        <v>59.68</v>
      </c>
      <c r="D418" s="1" t="s">
        <v>486</v>
      </c>
      <c r="E418" s="1" t="s">
        <v>32</v>
      </c>
      <c r="F418" s="1" t="s">
        <v>32</v>
      </c>
      <c r="G418" s="1" t="s">
        <v>32</v>
      </c>
      <c r="H418" s="1" t="s">
        <v>32</v>
      </c>
      <c r="I418" s="1" t="s">
        <v>32</v>
      </c>
      <c r="J418" s="1" t="s">
        <v>32</v>
      </c>
      <c r="K418" s="1" t="s">
        <v>32</v>
      </c>
      <c r="L418" s="1" t="s">
        <v>32</v>
      </c>
      <c r="M418" s="1" t="s">
        <v>32</v>
      </c>
      <c r="N418" s="1" t="s">
        <v>32</v>
      </c>
      <c r="O418" s="1" t="s">
        <v>32</v>
      </c>
      <c r="P418" s="1" t="s">
        <v>32</v>
      </c>
      <c r="Q418" s="1" t="s">
        <v>32</v>
      </c>
      <c r="R418" s="1" t="s">
        <v>32</v>
      </c>
      <c r="S418">
        <v>3</v>
      </c>
    </row>
    <row r="419" spans="1:19" x14ac:dyDescent="0.25">
      <c r="A419" s="1" t="s">
        <v>448</v>
      </c>
      <c r="B419" s="1">
        <f t="shared" si="6"/>
        <v>59</v>
      </c>
      <c r="C419" s="1">
        <v>59.52</v>
      </c>
      <c r="D419" s="1" t="s">
        <v>485</v>
      </c>
      <c r="E419" s="1" t="s">
        <v>32</v>
      </c>
      <c r="F419" s="1" t="s">
        <v>32</v>
      </c>
      <c r="G419" s="1" t="s">
        <v>32</v>
      </c>
      <c r="H419" s="1" t="s">
        <v>32</v>
      </c>
      <c r="I419" s="1" t="s">
        <v>32</v>
      </c>
      <c r="J419" s="1" t="s">
        <v>32</v>
      </c>
      <c r="K419" s="1" t="s">
        <v>32</v>
      </c>
      <c r="L419" s="1" t="s">
        <v>32</v>
      </c>
      <c r="M419" s="1" t="s">
        <v>32</v>
      </c>
      <c r="N419" s="1" t="s">
        <v>32</v>
      </c>
      <c r="O419" s="1" t="s">
        <v>32</v>
      </c>
      <c r="P419" s="1" t="s">
        <v>32</v>
      </c>
      <c r="Q419" s="1" t="s">
        <v>32</v>
      </c>
      <c r="R419" s="1" t="s">
        <v>32</v>
      </c>
      <c r="S419">
        <v>3</v>
      </c>
    </row>
    <row r="420" spans="1:19" x14ac:dyDescent="0.25">
      <c r="A420" s="1" t="s">
        <v>449</v>
      </c>
      <c r="B420" s="1">
        <f t="shared" si="6"/>
        <v>59</v>
      </c>
      <c r="C420" s="1">
        <v>59.35</v>
      </c>
      <c r="D420" s="1" t="s">
        <v>485</v>
      </c>
      <c r="E420" s="1" t="s">
        <v>32</v>
      </c>
      <c r="F420" s="1" t="s">
        <v>32</v>
      </c>
      <c r="G420" s="1" t="s">
        <v>32</v>
      </c>
      <c r="H420" s="1" t="s">
        <v>32</v>
      </c>
      <c r="I420" s="1" t="s">
        <v>32</v>
      </c>
      <c r="J420" s="1" t="s">
        <v>32</v>
      </c>
      <c r="K420" s="1" t="s">
        <v>32</v>
      </c>
      <c r="L420" s="1" t="s">
        <v>32</v>
      </c>
      <c r="M420" s="1" t="s">
        <v>32</v>
      </c>
      <c r="N420" s="1" t="s">
        <v>32</v>
      </c>
      <c r="O420" s="1" t="s">
        <v>32</v>
      </c>
      <c r="P420" s="1" t="s">
        <v>32</v>
      </c>
      <c r="Q420" s="1" t="s">
        <v>32</v>
      </c>
      <c r="R420" s="1" t="s">
        <v>32</v>
      </c>
      <c r="S420">
        <v>4</v>
      </c>
    </row>
    <row r="421" spans="1:19" x14ac:dyDescent="0.25">
      <c r="A421" s="1" t="s">
        <v>450</v>
      </c>
      <c r="B421" s="1">
        <f t="shared" si="6"/>
        <v>59</v>
      </c>
      <c r="C421" s="1">
        <v>59.03</v>
      </c>
      <c r="D421" s="1" t="s">
        <v>486</v>
      </c>
      <c r="E421" s="1" t="s">
        <v>32</v>
      </c>
      <c r="F421" s="1" t="s">
        <v>32</v>
      </c>
      <c r="G421" s="1" t="s">
        <v>32</v>
      </c>
      <c r="H421" s="1" t="s">
        <v>32</v>
      </c>
      <c r="I421" s="1" t="s">
        <v>32</v>
      </c>
      <c r="J421" s="1" t="s">
        <v>32</v>
      </c>
      <c r="K421" s="1" t="s">
        <v>32</v>
      </c>
      <c r="L421" s="1" t="s">
        <v>32</v>
      </c>
      <c r="M421" s="1" t="s">
        <v>32</v>
      </c>
      <c r="N421" s="1" t="s">
        <v>32</v>
      </c>
      <c r="O421" s="1" t="s">
        <v>32</v>
      </c>
      <c r="P421" s="1" t="s">
        <v>32</v>
      </c>
      <c r="Q421" s="1" t="s">
        <v>32</v>
      </c>
      <c r="R421" s="1" t="s">
        <v>32</v>
      </c>
      <c r="S421">
        <v>5</v>
      </c>
    </row>
    <row r="422" spans="1:19" x14ac:dyDescent="0.25">
      <c r="A422" s="1" t="s">
        <v>451</v>
      </c>
      <c r="B422" s="1">
        <f t="shared" si="6"/>
        <v>59</v>
      </c>
      <c r="C422" s="1">
        <v>58.71</v>
      </c>
      <c r="D422" s="1" t="s">
        <v>486</v>
      </c>
      <c r="E422" s="1" t="s">
        <v>32</v>
      </c>
      <c r="F422" s="1" t="s">
        <v>32</v>
      </c>
      <c r="G422" s="1" t="s">
        <v>32</v>
      </c>
      <c r="H422" s="1" t="s">
        <v>32</v>
      </c>
      <c r="I422" s="1" t="s">
        <v>32</v>
      </c>
      <c r="J422" s="1" t="s">
        <v>32</v>
      </c>
      <c r="K422" s="1" t="s">
        <v>32</v>
      </c>
      <c r="L422" s="1" t="s">
        <v>32</v>
      </c>
      <c r="M422" s="1" t="s">
        <v>32</v>
      </c>
      <c r="N422" s="1" t="s">
        <v>32</v>
      </c>
      <c r="O422" s="1" t="s">
        <v>32</v>
      </c>
      <c r="P422" s="1" t="s">
        <v>32</v>
      </c>
      <c r="Q422" s="1" t="s">
        <v>32</v>
      </c>
      <c r="R422" s="1" t="s">
        <v>32</v>
      </c>
      <c r="S422">
        <v>6</v>
      </c>
    </row>
    <row r="423" spans="1:19" x14ac:dyDescent="0.25">
      <c r="A423" s="1" t="s">
        <v>452</v>
      </c>
      <c r="B423" s="1">
        <f t="shared" si="6"/>
        <v>59</v>
      </c>
      <c r="C423" s="1">
        <v>58.55</v>
      </c>
      <c r="D423" s="1" t="s">
        <v>490</v>
      </c>
      <c r="E423" s="1" t="s">
        <v>32</v>
      </c>
      <c r="F423" s="1" t="s">
        <v>32</v>
      </c>
      <c r="G423" s="1" t="s">
        <v>32</v>
      </c>
      <c r="H423" s="1" t="s">
        <v>32</v>
      </c>
      <c r="I423" s="1" t="s">
        <v>32</v>
      </c>
      <c r="J423" s="1" t="s">
        <v>32</v>
      </c>
      <c r="K423" s="1" t="s">
        <v>32</v>
      </c>
      <c r="L423" s="1" t="s">
        <v>32</v>
      </c>
      <c r="M423" s="1" t="s">
        <v>32</v>
      </c>
      <c r="N423" s="1" t="s">
        <v>32</v>
      </c>
      <c r="O423" s="1" t="s">
        <v>32</v>
      </c>
      <c r="P423" s="1" t="s">
        <v>32</v>
      </c>
      <c r="Q423" s="1" t="s">
        <v>32</v>
      </c>
      <c r="R423" s="1" t="s">
        <v>32</v>
      </c>
      <c r="S423">
        <v>6</v>
      </c>
    </row>
    <row r="424" spans="1:19" x14ac:dyDescent="0.25">
      <c r="A424" s="1" t="s">
        <v>453</v>
      </c>
      <c r="B424" s="1">
        <f t="shared" si="6"/>
        <v>59</v>
      </c>
      <c r="C424" s="1">
        <v>58.39</v>
      </c>
      <c r="D424" s="1" t="s">
        <v>490</v>
      </c>
      <c r="E424" s="1" t="s">
        <v>32</v>
      </c>
      <c r="F424" s="1" t="s">
        <v>32</v>
      </c>
      <c r="G424" s="1" t="s">
        <v>32</v>
      </c>
      <c r="H424" s="1" t="s">
        <v>32</v>
      </c>
      <c r="I424" s="1" t="s">
        <v>32</v>
      </c>
      <c r="J424" s="1" t="s">
        <v>32</v>
      </c>
      <c r="K424" s="1" t="s">
        <v>32</v>
      </c>
      <c r="L424" s="1" t="s">
        <v>32</v>
      </c>
      <c r="M424" s="1" t="s">
        <v>32</v>
      </c>
      <c r="N424" s="1" t="s">
        <v>32</v>
      </c>
      <c r="O424" s="1" t="s">
        <v>32</v>
      </c>
      <c r="P424" s="1" t="s">
        <v>32</v>
      </c>
      <c r="Q424" s="1" t="s">
        <v>32</v>
      </c>
      <c r="R424" s="1" t="s">
        <v>32</v>
      </c>
      <c r="S424">
        <v>7</v>
      </c>
    </row>
    <row r="425" spans="1:19" x14ac:dyDescent="0.25">
      <c r="A425" s="1" t="s">
        <v>454</v>
      </c>
      <c r="B425" s="1">
        <f t="shared" si="6"/>
        <v>59</v>
      </c>
      <c r="C425" s="1">
        <v>58.23</v>
      </c>
      <c r="D425" s="1" t="s">
        <v>491</v>
      </c>
      <c r="E425" s="1" t="s">
        <v>32</v>
      </c>
      <c r="F425" s="1" t="s">
        <v>32</v>
      </c>
      <c r="G425" s="1" t="s">
        <v>32</v>
      </c>
      <c r="H425" s="1" t="s">
        <v>32</v>
      </c>
      <c r="I425" s="1" t="s">
        <v>32</v>
      </c>
      <c r="J425" s="1" t="s">
        <v>32</v>
      </c>
      <c r="K425" s="1" t="s">
        <v>32</v>
      </c>
      <c r="L425" s="1" t="s">
        <v>32</v>
      </c>
      <c r="M425" s="1" t="s">
        <v>32</v>
      </c>
      <c r="N425" s="1" t="s">
        <v>32</v>
      </c>
      <c r="O425" s="1" t="s">
        <v>32</v>
      </c>
      <c r="P425" s="1" t="s">
        <v>32</v>
      </c>
      <c r="Q425" s="1" t="s">
        <v>32</v>
      </c>
      <c r="R425" s="1" t="s">
        <v>32</v>
      </c>
      <c r="S425">
        <v>7</v>
      </c>
    </row>
    <row r="426" spans="1:19" x14ac:dyDescent="0.25">
      <c r="A426" s="1" t="s">
        <v>455</v>
      </c>
      <c r="B426" s="1">
        <f t="shared" si="6"/>
        <v>59</v>
      </c>
      <c r="C426" s="1">
        <v>58.39</v>
      </c>
      <c r="D426" s="1" t="s">
        <v>490</v>
      </c>
      <c r="E426" s="1" t="s">
        <v>32</v>
      </c>
      <c r="F426" s="1" t="s">
        <v>32</v>
      </c>
      <c r="G426" s="1" t="s">
        <v>32</v>
      </c>
      <c r="H426" s="1" t="s">
        <v>32</v>
      </c>
      <c r="I426" s="1" t="s">
        <v>32</v>
      </c>
      <c r="J426" s="1" t="s">
        <v>32</v>
      </c>
      <c r="K426" s="1" t="s">
        <v>32</v>
      </c>
      <c r="L426" s="1" t="s">
        <v>32</v>
      </c>
      <c r="M426" s="1" t="s">
        <v>32</v>
      </c>
      <c r="N426" s="1" t="s">
        <v>32</v>
      </c>
      <c r="O426" s="1" t="s">
        <v>32</v>
      </c>
      <c r="P426" s="1" t="s">
        <v>32</v>
      </c>
      <c r="Q426" s="1" t="s">
        <v>32</v>
      </c>
      <c r="R426" s="1" t="s">
        <v>32</v>
      </c>
      <c r="S426">
        <v>7</v>
      </c>
    </row>
    <row r="427" spans="1:19" x14ac:dyDescent="0.25">
      <c r="A427" s="1" t="s">
        <v>456</v>
      </c>
      <c r="B427" s="1">
        <f t="shared" si="6"/>
        <v>59</v>
      </c>
      <c r="C427" s="1">
        <v>58.71</v>
      </c>
      <c r="D427" s="1" t="s">
        <v>493</v>
      </c>
      <c r="E427" s="1" t="s">
        <v>32</v>
      </c>
      <c r="F427" s="1" t="s">
        <v>32</v>
      </c>
      <c r="G427" s="1" t="s">
        <v>32</v>
      </c>
      <c r="H427" s="1" t="s">
        <v>32</v>
      </c>
      <c r="I427" s="1" t="s">
        <v>32</v>
      </c>
      <c r="J427" s="1" t="s">
        <v>32</v>
      </c>
      <c r="K427" s="1" t="s">
        <v>32</v>
      </c>
      <c r="L427" s="1" t="s">
        <v>32</v>
      </c>
      <c r="M427" s="1" t="s">
        <v>32</v>
      </c>
      <c r="N427" s="1" t="s">
        <v>32</v>
      </c>
      <c r="O427" s="1" t="s">
        <v>32</v>
      </c>
      <c r="P427" s="1" t="s">
        <v>32</v>
      </c>
      <c r="Q427" s="1" t="s">
        <v>32</v>
      </c>
      <c r="R427" s="1" t="s">
        <v>32</v>
      </c>
      <c r="S427">
        <v>6</v>
      </c>
    </row>
    <row r="428" spans="1:19" x14ac:dyDescent="0.25">
      <c r="A428" s="1" t="s">
        <v>457</v>
      </c>
      <c r="B428" s="1">
        <f t="shared" si="6"/>
        <v>59</v>
      </c>
      <c r="C428" s="1">
        <v>59.03</v>
      </c>
      <c r="D428" s="1" t="s">
        <v>492</v>
      </c>
      <c r="E428" s="1" t="s">
        <v>32</v>
      </c>
      <c r="F428" s="1" t="s">
        <v>32</v>
      </c>
      <c r="G428" s="1" t="s">
        <v>32</v>
      </c>
      <c r="H428" s="1" t="s">
        <v>32</v>
      </c>
      <c r="I428" s="1" t="s">
        <v>32</v>
      </c>
      <c r="J428" s="1" t="s">
        <v>32</v>
      </c>
      <c r="K428" s="1" t="s">
        <v>32</v>
      </c>
      <c r="L428" s="1" t="s">
        <v>32</v>
      </c>
      <c r="M428" s="1" t="s">
        <v>32</v>
      </c>
      <c r="N428" s="1" t="s">
        <v>32</v>
      </c>
      <c r="O428" s="1" t="s">
        <v>32</v>
      </c>
      <c r="P428" s="1" t="s">
        <v>32</v>
      </c>
      <c r="Q428" s="1" t="s">
        <v>32</v>
      </c>
      <c r="R428" s="1" t="s">
        <v>32</v>
      </c>
      <c r="S428">
        <v>5</v>
      </c>
    </row>
    <row r="429" spans="1:19" x14ac:dyDescent="0.25">
      <c r="A429" s="1" t="s">
        <v>458</v>
      </c>
      <c r="B429" s="1">
        <f t="shared" si="6"/>
        <v>59</v>
      </c>
      <c r="C429" s="1">
        <v>59.52</v>
      </c>
      <c r="D429" s="1" t="s">
        <v>490</v>
      </c>
      <c r="E429" s="1" t="s">
        <v>32</v>
      </c>
      <c r="F429" s="1" t="s">
        <v>32</v>
      </c>
      <c r="G429" s="1" t="s">
        <v>32</v>
      </c>
      <c r="H429" s="1" t="s">
        <v>32</v>
      </c>
      <c r="I429" s="1" t="s">
        <v>32</v>
      </c>
      <c r="J429" s="1" t="s">
        <v>32</v>
      </c>
      <c r="K429" s="1" t="s">
        <v>32</v>
      </c>
      <c r="L429" s="1" t="s">
        <v>32</v>
      </c>
      <c r="M429" s="1" t="s">
        <v>32</v>
      </c>
      <c r="N429" s="1" t="s">
        <v>32</v>
      </c>
      <c r="O429" s="1" t="s">
        <v>32</v>
      </c>
      <c r="P429" s="1" t="s">
        <v>32</v>
      </c>
      <c r="Q429" s="1" t="s">
        <v>32</v>
      </c>
      <c r="R429" s="1" t="s">
        <v>32</v>
      </c>
      <c r="S429">
        <v>3</v>
      </c>
    </row>
    <row r="430" spans="1:19" x14ac:dyDescent="0.25">
      <c r="A430" s="1" t="s">
        <v>459</v>
      </c>
      <c r="B430" s="1">
        <f t="shared" si="6"/>
        <v>59</v>
      </c>
      <c r="C430" s="1">
        <v>59.68</v>
      </c>
      <c r="D430" s="1" t="s">
        <v>490</v>
      </c>
      <c r="E430" s="1" t="s">
        <v>32</v>
      </c>
      <c r="F430" s="1" t="s">
        <v>32</v>
      </c>
      <c r="G430" s="1" t="s">
        <v>32</v>
      </c>
      <c r="H430" s="1" t="s">
        <v>32</v>
      </c>
      <c r="I430" s="1" t="s">
        <v>32</v>
      </c>
      <c r="J430" s="1" t="s">
        <v>32</v>
      </c>
      <c r="K430" s="1" t="s">
        <v>32</v>
      </c>
      <c r="L430" s="1" t="s">
        <v>32</v>
      </c>
      <c r="M430" s="1" t="s">
        <v>32</v>
      </c>
      <c r="N430" s="1" t="s">
        <v>32</v>
      </c>
      <c r="O430" s="1" t="s">
        <v>32</v>
      </c>
      <c r="P430" s="1" t="s">
        <v>32</v>
      </c>
      <c r="Q430" s="1" t="s">
        <v>32</v>
      </c>
      <c r="R430" s="1" t="s">
        <v>32</v>
      </c>
      <c r="S430">
        <v>3</v>
      </c>
    </row>
    <row r="431" spans="1:19" x14ac:dyDescent="0.25">
      <c r="A431" s="1" t="s">
        <v>460</v>
      </c>
      <c r="B431" s="1">
        <f t="shared" si="6"/>
        <v>59</v>
      </c>
      <c r="C431" s="1">
        <v>59.68</v>
      </c>
      <c r="D431" s="1" t="s">
        <v>490</v>
      </c>
      <c r="E431" s="1" t="s">
        <v>32</v>
      </c>
      <c r="F431" s="1" t="s">
        <v>32</v>
      </c>
      <c r="G431" s="1" t="s">
        <v>32</v>
      </c>
      <c r="H431" s="1" t="s">
        <v>32</v>
      </c>
      <c r="I431" s="1" t="s">
        <v>32</v>
      </c>
      <c r="J431" s="1" t="s">
        <v>32</v>
      </c>
      <c r="K431" s="1" t="s">
        <v>32</v>
      </c>
      <c r="L431" s="1" t="s">
        <v>32</v>
      </c>
      <c r="M431" s="1" t="s">
        <v>32</v>
      </c>
      <c r="N431" s="1" t="s">
        <v>32</v>
      </c>
      <c r="O431" s="1" t="s">
        <v>32</v>
      </c>
      <c r="P431" s="1" t="s">
        <v>32</v>
      </c>
      <c r="Q431" s="1" t="s">
        <v>32</v>
      </c>
      <c r="R431" s="1" t="s">
        <v>32</v>
      </c>
      <c r="S431">
        <v>3</v>
      </c>
    </row>
    <row r="432" spans="1:19" x14ac:dyDescent="0.25">
      <c r="A432" s="1" t="s">
        <v>461</v>
      </c>
      <c r="B432" s="1">
        <f t="shared" si="6"/>
        <v>59</v>
      </c>
      <c r="C432" s="1">
        <v>59.68</v>
      </c>
      <c r="D432" s="1" t="s">
        <v>486</v>
      </c>
      <c r="E432" s="1" t="s">
        <v>32</v>
      </c>
      <c r="F432" s="1" t="s">
        <v>32</v>
      </c>
      <c r="G432" s="1" t="s">
        <v>32</v>
      </c>
      <c r="H432" s="1" t="s">
        <v>32</v>
      </c>
      <c r="I432" s="1" t="s">
        <v>32</v>
      </c>
      <c r="J432" s="1" t="s">
        <v>32</v>
      </c>
      <c r="K432" s="1" t="s">
        <v>32</v>
      </c>
      <c r="L432" s="1" t="s">
        <v>32</v>
      </c>
      <c r="M432" s="1" t="s">
        <v>32</v>
      </c>
      <c r="N432" s="1" t="s">
        <v>32</v>
      </c>
      <c r="O432" s="1" t="s">
        <v>32</v>
      </c>
      <c r="P432" s="1" t="s">
        <v>32</v>
      </c>
      <c r="Q432" s="1" t="s">
        <v>32</v>
      </c>
      <c r="R432" s="1" t="s">
        <v>32</v>
      </c>
      <c r="S432">
        <v>3</v>
      </c>
    </row>
    <row r="433" spans="1:19" x14ac:dyDescent="0.25">
      <c r="A433" s="1" t="s">
        <v>462</v>
      </c>
      <c r="B433" s="1">
        <f t="shared" si="6"/>
        <v>59</v>
      </c>
      <c r="C433" s="1">
        <v>59.68</v>
      </c>
      <c r="D433" s="1" t="s">
        <v>492</v>
      </c>
      <c r="E433" s="1" t="s">
        <v>32</v>
      </c>
      <c r="F433" s="1" t="s">
        <v>32</v>
      </c>
      <c r="G433" s="1" t="s">
        <v>32</v>
      </c>
      <c r="H433" s="1" t="s">
        <v>32</v>
      </c>
      <c r="I433" s="1" t="s">
        <v>32</v>
      </c>
      <c r="J433" s="1" t="s">
        <v>32</v>
      </c>
      <c r="K433" s="1" t="s">
        <v>32</v>
      </c>
      <c r="L433" s="1" t="s">
        <v>32</v>
      </c>
      <c r="M433" s="1" t="s">
        <v>32</v>
      </c>
      <c r="N433" s="1" t="s">
        <v>32</v>
      </c>
      <c r="O433" s="1" t="s">
        <v>32</v>
      </c>
      <c r="P433" s="1" t="s">
        <v>32</v>
      </c>
      <c r="Q433" s="1" t="s">
        <v>32</v>
      </c>
      <c r="R433" s="1" t="s">
        <v>32</v>
      </c>
      <c r="S433">
        <v>3</v>
      </c>
    </row>
    <row r="434" spans="1:19" x14ac:dyDescent="0.25">
      <c r="A434" s="1" t="s">
        <v>463</v>
      </c>
      <c r="B434" s="1">
        <f t="shared" si="6"/>
        <v>59</v>
      </c>
      <c r="C434" s="1">
        <v>59.52</v>
      </c>
      <c r="D434" s="1" t="s">
        <v>492</v>
      </c>
      <c r="E434" s="1" t="s">
        <v>32</v>
      </c>
      <c r="F434" s="1" t="s">
        <v>32</v>
      </c>
      <c r="G434" s="1" t="s">
        <v>32</v>
      </c>
      <c r="H434" s="1" t="s">
        <v>32</v>
      </c>
      <c r="I434" s="1" t="s">
        <v>32</v>
      </c>
      <c r="J434" s="1" t="s">
        <v>32</v>
      </c>
      <c r="K434" s="1" t="s">
        <v>32</v>
      </c>
      <c r="L434" s="1" t="s">
        <v>32</v>
      </c>
      <c r="M434" s="1" t="s">
        <v>32</v>
      </c>
      <c r="N434" s="1" t="s">
        <v>32</v>
      </c>
      <c r="O434" s="1" t="s">
        <v>32</v>
      </c>
      <c r="P434" s="1" t="s">
        <v>32</v>
      </c>
      <c r="Q434" s="1" t="s">
        <v>32</v>
      </c>
      <c r="R434" s="1" t="s">
        <v>32</v>
      </c>
      <c r="S434">
        <v>3</v>
      </c>
    </row>
    <row r="435" spans="1:19" x14ac:dyDescent="0.25">
      <c r="A435" s="1" t="s">
        <v>464</v>
      </c>
      <c r="B435" s="1">
        <f t="shared" si="6"/>
        <v>59</v>
      </c>
      <c r="C435" s="1">
        <v>59.35</v>
      </c>
      <c r="D435" s="1" t="s">
        <v>492</v>
      </c>
      <c r="E435" s="1" t="s">
        <v>32</v>
      </c>
      <c r="F435" s="1" t="s">
        <v>32</v>
      </c>
      <c r="G435" s="1" t="s">
        <v>32</v>
      </c>
      <c r="H435" s="1" t="s">
        <v>32</v>
      </c>
      <c r="I435" s="1" t="s">
        <v>32</v>
      </c>
      <c r="J435" s="1" t="s">
        <v>32</v>
      </c>
      <c r="K435" s="1" t="s">
        <v>32</v>
      </c>
      <c r="L435" s="1" t="s">
        <v>32</v>
      </c>
      <c r="M435" s="1" t="s">
        <v>32</v>
      </c>
      <c r="N435" s="1" t="s">
        <v>32</v>
      </c>
      <c r="O435" s="1" t="s">
        <v>32</v>
      </c>
      <c r="P435" s="1" t="s">
        <v>32</v>
      </c>
      <c r="Q435" s="1" t="s">
        <v>32</v>
      </c>
      <c r="R435" s="1" t="s">
        <v>32</v>
      </c>
      <c r="S435">
        <v>4</v>
      </c>
    </row>
    <row r="436" spans="1:19" x14ac:dyDescent="0.25">
      <c r="A436" s="1" t="s">
        <v>465</v>
      </c>
      <c r="B436" s="1">
        <f t="shared" si="6"/>
        <v>59</v>
      </c>
      <c r="C436" s="1">
        <v>59.35</v>
      </c>
      <c r="D436" s="1" t="s">
        <v>490</v>
      </c>
      <c r="E436" s="1" t="s">
        <v>32</v>
      </c>
      <c r="F436" s="1" t="s">
        <v>32</v>
      </c>
      <c r="G436" s="1" t="s">
        <v>32</v>
      </c>
      <c r="H436" s="1" t="s">
        <v>32</v>
      </c>
      <c r="I436" s="1" t="s">
        <v>32</v>
      </c>
      <c r="J436" s="1" t="s">
        <v>32</v>
      </c>
      <c r="K436" s="1" t="s">
        <v>32</v>
      </c>
      <c r="L436" s="1" t="s">
        <v>32</v>
      </c>
      <c r="M436" s="1" t="s">
        <v>32</v>
      </c>
      <c r="N436" s="1" t="s">
        <v>32</v>
      </c>
      <c r="O436" s="1" t="s">
        <v>32</v>
      </c>
      <c r="P436" s="1" t="s">
        <v>32</v>
      </c>
      <c r="Q436" s="1" t="s">
        <v>32</v>
      </c>
      <c r="R436" s="1" t="s">
        <v>32</v>
      </c>
      <c r="S436">
        <v>4</v>
      </c>
    </row>
    <row r="437" spans="1:19" x14ac:dyDescent="0.25">
      <c r="A437" s="1" t="s">
        <v>466</v>
      </c>
      <c r="B437" s="1">
        <f t="shared" si="6"/>
        <v>59</v>
      </c>
      <c r="C437" s="1">
        <v>59.03</v>
      </c>
      <c r="D437" s="1" t="s">
        <v>492</v>
      </c>
      <c r="E437" s="1" t="s">
        <v>32</v>
      </c>
      <c r="F437" s="1" t="s">
        <v>32</v>
      </c>
      <c r="G437" s="1" t="s">
        <v>32</v>
      </c>
      <c r="H437" s="1" t="s">
        <v>32</v>
      </c>
      <c r="I437" s="1" t="s">
        <v>32</v>
      </c>
      <c r="J437" s="1" t="s">
        <v>32</v>
      </c>
      <c r="K437" s="1" t="s">
        <v>32</v>
      </c>
      <c r="L437" s="1" t="s">
        <v>32</v>
      </c>
      <c r="M437" s="1" t="s">
        <v>32</v>
      </c>
      <c r="N437" s="1" t="s">
        <v>32</v>
      </c>
      <c r="O437" s="1" t="s">
        <v>32</v>
      </c>
      <c r="P437" s="1" t="s">
        <v>32</v>
      </c>
      <c r="Q437" s="1" t="s">
        <v>32</v>
      </c>
      <c r="R437" s="1" t="s">
        <v>32</v>
      </c>
      <c r="S437">
        <v>5</v>
      </c>
    </row>
    <row r="438" spans="1:19" x14ac:dyDescent="0.25">
      <c r="A438" s="1" t="s">
        <v>467</v>
      </c>
      <c r="B438" s="1">
        <f t="shared" si="6"/>
        <v>59</v>
      </c>
      <c r="C438" s="1">
        <v>58.87</v>
      </c>
      <c r="D438" s="1" t="s">
        <v>492</v>
      </c>
      <c r="E438" s="1" t="s">
        <v>32</v>
      </c>
      <c r="F438" s="1" t="s">
        <v>32</v>
      </c>
      <c r="G438" s="1" t="s">
        <v>32</v>
      </c>
      <c r="H438" s="1" t="s">
        <v>32</v>
      </c>
      <c r="I438" s="1" t="s">
        <v>32</v>
      </c>
      <c r="J438" s="1" t="s">
        <v>32</v>
      </c>
      <c r="K438" s="1" t="s">
        <v>32</v>
      </c>
      <c r="L438" s="1" t="s">
        <v>32</v>
      </c>
      <c r="M438" s="1" t="s">
        <v>32</v>
      </c>
      <c r="N438" s="1" t="s">
        <v>32</v>
      </c>
      <c r="O438" s="1" t="s">
        <v>32</v>
      </c>
      <c r="P438" s="1" t="s">
        <v>32</v>
      </c>
      <c r="Q438" s="1" t="s">
        <v>32</v>
      </c>
      <c r="R438" s="1" t="s">
        <v>32</v>
      </c>
      <c r="S438">
        <v>5</v>
      </c>
    </row>
    <row r="439" spans="1:19" x14ac:dyDescent="0.25">
      <c r="A439" s="1" t="s">
        <v>468</v>
      </c>
      <c r="B439" s="1">
        <f t="shared" si="6"/>
        <v>59</v>
      </c>
      <c r="C439" s="1">
        <v>58.71</v>
      </c>
      <c r="D439" s="1" t="s">
        <v>490</v>
      </c>
      <c r="E439" s="1" t="s">
        <v>32</v>
      </c>
      <c r="F439" s="1" t="s">
        <v>32</v>
      </c>
      <c r="G439" s="1" t="s">
        <v>32</v>
      </c>
      <c r="H439" s="1" t="s">
        <v>32</v>
      </c>
      <c r="I439" s="1" t="s">
        <v>32</v>
      </c>
      <c r="J439" s="1" t="s">
        <v>32</v>
      </c>
      <c r="K439" s="1" t="s">
        <v>32</v>
      </c>
      <c r="L439" s="1" t="s">
        <v>32</v>
      </c>
      <c r="M439" s="1" t="s">
        <v>32</v>
      </c>
      <c r="N439" s="1" t="s">
        <v>32</v>
      </c>
      <c r="O439" s="1" t="s">
        <v>32</v>
      </c>
      <c r="P439" s="1" t="s">
        <v>32</v>
      </c>
      <c r="Q439" s="1" t="s">
        <v>32</v>
      </c>
      <c r="R439" s="1" t="s">
        <v>32</v>
      </c>
      <c r="S439">
        <v>6</v>
      </c>
    </row>
    <row r="440" spans="1:19" x14ac:dyDescent="0.25">
      <c r="A440" s="1" t="s">
        <v>469</v>
      </c>
      <c r="B440" s="1">
        <f t="shared" si="6"/>
        <v>59</v>
      </c>
      <c r="C440" s="1">
        <v>58.71</v>
      </c>
      <c r="D440" s="1" t="s">
        <v>490</v>
      </c>
      <c r="E440" s="1" t="s">
        <v>32</v>
      </c>
      <c r="F440" s="1" t="s">
        <v>32</v>
      </c>
      <c r="G440" s="1" t="s">
        <v>32</v>
      </c>
      <c r="H440" s="1" t="s">
        <v>32</v>
      </c>
      <c r="I440" s="1" t="s">
        <v>32</v>
      </c>
      <c r="J440" s="1" t="s">
        <v>32</v>
      </c>
      <c r="K440" s="1" t="s">
        <v>32</v>
      </c>
      <c r="L440" s="1" t="s">
        <v>32</v>
      </c>
      <c r="M440" s="1" t="s">
        <v>32</v>
      </c>
      <c r="N440" s="1" t="s">
        <v>32</v>
      </c>
      <c r="O440" s="1" t="s">
        <v>32</v>
      </c>
      <c r="P440" s="1" t="s">
        <v>32</v>
      </c>
      <c r="Q440" s="1" t="s">
        <v>32</v>
      </c>
      <c r="R440" s="1" t="s">
        <v>32</v>
      </c>
      <c r="S440">
        <v>5</v>
      </c>
    </row>
    <row r="441" spans="1:19" x14ac:dyDescent="0.25">
      <c r="A441" s="1" t="s">
        <v>470</v>
      </c>
      <c r="B441" s="1">
        <f t="shared" si="6"/>
        <v>59</v>
      </c>
      <c r="C441" s="1">
        <v>58.55</v>
      </c>
      <c r="D441" s="1" t="s">
        <v>492</v>
      </c>
      <c r="E441" s="1" t="s">
        <v>32</v>
      </c>
      <c r="F441" s="1" t="s">
        <v>32</v>
      </c>
      <c r="G441" s="1" t="s">
        <v>32</v>
      </c>
      <c r="H441" s="1" t="s">
        <v>32</v>
      </c>
      <c r="I441" s="1" t="s">
        <v>32</v>
      </c>
      <c r="J441" s="1" t="s">
        <v>32</v>
      </c>
      <c r="K441" s="1" t="s">
        <v>32</v>
      </c>
      <c r="L441" s="1" t="s">
        <v>32</v>
      </c>
      <c r="M441" s="1" t="s">
        <v>32</v>
      </c>
      <c r="N441" s="1" t="s">
        <v>32</v>
      </c>
      <c r="O441" s="1" t="s">
        <v>32</v>
      </c>
      <c r="P441" s="1" t="s">
        <v>32</v>
      </c>
      <c r="Q441" s="1" t="s">
        <v>32</v>
      </c>
      <c r="R441" s="1" t="s">
        <v>32</v>
      </c>
      <c r="S441">
        <v>6</v>
      </c>
    </row>
    <row r="442" spans="1:19" x14ac:dyDescent="0.25">
      <c r="A442" s="1" t="s">
        <v>471</v>
      </c>
      <c r="B442" s="1">
        <f t="shared" si="6"/>
        <v>59</v>
      </c>
      <c r="C442" s="1">
        <v>58.39</v>
      </c>
      <c r="D442" s="1" t="s">
        <v>492</v>
      </c>
      <c r="E442" s="1" t="s">
        <v>32</v>
      </c>
      <c r="F442" s="1" t="s">
        <v>32</v>
      </c>
      <c r="G442" s="1" t="s">
        <v>32</v>
      </c>
      <c r="H442" s="1" t="s">
        <v>32</v>
      </c>
      <c r="I442" s="1" t="s">
        <v>32</v>
      </c>
      <c r="J442" s="1" t="s">
        <v>32</v>
      </c>
      <c r="K442" s="1" t="s">
        <v>32</v>
      </c>
      <c r="L442" s="1" t="s">
        <v>32</v>
      </c>
      <c r="M442" s="1" t="s">
        <v>32</v>
      </c>
      <c r="N442" s="1" t="s">
        <v>32</v>
      </c>
      <c r="O442" s="1" t="s">
        <v>32</v>
      </c>
      <c r="P442" s="1" t="s">
        <v>32</v>
      </c>
      <c r="Q442" s="1" t="s">
        <v>32</v>
      </c>
      <c r="R442" s="1" t="s">
        <v>32</v>
      </c>
      <c r="S442">
        <v>7</v>
      </c>
    </row>
    <row r="443" spans="1:19" x14ac:dyDescent="0.25">
      <c r="A443" s="1" t="s">
        <v>472</v>
      </c>
      <c r="B443" s="1">
        <f t="shared" si="6"/>
        <v>59</v>
      </c>
      <c r="C443" s="1">
        <v>58.39</v>
      </c>
      <c r="D443" s="1" t="s">
        <v>492</v>
      </c>
      <c r="E443" s="1" t="s">
        <v>32</v>
      </c>
      <c r="F443" s="1" t="s">
        <v>32</v>
      </c>
      <c r="G443" s="1" t="s">
        <v>32</v>
      </c>
      <c r="H443" s="1" t="s">
        <v>32</v>
      </c>
      <c r="I443" s="1" t="s">
        <v>32</v>
      </c>
      <c r="J443" s="1" t="s">
        <v>32</v>
      </c>
      <c r="K443" s="1" t="s">
        <v>32</v>
      </c>
      <c r="L443" s="1" t="s">
        <v>32</v>
      </c>
      <c r="M443" s="1" t="s">
        <v>32</v>
      </c>
      <c r="N443" s="1" t="s">
        <v>32</v>
      </c>
      <c r="O443" s="1" t="s">
        <v>32</v>
      </c>
      <c r="P443" s="1" t="s">
        <v>32</v>
      </c>
      <c r="Q443" s="1" t="s">
        <v>32</v>
      </c>
      <c r="R443" s="1" t="s">
        <v>32</v>
      </c>
      <c r="S443">
        <v>7</v>
      </c>
    </row>
    <row r="444" spans="1:19" x14ac:dyDescent="0.25">
      <c r="A444" s="1" t="s">
        <v>473</v>
      </c>
      <c r="B444" s="1">
        <f t="shared" si="6"/>
        <v>59</v>
      </c>
      <c r="C444" s="1">
        <v>58.39</v>
      </c>
      <c r="D444" s="1" t="s">
        <v>490</v>
      </c>
      <c r="E444" s="1" t="s">
        <v>32</v>
      </c>
      <c r="F444" s="1" t="s">
        <v>32</v>
      </c>
      <c r="G444" s="1" t="s">
        <v>32</v>
      </c>
      <c r="H444" s="1" t="s">
        <v>32</v>
      </c>
      <c r="I444" s="1" t="s">
        <v>32</v>
      </c>
      <c r="J444" s="1" t="s">
        <v>32</v>
      </c>
      <c r="K444" s="1" t="s">
        <v>32</v>
      </c>
      <c r="L444" s="1" t="s">
        <v>32</v>
      </c>
      <c r="M444" s="1" t="s">
        <v>32</v>
      </c>
      <c r="N444" s="1" t="s">
        <v>32</v>
      </c>
      <c r="O444" s="1" t="s">
        <v>32</v>
      </c>
      <c r="P444" s="1" t="s">
        <v>32</v>
      </c>
      <c r="Q444" s="1" t="s">
        <v>32</v>
      </c>
      <c r="R444" s="1" t="s">
        <v>32</v>
      </c>
      <c r="S444">
        <v>7</v>
      </c>
    </row>
    <row r="445" spans="1:19" x14ac:dyDescent="0.25">
      <c r="A445" s="1" t="s">
        <v>474</v>
      </c>
      <c r="B445" s="1">
        <f t="shared" si="6"/>
        <v>59</v>
      </c>
      <c r="C445" s="1">
        <v>58.71</v>
      </c>
      <c r="D445" s="1" t="s">
        <v>490</v>
      </c>
      <c r="E445" s="1" t="s">
        <v>32</v>
      </c>
      <c r="F445" s="1" t="s">
        <v>32</v>
      </c>
      <c r="G445" s="1" t="s">
        <v>32</v>
      </c>
      <c r="H445" s="1" t="s">
        <v>32</v>
      </c>
      <c r="I445" s="1" t="s">
        <v>32</v>
      </c>
      <c r="J445" s="1" t="s">
        <v>32</v>
      </c>
      <c r="K445" s="1" t="s">
        <v>32</v>
      </c>
      <c r="L445" s="1" t="s">
        <v>32</v>
      </c>
      <c r="M445" s="1" t="s">
        <v>32</v>
      </c>
      <c r="N445" s="1" t="s">
        <v>32</v>
      </c>
      <c r="O445" s="1" t="s">
        <v>32</v>
      </c>
      <c r="P445" s="1" t="s">
        <v>32</v>
      </c>
      <c r="Q445" s="1" t="s">
        <v>32</v>
      </c>
      <c r="R445" s="1" t="s">
        <v>32</v>
      </c>
      <c r="S445">
        <v>5</v>
      </c>
    </row>
    <row r="446" spans="1:19" x14ac:dyDescent="0.25">
      <c r="A446" s="1" t="s">
        <v>475</v>
      </c>
      <c r="B446" s="1">
        <f t="shared" si="6"/>
        <v>59</v>
      </c>
      <c r="C446" s="1">
        <v>59.19</v>
      </c>
      <c r="D446" s="1" t="s">
        <v>490</v>
      </c>
      <c r="E446" s="1" t="s">
        <v>32</v>
      </c>
      <c r="F446" s="1" t="s">
        <v>32</v>
      </c>
      <c r="G446" s="1" t="s">
        <v>32</v>
      </c>
      <c r="H446" s="1" t="s">
        <v>32</v>
      </c>
      <c r="I446" s="1" t="s">
        <v>32</v>
      </c>
      <c r="J446" s="1" t="s">
        <v>32</v>
      </c>
      <c r="K446" s="1" t="s">
        <v>32</v>
      </c>
      <c r="L446" s="1" t="s">
        <v>32</v>
      </c>
      <c r="M446" s="1" t="s">
        <v>32</v>
      </c>
      <c r="N446" s="1" t="s">
        <v>32</v>
      </c>
      <c r="O446" s="1" t="s">
        <v>32</v>
      </c>
      <c r="P446" s="1" t="s">
        <v>32</v>
      </c>
      <c r="Q446" s="1" t="s">
        <v>32</v>
      </c>
      <c r="R446" s="1" t="s">
        <v>32</v>
      </c>
      <c r="S446">
        <v>4</v>
      </c>
    </row>
    <row r="447" spans="1:19" x14ac:dyDescent="0.25">
      <c r="A447" s="1" t="s">
        <v>476</v>
      </c>
      <c r="B447" s="1">
        <f t="shared" si="6"/>
        <v>59</v>
      </c>
      <c r="C447" s="1">
        <v>59.35</v>
      </c>
      <c r="D447" s="1" t="s">
        <v>492</v>
      </c>
      <c r="E447" s="1" t="s">
        <v>32</v>
      </c>
      <c r="F447" s="1" t="s">
        <v>32</v>
      </c>
      <c r="G447" s="1" t="s">
        <v>32</v>
      </c>
      <c r="H447" s="1" t="s">
        <v>32</v>
      </c>
      <c r="I447" s="1" t="s">
        <v>32</v>
      </c>
      <c r="J447" s="1" t="s">
        <v>32</v>
      </c>
      <c r="K447" s="1" t="s">
        <v>32</v>
      </c>
      <c r="L447" s="1" t="s">
        <v>32</v>
      </c>
      <c r="M447" s="1" t="s">
        <v>32</v>
      </c>
      <c r="N447" s="1" t="s">
        <v>32</v>
      </c>
      <c r="O447" s="1" t="s">
        <v>32</v>
      </c>
      <c r="P447" s="1" t="s">
        <v>32</v>
      </c>
      <c r="Q447" s="1" t="s">
        <v>32</v>
      </c>
      <c r="R447" s="1" t="s">
        <v>32</v>
      </c>
      <c r="S447">
        <v>4</v>
      </c>
    </row>
    <row r="448" spans="1:19" x14ac:dyDescent="0.25">
      <c r="A448" s="1" t="s">
        <v>477</v>
      </c>
      <c r="B448" s="1">
        <f t="shared" si="6"/>
        <v>59</v>
      </c>
      <c r="C448" s="1">
        <v>59.52</v>
      </c>
      <c r="D448" s="1" t="s">
        <v>490</v>
      </c>
      <c r="E448" s="1" t="s">
        <v>32</v>
      </c>
      <c r="F448" s="1" t="s">
        <v>32</v>
      </c>
      <c r="G448" s="1" t="s">
        <v>32</v>
      </c>
      <c r="H448" s="1" t="s">
        <v>32</v>
      </c>
      <c r="I448" s="1" t="s">
        <v>32</v>
      </c>
      <c r="J448" s="1" t="s">
        <v>32</v>
      </c>
      <c r="K448" s="1" t="s">
        <v>32</v>
      </c>
      <c r="L448" s="1" t="s">
        <v>32</v>
      </c>
      <c r="M448" s="1" t="s">
        <v>32</v>
      </c>
      <c r="N448" s="1" t="s">
        <v>32</v>
      </c>
      <c r="O448" s="1" t="s">
        <v>32</v>
      </c>
      <c r="P448" s="1" t="s">
        <v>32</v>
      </c>
      <c r="Q448" s="1" t="s">
        <v>32</v>
      </c>
      <c r="R448" s="1" t="s">
        <v>32</v>
      </c>
      <c r="S448">
        <v>3</v>
      </c>
    </row>
    <row r="449" spans="1:19" x14ac:dyDescent="0.25">
      <c r="A449" s="1" t="s">
        <v>478</v>
      </c>
      <c r="B449" s="1">
        <f t="shared" si="6"/>
        <v>59</v>
      </c>
      <c r="C449" s="1">
        <v>59.68</v>
      </c>
      <c r="D449" s="1" t="s">
        <v>490</v>
      </c>
      <c r="E449" s="1" t="s">
        <v>32</v>
      </c>
      <c r="F449" s="1" t="s">
        <v>32</v>
      </c>
      <c r="G449" s="1" t="s">
        <v>32</v>
      </c>
      <c r="H449" s="1" t="s">
        <v>32</v>
      </c>
      <c r="I449" s="1" t="s">
        <v>32</v>
      </c>
      <c r="J449" s="1" t="s">
        <v>32</v>
      </c>
      <c r="K449" s="1" t="s">
        <v>32</v>
      </c>
      <c r="L449" s="1" t="s">
        <v>32</v>
      </c>
      <c r="M449" s="1" t="s">
        <v>32</v>
      </c>
      <c r="N449" s="1" t="s">
        <v>32</v>
      </c>
      <c r="O449" s="1" t="s">
        <v>32</v>
      </c>
      <c r="P449" s="1" t="s">
        <v>32</v>
      </c>
      <c r="Q449" s="1" t="s">
        <v>32</v>
      </c>
      <c r="R449" s="1" t="s">
        <v>32</v>
      </c>
      <c r="S449">
        <v>3</v>
      </c>
    </row>
    <row r="450" spans="1:19" x14ac:dyDescent="0.25">
      <c r="A450" s="1" t="s">
        <v>479</v>
      </c>
      <c r="B450" s="1">
        <f t="shared" si="6"/>
        <v>59</v>
      </c>
      <c r="C450" s="1">
        <v>59.68</v>
      </c>
      <c r="D450" s="1" t="s">
        <v>490</v>
      </c>
      <c r="E450" s="1" t="s">
        <v>32</v>
      </c>
      <c r="F450" s="1" t="s">
        <v>32</v>
      </c>
      <c r="G450" s="1" t="s">
        <v>32</v>
      </c>
      <c r="H450" s="1" t="s">
        <v>32</v>
      </c>
      <c r="I450" s="1" t="s">
        <v>32</v>
      </c>
      <c r="J450" s="1" t="s">
        <v>32</v>
      </c>
      <c r="K450" s="1" t="s">
        <v>32</v>
      </c>
      <c r="L450" s="1" t="s">
        <v>32</v>
      </c>
      <c r="M450" s="1" t="s">
        <v>32</v>
      </c>
      <c r="N450" s="1" t="s">
        <v>32</v>
      </c>
      <c r="O450" s="1" t="s">
        <v>32</v>
      </c>
      <c r="P450" s="1" t="s">
        <v>32</v>
      </c>
      <c r="Q450" s="1" t="s">
        <v>32</v>
      </c>
      <c r="R450" s="1" t="s">
        <v>32</v>
      </c>
      <c r="S450">
        <v>3</v>
      </c>
    </row>
    <row r="451" spans="1:19" x14ac:dyDescent="0.25">
      <c r="A451" s="1" t="s">
        <v>480</v>
      </c>
      <c r="B451" s="1">
        <f t="shared" si="6"/>
        <v>59</v>
      </c>
      <c r="C451" s="1">
        <v>59.68</v>
      </c>
      <c r="D451" s="1" t="s">
        <v>490</v>
      </c>
      <c r="E451" s="1" t="s">
        <v>32</v>
      </c>
      <c r="F451" s="1" t="s">
        <v>32</v>
      </c>
      <c r="G451" s="1" t="s">
        <v>32</v>
      </c>
      <c r="H451" s="1" t="s">
        <v>32</v>
      </c>
      <c r="I451" s="1" t="s">
        <v>32</v>
      </c>
      <c r="J451" s="1" t="s">
        <v>32</v>
      </c>
      <c r="K451" s="1" t="s">
        <v>32</v>
      </c>
      <c r="L451" s="1" t="s">
        <v>32</v>
      </c>
      <c r="M451" s="1" t="s">
        <v>32</v>
      </c>
      <c r="N451" s="1" t="s">
        <v>32</v>
      </c>
      <c r="O451" s="1" t="s">
        <v>32</v>
      </c>
      <c r="P451" s="1" t="s">
        <v>32</v>
      </c>
      <c r="Q451" s="1" t="s">
        <v>32</v>
      </c>
      <c r="R451" s="1" t="s">
        <v>32</v>
      </c>
      <c r="S451">
        <v>3</v>
      </c>
    </row>
    <row r="452" spans="1:19" x14ac:dyDescent="0.25">
      <c r="A452" s="1" t="s">
        <v>481</v>
      </c>
      <c r="B452" s="1">
        <f t="shared" si="6"/>
        <v>59</v>
      </c>
      <c r="C452" s="1">
        <v>59.68</v>
      </c>
      <c r="D452" s="1" t="s">
        <v>490</v>
      </c>
      <c r="E452" s="1" t="s">
        <v>32</v>
      </c>
      <c r="F452" s="1" t="s">
        <v>32</v>
      </c>
      <c r="G452" s="1" t="s">
        <v>32</v>
      </c>
      <c r="H452" s="1" t="s">
        <v>32</v>
      </c>
      <c r="I452" s="1" t="s">
        <v>32</v>
      </c>
      <c r="J452" s="1" t="s">
        <v>32</v>
      </c>
      <c r="K452" s="1" t="s">
        <v>32</v>
      </c>
      <c r="L452" s="1" t="s">
        <v>32</v>
      </c>
      <c r="M452" s="1" t="s">
        <v>32</v>
      </c>
      <c r="N452" s="1" t="s">
        <v>32</v>
      </c>
      <c r="O452" s="1" t="s">
        <v>32</v>
      </c>
      <c r="P452" s="1" t="s">
        <v>32</v>
      </c>
      <c r="Q452" s="1" t="s">
        <v>32</v>
      </c>
      <c r="R452" s="1" t="s">
        <v>32</v>
      </c>
      <c r="S452">
        <v>3</v>
      </c>
    </row>
    <row r="453" spans="1:19" x14ac:dyDescent="0.25">
      <c r="A453" s="1" t="s">
        <v>482</v>
      </c>
      <c r="B453" s="1">
        <f t="shared" ref="B453:B455" si="7">MIN(B452+39/300,59)</f>
        <v>59</v>
      </c>
      <c r="C453" s="1">
        <v>59.52</v>
      </c>
      <c r="D453" s="1" t="s">
        <v>490</v>
      </c>
      <c r="E453" s="1" t="s">
        <v>32</v>
      </c>
      <c r="F453" s="1" t="s">
        <v>32</v>
      </c>
      <c r="G453" s="1" t="s">
        <v>32</v>
      </c>
      <c r="H453" s="1" t="s">
        <v>32</v>
      </c>
      <c r="I453" s="1" t="s">
        <v>32</v>
      </c>
      <c r="J453" s="1" t="s">
        <v>32</v>
      </c>
      <c r="K453" s="1" t="s">
        <v>32</v>
      </c>
      <c r="L453" s="1" t="s">
        <v>32</v>
      </c>
      <c r="M453" s="1" t="s">
        <v>32</v>
      </c>
      <c r="N453" s="1" t="s">
        <v>32</v>
      </c>
      <c r="O453" s="1" t="s">
        <v>32</v>
      </c>
      <c r="P453" s="1" t="s">
        <v>32</v>
      </c>
      <c r="Q453" s="1" t="s">
        <v>32</v>
      </c>
      <c r="R453" s="1" t="s">
        <v>32</v>
      </c>
      <c r="S453">
        <v>3</v>
      </c>
    </row>
    <row r="454" spans="1:19" x14ac:dyDescent="0.25">
      <c r="A454" s="1" t="s">
        <v>483</v>
      </c>
      <c r="B454" s="1">
        <f t="shared" si="7"/>
        <v>59</v>
      </c>
      <c r="C454" s="1">
        <v>59.52</v>
      </c>
      <c r="D454" s="1" t="s">
        <v>485</v>
      </c>
      <c r="E454" s="1" t="s">
        <v>32</v>
      </c>
      <c r="F454" s="1" t="s">
        <v>32</v>
      </c>
      <c r="G454" s="1" t="s">
        <v>32</v>
      </c>
      <c r="H454" s="1" t="s">
        <v>32</v>
      </c>
      <c r="I454" s="1" t="s">
        <v>32</v>
      </c>
      <c r="J454" s="1" t="s">
        <v>32</v>
      </c>
      <c r="K454" s="1" t="s">
        <v>32</v>
      </c>
      <c r="L454" s="1" t="s">
        <v>32</v>
      </c>
      <c r="M454" s="1" t="s">
        <v>32</v>
      </c>
      <c r="N454" s="1" t="s">
        <v>32</v>
      </c>
      <c r="O454" s="1" t="s">
        <v>32</v>
      </c>
      <c r="P454" s="1" t="s">
        <v>32</v>
      </c>
      <c r="Q454" s="1" t="s">
        <v>32</v>
      </c>
      <c r="R454" s="1" t="s">
        <v>32</v>
      </c>
      <c r="S454">
        <v>3</v>
      </c>
    </row>
    <row r="455" spans="1:19" x14ac:dyDescent="0.25">
      <c r="A455" s="1" t="s">
        <v>484</v>
      </c>
      <c r="B455" s="1">
        <f t="shared" si="7"/>
        <v>59</v>
      </c>
      <c r="C455" s="1">
        <v>59.19</v>
      </c>
      <c r="D455" s="1" t="s">
        <v>492</v>
      </c>
      <c r="E455" s="1" t="s">
        <v>32</v>
      </c>
      <c r="F455" s="1" t="s">
        <v>32</v>
      </c>
      <c r="G455" s="1" t="s">
        <v>32</v>
      </c>
      <c r="H455" s="1" t="s">
        <v>32</v>
      </c>
      <c r="I455" s="1" t="s">
        <v>32</v>
      </c>
      <c r="J455" s="1" t="s">
        <v>32</v>
      </c>
      <c r="K455" s="1" t="s">
        <v>32</v>
      </c>
      <c r="L455" s="1" t="s">
        <v>32</v>
      </c>
      <c r="M455" s="1" t="s">
        <v>32</v>
      </c>
      <c r="N455" s="1" t="s">
        <v>32</v>
      </c>
      <c r="O455" s="1" t="s">
        <v>32</v>
      </c>
      <c r="P455" s="1" t="s">
        <v>32</v>
      </c>
      <c r="Q455" s="1" t="s">
        <v>32</v>
      </c>
      <c r="R455" s="1" t="s">
        <v>32</v>
      </c>
      <c r="S455">
        <v>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8328A-DA90-4ACF-9813-F7DE07E506D7}">
  <dimension ref="A1:U415"/>
  <sheetViews>
    <sheetView workbookViewId="0">
      <selection activeCell="E32" sqref="E32"/>
    </sheetView>
  </sheetViews>
  <sheetFormatPr defaultRowHeight="15" x14ac:dyDescent="0.25"/>
  <cols>
    <col min="1" max="1" width="7.7109375" bestFit="1" customWidth="1"/>
    <col min="2" max="14" width="7.5703125" bestFit="1" customWidth="1"/>
    <col min="15" max="16" width="7" bestFit="1" customWidth="1"/>
    <col min="17" max="17" width="6.5703125" bestFit="1" customWidth="1"/>
    <col min="18" max="18" width="7" bestFit="1" customWidth="1"/>
    <col min="19" max="19" width="11.140625" bestFit="1" customWidth="1"/>
  </cols>
  <sheetData>
    <row r="1" spans="1:21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495</v>
      </c>
      <c r="U1" t="s">
        <v>10</v>
      </c>
    </row>
    <row r="2" spans="1:21" x14ac:dyDescent="0.25">
      <c r="A2">
        <v>91</v>
      </c>
      <c r="B2">
        <v>20</v>
      </c>
      <c r="C2">
        <v>28.09</v>
      </c>
      <c r="D2">
        <v>15.52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f>oven__4[[#This Row],[T Set]]-oven__4[[#This Row],[TH01]]</f>
        <v>-8.09</v>
      </c>
    </row>
    <row r="3" spans="1:21" x14ac:dyDescent="0.25">
      <c r="A3">
        <v>92</v>
      </c>
      <c r="B3">
        <f>MIN(B2+39/300,59)</f>
        <v>20.13</v>
      </c>
      <c r="C3">
        <v>28</v>
      </c>
      <c r="D3">
        <v>15.43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U3">
        <f>oven__4[[#This Row],[T Set]]-oven__4[[#This Row],[TH01]]</f>
        <v>-7.870000000000001</v>
      </c>
    </row>
    <row r="4" spans="1:21" x14ac:dyDescent="0.25">
      <c r="A4">
        <v>93</v>
      </c>
      <c r="B4">
        <f t="shared" ref="B4:B67" si="0">MIN(B3+39/300,59)</f>
        <v>20.259999999999998</v>
      </c>
      <c r="C4">
        <v>28</v>
      </c>
      <c r="D4">
        <v>15.43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U4">
        <f>oven__4[[#This Row],[T Set]]-oven__4[[#This Row],[TH01]]</f>
        <v>-7.740000000000002</v>
      </c>
    </row>
    <row r="5" spans="1:21" x14ac:dyDescent="0.25">
      <c r="A5">
        <v>94</v>
      </c>
      <c r="B5">
        <f t="shared" si="0"/>
        <v>20.389999999999997</v>
      </c>
      <c r="C5">
        <v>28</v>
      </c>
      <c r="D5">
        <v>15.43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U5">
        <f>oven__4[[#This Row],[T Set]]-oven__4[[#This Row],[TH01]]</f>
        <v>-7.610000000000003</v>
      </c>
    </row>
    <row r="6" spans="1:21" x14ac:dyDescent="0.25">
      <c r="A6">
        <v>95</v>
      </c>
      <c r="B6">
        <f t="shared" si="0"/>
        <v>20.519999999999996</v>
      </c>
      <c r="C6">
        <v>27.82</v>
      </c>
      <c r="D6">
        <v>15.43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U6">
        <f>oven__4[[#This Row],[T Set]]-oven__4[[#This Row],[TH01]]</f>
        <v>-7.3000000000000043</v>
      </c>
    </row>
    <row r="7" spans="1:21" x14ac:dyDescent="0.25">
      <c r="A7">
        <v>96</v>
      </c>
      <c r="B7">
        <f t="shared" si="0"/>
        <v>20.649999999999995</v>
      </c>
      <c r="C7">
        <v>27.73</v>
      </c>
      <c r="D7">
        <v>15.52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U7">
        <f>oven__4[[#This Row],[T Set]]-oven__4[[#This Row],[TH01]]</f>
        <v>-7.0800000000000054</v>
      </c>
    </row>
    <row r="8" spans="1:21" x14ac:dyDescent="0.25">
      <c r="A8">
        <v>97</v>
      </c>
      <c r="B8">
        <f t="shared" si="0"/>
        <v>20.779999999999994</v>
      </c>
      <c r="C8">
        <v>27.64</v>
      </c>
      <c r="D8">
        <v>15.6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U8">
        <f>oven__4[[#This Row],[T Set]]-oven__4[[#This Row],[TH01]]</f>
        <v>-6.8600000000000065</v>
      </c>
    </row>
    <row r="9" spans="1:21" x14ac:dyDescent="0.25">
      <c r="A9">
        <v>98</v>
      </c>
      <c r="B9">
        <f t="shared" si="0"/>
        <v>20.909999999999993</v>
      </c>
      <c r="C9">
        <v>27.64</v>
      </c>
      <c r="D9">
        <v>15.69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U9">
        <f>oven__4[[#This Row],[T Set]]-oven__4[[#This Row],[TH01]]</f>
        <v>-6.7300000000000075</v>
      </c>
    </row>
    <row r="10" spans="1:21" x14ac:dyDescent="0.25">
      <c r="A10">
        <v>99</v>
      </c>
      <c r="B10">
        <f t="shared" si="0"/>
        <v>21.039999999999992</v>
      </c>
      <c r="C10">
        <v>27.64</v>
      </c>
      <c r="D10">
        <v>15.69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U10">
        <f>oven__4[[#This Row],[T Set]]-oven__4[[#This Row],[TH01]]</f>
        <v>-6.6000000000000085</v>
      </c>
    </row>
    <row r="11" spans="1:21" x14ac:dyDescent="0.25">
      <c r="A11">
        <v>100</v>
      </c>
      <c r="B11">
        <f t="shared" si="0"/>
        <v>21.169999999999991</v>
      </c>
      <c r="C11">
        <v>27.64</v>
      </c>
      <c r="D11">
        <v>15.69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U11">
        <f>oven__4[[#This Row],[T Set]]-oven__4[[#This Row],[TH01]]</f>
        <v>-6.4700000000000095</v>
      </c>
    </row>
    <row r="12" spans="1:21" x14ac:dyDescent="0.25">
      <c r="A12">
        <v>101</v>
      </c>
      <c r="B12">
        <f t="shared" si="0"/>
        <v>21.29999999999999</v>
      </c>
      <c r="C12">
        <v>27.64</v>
      </c>
      <c r="D12">
        <v>15.69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U12">
        <f>oven__4[[#This Row],[T Set]]-oven__4[[#This Row],[TH01]]</f>
        <v>-6.3400000000000105</v>
      </c>
    </row>
    <row r="13" spans="1:21" x14ac:dyDescent="0.25">
      <c r="A13">
        <v>102</v>
      </c>
      <c r="B13">
        <f t="shared" si="0"/>
        <v>21.429999999999989</v>
      </c>
      <c r="C13">
        <v>27.64</v>
      </c>
      <c r="D13">
        <v>15.69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U13">
        <f>oven__4[[#This Row],[T Set]]-oven__4[[#This Row],[TH01]]</f>
        <v>-6.2100000000000115</v>
      </c>
    </row>
    <row r="14" spans="1:21" x14ac:dyDescent="0.25">
      <c r="A14">
        <v>103</v>
      </c>
      <c r="B14">
        <f t="shared" si="0"/>
        <v>21.559999999999988</v>
      </c>
      <c r="C14">
        <v>27.64</v>
      </c>
      <c r="D14">
        <v>15.69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U14">
        <f>oven__4[[#This Row],[T Set]]-oven__4[[#This Row],[TH01]]</f>
        <v>-6.0800000000000125</v>
      </c>
    </row>
    <row r="15" spans="1:21" x14ac:dyDescent="0.25">
      <c r="A15">
        <v>104</v>
      </c>
      <c r="B15">
        <f t="shared" si="0"/>
        <v>21.689999999999987</v>
      </c>
      <c r="C15">
        <v>27.64</v>
      </c>
      <c r="D15">
        <v>15.69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U15">
        <f>oven__4[[#This Row],[T Set]]-oven__4[[#This Row],[TH01]]</f>
        <v>-5.9500000000000135</v>
      </c>
    </row>
    <row r="16" spans="1:21" x14ac:dyDescent="0.25">
      <c r="A16">
        <v>105</v>
      </c>
      <c r="B16">
        <f t="shared" si="0"/>
        <v>21.819999999999986</v>
      </c>
      <c r="C16">
        <v>27.55</v>
      </c>
      <c r="D16">
        <v>15.6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U16">
        <f>oven__4[[#This Row],[T Set]]-oven__4[[#This Row],[TH01]]</f>
        <v>-5.7300000000000146</v>
      </c>
    </row>
    <row r="17" spans="1:21" x14ac:dyDescent="0.25">
      <c r="A17">
        <v>106</v>
      </c>
      <c r="B17">
        <f t="shared" si="0"/>
        <v>21.949999999999985</v>
      </c>
      <c r="C17">
        <v>27.55</v>
      </c>
      <c r="D17">
        <v>15.6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U17">
        <f>oven__4[[#This Row],[T Set]]-oven__4[[#This Row],[TH01]]</f>
        <v>-5.6000000000000156</v>
      </c>
    </row>
    <row r="18" spans="1:21" x14ac:dyDescent="0.25">
      <c r="A18">
        <v>107</v>
      </c>
      <c r="B18">
        <f t="shared" si="0"/>
        <v>22.079999999999984</v>
      </c>
      <c r="C18">
        <v>27.55</v>
      </c>
      <c r="D18">
        <v>15.52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U18">
        <f>oven__4[[#This Row],[T Set]]-oven__4[[#This Row],[TH01]]</f>
        <v>-5.4700000000000166</v>
      </c>
    </row>
    <row r="19" spans="1:21" x14ac:dyDescent="0.25">
      <c r="A19">
        <v>108</v>
      </c>
      <c r="B19">
        <f t="shared" si="0"/>
        <v>22.209999999999983</v>
      </c>
      <c r="C19">
        <v>27.55</v>
      </c>
      <c r="D19">
        <v>15.6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U19">
        <f>oven__4[[#This Row],[T Set]]-oven__4[[#This Row],[TH01]]</f>
        <v>-5.3400000000000176</v>
      </c>
    </row>
    <row r="20" spans="1:21" x14ac:dyDescent="0.25">
      <c r="A20">
        <v>109</v>
      </c>
      <c r="B20">
        <f t="shared" si="0"/>
        <v>22.339999999999982</v>
      </c>
      <c r="C20">
        <v>27.55</v>
      </c>
      <c r="D20">
        <v>15.6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U20">
        <f>oven__4[[#This Row],[T Set]]-oven__4[[#This Row],[TH01]]</f>
        <v>-5.2100000000000186</v>
      </c>
    </row>
    <row r="21" spans="1:21" x14ac:dyDescent="0.25">
      <c r="A21">
        <v>110</v>
      </c>
      <c r="B21">
        <f t="shared" si="0"/>
        <v>22.469999999999981</v>
      </c>
      <c r="C21">
        <v>27.55</v>
      </c>
      <c r="D21">
        <v>15.6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U21">
        <f>oven__4[[#This Row],[T Set]]-oven__4[[#This Row],[TH01]]</f>
        <v>-5.0800000000000196</v>
      </c>
    </row>
    <row r="22" spans="1:21" x14ac:dyDescent="0.25">
      <c r="A22">
        <v>111</v>
      </c>
      <c r="B22">
        <f t="shared" si="0"/>
        <v>22.59999999999998</v>
      </c>
      <c r="C22">
        <v>27.55</v>
      </c>
      <c r="D22">
        <v>15.6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U22">
        <f>oven__4[[#This Row],[T Set]]-oven__4[[#This Row],[TH01]]</f>
        <v>-4.9500000000000206</v>
      </c>
    </row>
    <row r="23" spans="1:21" x14ac:dyDescent="0.25">
      <c r="A23">
        <v>112</v>
      </c>
      <c r="B23">
        <f t="shared" si="0"/>
        <v>22.729999999999979</v>
      </c>
      <c r="C23">
        <v>27.73</v>
      </c>
      <c r="D23">
        <v>15.52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U23">
        <f>oven__4[[#This Row],[T Set]]-oven__4[[#This Row],[TH01]]</f>
        <v>-5.0000000000000213</v>
      </c>
    </row>
    <row r="24" spans="1:21" x14ac:dyDescent="0.25">
      <c r="A24">
        <v>113</v>
      </c>
      <c r="B24">
        <f t="shared" si="0"/>
        <v>22.859999999999978</v>
      </c>
      <c r="C24">
        <v>27.55</v>
      </c>
      <c r="D24">
        <v>15.52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U24">
        <f>oven__4[[#This Row],[T Set]]-oven__4[[#This Row],[TH01]]</f>
        <v>-4.6900000000000226</v>
      </c>
    </row>
    <row r="25" spans="1:21" x14ac:dyDescent="0.25">
      <c r="A25">
        <v>114</v>
      </c>
      <c r="B25">
        <f t="shared" si="0"/>
        <v>22.989999999999977</v>
      </c>
      <c r="C25">
        <v>27.55</v>
      </c>
      <c r="D25">
        <v>15.52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U25">
        <f>oven__4[[#This Row],[T Set]]-oven__4[[#This Row],[TH01]]</f>
        <v>-4.5600000000000236</v>
      </c>
    </row>
    <row r="26" spans="1:21" x14ac:dyDescent="0.25">
      <c r="A26">
        <v>115</v>
      </c>
      <c r="B26">
        <f t="shared" si="0"/>
        <v>23.119999999999976</v>
      </c>
      <c r="C26">
        <v>27.55</v>
      </c>
      <c r="D26">
        <v>15.52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U26">
        <f>oven__4[[#This Row],[T Set]]-oven__4[[#This Row],[TH01]]</f>
        <v>-4.4300000000000246</v>
      </c>
    </row>
    <row r="27" spans="1:21" x14ac:dyDescent="0.25">
      <c r="A27">
        <v>116</v>
      </c>
      <c r="B27">
        <f t="shared" si="0"/>
        <v>23.249999999999975</v>
      </c>
      <c r="C27">
        <v>27.55</v>
      </c>
      <c r="D27">
        <v>15.52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U27">
        <f>oven__4[[#This Row],[T Set]]-oven__4[[#This Row],[TH01]]</f>
        <v>-4.3000000000000256</v>
      </c>
    </row>
    <row r="28" spans="1:21" x14ac:dyDescent="0.25">
      <c r="A28">
        <v>117</v>
      </c>
      <c r="B28">
        <f t="shared" si="0"/>
        <v>23.379999999999974</v>
      </c>
      <c r="C28">
        <v>27.45</v>
      </c>
      <c r="D28">
        <v>15.43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U28">
        <f>oven__4[[#This Row],[T Set]]-oven__4[[#This Row],[TH01]]</f>
        <v>-4.0700000000000252</v>
      </c>
    </row>
    <row r="29" spans="1:21" x14ac:dyDescent="0.25">
      <c r="A29">
        <v>118</v>
      </c>
      <c r="B29">
        <f t="shared" si="0"/>
        <v>23.509999999999973</v>
      </c>
      <c r="C29">
        <v>27.45</v>
      </c>
      <c r="D29">
        <v>15.43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U29">
        <f>oven__4[[#This Row],[T Set]]-oven__4[[#This Row],[TH01]]</f>
        <v>-3.9400000000000261</v>
      </c>
    </row>
    <row r="30" spans="1:21" x14ac:dyDescent="0.25">
      <c r="A30">
        <v>119</v>
      </c>
      <c r="B30">
        <f t="shared" si="0"/>
        <v>23.639999999999972</v>
      </c>
      <c r="C30">
        <v>27.45</v>
      </c>
      <c r="D30">
        <v>15.52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U30">
        <f>oven__4[[#This Row],[T Set]]-oven__4[[#This Row],[TH01]]</f>
        <v>-3.8100000000000271</v>
      </c>
    </row>
    <row r="31" spans="1:21" x14ac:dyDescent="0.25">
      <c r="A31">
        <v>120</v>
      </c>
      <c r="B31">
        <f t="shared" si="0"/>
        <v>23.769999999999971</v>
      </c>
      <c r="C31">
        <v>27.45</v>
      </c>
      <c r="D31">
        <v>15.52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U31">
        <f>oven__4[[#This Row],[T Set]]-oven__4[[#This Row],[TH01]]</f>
        <v>-3.6800000000000281</v>
      </c>
    </row>
    <row r="32" spans="1:21" x14ac:dyDescent="0.25">
      <c r="A32">
        <v>121</v>
      </c>
      <c r="B32">
        <f t="shared" si="0"/>
        <v>23.89999999999997</v>
      </c>
      <c r="C32">
        <v>27.45</v>
      </c>
      <c r="D32">
        <v>15.52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U32">
        <f>oven__4[[#This Row],[T Set]]-oven__4[[#This Row],[TH01]]</f>
        <v>-3.5500000000000291</v>
      </c>
    </row>
    <row r="33" spans="1:21" x14ac:dyDescent="0.25">
      <c r="A33">
        <v>122</v>
      </c>
      <c r="B33">
        <f t="shared" si="0"/>
        <v>24.029999999999969</v>
      </c>
      <c r="C33">
        <v>27.36</v>
      </c>
      <c r="D33">
        <v>15.43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U33">
        <f>oven__4[[#This Row],[T Set]]-oven__4[[#This Row],[TH01]]</f>
        <v>-3.3300000000000303</v>
      </c>
    </row>
    <row r="34" spans="1:21" x14ac:dyDescent="0.25">
      <c r="A34">
        <v>123</v>
      </c>
      <c r="B34">
        <f t="shared" si="0"/>
        <v>24.159999999999968</v>
      </c>
      <c r="C34">
        <v>27.36</v>
      </c>
      <c r="D34">
        <v>15.43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U34">
        <f>oven__4[[#This Row],[T Set]]-oven__4[[#This Row],[TH01]]</f>
        <v>-3.2000000000000313</v>
      </c>
    </row>
    <row r="35" spans="1:21" x14ac:dyDescent="0.25">
      <c r="A35">
        <v>124</v>
      </c>
      <c r="B35">
        <f t="shared" si="0"/>
        <v>24.289999999999967</v>
      </c>
      <c r="C35">
        <v>27.36</v>
      </c>
      <c r="D35">
        <v>15.34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U35">
        <f>oven__4[[#This Row],[T Set]]-oven__4[[#This Row],[TH01]]</f>
        <v>-3.0700000000000323</v>
      </c>
    </row>
    <row r="36" spans="1:21" x14ac:dyDescent="0.25">
      <c r="A36">
        <v>125</v>
      </c>
      <c r="B36">
        <f t="shared" si="0"/>
        <v>24.419999999999966</v>
      </c>
      <c r="C36">
        <v>27.36</v>
      </c>
      <c r="D36">
        <v>15.34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U36">
        <f>oven__4[[#This Row],[T Set]]-oven__4[[#This Row],[TH01]]</f>
        <v>-2.9400000000000333</v>
      </c>
    </row>
    <row r="37" spans="1:21" x14ac:dyDescent="0.25">
      <c r="A37">
        <v>126</v>
      </c>
      <c r="B37">
        <f t="shared" si="0"/>
        <v>24.549999999999965</v>
      </c>
      <c r="C37">
        <v>27.36</v>
      </c>
      <c r="D37">
        <v>15.34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U37">
        <f>oven__4[[#This Row],[T Set]]-oven__4[[#This Row],[TH01]]</f>
        <v>-2.8100000000000342</v>
      </c>
    </row>
    <row r="38" spans="1:21" x14ac:dyDescent="0.25">
      <c r="A38">
        <v>127</v>
      </c>
      <c r="B38">
        <f t="shared" si="0"/>
        <v>24.679999999999964</v>
      </c>
      <c r="C38">
        <v>27.36</v>
      </c>
      <c r="D38">
        <v>15.34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U38">
        <f>oven__4[[#This Row],[T Set]]-oven__4[[#This Row],[TH01]]</f>
        <v>-2.6800000000000352</v>
      </c>
    </row>
    <row r="39" spans="1:21" x14ac:dyDescent="0.25">
      <c r="A39">
        <v>128</v>
      </c>
      <c r="B39">
        <f t="shared" si="0"/>
        <v>24.809999999999963</v>
      </c>
      <c r="C39">
        <v>27.27</v>
      </c>
      <c r="D39">
        <v>15.34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U39">
        <f>oven__4[[#This Row],[T Set]]-oven__4[[#This Row],[TH01]]</f>
        <v>-2.4600000000000364</v>
      </c>
    </row>
    <row r="40" spans="1:21" x14ac:dyDescent="0.25">
      <c r="A40">
        <v>129</v>
      </c>
      <c r="B40">
        <f t="shared" si="0"/>
        <v>24.939999999999962</v>
      </c>
      <c r="C40">
        <v>27.27</v>
      </c>
      <c r="D40">
        <v>15.26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U40">
        <f>oven__4[[#This Row],[T Set]]-oven__4[[#This Row],[TH01]]</f>
        <v>-2.3300000000000374</v>
      </c>
    </row>
    <row r="41" spans="1:21" x14ac:dyDescent="0.25">
      <c r="A41">
        <v>130</v>
      </c>
      <c r="B41">
        <f t="shared" si="0"/>
        <v>25.069999999999961</v>
      </c>
      <c r="C41">
        <v>27.27</v>
      </c>
      <c r="D41">
        <v>15.34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U41">
        <f>oven__4[[#This Row],[T Set]]-oven__4[[#This Row],[TH01]]</f>
        <v>-2.2000000000000384</v>
      </c>
    </row>
    <row r="42" spans="1:21" x14ac:dyDescent="0.25">
      <c r="A42">
        <v>131</v>
      </c>
      <c r="B42">
        <f t="shared" si="0"/>
        <v>25.19999999999996</v>
      </c>
      <c r="C42">
        <v>27.27</v>
      </c>
      <c r="D42">
        <v>15.34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U42">
        <f>oven__4[[#This Row],[T Set]]-oven__4[[#This Row],[TH01]]</f>
        <v>-2.0700000000000394</v>
      </c>
    </row>
    <row r="43" spans="1:21" x14ac:dyDescent="0.25">
      <c r="A43">
        <v>132</v>
      </c>
      <c r="B43">
        <f t="shared" si="0"/>
        <v>25.329999999999959</v>
      </c>
      <c r="C43">
        <v>27.27</v>
      </c>
      <c r="D43">
        <v>15.26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U43">
        <f>oven__4[[#This Row],[T Set]]-oven__4[[#This Row],[TH01]]</f>
        <v>-1.9400000000000404</v>
      </c>
    </row>
    <row r="44" spans="1:21" x14ac:dyDescent="0.25">
      <c r="A44">
        <v>133</v>
      </c>
      <c r="B44">
        <f t="shared" si="0"/>
        <v>25.459999999999958</v>
      </c>
      <c r="C44">
        <v>27.18</v>
      </c>
      <c r="D44">
        <v>15.34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U44">
        <f>oven__4[[#This Row],[T Set]]-oven__4[[#This Row],[TH01]]</f>
        <v>-1.7200000000000415</v>
      </c>
    </row>
    <row r="45" spans="1:21" x14ac:dyDescent="0.25">
      <c r="A45">
        <v>134</v>
      </c>
      <c r="B45">
        <f t="shared" si="0"/>
        <v>25.589999999999957</v>
      </c>
      <c r="C45">
        <v>27.18</v>
      </c>
      <c r="D45">
        <v>15.34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U45">
        <f>oven__4[[#This Row],[T Set]]-oven__4[[#This Row],[TH01]]</f>
        <v>-1.5900000000000425</v>
      </c>
    </row>
    <row r="46" spans="1:21" x14ac:dyDescent="0.25">
      <c r="A46">
        <v>135</v>
      </c>
      <c r="B46">
        <f t="shared" si="0"/>
        <v>25.719999999999956</v>
      </c>
      <c r="C46">
        <v>27.18</v>
      </c>
      <c r="D46">
        <v>15.34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U46">
        <f>oven__4[[#This Row],[T Set]]-oven__4[[#This Row],[TH01]]</f>
        <v>-1.4600000000000435</v>
      </c>
    </row>
    <row r="47" spans="1:21" x14ac:dyDescent="0.25">
      <c r="A47">
        <v>136</v>
      </c>
      <c r="B47">
        <f t="shared" si="0"/>
        <v>25.849999999999955</v>
      </c>
      <c r="C47">
        <v>27.18</v>
      </c>
      <c r="D47">
        <v>15.34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U47">
        <f>oven__4[[#This Row],[T Set]]-oven__4[[#This Row],[TH01]]</f>
        <v>-1.3300000000000445</v>
      </c>
    </row>
    <row r="48" spans="1:21" x14ac:dyDescent="0.25">
      <c r="A48">
        <v>137</v>
      </c>
      <c r="B48">
        <f t="shared" si="0"/>
        <v>25.979999999999954</v>
      </c>
      <c r="C48">
        <v>27.18</v>
      </c>
      <c r="D48">
        <v>15.34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U48">
        <f>oven__4[[#This Row],[T Set]]-oven__4[[#This Row],[TH01]]</f>
        <v>-1.2000000000000455</v>
      </c>
    </row>
    <row r="49" spans="1:21" x14ac:dyDescent="0.25">
      <c r="A49">
        <v>138</v>
      </c>
      <c r="B49">
        <f t="shared" si="0"/>
        <v>26.109999999999953</v>
      </c>
      <c r="C49">
        <v>27.18</v>
      </c>
      <c r="D49">
        <v>15.34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U49">
        <f>oven__4[[#This Row],[T Set]]-oven__4[[#This Row],[TH01]]</f>
        <v>-1.0700000000000465</v>
      </c>
    </row>
    <row r="50" spans="1:21" x14ac:dyDescent="0.25">
      <c r="A50">
        <v>139</v>
      </c>
      <c r="B50">
        <f t="shared" si="0"/>
        <v>26.239999999999952</v>
      </c>
      <c r="C50">
        <v>27</v>
      </c>
      <c r="D50">
        <v>15.34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U50">
        <f>oven__4[[#This Row],[T Set]]-oven__4[[#This Row],[TH01]]</f>
        <v>-0.76000000000004775</v>
      </c>
    </row>
    <row r="51" spans="1:21" x14ac:dyDescent="0.25">
      <c r="A51">
        <v>140</v>
      </c>
      <c r="B51">
        <f t="shared" si="0"/>
        <v>26.369999999999951</v>
      </c>
      <c r="C51">
        <v>27.09</v>
      </c>
      <c r="D51">
        <v>15.34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U51">
        <f>oven__4[[#This Row],[T Set]]-oven__4[[#This Row],[TH01]]</f>
        <v>-0.7200000000000486</v>
      </c>
    </row>
    <row r="52" spans="1:21" x14ac:dyDescent="0.25">
      <c r="A52">
        <v>141</v>
      </c>
      <c r="B52">
        <f t="shared" si="0"/>
        <v>26.49999999999995</v>
      </c>
      <c r="C52">
        <v>27.09</v>
      </c>
      <c r="D52">
        <v>15.34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U52">
        <f>oven__4[[#This Row],[T Set]]-oven__4[[#This Row],[TH01]]</f>
        <v>-0.5900000000000496</v>
      </c>
    </row>
    <row r="53" spans="1:21" x14ac:dyDescent="0.25">
      <c r="A53">
        <v>142</v>
      </c>
      <c r="B53">
        <f t="shared" si="0"/>
        <v>26.629999999999949</v>
      </c>
      <c r="C53">
        <v>27.09</v>
      </c>
      <c r="D53">
        <v>15.34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U53">
        <f>oven__4[[#This Row],[T Set]]-oven__4[[#This Row],[TH01]]</f>
        <v>-0.46000000000005059</v>
      </c>
    </row>
    <row r="54" spans="1:21" x14ac:dyDescent="0.25">
      <c r="A54">
        <v>143</v>
      </c>
      <c r="B54">
        <f t="shared" si="0"/>
        <v>26.759999999999948</v>
      </c>
      <c r="C54">
        <v>27.09</v>
      </c>
      <c r="D54">
        <v>15.34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U54">
        <f>oven__4[[#This Row],[T Set]]-oven__4[[#This Row],[TH01]]</f>
        <v>-0.33000000000005159</v>
      </c>
    </row>
    <row r="55" spans="1:21" x14ac:dyDescent="0.25">
      <c r="A55">
        <v>144</v>
      </c>
      <c r="B55">
        <f t="shared" si="0"/>
        <v>26.889999999999947</v>
      </c>
      <c r="C55">
        <v>27.09</v>
      </c>
      <c r="D55">
        <v>15.34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U55">
        <f>oven__4[[#This Row],[T Set]]-oven__4[[#This Row],[TH01]]</f>
        <v>-0.20000000000005258</v>
      </c>
    </row>
    <row r="56" spans="1:21" x14ac:dyDescent="0.25">
      <c r="A56">
        <v>145</v>
      </c>
      <c r="B56">
        <f t="shared" si="0"/>
        <v>27.019999999999946</v>
      </c>
      <c r="C56">
        <v>27.09</v>
      </c>
      <c r="D56">
        <v>15.34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U56">
        <f>oven__4[[#This Row],[T Set]]-oven__4[[#This Row],[TH01]]</f>
        <v>-7.0000000000053575E-2</v>
      </c>
    </row>
    <row r="57" spans="1:21" x14ac:dyDescent="0.25">
      <c r="A57">
        <v>146</v>
      </c>
      <c r="B57">
        <f t="shared" si="0"/>
        <v>27.149999999999945</v>
      </c>
      <c r="C57">
        <v>27</v>
      </c>
      <c r="D57">
        <v>15.43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U57">
        <f>oven__4[[#This Row],[T Set]]-oven__4[[#This Row],[TH01]]</f>
        <v>0.14999999999994529</v>
      </c>
    </row>
    <row r="58" spans="1:21" x14ac:dyDescent="0.25">
      <c r="A58">
        <v>147</v>
      </c>
      <c r="B58">
        <f t="shared" si="0"/>
        <v>27.279999999999944</v>
      </c>
      <c r="C58">
        <v>27</v>
      </c>
      <c r="D58">
        <v>15.34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U58">
        <f>oven__4[[#This Row],[T Set]]-oven__4[[#This Row],[TH01]]</f>
        <v>0.27999999999994429</v>
      </c>
    </row>
    <row r="59" spans="1:21" x14ac:dyDescent="0.25">
      <c r="A59">
        <v>148</v>
      </c>
      <c r="B59">
        <f t="shared" si="0"/>
        <v>27.409999999999943</v>
      </c>
      <c r="C59">
        <v>27</v>
      </c>
      <c r="D59">
        <v>15.43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U59">
        <f>oven__4[[#This Row],[T Set]]-oven__4[[#This Row],[TH01]]</f>
        <v>0.4099999999999433</v>
      </c>
    </row>
    <row r="60" spans="1:21" x14ac:dyDescent="0.25">
      <c r="A60">
        <v>149</v>
      </c>
      <c r="B60">
        <f t="shared" si="0"/>
        <v>27.539999999999942</v>
      </c>
      <c r="C60">
        <v>27</v>
      </c>
      <c r="D60">
        <v>15.43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U60">
        <f>oven__4[[#This Row],[T Set]]-oven__4[[#This Row],[TH01]]</f>
        <v>0.5399999999999423</v>
      </c>
    </row>
    <row r="61" spans="1:21" x14ac:dyDescent="0.25">
      <c r="A61">
        <v>150</v>
      </c>
      <c r="B61">
        <f t="shared" si="0"/>
        <v>27.669999999999941</v>
      </c>
      <c r="C61">
        <v>26.91</v>
      </c>
      <c r="D61">
        <v>15.43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U61">
        <f>oven__4[[#This Row],[T Set]]-oven__4[[#This Row],[TH01]]</f>
        <v>0.75999999999994117</v>
      </c>
    </row>
    <row r="62" spans="1:21" x14ac:dyDescent="0.25">
      <c r="A62">
        <v>151</v>
      </c>
      <c r="B62">
        <f t="shared" si="0"/>
        <v>27.79999999999994</v>
      </c>
      <c r="C62">
        <v>26.91</v>
      </c>
      <c r="D62">
        <v>15.43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U62">
        <f>oven__4[[#This Row],[T Set]]-oven__4[[#This Row],[TH01]]</f>
        <v>0.88999999999994017</v>
      </c>
    </row>
    <row r="63" spans="1:21" x14ac:dyDescent="0.25">
      <c r="A63">
        <v>152</v>
      </c>
      <c r="B63">
        <f t="shared" si="0"/>
        <v>27.929999999999939</v>
      </c>
      <c r="C63">
        <v>26.82</v>
      </c>
      <c r="D63">
        <v>15.43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U63">
        <f>oven__4[[#This Row],[T Set]]-oven__4[[#This Row],[TH01]]</f>
        <v>1.109999999999939</v>
      </c>
    </row>
    <row r="64" spans="1:21" x14ac:dyDescent="0.25">
      <c r="A64">
        <v>153</v>
      </c>
      <c r="B64">
        <f t="shared" si="0"/>
        <v>28.059999999999938</v>
      </c>
      <c r="C64">
        <v>26.91</v>
      </c>
      <c r="D64">
        <v>15.43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U64">
        <f>oven__4[[#This Row],[T Set]]-oven__4[[#This Row],[TH01]]</f>
        <v>1.1499999999999382</v>
      </c>
    </row>
    <row r="65" spans="1:21" x14ac:dyDescent="0.25">
      <c r="A65">
        <v>154</v>
      </c>
      <c r="B65">
        <f t="shared" si="0"/>
        <v>28.189999999999937</v>
      </c>
      <c r="C65">
        <v>26.82</v>
      </c>
      <c r="D65">
        <v>15.43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U65">
        <f>oven__4[[#This Row],[T Set]]-oven__4[[#This Row],[TH01]]</f>
        <v>1.369999999999937</v>
      </c>
    </row>
    <row r="66" spans="1:21" x14ac:dyDescent="0.25">
      <c r="A66">
        <v>155</v>
      </c>
      <c r="B66">
        <f t="shared" si="0"/>
        <v>28.319999999999936</v>
      </c>
      <c r="C66">
        <v>26.82</v>
      </c>
      <c r="D66">
        <v>15.43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U66">
        <f>oven__4[[#This Row],[T Set]]-oven__4[[#This Row],[TH01]]</f>
        <v>1.4999999999999361</v>
      </c>
    </row>
    <row r="67" spans="1:21" x14ac:dyDescent="0.25">
      <c r="A67">
        <v>156</v>
      </c>
      <c r="B67">
        <f t="shared" si="0"/>
        <v>28.449999999999935</v>
      </c>
      <c r="C67">
        <v>26.82</v>
      </c>
      <c r="D67">
        <v>15.43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U67">
        <f>oven__4[[#This Row],[T Set]]-oven__4[[#This Row],[TH01]]</f>
        <v>1.6299999999999351</v>
      </c>
    </row>
    <row r="68" spans="1:21" x14ac:dyDescent="0.25">
      <c r="A68">
        <v>157</v>
      </c>
      <c r="B68">
        <f t="shared" ref="B68:B131" si="1">MIN(B67+39/300,59)</f>
        <v>28.579999999999934</v>
      </c>
      <c r="C68">
        <v>26.73</v>
      </c>
      <c r="D68">
        <v>15.43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U68">
        <f>oven__4[[#This Row],[T Set]]-oven__4[[#This Row],[TH01]]</f>
        <v>1.8499999999999339</v>
      </c>
    </row>
    <row r="69" spans="1:21" x14ac:dyDescent="0.25">
      <c r="A69">
        <v>158</v>
      </c>
      <c r="B69">
        <f t="shared" si="1"/>
        <v>28.709999999999933</v>
      </c>
      <c r="C69">
        <v>26.73</v>
      </c>
      <c r="D69">
        <v>15.43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U69">
        <f>oven__4[[#This Row],[T Set]]-oven__4[[#This Row],[TH01]]</f>
        <v>1.9799999999999329</v>
      </c>
    </row>
    <row r="70" spans="1:21" x14ac:dyDescent="0.25">
      <c r="A70">
        <v>159</v>
      </c>
      <c r="B70">
        <f t="shared" si="1"/>
        <v>28.839999999999932</v>
      </c>
      <c r="C70">
        <v>26.73</v>
      </c>
      <c r="D70">
        <v>15.43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U70">
        <f>oven__4[[#This Row],[T Set]]-oven__4[[#This Row],[TH01]]</f>
        <v>2.1099999999999319</v>
      </c>
    </row>
    <row r="71" spans="1:21" x14ac:dyDescent="0.25">
      <c r="A71">
        <v>160</v>
      </c>
      <c r="B71">
        <f t="shared" si="1"/>
        <v>28.969999999999931</v>
      </c>
      <c r="C71">
        <v>26.73</v>
      </c>
      <c r="D71">
        <v>15.43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U71">
        <f>oven__4[[#This Row],[T Set]]-oven__4[[#This Row],[TH01]]</f>
        <v>2.2399999999999309</v>
      </c>
    </row>
    <row r="72" spans="1:21" x14ac:dyDescent="0.25">
      <c r="A72">
        <v>161</v>
      </c>
      <c r="B72">
        <f t="shared" si="1"/>
        <v>29.09999999999993</v>
      </c>
      <c r="C72">
        <v>26.64</v>
      </c>
      <c r="D72">
        <v>15.43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U72">
        <f>oven__4[[#This Row],[T Set]]-oven__4[[#This Row],[TH01]]</f>
        <v>2.4599999999999298</v>
      </c>
    </row>
    <row r="73" spans="1:21" x14ac:dyDescent="0.25">
      <c r="A73">
        <v>162</v>
      </c>
      <c r="B73">
        <f t="shared" si="1"/>
        <v>29.229999999999929</v>
      </c>
      <c r="C73">
        <v>26.64</v>
      </c>
      <c r="D73">
        <v>15.43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U73">
        <f>oven__4[[#This Row],[T Set]]-oven__4[[#This Row],[TH01]]</f>
        <v>2.5899999999999288</v>
      </c>
    </row>
    <row r="74" spans="1:21" x14ac:dyDescent="0.25">
      <c r="A74">
        <v>163</v>
      </c>
      <c r="B74">
        <f t="shared" si="1"/>
        <v>29.359999999999928</v>
      </c>
      <c r="C74">
        <v>26.64</v>
      </c>
      <c r="D74">
        <v>15.43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U74">
        <f>oven__4[[#This Row],[T Set]]-oven__4[[#This Row],[TH01]]</f>
        <v>2.7199999999999278</v>
      </c>
    </row>
    <row r="75" spans="1:21" x14ac:dyDescent="0.25">
      <c r="A75">
        <v>164</v>
      </c>
      <c r="B75">
        <f t="shared" si="1"/>
        <v>29.489999999999927</v>
      </c>
      <c r="C75">
        <v>26.64</v>
      </c>
      <c r="D75">
        <v>15.43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U75">
        <f>oven__4[[#This Row],[T Set]]-oven__4[[#This Row],[TH01]]</f>
        <v>2.8499999999999268</v>
      </c>
    </row>
    <row r="76" spans="1:21" x14ac:dyDescent="0.25">
      <c r="A76">
        <v>165</v>
      </c>
      <c r="B76">
        <f t="shared" si="1"/>
        <v>29.619999999999926</v>
      </c>
      <c r="C76">
        <v>26.64</v>
      </c>
      <c r="D76">
        <v>15.43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U76">
        <f>oven__4[[#This Row],[T Set]]-oven__4[[#This Row],[TH01]]</f>
        <v>2.9799999999999258</v>
      </c>
    </row>
    <row r="77" spans="1:21" x14ac:dyDescent="0.25">
      <c r="A77">
        <v>166</v>
      </c>
      <c r="B77">
        <f t="shared" si="1"/>
        <v>29.749999999999925</v>
      </c>
      <c r="C77">
        <v>26.64</v>
      </c>
      <c r="D77">
        <v>15.43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U77">
        <f>oven__4[[#This Row],[T Set]]-oven__4[[#This Row],[TH01]]</f>
        <v>3.1099999999999248</v>
      </c>
    </row>
    <row r="78" spans="1:21" x14ac:dyDescent="0.25">
      <c r="A78">
        <v>167</v>
      </c>
      <c r="B78">
        <f t="shared" si="1"/>
        <v>29.879999999999924</v>
      </c>
      <c r="C78">
        <v>26.55</v>
      </c>
      <c r="D78">
        <v>15.43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U78">
        <f>oven__4[[#This Row],[T Set]]-oven__4[[#This Row],[TH01]]</f>
        <v>3.3299999999999237</v>
      </c>
    </row>
    <row r="79" spans="1:21" x14ac:dyDescent="0.25">
      <c r="A79">
        <v>168</v>
      </c>
      <c r="B79">
        <f t="shared" si="1"/>
        <v>30.009999999999923</v>
      </c>
      <c r="C79">
        <v>26.55</v>
      </c>
      <c r="D79">
        <v>15.34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U79">
        <f>oven__4[[#This Row],[T Set]]-oven__4[[#This Row],[TH01]]</f>
        <v>3.4599999999999227</v>
      </c>
    </row>
    <row r="80" spans="1:21" x14ac:dyDescent="0.25">
      <c r="A80">
        <v>169</v>
      </c>
      <c r="B80">
        <f t="shared" si="1"/>
        <v>30.139999999999922</v>
      </c>
      <c r="C80">
        <v>26.55</v>
      </c>
      <c r="D80">
        <v>15.34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U80">
        <f>oven__4[[#This Row],[T Set]]-oven__4[[#This Row],[TH01]]</f>
        <v>3.5899999999999217</v>
      </c>
    </row>
    <row r="81" spans="1:21" x14ac:dyDescent="0.25">
      <c r="A81">
        <v>170</v>
      </c>
      <c r="B81">
        <f t="shared" si="1"/>
        <v>30.269999999999921</v>
      </c>
      <c r="C81">
        <v>26.45</v>
      </c>
      <c r="D81">
        <v>15.34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U81">
        <f>oven__4[[#This Row],[T Set]]-oven__4[[#This Row],[TH01]]</f>
        <v>3.8199999999999221</v>
      </c>
    </row>
    <row r="82" spans="1:21" x14ac:dyDescent="0.25">
      <c r="A82">
        <v>171</v>
      </c>
      <c r="B82">
        <f t="shared" si="1"/>
        <v>30.39999999999992</v>
      </c>
      <c r="C82">
        <v>26.45</v>
      </c>
      <c r="D82">
        <v>15.34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2</v>
      </c>
      <c r="U82">
        <f>oven__4[[#This Row],[T Set]]-oven__4[[#This Row],[TH01]]</f>
        <v>3.9499999999999211</v>
      </c>
    </row>
    <row r="83" spans="1:21" x14ac:dyDescent="0.25">
      <c r="A83">
        <v>172</v>
      </c>
      <c r="B83">
        <f t="shared" si="1"/>
        <v>30.529999999999919</v>
      </c>
      <c r="C83">
        <v>26.45</v>
      </c>
      <c r="D83">
        <v>15.34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2</v>
      </c>
      <c r="U83">
        <f>oven__4[[#This Row],[T Set]]-oven__4[[#This Row],[TH01]]</f>
        <v>4.0799999999999201</v>
      </c>
    </row>
    <row r="84" spans="1:21" x14ac:dyDescent="0.25">
      <c r="A84">
        <v>173</v>
      </c>
      <c r="B84">
        <f t="shared" si="1"/>
        <v>30.659999999999918</v>
      </c>
      <c r="C84">
        <v>26.45</v>
      </c>
      <c r="D84">
        <v>15.34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3</v>
      </c>
      <c r="U84">
        <f>oven__4[[#This Row],[T Set]]-oven__4[[#This Row],[TH01]]</f>
        <v>4.2099999999999191</v>
      </c>
    </row>
    <row r="85" spans="1:21" x14ac:dyDescent="0.25">
      <c r="A85">
        <v>174</v>
      </c>
      <c r="B85">
        <f t="shared" si="1"/>
        <v>30.789999999999917</v>
      </c>
      <c r="C85">
        <v>26.45</v>
      </c>
      <c r="D85">
        <v>15.43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3</v>
      </c>
      <c r="U85">
        <f>oven__4[[#This Row],[T Set]]-oven__4[[#This Row],[TH01]]</f>
        <v>4.3399999999999181</v>
      </c>
    </row>
    <row r="86" spans="1:21" x14ac:dyDescent="0.25">
      <c r="A86">
        <v>175</v>
      </c>
      <c r="B86">
        <f t="shared" si="1"/>
        <v>30.919999999999916</v>
      </c>
      <c r="C86">
        <v>26.45</v>
      </c>
      <c r="D86">
        <v>15.34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4</v>
      </c>
      <c r="U86">
        <f>oven__4[[#This Row],[T Set]]-oven__4[[#This Row],[TH01]]</f>
        <v>4.4699999999999172</v>
      </c>
    </row>
    <row r="87" spans="1:21" x14ac:dyDescent="0.25">
      <c r="A87">
        <v>176</v>
      </c>
      <c r="B87">
        <f t="shared" si="1"/>
        <v>31.049999999999915</v>
      </c>
      <c r="C87">
        <v>26.45</v>
      </c>
      <c r="D87">
        <v>15.34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4</v>
      </c>
      <c r="U87">
        <f>oven__4[[#This Row],[T Set]]-oven__4[[#This Row],[TH01]]</f>
        <v>4.5999999999999162</v>
      </c>
    </row>
    <row r="88" spans="1:21" x14ac:dyDescent="0.25">
      <c r="A88">
        <v>177</v>
      </c>
      <c r="B88">
        <f t="shared" si="1"/>
        <v>31.179999999999914</v>
      </c>
      <c r="C88">
        <v>26.45</v>
      </c>
      <c r="D88">
        <v>15.34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5</v>
      </c>
      <c r="U88">
        <f>oven__4[[#This Row],[T Set]]-oven__4[[#This Row],[TH01]]</f>
        <v>4.7299999999999152</v>
      </c>
    </row>
    <row r="89" spans="1:21" x14ac:dyDescent="0.25">
      <c r="A89">
        <v>178</v>
      </c>
      <c r="B89">
        <f t="shared" si="1"/>
        <v>31.309999999999913</v>
      </c>
      <c r="C89">
        <v>26.45</v>
      </c>
      <c r="D89">
        <v>15.34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5</v>
      </c>
      <c r="U89">
        <f>oven__4[[#This Row],[T Set]]-oven__4[[#This Row],[TH01]]</f>
        <v>4.8599999999999142</v>
      </c>
    </row>
    <row r="90" spans="1:21" x14ac:dyDescent="0.25">
      <c r="A90">
        <v>179</v>
      </c>
      <c r="B90">
        <f t="shared" si="1"/>
        <v>31.439999999999912</v>
      </c>
      <c r="C90">
        <v>26.45</v>
      </c>
      <c r="D90">
        <v>15.34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6</v>
      </c>
      <c r="U90">
        <f>oven__4[[#This Row],[T Set]]-oven__4[[#This Row],[TH01]]</f>
        <v>4.9899999999999132</v>
      </c>
    </row>
    <row r="91" spans="1:21" x14ac:dyDescent="0.25">
      <c r="A91">
        <v>180</v>
      </c>
      <c r="B91">
        <f t="shared" si="1"/>
        <v>31.569999999999911</v>
      </c>
      <c r="C91">
        <v>26.55</v>
      </c>
      <c r="D91">
        <v>15.34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6</v>
      </c>
      <c r="U91">
        <f>oven__4[[#This Row],[T Set]]-oven__4[[#This Row],[TH01]]</f>
        <v>5.0199999999999108</v>
      </c>
    </row>
    <row r="92" spans="1:21" x14ac:dyDescent="0.25">
      <c r="A92">
        <v>181</v>
      </c>
      <c r="B92">
        <f t="shared" si="1"/>
        <v>31.69999999999991</v>
      </c>
      <c r="C92">
        <v>26.64</v>
      </c>
      <c r="D92">
        <v>15.34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7</v>
      </c>
      <c r="U92">
        <f>oven__4[[#This Row],[T Set]]-oven__4[[#This Row],[TH01]]</f>
        <v>5.0599999999999099</v>
      </c>
    </row>
    <row r="93" spans="1:21" x14ac:dyDescent="0.25">
      <c r="A93">
        <v>182</v>
      </c>
      <c r="B93">
        <f t="shared" si="1"/>
        <v>31.829999999999909</v>
      </c>
      <c r="C93">
        <v>26.73</v>
      </c>
      <c r="D93">
        <v>15.34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7</v>
      </c>
      <c r="U93">
        <f>oven__4[[#This Row],[T Set]]-oven__4[[#This Row],[TH01]]</f>
        <v>5.0999999999999091</v>
      </c>
    </row>
    <row r="94" spans="1:21" x14ac:dyDescent="0.25">
      <c r="A94">
        <v>183</v>
      </c>
      <c r="B94">
        <f t="shared" si="1"/>
        <v>31.959999999999908</v>
      </c>
      <c r="C94">
        <v>27.45</v>
      </c>
      <c r="D94">
        <v>15.34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5</v>
      </c>
      <c r="U94">
        <f>oven__4[[#This Row],[T Set]]-oven__4[[#This Row],[TH01]]</f>
        <v>4.5099999999999092</v>
      </c>
    </row>
    <row r="95" spans="1:21" x14ac:dyDescent="0.25">
      <c r="A95">
        <v>184</v>
      </c>
      <c r="B95">
        <f t="shared" si="1"/>
        <v>32.089999999999911</v>
      </c>
      <c r="C95">
        <v>28.45</v>
      </c>
      <c r="D95">
        <v>15.34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3</v>
      </c>
      <c r="U95">
        <f>oven__4[[#This Row],[T Set]]-oven__4[[#This Row],[TH01]]</f>
        <v>3.6399999999999118</v>
      </c>
    </row>
    <row r="96" spans="1:21" x14ac:dyDescent="0.25">
      <c r="A96">
        <v>185</v>
      </c>
      <c r="B96">
        <f t="shared" si="1"/>
        <v>32.219999999999914</v>
      </c>
      <c r="C96">
        <v>29</v>
      </c>
      <c r="D96">
        <v>15.34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3</v>
      </c>
      <c r="U96">
        <f>oven__4[[#This Row],[T Set]]-oven__4[[#This Row],[TH01]]</f>
        <v>3.2199999999999136</v>
      </c>
    </row>
    <row r="97" spans="1:21" x14ac:dyDescent="0.25">
      <c r="A97">
        <v>186</v>
      </c>
      <c r="B97">
        <f t="shared" si="1"/>
        <v>32.349999999999916</v>
      </c>
      <c r="C97">
        <v>29.27</v>
      </c>
      <c r="D97">
        <v>15.26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3</v>
      </c>
      <c r="U97">
        <f>oven__4[[#This Row],[T Set]]-oven__4[[#This Row],[TH01]]</f>
        <v>3.0799999999999166</v>
      </c>
    </row>
    <row r="98" spans="1:21" x14ac:dyDescent="0.25">
      <c r="A98">
        <v>187</v>
      </c>
      <c r="B98">
        <f t="shared" si="1"/>
        <v>32.479999999999919</v>
      </c>
      <c r="C98">
        <v>29.36</v>
      </c>
      <c r="D98">
        <v>15.34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3</v>
      </c>
      <c r="U98">
        <f>oven__4[[#This Row],[T Set]]-oven__4[[#This Row],[TH01]]</f>
        <v>3.1199999999999193</v>
      </c>
    </row>
    <row r="99" spans="1:21" x14ac:dyDescent="0.25">
      <c r="A99">
        <v>188</v>
      </c>
      <c r="B99">
        <f t="shared" si="1"/>
        <v>32.609999999999921</v>
      </c>
      <c r="C99">
        <v>29.36</v>
      </c>
      <c r="D99">
        <v>15.26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3</v>
      </c>
      <c r="U99">
        <f>oven__4[[#This Row],[T Set]]-oven__4[[#This Row],[TH01]]</f>
        <v>3.2499999999999218</v>
      </c>
    </row>
    <row r="100" spans="1:21" x14ac:dyDescent="0.25">
      <c r="A100">
        <v>189</v>
      </c>
      <c r="B100">
        <f t="shared" si="1"/>
        <v>32.739999999999924</v>
      </c>
      <c r="C100">
        <v>29.45</v>
      </c>
      <c r="D100">
        <v>15.34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4</v>
      </c>
      <c r="U100">
        <f>oven__4[[#This Row],[T Set]]-oven__4[[#This Row],[TH01]]</f>
        <v>3.2899999999999245</v>
      </c>
    </row>
    <row r="101" spans="1:21" x14ac:dyDescent="0.25">
      <c r="A101">
        <v>190</v>
      </c>
      <c r="B101">
        <f t="shared" si="1"/>
        <v>32.869999999999926</v>
      </c>
      <c r="C101">
        <v>29.45</v>
      </c>
      <c r="D101">
        <v>15.34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4</v>
      </c>
      <c r="U101">
        <f>oven__4[[#This Row],[T Set]]-oven__4[[#This Row],[TH01]]</f>
        <v>3.4199999999999271</v>
      </c>
    </row>
    <row r="102" spans="1:21" x14ac:dyDescent="0.25">
      <c r="A102">
        <v>191</v>
      </c>
      <c r="B102">
        <f t="shared" si="1"/>
        <v>32.999999999999929</v>
      </c>
      <c r="C102">
        <v>29.45</v>
      </c>
      <c r="D102">
        <v>15.34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5</v>
      </c>
      <c r="U102">
        <f>oven__4[[#This Row],[T Set]]-oven__4[[#This Row],[TH01]]</f>
        <v>3.5499999999999297</v>
      </c>
    </row>
    <row r="103" spans="1:21" x14ac:dyDescent="0.25">
      <c r="A103">
        <v>192</v>
      </c>
      <c r="B103">
        <f t="shared" si="1"/>
        <v>33.129999999999932</v>
      </c>
      <c r="C103">
        <v>29.45</v>
      </c>
      <c r="D103">
        <v>15.34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5</v>
      </c>
      <c r="U103">
        <f>oven__4[[#This Row],[T Set]]-oven__4[[#This Row],[TH01]]</f>
        <v>3.6799999999999322</v>
      </c>
    </row>
    <row r="104" spans="1:21" x14ac:dyDescent="0.25">
      <c r="A104">
        <v>193</v>
      </c>
      <c r="B104">
        <f t="shared" si="1"/>
        <v>33.259999999999934</v>
      </c>
      <c r="C104">
        <v>29.45</v>
      </c>
      <c r="D104">
        <v>15.34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6</v>
      </c>
      <c r="U104">
        <f>oven__4[[#This Row],[T Set]]-oven__4[[#This Row],[TH01]]</f>
        <v>3.8099999999999348</v>
      </c>
    </row>
    <row r="105" spans="1:21" x14ac:dyDescent="0.25">
      <c r="A105">
        <v>194</v>
      </c>
      <c r="B105">
        <f t="shared" si="1"/>
        <v>33.389999999999937</v>
      </c>
      <c r="C105">
        <v>29.45</v>
      </c>
      <c r="D105">
        <v>15.34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6</v>
      </c>
      <c r="U105">
        <f>oven__4[[#This Row],[T Set]]-oven__4[[#This Row],[TH01]]</f>
        <v>3.9399999999999373</v>
      </c>
    </row>
    <row r="106" spans="1:21" x14ac:dyDescent="0.25">
      <c r="A106">
        <v>195</v>
      </c>
      <c r="B106">
        <f t="shared" si="1"/>
        <v>33.519999999999939</v>
      </c>
      <c r="C106">
        <v>29.45</v>
      </c>
      <c r="D106">
        <v>15.34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7</v>
      </c>
      <c r="U106">
        <f>oven__4[[#This Row],[T Set]]-oven__4[[#This Row],[TH01]]</f>
        <v>4.0699999999999399</v>
      </c>
    </row>
    <row r="107" spans="1:21" x14ac:dyDescent="0.25">
      <c r="A107">
        <v>196</v>
      </c>
      <c r="B107">
        <f t="shared" si="1"/>
        <v>33.649999999999942</v>
      </c>
      <c r="C107">
        <v>29.55</v>
      </c>
      <c r="D107">
        <v>15.43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7</v>
      </c>
      <c r="U107">
        <f>oven__4[[#This Row],[T Set]]-oven__4[[#This Row],[TH01]]</f>
        <v>4.099999999999941</v>
      </c>
    </row>
    <row r="108" spans="1:21" x14ac:dyDescent="0.25">
      <c r="A108">
        <v>197</v>
      </c>
      <c r="B108">
        <f t="shared" si="1"/>
        <v>33.779999999999944</v>
      </c>
      <c r="C108">
        <v>30.48</v>
      </c>
      <c r="D108">
        <v>15.34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5</v>
      </c>
      <c r="U108">
        <f>oven__4[[#This Row],[T Set]]-oven__4[[#This Row],[TH01]]</f>
        <v>3.2999999999999439</v>
      </c>
    </row>
    <row r="109" spans="1:21" x14ac:dyDescent="0.25">
      <c r="A109">
        <v>198</v>
      </c>
      <c r="B109">
        <f t="shared" si="1"/>
        <v>33.909999999999947</v>
      </c>
      <c r="C109">
        <v>31.06</v>
      </c>
      <c r="D109">
        <v>15.34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4</v>
      </c>
      <c r="U109">
        <f>oven__4[[#This Row],[T Set]]-oven__4[[#This Row],[TH01]]</f>
        <v>2.8499999999999481</v>
      </c>
    </row>
    <row r="110" spans="1:21" x14ac:dyDescent="0.25">
      <c r="A110">
        <v>199</v>
      </c>
      <c r="B110">
        <f t="shared" si="1"/>
        <v>34.039999999999949</v>
      </c>
      <c r="C110">
        <v>31.54</v>
      </c>
      <c r="D110">
        <v>15.34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3</v>
      </c>
      <c r="U110">
        <f>oven__4[[#This Row],[T Set]]-oven__4[[#This Row],[TH01]]</f>
        <v>2.4999999999999503</v>
      </c>
    </row>
    <row r="111" spans="1:21" x14ac:dyDescent="0.25">
      <c r="A111">
        <v>201</v>
      </c>
      <c r="B111">
        <f t="shared" si="1"/>
        <v>34.169999999999952</v>
      </c>
      <c r="C111">
        <v>31.73</v>
      </c>
      <c r="D111">
        <v>15.34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3</v>
      </c>
      <c r="U111">
        <f>oven__4[[#This Row],[T Set]]-oven__4[[#This Row],[TH01]]</f>
        <v>2.4399999999999515</v>
      </c>
    </row>
    <row r="112" spans="1:21" x14ac:dyDescent="0.25">
      <c r="A112">
        <v>202</v>
      </c>
      <c r="B112">
        <f t="shared" si="1"/>
        <v>34.299999999999955</v>
      </c>
      <c r="C112">
        <v>31.92</v>
      </c>
      <c r="D112">
        <v>15.34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3</v>
      </c>
      <c r="U112">
        <f>oven__4[[#This Row],[T Set]]-oven__4[[#This Row],[TH01]]</f>
        <v>2.3799999999999528</v>
      </c>
    </row>
    <row r="113" spans="1:21" x14ac:dyDescent="0.25">
      <c r="A113">
        <v>203</v>
      </c>
      <c r="B113">
        <f t="shared" si="1"/>
        <v>34.429999999999957</v>
      </c>
      <c r="C113">
        <v>31.92</v>
      </c>
      <c r="D113">
        <v>15.34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4</v>
      </c>
      <c r="U113">
        <f>oven__4[[#This Row],[T Set]]-oven__4[[#This Row],[TH01]]</f>
        <v>2.5099999999999554</v>
      </c>
    </row>
    <row r="114" spans="1:21" x14ac:dyDescent="0.25">
      <c r="A114">
        <v>204</v>
      </c>
      <c r="B114">
        <f t="shared" si="1"/>
        <v>34.55999999999996</v>
      </c>
      <c r="C114">
        <v>31.83</v>
      </c>
      <c r="D114">
        <v>15.34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5</v>
      </c>
      <c r="U114">
        <f>oven__4[[#This Row],[T Set]]-oven__4[[#This Row],[TH01]]</f>
        <v>2.7299999999999613</v>
      </c>
    </row>
    <row r="115" spans="1:21" x14ac:dyDescent="0.25">
      <c r="A115">
        <v>205</v>
      </c>
      <c r="B115">
        <f t="shared" si="1"/>
        <v>34.689999999999962</v>
      </c>
      <c r="C115">
        <v>31.83</v>
      </c>
      <c r="D115">
        <v>15.34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5</v>
      </c>
      <c r="U115">
        <f>oven__4[[#This Row],[T Set]]-oven__4[[#This Row],[TH01]]</f>
        <v>2.8599999999999639</v>
      </c>
    </row>
    <row r="116" spans="1:21" x14ac:dyDescent="0.25">
      <c r="A116">
        <v>206</v>
      </c>
      <c r="B116">
        <f t="shared" si="1"/>
        <v>34.819999999999965</v>
      </c>
      <c r="C116">
        <v>31.83</v>
      </c>
      <c r="D116">
        <v>15.34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6</v>
      </c>
      <c r="U116">
        <f>oven__4[[#This Row],[T Set]]-oven__4[[#This Row],[TH01]]</f>
        <v>2.9899999999999665</v>
      </c>
    </row>
    <row r="117" spans="1:21" x14ac:dyDescent="0.25">
      <c r="A117">
        <v>207</v>
      </c>
      <c r="B117">
        <f t="shared" si="1"/>
        <v>34.949999999999967</v>
      </c>
      <c r="C117">
        <v>31.73</v>
      </c>
      <c r="D117">
        <v>15.34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6</v>
      </c>
      <c r="U117">
        <f>oven__4[[#This Row],[T Set]]-oven__4[[#This Row],[TH01]]</f>
        <v>3.2199999999999669</v>
      </c>
    </row>
    <row r="118" spans="1:21" x14ac:dyDescent="0.25">
      <c r="A118">
        <v>208</v>
      </c>
      <c r="B118">
        <f t="shared" si="1"/>
        <v>35.07999999999997</v>
      </c>
      <c r="C118">
        <v>31.73</v>
      </c>
      <c r="D118">
        <v>15.34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7</v>
      </c>
      <c r="U118">
        <f>oven__4[[#This Row],[T Set]]-oven__4[[#This Row],[TH01]]</f>
        <v>3.3499999999999694</v>
      </c>
    </row>
    <row r="119" spans="1:21" x14ac:dyDescent="0.25">
      <c r="A119">
        <v>209</v>
      </c>
      <c r="B119">
        <f t="shared" si="1"/>
        <v>35.209999999999972</v>
      </c>
      <c r="C119">
        <v>31.83</v>
      </c>
      <c r="D119">
        <v>15.26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7</v>
      </c>
      <c r="U119">
        <f>oven__4[[#This Row],[T Set]]-oven__4[[#This Row],[TH01]]</f>
        <v>3.3799999999999741</v>
      </c>
    </row>
    <row r="120" spans="1:21" x14ac:dyDescent="0.25">
      <c r="A120">
        <v>210</v>
      </c>
      <c r="B120">
        <f t="shared" si="1"/>
        <v>35.339999999999975</v>
      </c>
      <c r="C120">
        <v>32.4</v>
      </c>
      <c r="D120">
        <v>15.34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6</v>
      </c>
      <c r="U120">
        <f>oven__4[[#This Row],[T Set]]-oven__4[[#This Row],[TH01]]</f>
        <v>2.9399999999999764</v>
      </c>
    </row>
    <row r="121" spans="1:21" x14ac:dyDescent="0.25">
      <c r="A121">
        <v>211</v>
      </c>
      <c r="B121">
        <f t="shared" si="1"/>
        <v>35.469999999999978</v>
      </c>
      <c r="C121">
        <v>33.369999999999997</v>
      </c>
      <c r="D121">
        <v>15.26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4</v>
      </c>
      <c r="U121">
        <f>oven__4[[#This Row],[T Set]]-oven__4[[#This Row],[TH01]]</f>
        <v>2.0999999999999801</v>
      </c>
    </row>
    <row r="122" spans="1:21" x14ac:dyDescent="0.25">
      <c r="A122">
        <v>212</v>
      </c>
      <c r="B122">
        <f t="shared" si="1"/>
        <v>35.59999999999998</v>
      </c>
      <c r="C122">
        <v>34.04</v>
      </c>
      <c r="D122">
        <v>15.34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2</v>
      </c>
      <c r="U122">
        <f>oven__4[[#This Row],[T Set]]-oven__4[[#This Row],[TH01]]</f>
        <v>1.559999999999981</v>
      </c>
    </row>
    <row r="123" spans="1:21" x14ac:dyDescent="0.25">
      <c r="A123">
        <v>213</v>
      </c>
      <c r="B123">
        <f t="shared" si="1"/>
        <v>35.729999999999983</v>
      </c>
      <c r="C123">
        <v>34.130000000000003</v>
      </c>
      <c r="D123">
        <v>15.34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3</v>
      </c>
      <c r="U123">
        <f>oven__4[[#This Row],[T Set]]-oven__4[[#This Row],[TH01]]</f>
        <v>1.5999999999999801</v>
      </c>
    </row>
    <row r="124" spans="1:21" x14ac:dyDescent="0.25">
      <c r="A124">
        <v>214</v>
      </c>
      <c r="B124">
        <f t="shared" si="1"/>
        <v>35.859999999999985</v>
      </c>
      <c r="C124">
        <v>34.229999999999997</v>
      </c>
      <c r="D124">
        <v>15.26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3</v>
      </c>
      <c r="U124">
        <f>oven__4[[#This Row],[T Set]]-oven__4[[#This Row],[TH01]]</f>
        <v>1.6299999999999883</v>
      </c>
    </row>
    <row r="125" spans="1:21" x14ac:dyDescent="0.25">
      <c r="A125">
        <v>215</v>
      </c>
      <c r="B125">
        <f t="shared" si="1"/>
        <v>35.989999999999988</v>
      </c>
      <c r="C125">
        <v>34.33</v>
      </c>
      <c r="D125">
        <v>15.34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3</v>
      </c>
      <c r="U125">
        <f>oven__4[[#This Row],[T Set]]-oven__4[[#This Row],[TH01]]</f>
        <v>1.6599999999999895</v>
      </c>
    </row>
    <row r="126" spans="1:21" x14ac:dyDescent="0.25">
      <c r="A126">
        <v>216</v>
      </c>
      <c r="B126">
        <f t="shared" si="1"/>
        <v>36.11999999999999</v>
      </c>
      <c r="C126">
        <v>34.33</v>
      </c>
      <c r="D126">
        <v>15.26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4</v>
      </c>
      <c r="U126">
        <f>oven__4[[#This Row],[T Set]]-oven__4[[#This Row],[TH01]]</f>
        <v>1.789999999999992</v>
      </c>
    </row>
    <row r="127" spans="1:21" x14ac:dyDescent="0.25">
      <c r="A127">
        <v>217</v>
      </c>
      <c r="B127">
        <f t="shared" si="1"/>
        <v>36.249999999999993</v>
      </c>
      <c r="C127">
        <v>34.229999999999997</v>
      </c>
      <c r="D127">
        <v>15.26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5</v>
      </c>
      <c r="U127">
        <f>oven__4[[#This Row],[T Set]]-oven__4[[#This Row],[TH01]]</f>
        <v>2.019999999999996</v>
      </c>
    </row>
    <row r="128" spans="1:21" x14ac:dyDescent="0.25">
      <c r="A128">
        <v>218</v>
      </c>
      <c r="B128">
        <f t="shared" si="1"/>
        <v>36.379999999999995</v>
      </c>
      <c r="C128">
        <v>34.130000000000003</v>
      </c>
      <c r="D128">
        <v>15.34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5</v>
      </c>
      <c r="U128">
        <f>oven__4[[#This Row],[T Set]]-oven__4[[#This Row],[TH01]]</f>
        <v>2.2499999999999929</v>
      </c>
    </row>
    <row r="129" spans="1:21" x14ac:dyDescent="0.25">
      <c r="A129">
        <v>219</v>
      </c>
      <c r="B129">
        <f t="shared" si="1"/>
        <v>36.51</v>
      </c>
      <c r="C129">
        <v>34.130000000000003</v>
      </c>
      <c r="D129">
        <v>15.34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6</v>
      </c>
      <c r="U129">
        <f>oven__4[[#This Row],[T Set]]-oven__4[[#This Row],[TH01]]</f>
        <v>2.3799999999999955</v>
      </c>
    </row>
    <row r="130" spans="1:21" x14ac:dyDescent="0.25">
      <c r="A130">
        <v>220</v>
      </c>
      <c r="B130">
        <f t="shared" si="1"/>
        <v>36.64</v>
      </c>
      <c r="C130">
        <v>34.04</v>
      </c>
      <c r="D130">
        <v>15.34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6</v>
      </c>
      <c r="U130">
        <f>oven__4[[#This Row],[T Set]]-oven__4[[#This Row],[TH01]]</f>
        <v>2.6000000000000014</v>
      </c>
    </row>
    <row r="131" spans="1:21" x14ac:dyDescent="0.25">
      <c r="A131">
        <v>221</v>
      </c>
      <c r="B131">
        <f t="shared" si="1"/>
        <v>36.770000000000003</v>
      </c>
      <c r="C131">
        <v>34.229999999999997</v>
      </c>
      <c r="D131">
        <v>15.34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6</v>
      </c>
      <c r="U131">
        <f>oven__4[[#This Row],[T Set]]-oven__4[[#This Row],[TH01]]</f>
        <v>2.5400000000000063</v>
      </c>
    </row>
    <row r="132" spans="1:21" x14ac:dyDescent="0.25">
      <c r="A132">
        <v>222</v>
      </c>
      <c r="B132">
        <f t="shared" ref="B132:B195" si="2">MIN(B131+39/300,59)</f>
        <v>36.900000000000006</v>
      </c>
      <c r="C132">
        <v>34.229999999999997</v>
      </c>
      <c r="D132">
        <v>15.26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7</v>
      </c>
      <c r="U132">
        <f>oven__4[[#This Row],[T Set]]-oven__4[[#This Row],[TH01]]</f>
        <v>2.6700000000000088</v>
      </c>
    </row>
    <row r="133" spans="1:21" x14ac:dyDescent="0.25">
      <c r="A133">
        <v>223</v>
      </c>
      <c r="B133">
        <f t="shared" si="2"/>
        <v>37.030000000000008</v>
      </c>
      <c r="C133">
        <v>34.33</v>
      </c>
      <c r="D133">
        <v>15.26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7</v>
      </c>
      <c r="U133">
        <f>oven__4[[#This Row],[T Set]]-oven__4[[#This Row],[TH01]]</f>
        <v>2.7000000000000099</v>
      </c>
    </row>
    <row r="134" spans="1:21" x14ac:dyDescent="0.25">
      <c r="A134">
        <v>224</v>
      </c>
      <c r="B134">
        <f t="shared" si="2"/>
        <v>37.160000000000011</v>
      </c>
      <c r="C134">
        <v>35.1</v>
      </c>
      <c r="D134">
        <v>15.26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5</v>
      </c>
      <c r="U134">
        <f>oven__4[[#This Row],[T Set]]-oven__4[[#This Row],[TH01]]</f>
        <v>2.0600000000000094</v>
      </c>
    </row>
    <row r="135" spans="1:21" x14ac:dyDescent="0.25">
      <c r="A135">
        <v>225</v>
      </c>
      <c r="B135">
        <f t="shared" si="2"/>
        <v>37.290000000000013</v>
      </c>
      <c r="C135">
        <v>35.92</v>
      </c>
      <c r="D135">
        <v>15.26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3</v>
      </c>
      <c r="U135">
        <f>oven__4[[#This Row],[T Set]]-oven__4[[#This Row],[TH01]]</f>
        <v>1.3700000000000117</v>
      </c>
    </row>
    <row r="136" spans="1:21" x14ac:dyDescent="0.25">
      <c r="A136">
        <v>226</v>
      </c>
      <c r="B136">
        <f t="shared" si="2"/>
        <v>37.420000000000016</v>
      </c>
      <c r="C136">
        <v>36.33</v>
      </c>
      <c r="D136">
        <v>15.34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3</v>
      </c>
      <c r="U136">
        <f>oven__4[[#This Row],[T Set]]-oven__4[[#This Row],[TH01]]</f>
        <v>1.0900000000000176</v>
      </c>
    </row>
    <row r="137" spans="1:21" x14ac:dyDescent="0.25">
      <c r="A137">
        <v>227</v>
      </c>
      <c r="B137">
        <f t="shared" si="2"/>
        <v>37.550000000000018</v>
      </c>
      <c r="C137">
        <v>36.22</v>
      </c>
      <c r="D137">
        <v>15.26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4</v>
      </c>
      <c r="U137">
        <f>oven__4[[#This Row],[T Set]]-oven__4[[#This Row],[TH01]]</f>
        <v>1.3300000000000196</v>
      </c>
    </row>
    <row r="138" spans="1:21" x14ac:dyDescent="0.25">
      <c r="A138">
        <v>228</v>
      </c>
      <c r="B138">
        <f t="shared" si="2"/>
        <v>37.680000000000021</v>
      </c>
      <c r="C138">
        <v>36.33</v>
      </c>
      <c r="D138">
        <v>15.34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4</v>
      </c>
      <c r="U138">
        <f>oven__4[[#This Row],[T Set]]-oven__4[[#This Row],[TH01]]</f>
        <v>1.3500000000000227</v>
      </c>
    </row>
    <row r="139" spans="1:21" x14ac:dyDescent="0.25">
      <c r="A139">
        <v>229</v>
      </c>
      <c r="B139">
        <f t="shared" si="2"/>
        <v>37.810000000000024</v>
      </c>
      <c r="C139">
        <v>36.22</v>
      </c>
      <c r="D139">
        <v>15.34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5</v>
      </c>
      <c r="U139">
        <f>oven__4[[#This Row],[T Set]]-oven__4[[#This Row],[TH01]]</f>
        <v>1.5900000000000247</v>
      </c>
    </row>
    <row r="140" spans="1:21" x14ac:dyDescent="0.25">
      <c r="A140">
        <v>230</v>
      </c>
      <c r="B140">
        <f t="shared" si="2"/>
        <v>37.940000000000026</v>
      </c>
      <c r="C140">
        <v>36.119999999999997</v>
      </c>
      <c r="D140">
        <v>15.34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6</v>
      </c>
      <c r="U140">
        <f>oven__4[[#This Row],[T Set]]-oven__4[[#This Row],[TH01]]</f>
        <v>1.8200000000000287</v>
      </c>
    </row>
    <row r="141" spans="1:21" x14ac:dyDescent="0.25">
      <c r="A141">
        <v>231</v>
      </c>
      <c r="B141">
        <f t="shared" si="2"/>
        <v>38.070000000000029</v>
      </c>
      <c r="C141">
        <v>36.020000000000003</v>
      </c>
      <c r="D141">
        <v>15.26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6</v>
      </c>
      <c r="U141">
        <f>oven__4[[#This Row],[T Set]]-oven__4[[#This Row],[TH01]]</f>
        <v>2.0500000000000256</v>
      </c>
    </row>
    <row r="142" spans="1:21" x14ac:dyDescent="0.25">
      <c r="A142">
        <v>232</v>
      </c>
      <c r="B142">
        <f t="shared" si="2"/>
        <v>38.200000000000031</v>
      </c>
      <c r="C142">
        <v>35.92</v>
      </c>
      <c r="D142">
        <v>15.34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7</v>
      </c>
      <c r="U142">
        <f>oven__4[[#This Row],[T Set]]-oven__4[[#This Row],[TH01]]</f>
        <v>2.2800000000000296</v>
      </c>
    </row>
    <row r="143" spans="1:21" x14ac:dyDescent="0.25">
      <c r="A143">
        <v>233</v>
      </c>
      <c r="B143">
        <f t="shared" si="2"/>
        <v>38.330000000000034</v>
      </c>
      <c r="C143">
        <v>35.92</v>
      </c>
      <c r="D143">
        <v>15.26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7</v>
      </c>
      <c r="U143">
        <f>oven__4[[#This Row],[T Set]]-oven__4[[#This Row],[TH01]]</f>
        <v>2.4100000000000321</v>
      </c>
    </row>
    <row r="144" spans="1:21" x14ac:dyDescent="0.25">
      <c r="A144">
        <v>234</v>
      </c>
      <c r="B144">
        <f t="shared" si="2"/>
        <v>38.460000000000036</v>
      </c>
      <c r="C144">
        <v>36.22</v>
      </c>
      <c r="D144">
        <v>15.26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7</v>
      </c>
      <c r="U144">
        <f>oven__4[[#This Row],[T Set]]-oven__4[[#This Row],[TH01]]</f>
        <v>2.2400000000000375</v>
      </c>
    </row>
    <row r="145" spans="1:21" x14ac:dyDescent="0.25">
      <c r="A145">
        <v>235</v>
      </c>
      <c r="B145">
        <f t="shared" si="2"/>
        <v>38.590000000000039</v>
      </c>
      <c r="C145">
        <v>37.14</v>
      </c>
      <c r="D145">
        <v>15.26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4</v>
      </c>
      <c r="U145">
        <f>oven__4[[#This Row],[T Set]]-oven__4[[#This Row],[TH01]]</f>
        <v>1.4500000000000384</v>
      </c>
    </row>
    <row r="146" spans="1:21" x14ac:dyDescent="0.25">
      <c r="A146">
        <v>236</v>
      </c>
      <c r="B146">
        <f t="shared" si="2"/>
        <v>38.720000000000041</v>
      </c>
      <c r="C146">
        <v>37.86</v>
      </c>
      <c r="D146">
        <v>15.26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3</v>
      </c>
      <c r="U146">
        <f>oven__4[[#This Row],[T Set]]-oven__4[[#This Row],[TH01]]</f>
        <v>0.86000000000004206</v>
      </c>
    </row>
    <row r="147" spans="1:21" x14ac:dyDescent="0.25">
      <c r="A147">
        <v>237</v>
      </c>
      <c r="B147">
        <f t="shared" si="2"/>
        <v>38.850000000000044</v>
      </c>
      <c r="C147">
        <v>37.96</v>
      </c>
      <c r="D147">
        <v>15.26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4</v>
      </c>
      <c r="U147">
        <f>oven__4[[#This Row],[T Set]]-oven__4[[#This Row],[TH01]]</f>
        <v>0.8900000000000432</v>
      </c>
    </row>
    <row r="148" spans="1:21" x14ac:dyDescent="0.25">
      <c r="A148">
        <v>238</v>
      </c>
      <c r="B148">
        <f t="shared" si="2"/>
        <v>38.980000000000047</v>
      </c>
      <c r="C148">
        <v>38.159999999999997</v>
      </c>
      <c r="D148">
        <v>15.26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4</v>
      </c>
      <c r="U148">
        <f>oven__4[[#This Row],[T Set]]-oven__4[[#This Row],[TH01]]</f>
        <v>0.82000000000005002</v>
      </c>
    </row>
    <row r="149" spans="1:21" x14ac:dyDescent="0.25">
      <c r="A149">
        <v>239</v>
      </c>
      <c r="B149">
        <f t="shared" si="2"/>
        <v>39.110000000000049</v>
      </c>
      <c r="C149">
        <v>38.159999999999997</v>
      </c>
      <c r="D149">
        <v>15.26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4</v>
      </c>
      <c r="U149">
        <f>oven__4[[#This Row],[T Set]]-oven__4[[#This Row],[TH01]]</f>
        <v>0.95000000000005258</v>
      </c>
    </row>
    <row r="150" spans="1:21" x14ac:dyDescent="0.25">
      <c r="A150">
        <v>240</v>
      </c>
      <c r="B150">
        <f t="shared" si="2"/>
        <v>39.240000000000052</v>
      </c>
      <c r="C150">
        <v>38.159999999999997</v>
      </c>
      <c r="D150">
        <v>15.26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4</v>
      </c>
      <c r="U150">
        <f>oven__4[[#This Row],[T Set]]-oven__4[[#This Row],[TH01]]</f>
        <v>1.0800000000000551</v>
      </c>
    </row>
    <row r="151" spans="1:21" x14ac:dyDescent="0.25">
      <c r="A151">
        <v>241</v>
      </c>
      <c r="B151">
        <f t="shared" si="2"/>
        <v>39.370000000000054</v>
      </c>
      <c r="C151">
        <v>37.96</v>
      </c>
      <c r="D151">
        <v>15.17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5</v>
      </c>
      <c r="U151">
        <f>oven__4[[#This Row],[T Set]]-oven__4[[#This Row],[TH01]]</f>
        <v>1.4100000000000534</v>
      </c>
    </row>
    <row r="152" spans="1:21" x14ac:dyDescent="0.25">
      <c r="A152">
        <v>242</v>
      </c>
      <c r="B152">
        <f t="shared" si="2"/>
        <v>39.500000000000057</v>
      </c>
      <c r="C152">
        <v>37.76</v>
      </c>
      <c r="D152">
        <v>15.26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6</v>
      </c>
      <c r="U152">
        <f>oven__4[[#This Row],[T Set]]-oven__4[[#This Row],[TH01]]</f>
        <v>1.7400000000000588</v>
      </c>
    </row>
    <row r="153" spans="1:21" x14ac:dyDescent="0.25">
      <c r="A153">
        <v>243</v>
      </c>
      <c r="B153">
        <f t="shared" si="2"/>
        <v>39.630000000000059</v>
      </c>
      <c r="C153">
        <v>37.549999999999997</v>
      </c>
      <c r="D153">
        <v>15.17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7</v>
      </c>
      <c r="U153">
        <f>oven__4[[#This Row],[T Set]]-oven__4[[#This Row],[TH01]]</f>
        <v>2.0800000000000622</v>
      </c>
    </row>
    <row r="154" spans="1:21" x14ac:dyDescent="0.25">
      <c r="A154">
        <v>244</v>
      </c>
      <c r="B154">
        <f t="shared" si="2"/>
        <v>39.760000000000062</v>
      </c>
      <c r="C154">
        <v>37.549999999999997</v>
      </c>
      <c r="D154">
        <v>15.17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8</v>
      </c>
      <c r="U154">
        <f>oven__4[[#This Row],[T Set]]-oven__4[[#This Row],[TH01]]</f>
        <v>2.2100000000000648</v>
      </c>
    </row>
    <row r="155" spans="1:21" x14ac:dyDescent="0.25">
      <c r="A155">
        <v>245</v>
      </c>
      <c r="B155">
        <f t="shared" si="2"/>
        <v>39.890000000000065</v>
      </c>
      <c r="C155">
        <v>38.159999999999997</v>
      </c>
      <c r="D155">
        <v>15.26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6</v>
      </c>
      <c r="U155">
        <f>oven__4[[#This Row],[T Set]]-oven__4[[#This Row],[TH01]]</f>
        <v>1.7300000000000679</v>
      </c>
    </row>
    <row r="156" spans="1:21" x14ac:dyDescent="0.25">
      <c r="A156">
        <v>246</v>
      </c>
      <c r="B156">
        <f t="shared" si="2"/>
        <v>40.020000000000067</v>
      </c>
      <c r="C156">
        <v>39.49</v>
      </c>
      <c r="D156">
        <v>15.17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3</v>
      </c>
      <c r="U156">
        <f>oven__4[[#This Row],[T Set]]-oven__4[[#This Row],[TH01]]</f>
        <v>0.53000000000006509</v>
      </c>
    </row>
    <row r="157" spans="1:21" x14ac:dyDescent="0.25">
      <c r="A157">
        <v>247</v>
      </c>
      <c r="B157">
        <f t="shared" si="2"/>
        <v>40.15000000000007</v>
      </c>
      <c r="C157">
        <v>40.11</v>
      </c>
      <c r="D157">
        <v>15.17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2</v>
      </c>
      <c r="U157">
        <f>oven__4[[#This Row],[T Set]]-oven__4[[#This Row],[TH01]]</f>
        <v>4.0000000000070202E-2</v>
      </c>
    </row>
    <row r="158" spans="1:21" x14ac:dyDescent="0.25">
      <c r="A158">
        <v>248</v>
      </c>
      <c r="B158">
        <f t="shared" si="2"/>
        <v>40.280000000000072</v>
      </c>
      <c r="C158">
        <v>40.450000000000003</v>
      </c>
      <c r="D158">
        <v>15.17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2</v>
      </c>
      <c r="U158">
        <f>oven__4[[#This Row],[T Set]]-oven__4[[#This Row],[TH01]]</f>
        <v>-0.16999999999993065</v>
      </c>
    </row>
    <row r="159" spans="1:21" x14ac:dyDescent="0.25">
      <c r="A159">
        <v>249</v>
      </c>
      <c r="B159">
        <f t="shared" si="2"/>
        <v>40.410000000000075</v>
      </c>
      <c r="C159">
        <v>40.450000000000003</v>
      </c>
      <c r="D159">
        <v>15.17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2</v>
      </c>
      <c r="U159">
        <f>oven__4[[#This Row],[T Set]]-oven__4[[#This Row],[TH01]]</f>
        <v>-3.9999999999928093E-2</v>
      </c>
    </row>
    <row r="160" spans="1:21" x14ac:dyDescent="0.25">
      <c r="A160">
        <v>250</v>
      </c>
      <c r="B160">
        <f t="shared" si="2"/>
        <v>40.540000000000077</v>
      </c>
      <c r="C160">
        <v>40.340000000000003</v>
      </c>
      <c r="D160">
        <v>15.17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3</v>
      </c>
      <c r="U160">
        <f>oven__4[[#This Row],[T Set]]-oven__4[[#This Row],[TH01]]</f>
        <v>0.2000000000000739</v>
      </c>
    </row>
    <row r="161" spans="1:21" x14ac:dyDescent="0.25">
      <c r="A161">
        <v>251</v>
      </c>
      <c r="B161">
        <f t="shared" si="2"/>
        <v>40.67000000000008</v>
      </c>
      <c r="C161">
        <v>40.11</v>
      </c>
      <c r="D161">
        <v>15.17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4</v>
      </c>
      <c r="U161">
        <f>oven__4[[#This Row],[T Set]]-oven__4[[#This Row],[TH01]]</f>
        <v>0.56000000000008043</v>
      </c>
    </row>
    <row r="162" spans="1:21" x14ac:dyDescent="0.25">
      <c r="A162">
        <v>252</v>
      </c>
      <c r="B162">
        <f t="shared" si="2"/>
        <v>40.800000000000082</v>
      </c>
      <c r="C162">
        <v>39.799999999999997</v>
      </c>
      <c r="D162">
        <v>15.09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5</v>
      </c>
      <c r="U162">
        <f>oven__4[[#This Row],[T Set]]-oven__4[[#This Row],[TH01]]</f>
        <v>1.0000000000000853</v>
      </c>
    </row>
    <row r="163" spans="1:21" x14ac:dyDescent="0.25">
      <c r="A163">
        <v>253</v>
      </c>
      <c r="B163">
        <f t="shared" si="2"/>
        <v>40.930000000000085</v>
      </c>
      <c r="C163">
        <v>39.49</v>
      </c>
      <c r="D163">
        <v>15.09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6</v>
      </c>
      <c r="U163">
        <f>oven__4[[#This Row],[T Set]]-oven__4[[#This Row],[TH01]]</f>
        <v>1.440000000000083</v>
      </c>
    </row>
    <row r="164" spans="1:21" x14ac:dyDescent="0.25">
      <c r="A164">
        <v>254</v>
      </c>
      <c r="B164">
        <f t="shared" si="2"/>
        <v>41.060000000000088</v>
      </c>
      <c r="C164">
        <v>39.29</v>
      </c>
      <c r="D164">
        <v>15.09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7</v>
      </c>
      <c r="U164">
        <f>oven__4[[#This Row],[T Set]]-oven__4[[#This Row],[TH01]]</f>
        <v>1.7700000000000884</v>
      </c>
    </row>
    <row r="165" spans="1:21" x14ac:dyDescent="0.25">
      <c r="A165">
        <v>255</v>
      </c>
      <c r="B165">
        <f t="shared" si="2"/>
        <v>41.19000000000009</v>
      </c>
      <c r="C165">
        <v>39.08</v>
      </c>
      <c r="D165">
        <v>15.09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8</v>
      </c>
      <c r="U165">
        <f>oven__4[[#This Row],[T Set]]-oven__4[[#This Row],[TH01]]</f>
        <v>2.1100000000000918</v>
      </c>
    </row>
    <row r="166" spans="1:21" x14ac:dyDescent="0.25">
      <c r="A166">
        <v>256</v>
      </c>
      <c r="B166">
        <f t="shared" si="2"/>
        <v>41.320000000000093</v>
      </c>
      <c r="C166">
        <v>39.39</v>
      </c>
      <c r="D166">
        <v>15.09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7</v>
      </c>
      <c r="U166">
        <f>oven__4[[#This Row],[T Set]]-oven__4[[#This Row],[TH01]]</f>
        <v>1.9300000000000921</v>
      </c>
    </row>
    <row r="167" spans="1:21" x14ac:dyDescent="0.25">
      <c r="A167">
        <v>257</v>
      </c>
      <c r="B167">
        <f t="shared" si="2"/>
        <v>41.450000000000095</v>
      </c>
      <c r="C167">
        <v>40.57</v>
      </c>
      <c r="D167">
        <v>15.09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4</v>
      </c>
      <c r="U167">
        <f>oven__4[[#This Row],[T Set]]-oven__4[[#This Row],[TH01]]</f>
        <v>0.88000000000009493</v>
      </c>
    </row>
    <row r="168" spans="1:21" x14ac:dyDescent="0.25">
      <c r="A168">
        <v>258</v>
      </c>
      <c r="B168">
        <f t="shared" si="2"/>
        <v>41.580000000000098</v>
      </c>
      <c r="C168">
        <v>41.36</v>
      </c>
      <c r="D168">
        <v>15.17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3</v>
      </c>
      <c r="U168">
        <f>oven__4[[#This Row],[T Set]]-oven__4[[#This Row],[TH01]]</f>
        <v>0.22000000000009834</v>
      </c>
    </row>
    <row r="169" spans="1:21" x14ac:dyDescent="0.25">
      <c r="A169">
        <v>259</v>
      </c>
      <c r="B169">
        <f t="shared" si="2"/>
        <v>41.7100000000001</v>
      </c>
      <c r="C169">
        <v>41.48</v>
      </c>
      <c r="D169">
        <v>15.09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3</v>
      </c>
      <c r="U169">
        <f>oven__4[[#This Row],[T Set]]-oven__4[[#This Row],[TH01]]</f>
        <v>0.23000000000010346</v>
      </c>
    </row>
    <row r="170" spans="1:21" x14ac:dyDescent="0.25">
      <c r="A170">
        <v>260</v>
      </c>
      <c r="B170">
        <f t="shared" si="2"/>
        <v>41.840000000000103</v>
      </c>
      <c r="C170">
        <v>41.59</v>
      </c>
      <c r="D170">
        <v>15.09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3</v>
      </c>
      <c r="U170">
        <f>oven__4[[#This Row],[T Set]]-oven__4[[#This Row],[TH01]]</f>
        <v>0.25000000000009948</v>
      </c>
    </row>
    <row r="171" spans="1:21" x14ac:dyDescent="0.25">
      <c r="A171">
        <v>261</v>
      </c>
      <c r="B171">
        <f t="shared" si="2"/>
        <v>41.970000000000105</v>
      </c>
      <c r="C171">
        <v>41.48</v>
      </c>
      <c r="D171">
        <v>15.09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4</v>
      </c>
      <c r="U171">
        <f>oven__4[[#This Row],[T Set]]-oven__4[[#This Row],[TH01]]</f>
        <v>0.49000000000010857</v>
      </c>
    </row>
    <row r="172" spans="1:21" x14ac:dyDescent="0.25">
      <c r="A172">
        <v>262</v>
      </c>
      <c r="B172">
        <f t="shared" si="2"/>
        <v>42.100000000000108</v>
      </c>
      <c r="C172">
        <v>41.25</v>
      </c>
      <c r="D172">
        <v>15.09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5</v>
      </c>
      <c r="U172">
        <f>oven__4[[#This Row],[T Set]]-oven__4[[#This Row],[TH01]]</f>
        <v>0.850000000000108</v>
      </c>
    </row>
    <row r="173" spans="1:21" x14ac:dyDescent="0.25">
      <c r="A173">
        <v>263</v>
      </c>
      <c r="B173">
        <f t="shared" si="2"/>
        <v>42.230000000000111</v>
      </c>
      <c r="C173">
        <v>41.14</v>
      </c>
      <c r="D173">
        <v>15.17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6</v>
      </c>
      <c r="U173">
        <f>oven__4[[#This Row],[T Set]]-oven__4[[#This Row],[TH01]]</f>
        <v>1.09000000000011</v>
      </c>
    </row>
    <row r="174" spans="1:21" x14ac:dyDescent="0.25">
      <c r="A174">
        <v>264</v>
      </c>
      <c r="B174">
        <f t="shared" si="2"/>
        <v>42.360000000000113</v>
      </c>
      <c r="C174">
        <v>40.799999999999997</v>
      </c>
      <c r="D174">
        <v>15.17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7</v>
      </c>
      <c r="U174">
        <f>oven__4[[#This Row],[T Set]]-oven__4[[#This Row],[TH01]]</f>
        <v>1.560000000000116</v>
      </c>
    </row>
    <row r="175" spans="1:21" x14ac:dyDescent="0.25">
      <c r="A175">
        <v>265</v>
      </c>
      <c r="B175">
        <f t="shared" si="2"/>
        <v>42.490000000000116</v>
      </c>
      <c r="C175">
        <v>40.57</v>
      </c>
      <c r="D175">
        <v>15.17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8</v>
      </c>
      <c r="U175">
        <f>oven__4[[#This Row],[T Set]]-oven__4[[#This Row],[TH01]]</f>
        <v>1.9200000000001154</v>
      </c>
    </row>
    <row r="176" spans="1:21" x14ac:dyDescent="0.25">
      <c r="A176">
        <v>266</v>
      </c>
      <c r="B176">
        <f t="shared" si="2"/>
        <v>42.620000000000118</v>
      </c>
      <c r="C176">
        <v>41.14</v>
      </c>
      <c r="D176">
        <v>15.17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7</v>
      </c>
      <c r="U176">
        <f>oven__4[[#This Row],[T Set]]-oven__4[[#This Row],[TH01]]</f>
        <v>1.4800000000001177</v>
      </c>
    </row>
    <row r="177" spans="1:21" x14ac:dyDescent="0.25">
      <c r="A177">
        <v>267</v>
      </c>
      <c r="B177">
        <f t="shared" si="2"/>
        <v>42.750000000000121</v>
      </c>
      <c r="C177">
        <v>42.05</v>
      </c>
      <c r="D177">
        <v>15.17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5</v>
      </c>
      <c r="U177">
        <f>oven__4[[#This Row],[T Set]]-oven__4[[#This Row],[TH01]]</f>
        <v>0.70000000000012363</v>
      </c>
    </row>
    <row r="178" spans="1:21" x14ac:dyDescent="0.25">
      <c r="A178">
        <v>268</v>
      </c>
      <c r="B178">
        <f t="shared" si="2"/>
        <v>42.880000000000123</v>
      </c>
      <c r="C178">
        <v>42.95</v>
      </c>
      <c r="D178">
        <v>15.17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3</v>
      </c>
      <c r="U178">
        <f>oven__4[[#This Row],[T Set]]-oven__4[[#This Row],[TH01]]</f>
        <v>-6.9999999999879492E-2</v>
      </c>
    </row>
    <row r="179" spans="1:21" x14ac:dyDescent="0.25">
      <c r="A179">
        <v>269</v>
      </c>
      <c r="B179">
        <f t="shared" si="2"/>
        <v>43.010000000000126</v>
      </c>
      <c r="C179">
        <v>43.07</v>
      </c>
      <c r="D179">
        <v>15.17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3</v>
      </c>
      <c r="U179">
        <f>oven__4[[#This Row],[T Set]]-oven__4[[#This Row],[TH01]]</f>
        <v>-5.9999999999874376E-2</v>
      </c>
    </row>
    <row r="180" spans="1:21" x14ac:dyDescent="0.25">
      <c r="A180">
        <v>270</v>
      </c>
      <c r="B180">
        <f t="shared" si="2"/>
        <v>43.140000000000128</v>
      </c>
      <c r="C180">
        <v>43.07</v>
      </c>
      <c r="D180">
        <v>15.17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4</v>
      </c>
      <c r="U180">
        <f>oven__4[[#This Row],[T Set]]-oven__4[[#This Row],[TH01]]</f>
        <v>7.0000000000128182E-2</v>
      </c>
    </row>
    <row r="181" spans="1:21" x14ac:dyDescent="0.25">
      <c r="A181">
        <v>271</v>
      </c>
      <c r="B181">
        <f t="shared" si="2"/>
        <v>43.270000000000131</v>
      </c>
      <c r="C181">
        <v>42.95</v>
      </c>
      <c r="D181">
        <v>15.26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4</v>
      </c>
      <c r="U181">
        <f>oven__4[[#This Row],[T Set]]-oven__4[[#This Row],[TH01]]</f>
        <v>0.32000000000012818</v>
      </c>
    </row>
    <row r="182" spans="1:21" x14ac:dyDescent="0.25">
      <c r="A182">
        <v>272</v>
      </c>
      <c r="B182">
        <f t="shared" si="2"/>
        <v>43.400000000000134</v>
      </c>
      <c r="C182">
        <v>42.73</v>
      </c>
      <c r="D182">
        <v>15.26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5</v>
      </c>
      <c r="U182">
        <f>oven__4[[#This Row],[T Set]]-oven__4[[#This Row],[TH01]]</f>
        <v>0.67000000000013671</v>
      </c>
    </row>
    <row r="183" spans="1:21" x14ac:dyDescent="0.25">
      <c r="A183">
        <v>273</v>
      </c>
      <c r="B183">
        <f t="shared" si="2"/>
        <v>43.530000000000136</v>
      </c>
      <c r="C183">
        <v>42.39</v>
      </c>
      <c r="D183">
        <v>15.26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7</v>
      </c>
      <c r="U183">
        <f>oven__4[[#This Row],[T Set]]-oven__4[[#This Row],[TH01]]</f>
        <v>1.1400000000001356</v>
      </c>
    </row>
    <row r="184" spans="1:21" x14ac:dyDescent="0.25">
      <c r="A184">
        <v>274</v>
      </c>
      <c r="B184">
        <f t="shared" si="2"/>
        <v>43.660000000000139</v>
      </c>
      <c r="C184">
        <v>42.16</v>
      </c>
      <c r="D184">
        <v>15.26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8</v>
      </c>
      <c r="U184">
        <f>oven__4[[#This Row],[T Set]]-oven__4[[#This Row],[TH01]]</f>
        <v>1.5000000000001421</v>
      </c>
    </row>
    <row r="185" spans="1:21" x14ac:dyDescent="0.25">
      <c r="A185">
        <v>275</v>
      </c>
      <c r="B185">
        <f t="shared" si="2"/>
        <v>43.790000000000141</v>
      </c>
      <c r="C185">
        <v>42.16</v>
      </c>
      <c r="D185">
        <v>15.26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8</v>
      </c>
      <c r="U185">
        <f>oven__4[[#This Row],[T Set]]-oven__4[[#This Row],[TH01]]</f>
        <v>1.6300000000001447</v>
      </c>
    </row>
    <row r="186" spans="1:21" x14ac:dyDescent="0.25">
      <c r="A186">
        <v>276</v>
      </c>
      <c r="B186">
        <f t="shared" si="2"/>
        <v>43.920000000000144</v>
      </c>
      <c r="C186">
        <v>42.95</v>
      </c>
      <c r="D186">
        <v>15.26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6</v>
      </c>
      <c r="U186">
        <f>oven__4[[#This Row],[T Set]]-oven__4[[#This Row],[TH01]]</f>
        <v>0.97000000000014097</v>
      </c>
    </row>
    <row r="187" spans="1:21" x14ac:dyDescent="0.25">
      <c r="A187">
        <v>277</v>
      </c>
      <c r="B187">
        <f t="shared" si="2"/>
        <v>44.050000000000146</v>
      </c>
      <c r="C187">
        <v>43.52</v>
      </c>
      <c r="D187">
        <v>15.26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5</v>
      </c>
      <c r="U187">
        <f>oven__4[[#This Row],[T Set]]-oven__4[[#This Row],[TH01]]</f>
        <v>0.53000000000014325</v>
      </c>
    </row>
    <row r="188" spans="1:21" x14ac:dyDescent="0.25">
      <c r="A188">
        <v>278</v>
      </c>
      <c r="B188">
        <f t="shared" si="2"/>
        <v>44.180000000000149</v>
      </c>
      <c r="C188">
        <v>44.09</v>
      </c>
      <c r="D188">
        <v>15.17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4</v>
      </c>
      <c r="U188">
        <f>oven__4[[#This Row],[T Set]]-oven__4[[#This Row],[TH01]]</f>
        <v>9.0000000000145519E-2</v>
      </c>
    </row>
    <row r="189" spans="1:21" x14ac:dyDescent="0.25">
      <c r="A189">
        <v>279</v>
      </c>
      <c r="B189">
        <f t="shared" si="2"/>
        <v>44.310000000000151</v>
      </c>
      <c r="C189">
        <v>44.09</v>
      </c>
      <c r="D189">
        <v>15.26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4</v>
      </c>
      <c r="U189">
        <f>oven__4[[#This Row],[T Set]]-oven__4[[#This Row],[TH01]]</f>
        <v>0.22000000000014808</v>
      </c>
    </row>
    <row r="190" spans="1:21" x14ac:dyDescent="0.25">
      <c r="A190">
        <v>280</v>
      </c>
      <c r="B190">
        <f t="shared" si="2"/>
        <v>44.440000000000154</v>
      </c>
      <c r="C190">
        <v>44.09</v>
      </c>
      <c r="D190">
        <v>15.17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5</v>
      </c>
      <c r="U190">
        <f>oven__4[[#This Row],[T Set]]-oven__4[[#This Row],[TH01]]</f>
        <v>0.35000000000015064</v>
      </c>
    </row>
    <row r="191" spans="1:21" x14ac:dyDescent="0.25">
      <c r="A191">
        <v>281</v>
      </c>
      <c r="B191">
        <f t="shared" si="2"/>
        <v>44.570000000000157</v>
      </c>
      <c r="C191">
        <v>43.98</v>
      </c>
      <c r="D191">
        <v>15.26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5</v>
      </c>
      <c r="U191">
        <f>oven__4[[#This Row],[T Set]]-oven__4[[#This Row],[TH01]]</f>
        <v>0.59000000000015973</v>
      </c>
    </row>
    <row r="192" spans="1:21" x14ac:dyDescent="0.25">
      <c r="A192">
        <v>282</v>
      </c>
      <c r="B192">
        <f t="shared" si="2"/>
        <v>44.700000000000159</v>
      </c>
      <c r="C192">
        <v>43.75</v>
      </c>
      <c r="D192">
        <v>15.26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7</v>
      </c>
      <c r="U192">
        <f>oven__4[[#This Row],[T Set]]-oven__4[[#This Row],[TH01]]</f>
        <v>0.95000000000015916</v>
      </c>
    </row>
    <row r="193" spans="1:21" x14ac:dyDescent="0.25">
      <c r="A193">
        <v>283</v>
      </c>
      <c r="B193">
        <f t="shared" si="2"/>
        <v>44.830000000000162</v>
      </c>
      <c r="C193">
        <v>43.41</v>
      </c>
      <c r="D193">
        <v>15.17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8</v>
      </c>
      <c r="U193">
        <f>oven__4[[#This Row],[T Set]]-oven__4[[#This Row],[TH01]]</f>
        <v>1.4200000000001651</v>
      </c>
    </row>
    <row r="194" spans="1:21" x14ac:dyDescent="0.25">
      <c r="A194">
        <v>284</v>
      </c>
      <c r="B194">
        <f t="shared" si="2"/>
        <v>44.960000000000164</v>
      </c>
      <c r="C194">
        <v>43.41</v>
      </c>
      <c r="D194">
        <v>15.26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8</v>
      </c>
      <c r="U194">
        <f>oven__4[[#This Row],[T Set]]-oven__4[[#This Row],[TH01]]</f>
        <v>1.5500000000001677</v>
      </c>
    </row>
    <row r="195" spans="1:21" x14ac:dyDescent="0.25">
      <c r="A195">
        <v>285</v>
      </c>
      <c r="B195">
        <f t="shared" si="2"/>
        <v>45.090000000000167</v>
      </c>
      <c r="C195">
        <v>43.98</v>
      </c>
      <c r="D195">
        <v>15.17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7</v>
      </c>
      <c r="U195">
        <f>oven__4[[#This Row],[T Set]]-oven__4[[#This Row],[TH01]]</f>
        <v>1.11000000000017</v>
      </c>
    </row>
    <row r="196" spans="1:21" x14ac:dyDescent="0.25">
      <c r="A196">
        <v>286</v>
      </c>
      <c r="B196">
        <f t="shared" ref="B196:B259" si="3">MIN(B195+39/300,59)</f>
        <v>45.220000000000169</v>
      </c>
      <c r="C196">
        <v>44.66</v>
      </c>
      <c r="D196">
        <v>15.17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5</v>
      </c>
      <c r="U196">
        <f>oven__4[[#This Row],[T Set]]-oven__4[[#This Row],[TH01]]</f>
        <v>0.5600000000001728</v>
      </c>
    </row>
    <row r="197" spans="1:21" x14ac:dyDescent="0.25">
      <c r="A197">
        <v>287</v>
      </c>
      <c r="B197">
        <f t="shared" si="3"/>
        <v>45.350000000000172</v>
      </c>
      <c r="C197">
        <v>45.26</v>
      </c>
      <c r="D197">
        <v>15.17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4</v>
      </c>
      <c r="U197">
        <f>oven__4[[#This Row],[T Set]]-oven__4[[#This Row],[TH01]]</f>
        <v>9.0000000000173941E-2</v>
      </c>
    </row>
    <row r="198" spans="1:21" x14ac:dyDescent="0.25">
      <c r="A198">
        <v>288</v>
      </c>
      <c r="B198">
        <f t="shared" si="3"/>
        <v>45.480000000000175</v>
      </c>
      <c r="C198">
        <v>45.38</v>
      </c>
      <c r="D198">
        <v>15.17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4</v>
      </c>
      <c r="U198">
        <f>oven__4[[#This Row],[T Set]]-oven__4[[#This Row],[TH01]]</f>
        <v>0.10000000000017195</v>
      </c>
    </row>
    <row r="199" spans="1:21" x14ac:dyDescent="0.25">
      <c r="A199">
        <v>289</v>
      </c>
      <c r="B199">
        <f t="shared" si="3"/>
        <v>45.610000000000177</v>
      </c>
      <c r="C199">
        <v>45.38</v>
      </c>
      <c r="D199">
        <v>15.17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5</v>
      </c>
      <c r="U199">
        <f>oven__4[[#This Row],[T Set]]-oven__4[[#This Row],[TH01]]</f>
        <v>0.23000000000017451</v>
      </c>
    </row>
    <row r="200" spans="1:21" x14ac:dyDescent="0.25">
      <c r="A200">
        <v>290</v>
      </c>
      <c r="B200">
        <f t="shared" si="3"/>
        <v>45.74000000000018</v>
      </c>
      <c r="C200">
        <v>45.26</v>
      </c>
      <c r="D200">
        <v>15.17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6</v>
      </c>
      <c r="U200">
        <f>oven__4[[#This Row],[T Set]]-oven__4[[#This Row],[TH01]]</f>
        <v>0.48000000000018161</v>
      </c>
    </row>
    <row r="201" spans="1:21" x14ac:dyDescent="0.25">
      <c r="A201">
        <v>291</v>
      </c>
      <c r="B201">
        <f t="shared" si="3"/>
        <v>45.870000000000182</v>
      </c>
      <c r="C201">
        <v>45</v>
      </c>
      <c r="D201">
        <v>15.17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7</v>
      </c>
      <c r="U201">
        <f>oven__4[[#This Row],[T Set]]-oven__4[[#This Row],[TH01]]</f>
        <v>0.87000000000018218</v>
      </c>
    </row>
    <row r="202" spans="1:21" x14ac:dyDescent="0.25">
      <c r="A202">
        <v>292</v>
      </c>
      <c r="B202">
        <f t="shared" si="3"/>
        <v>46.000000000000185</v>
      </c>
      <c r="C202">
        <v>44.77</v>
      </c>
      <c r="D202">
        <v>15.17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8</v>
      </c>
      <c r="U202">
        <f>oven__4[[#This Row],[T Set]]-oven__4[[#This Row],[TH01]]</f>
        <v>1.2300000000001816</v>
      </c>
    </row>
    <row r="203" spans="1:21" x14ac:dyDescent="0.25">
      <c r="A203">
        <v>293</v>
      </c>
      <c r="B203">
        <f t="shared" si="3"/>
        <v>46.130000000000187</v>
      </c>
      <c r="C203">
        <v>44.89</v>
      </c>
      <c r="D203">
        <v>15.17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8</v>
      </c>
      <c r="U203">
        <f>oven__4[[#This Row],[T Set]]-oven__4[[#This Row],[TH01]]</f>
        <v>1.2400000000001867</v>
      </c>
    </row>
    <row r="204" spans="1:21" x14ac:dyDescent="0.25">
      <c r="A204">
        <v>294</v>
      </c>
      <c r="B204">
        <f t="shared" si="3"/>
        <v>46.26000000000019</v>
      </c>
      <c r="C204">
        <v>45.64</v>
      </c>
      <c r="D204">
        <v>15.17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6</v>
      </c>
      <c r="U204">
        <f>oven__4[[#This Row],[T Set]]-oven__4[[#This Row],[TH01]]</f>
        <v>0.62000000000018929</v>
      </c>
    </row>
    <row r="205" spans="1:21" x14ac:dyDescent="0.25">
      <c r="A205">
        <v>295</v>
      </c>
      <c r="B205">
        <f t="shared" si="3"/>
        <v>46.390000000000192</v>
      </c>
      <c r="C205">
        <v>46.28</v>
      </c>
      <c r="D205">
        <v>15.17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4</v>
      </c>
      <c r="U205">
        <f>oven__4[[#This Row],[T Set]]-oven__4[[#This Row],[TH01]]</f>
        <v>0.11000000000019128</v>
      </c>
    </row>
    <row r="206" spans="1:21" x14ac:dyDescent="0.25">
      <c r="A206">
        <v>296</v>
      </c>
      <c r="B206">
        <f t="shared" si="3"/>
        <v>46.520000000000195</v>
      </c>
      <c r="C206">
        <v>46.54</v>
      </c>
      <c r="D206">
        <v>15.17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4</v>
      </c>
      <c r="U206">
        <f>oven__4[[#This Row],[T Set]]-oven__4[[#This Row],[TH01]]</f>
        <v>-1.9999999999804174E-2</v>
      </c>
    </row>
    <row r="207" spans="1:21" x14ac:dyDescent="0.25">
      <c r="A207">
        <v>297</v>
      </c>
      <c r="B207">
        <f t="shared" si="3"/>
        <v>46.650000000000198</v>
      </c>
      <c r="C207">
        <v>46.54</v>
      </c>
      <c r="D207">
        <v>15.17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5</v>
      </c>
      <c r="U207">
        <f>oven__4[[#This Row],[T Set]]-oven__4[[#This Row],[TH01]]</f>
        <v>0.11000000000019838</v>
      </c>
    </row>
    <row r="208" spans="1:21" x14ac:dyDescent="0.25">
      <c r="A208">
        <v>298</v>
      </c>
      <c r="B208">
        <f t="shared" si="3"/>
        <v>46.7800000000002</v>
      </c>
      <c r="C208">
        <v>46.41</v>
      </c>
      <c r="D208">
        <v>15.17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6</v>
      </c>
      <c r="U208">
        <f>oven__4[[#This Row],[T Set]]-oven__4[[#This Row],[TH01]]</f>
        <v>0.3700000000002035</v>
      </c>
    </row>
    <row r="209" spans="1:21" x14ac:dyDescent="0.25">
      <c r="A209">
        <v>299</v>
      </c>
      <c r="B209">
        <f t="shared" si="3"/>
        <v>46.910000000000203</v>
      </c>
      <c r="C209">
        <v>46.03</v>
      </c>
      <c r="D209">
        <v>15.17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7</v>
      </c>
      <c r="U209">
        <f>oven__4[[#This Row],[T Set]]-oven__4[[#This Row],[TH01]]</f>
        <v>0.88000000000020151</v>
      </c>
    </row>
    <row r="210" spans="1:21" x14ac:dyDescent="0.25">
      <c r="A210">
        <v>300</v>
      </c>
      <c r="B210">
        <f t="shared" si="3"/>
        <v>47.040000000000205</v>
      </c>
      <c r="C210">
        <v>45.9</v>
      </c>
      <c r="D210">
        <v>15.17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8</v>
      </c>
      <c r="U210">
        <f>oven__4[[#This Row],[T Set]]-oven__4[[#This Row],[TH01]]</f>
        <v>1.1400000000002066</v>
      </c>
    </row>
    <row r="211" spans="1:21" x14ac:dyDescent="0.25">
      <c r="A211">
        <v>301</v>
      </c>
      <c r="B211">
        <f t="shared" si="3"/>
        <v>47.170000000000208</v>
      </c>
      <c r="C211">
        <v>45.9</v>
      </c>
      <c r="D211">
        <v>15.17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8</v>
      </c>
      <c r="U211">
        <f>oven__4[[#This Row],[T Set]]-oven__4[[#This Row],[TH01]]</f>
        <v>1.2700000000002092</v>
      </c>
    </row>
    <row r="212" spans="1:21" x14ac:dyDescent="0.25">
      <c r="A212">
        <v>302</v>
      </c>
      <c r="B212">
        <f t="shared" si="3"/>
        <v>47.30000000000021</v>
      </c>
      <c r="C212">
        <v>46.79</v>
      </c>
      <c r="D212">
        <v>15.17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5</v>
      </c>
      <c r="U212">
        <f>oven__4[[#This Row],[T Set]]-oven__4[[#This Row],[TH01]]</f>
        <v>0.51000000000021117</v>
      </c>
    </row>
    <row r="213" spans="1:21" x14ac:dyDescent="0.25">
      <c r="A213">
        <v>303</v>
      </c>
      <c r="B213">
        <f t="shared" si="3"/>
        <v>47.430000000000213</v>
      </c>
      <c r="C213">
        <v>47.31</v>
      </c>
      <c r="D213">
        <v>15.17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5</v>
      </c>
      <c r="U213">
        <f>oven__4[[#This Row],[T Set]]-oven__4[[#This Row],[TH01]]</f>
        <v>0.1200000000002106</v>
      </c>
    </row>
    <row r="214" spans="1:21" x14ac:dyDescent="0.25">
      <c r="A214">
        <v>304</v>
      </c>
      <c r="B214">
        <f t="shared" si="3"/>
        <v>47.560000000000215</v>
      </c>
      <c r="C214">
        <v>47.31</v>
      </c>
      <c r="D214">
        <v>15.17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6</v>
      </c>
      <c r="U214">
        <f>oven__4[[#This Row],[T Set]]-oven__4[[#This Row],[TH01]]</f>
        <v>0.25000000000021316</v>
      </c>
    </row>
    <row r="215" spans="1:21" x14ac:dyDescent="0.25">
      <c r="A215">
        <v>305</v>
      </c>
      <c r="B215">
        <f t="shared" si="3"/>
        <v>47.690000000000218</v>
      </c>
      <c r="C215">
        <v>47.18</v>
      </c>
      <c r="D215">
        <v>15.17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6</v>
      </c>
      <c r="U215">
        <f>oven__4[[#This Row],[T Set]]-oven__4[[#This Row],[TH01]]</f>
        <v>0.51000000000021828</v>
      </c>
    </row>
    <row r="216" spans="1:21" x14ac:dyDescent="0.25">
      <c r="A216">
        <v>306</v>
      </c>
      <c r="B216">
        <f t="shared" si="3"/>
        <v>47.820000000000221</v>
      </c>
      <c r="C216">
        <v>46.92</v>
      </c>
      <c r="D216">
        <v>15.17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7</v>
      </c>
      <c r="U216">
        <f>oven__4[[#This Row],[T Set]]-oven__4[[#This Row],[TH01]]</f>
        <v>0.90000000000021885</v>
      </c>
    </row>
    <row r="217" spans="1:21" x14ac:dyDescent="0.25">
      <c r="A217">
        <v>307</v>
      </c>
      <c r="B217">
        <f t="shared" si="3"/>
        <v>47.950000000000223</v>
      </c>
      <c r="C217">
        <v>46.67</v>
      </c>
      <c r="D217">
        <v>15.17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8</v>
      </c>
      <c r="U217">
        <f>oven__4[[#This Row],[T Set]]-oven__4[[#This Row],[TH01]]</f>
        <v>1.2800000000002214</v>
      </c>
    </row>
    <row r="218" spans="1:21" x14ac:dyDescent="0.25">
      <c r="A218">
        <v>308</v>
      </c>
      <c r="B218">
        <f t="shared" si="3"/>
        <v>48.080000000000226</v>
      </c>
      <c r="C218">
        <v>46.54</v>
      </c>
      <c r="D218">
        <v>15.17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9</v>
      </c>
      <c r="U218">
        <f>oven__4[[#This Row],[T Set]]-oven__4[[#This Row],[TH01]]</f>
        <v>1.5400000000002265</v>
      </c>
    </row>
    <row r="219" spans="1:21" x14ac:dyDescent="0.25">
      <c r="A219">
        <v>309</v>
      </c>
      <c r="B219">
        <f t="shared" si="3"/>
        <v>48.210000000000228</v>
      </c>
      <c r="C219">
        <v>47.05</v>
      </c>
      <c r="D219">
        <v>15.17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8</v>
      </c>
      <c r="U219">
        <f>oven__4[[#This Row],[T Set]]-oven__4[[#This Row],[TH01]]</f>
        <v>1.1600000000002311</v>
      </c>
    </row>
    <row r="220" spans="1:21" x14ac:dyDescent="0.25">
      <c r="A220">
        <v>310</v>
      </c>
      <c r="B220">
        <f t="shared" si="3"/>
        <v>48.340000000000231</v>
      </c>
      <c r="C220">
        <v>47.95</v>
      </c>
      <c r="D220">
        <v>15.26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6</v>
      </c>
      <c r="U220">
        <f>oven__4[[#This Row],[T Set]]-oven__4[[#This Row],[TH01]]</f>
        <v>0.39000000000022794</v>
      </c>
    </row>
    <row r="221" spans="1:21" x14ac:dyDescent="0.25">
      <c r="A221">
        <v>311</v>
      </c>
      <c r="B221">
        <f t="shared" si="3"/>
        <v>48.470000000000233</v>
      </c>
      <c r="C221">
        <v>48.21</v>
      </c>
      <c r="D221">
        <v>15.34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6</v>
      </c>
      <c r="U221">
        <f>oven__4[[#This Row],[T Set]]-oven__4[[#This Row],[TH01]]</f>
        <v>0.26000000000023249</v>
      </c>
    </row>
    <row r="222" spans="1:21" x14ac:dyDescent="0.25">
      <c r="A222">
        <v>312</v>
      </c>
      <c r="B222">
        <f t="shared" si="3"/>
        <v>48.600000000000236</v>
      </c>
      <c r="C222">
        <v>48.85</v>
      </c>
      <c r="D222">
        <v>15.26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4</v>
      </c>
      <c r="U222">
        <f>oven__4[[#This Row],[T Set]]-oven__4[[#This Row],[TH01]]</f>
        <v>-0.24999999999976552</v>
      </c>
    </row>
    <row r="223" spans="1:21" x14ac:dyDescent="0.25">
      <c r="A223">
        <v>313</v>
      </c>
      <c r="B223">
        <f t="shared" si="3"/>
        <v>48.730000000000238</v>
      </c>
      <c r="C223">
        <v>48.97</v>
      </c>
      <c r="D223">
        <v>15.26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5</v>
      </c>
      <c r="U223">
        <f>oven__4[[#This Row],[T Set]]-oven__4[[#This Row],[TH01]]</f>
        <v>-0.2399999999997604</v>
      </c>
    </row>
    <row r="224" spans="1:21" x14ac:dyDescent="0.25">
      <c r="A224">
        <v>314</v>
      </c>
      <c r="B224">
        <f t="shared" si="3"/>
        <v>48.860000000000241</v>
      </c>
      <c r="C224">
        <v>48.85</v>
      </c>
      <c r="D224">
        <v>15.17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5</v>
      </c>
      <c r="U224">
        <f>oven__4[[#This Row],[T Set]]-oven__4[[#This Row],[TH01]]</f>
        <v>1.0000000000239595E-2</v>
      </c>
    </row>
    <row r="225" spans="1:21" x14ac:dyDescent="0.25">
      <c r="A225">
        <v>315</v>
      </c>
      <c r="B225">
        <f t="shared" si="3"/>
        <v>48.990000000000244</v>
      </c>
      <c r="C225">
        <v>48.72</v>
      </c>
      <c r="D225">
        <v>15.26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6</v>
      </c>
      <c r="U225">
        <f>oven__4[[#This Row],[T Set]]-oven__4[[#This Row],[TH01]]</f>
        <v>0.27000000000024471</v>
      </c>
    </row>
    <row r="226" spans="1:21" x14ac:dyDescent="0.25">
      <c r="A226">
        <v>316</v>
      </c>
      <c r="B226">
        <f t="shared" si="3"/>
        <v>49.120000000000246</v>
      </c>
      <c r="C226">
        <v>48.59</v>
      </c>
      <c r="D226">
        <v>15.26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7</v>
      </c>
      <c r="U226">
        <f>oven__4[[#This Row],[T Set]]-oven__4[[#This Row],[TH01]]</f>
        <v>0.53000000000024272</v>
      </c>
    </row>
    <row r="227" spans="1:21" x14ac:dyDescent="0.25">
      <c r="A227">
        <v>317</v>
      </c>
      <c r="B227">
        <f t="shared" si="3"/>
        <v>49.250000000000249</v>
      </c>
      <c r="C227">
        <v>48.33</v>
      </c>
      <c r="D227">
        <v>15.34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8</v>
      </c>
      <c r="U227">
        <f>oven__4[[#This Row],[T Set]]-oven__4[[#This Row],[TH01]]</f>
        <v>0.9200000000002504</v>
      </c>
    </row>
    <row r="228" spans="1:21" x14ac:dyDescent="0.25">
      <c r="A228">
        <v>318</v>
      </c>
      <c r="B228">
        <f t="shared" si="3"/>
        <v>49.380000000000251</v>
      </c>
      <c r="C228">
        <v>48.33</v>
      </c>
      <c r="D228">
        <v>15.34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8</v>
      </c>
      <c r="U228">
        <f>oven__4[[#This Row],[T Set]]-oven__4[[#This Row],[TH01]]</f>
        <v>1.050000000000253</v>
      </c>
    </row>
    <row r="229" spans="1:21" x14ac:dyDescent="0.25">
      <c r="A229">
        <v>319</v>
      </c>
      <c r="B229">
        <f t="shared" si="3"/>
        <v>49.510000000000254</v>
      </c>
      <c r="C229">
        <v>48.59</v>
      </c>
      <c r="D229">
        <v>15.34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8</v>
      </c>
      <c r="U229">
        <f>oven__4[[#This Row],[T Set]]-oven__4[[#This Row],[TH01]]</f>
        <v>0.9200000000002504</v>
      </c>
    </row>
    <row r="230" spans="1:21" x14ac:dyDescent="0.25">
      <c r="A230">
        <v>320</v>
      </c>
      <c r="B230">
        <f t="shared" si="3"/>
        <v>49.640000000000256</v>
      </c>
      <c r="C230">
        <v>48.85</v>
      </c>
      <c r="D230">
        <v>15.34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7</v>
      </c>
      <c r="U230">
        <f>oven__4[[#This Row],[T Set]]-oven__4[[#This Row],[TH01]]</f>
        <v>0.79000000000025494</v>
      </c>
    </row>
    <row r="231" spans="1:21" x14ac:dyDescent="0.25">
      <c r="A231">
        <v>321</v>
      </c>
      <c r="B231">
        <f t="shared" si="3"/>
        <v>49.770000000000259</v>
      </c>
      <c r="C231">
        <v>48.97</v>
      </c>
      <c r="D231">
        <v>15.26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8</v>
      </c>
      <c r="U231">
        <f>oven__4[[#This Row],[T Set]]-oven__4[[#This Row],[TH01]]</f>
        <v>0.80000000000026006</v>
      </c>
    </row>
    <row r="232" spans="1:21" x14ac:dyDescent="0.25">
      <c r="A232">
        <v>322</v>
      </c>
      <c r="B232">
        <f t="shared" si="3"/>
        <v>49.900000000000261</v>
      </c>
      <c r="C232">
        <v>49.36</v>
      </c>
      <c r="D232">
        <v>15.26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7</v>
      </c>
      <c r="U232">
        <f>oven__4[[#This Row],[T Set]]-oven__4[[#This Row],[TH01]]</f>
        <v>0.54000000000026205</v>
      </c>
    </row>
    <row r="233" spans="1:21" x14ac:dyDescent="0.25">
      <c r="A233">
        <v>323</v>
      </c>
      <c r="B233">
        <f t="shared" si="3"/>
        <v>50.030000000000264</v>
      </c>
      <c r="C233">
        <v>49.74</v>
      </c>
      <c r="D233">
        <v>15.26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6</v>
      </c>
      <c r="U233">
        <f>oven__4[[#This Row],[T Set]]-oven__4[[#This Row],[TH01]]</f>
        <v>0.29000000000026205</v>
      </c>
    </row>
    <row r="234" spans="1:21" x14ac:dyDescent="0.25">
      <c r="A234">
        <v>324</v>
      </c>
      <c r="B234">
        <f t="shared" si="3"/>
        <v>50.160000000000267</v>
      </c>
      <c r="C234">
        <v>49.62</v>
      </c>
      <c r="D234">
        <v>15.26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7</v>
      </c>
      <c r="U234">
        <f>oven__4[[#This Row],[T Set]]-oven__4[[#This Row],[TH01]]</f>
        <v>0.54000000000026915</v>
      </c>
    </row>
    <row r="235" spans="1:21" x14ac:dyDescent="0.25">
      <c r="A235">
        <v>325</v>
      </c>
      <c r="B235">
        <f t="shared" si="3"/>
        <v>50.290000000000269</v>
      </c>
      <c r="C235">
        <v>49.62</v>
      </c>
      <c r="D235">
        <v>15.26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7</v>
      </c>
      <c r="U235">
        <f>oven__4[[#This Row],[T Set]]-oven__4[[#This Row],[TH01]]</f>
        <v>0.67000000000027171</v>
      </c>
    </row>
    <row r="236" spans="1:21" x14ac:dyDescent="0.25">
      <c r="A236">
        <v>326</v>
      </c>
      <c r="B236">
        <f t="shared" si="3"/>
        <v>50.420000000000272</v>
      </c>
      <c r="C236">
        <v>49.49</v>
      </c>
      <c r="D236">
        <v>15.26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8</v>
      </c>
      <c r="U236">
        <f>oven__4[[#This Row],[T Set]]-oven__4[[#This Row],[TH01]]</f>
        <v>0.93000000000026972</v>
      </c>
    </row>
    <row r="237" spans="1:21" x14ac:dyDescent="0.25">
      <c r="A237">
        <v>327</v>
      </c>
      <c r="B237">
        <f t="shared" si="3"/>
        <v>50.550000000000274</v>
      </c>
      <c r="C237">
        <v>49.49</v>
      </c>
      <c r="D237">
        <v>15.26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9</v>
      </c>
      <c r="U237">
        <f>oven__4[[#This Row],[T Set]]-oven__4[[#This Row],[TH01]]</f>
        <v>1.0600000000002723</v>
      </c>
    </row>
    <row r="238" spans="1:21" x14ac:dyDescent="0.25">
      <c r="A238">
        <v>328</v>
      </c>
      <c r="B238">
        <f t="shared" si="3"/>
        <v>50.680000000000277</v>
      </c>
      <c r="C238">
        <v>49.49</v>
      </c>
      <c r="D238">
        <v>15.26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9</v>
      </c>
      <c r="U238">
        <f>oven__4[[#This Row],[T Set]]-oven__4[[#This Row],[TH01]]</f>
        <v>1.1900000000002748</v>
      </c>
    </row>
    <row r="239" spans="1:21" x14ac:dyDescent="0.25">
      <c r="A239">
        <v>329</v>
      </c>
      <c r="B239">
        <f t="shared" si="3"/>
        <v>50.810000000000279</v>
      </c>
      <c r="C239">
        <v>49.49</v>
      </c>
      <c r="D239">
        <v>15.26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9</v>
      </c>
      <c r="U239">
        <f>oven__4[[#This Row],[T Set]]-oven__4[[#This Row],[TH01]]</f>
        <v>1.3200000000002774</v>
      </c>
    </row>
    <row r="240" spans="1:21" x14ac:dyDescent="0.25">
      <c r="A240">
        <v>330</v>
      </c>
      <c r="B240">
        <f t="shared" si="3"/>
        <v>50.940000000000282</v>
      </c>
      <c r="C240">
        <v>49.49</v>
      </c>
      <c r="D240">
        <v>15.26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10</v>
      </c>
      <c r="U240">
        <f>oven__4[[#This Row],[T Set]]-oven__4[[#This Row],[TH01]]</f>
        <v>1.45000000000028</v>
      </c>
    </row>
    <row r="241" spans="1:21" x14ac:dyDescent="0.25">
      <c r="A241">
        <v>331</v>
      </c>
      <c r="B241">
        <f t="shared" si="3"/>
        <v>51.070000000000285</v>
      </c>
      <c r="C241">
        <v>49.36</v>
      </c>
      <c r="D241">
        <v>15.17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11</v>
      </c>
      <c r="U241">
        <f>oven__4[[#This Row],[T Set]]-oven__4[[#This Row],[TH01]]</f>
        <v>1.7100000000002851</v>
      </c>
    </row>
    <row r="242" spans="1:21" x14ac:dyDescent="0.25">
      <c r="A242">
        <v>332</v>
      </c>
      <c r="B242">
        <f t="shared" si="3"/>
        <v>51.200000000000287</v>
      </c>
      <c r="C242">
        <v>49.36</v>
      </c>
      <c r="D242">
        <v>15.26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11</v>
      </c>
      <c r="U242">
        <f>oven__4[[#This Row],[T Set]]-oven__4[[#This Row],[TH01]]</f>
        <v>1.8400000000002876</v>
      </c>
    </row>
    <row r="243" spans="1:21" x14ac:dyDescent="0.25">
      <c r="A243">
        <v>333</v>
      </c>
      <c r="B243">
        <f t="shared" si="3"/>
        <v>51.33000000000029</v>
      </c>
      <c r="C243">
        <v>49.23</v>
      </c>
      <c r="D243">
        <v>15.26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12</v>
      </c>
      <c r="U243">
        <f>oven__4[[#This Row],[T Set]]-oven__4[[#This Row],[TH01]]</f>
        <v>2.1000000000002927</v>
      </c>
    </row>
    <row r="244" spans="1:21" x14ac:dyDescent="0.25">
      <c r="A244">
        <v>334</v>
      </c>
      <c r="B244">
        <f t="shared" si="3"/>
        <v>51.460000000000292</v>
      </c>
      <c r="C244">
        <v>48.85</v>
      </c>
      <c r="D244">
        <v>15.26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13</v>
      </c>
      <c r="U244">
        <f>oven__4[[#This Row],[T Set]]-oven__4[[#This Row],[TH01]]</f>
        <v>2.6100000000002908</v>
      </c>
    </row>
    <row r="245" spans="1:21" x14ac:dyDescent="0.25">
      <c r="A245">
        <v>335</v>
      </c>
      <c r="B245">
        <f t="shared" si="3"/>
        <v>51.590000000000295</v>
      </c>
      <c r="C245">
        <v>48.46</v>
      </c>
      <c r="D245">
        <v>15.52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15</v>
      </c>
      <c r="U245">
        <f>oven__4[[#This Row],[T Set]]-oven__4[[#This Row],[TH01]]</f>
        <v>3.1300000000002939</v>
      </c>
    </row>
    <row r="246" spans="1:21" x14ac:dyDescent="0.25">
      <c r="A246">
        <v>336</v>
      </c>
      <c r="B246">
        <f t="shared" si="3"/>
        <v>51.720000000000297</v>
      </c>
      <c r="C246">
        <v>48.08</v>
      </c>
      <c r="D246">
        <v>16.12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16</v>
      </c>
      <c r="U246">
        <f>oven__4[[#This Row],[T Set]]-oven__4[[#This Row],[TH01]]</f>
        <v>3.640000000000299</v>
      </c>
    </row>
    <row r="247" spans="1:21" x14ac:dyDescent="0.25">
      <c r="A247">
        <v>337</v>
      </c>
      <c r="B247">
        <f t="shared" si="3"/>
        <v>51.8500000000003</v>
      </c>
      <c r="C247">
        <v>47.44</v>
      </c>
      <c r="D247">
        <v>16.899999999999999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19</v>
      </c>
      <c r="U247">
        <f>oven__4[[#This Row],[T Set]]-oven__4[[#This Row],[TH01]]</f>
        <v>4.4100000000003021</v>
      </c>
    </row>
    <row r="248" spans="1:21" x14ac:dyDescent="0.25">
      <c r="A248">
        <v>338</v>
      </c>
      <c r="B248">
        <f t="shared" si="3"/>
        <v>51.980000000000302</v>
      </c>
      <c r="C248">
        <v>46.54</v>
      </c>
      <c r="D248">
        <v>17.760000000000002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22</v>
      </c>
      <c r="U248">
        <f>oven__4[[#This Row],[T Set]]-oven__4[[#This Row],[TH01]]</f>
        <v>5.4400000000003033</v>
      </c>
    </row>
    <row r="249" spans="1:21" x14ac:dyDescent="0.25">
      <c r="A249">
        <v>339</v>
      </c>
      <c r="B249">
        <f t="shared" si="3"/>
        <v>52.110000000000305</v>
      </c>
      <c r="C249">
        <v>45.77</v>
      </c>
      <c r="D249">
        <v>18.53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24</v>
      </c>
      <c r="U249">
        <f>oven__4[[#This Row],[T Set]]-oven__4[[#This Row],[TH01]]</f>
        <v>6.3400000000003018</v>
      </c>
    </row>
    <row r="250" spans="1:21" x14ac:dyDescent="0.25">
      <c r="A250">
        <v>340</v>
      </c>
      <c r="B250">
        <f t="shared" si="3"/>
        <v>52.240000000000308</v>
      </c>
      <c r="C250">
        <v>45.26</v>
      </c>
      <c r="D250">
        <v>19.48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26</v>
      </c>
      <c r="U250">
        <f>oven__4[[#This Row],[T Set]]-oven__4[[#This Row],[TH01]]</f>
        <v>6.9800000000003095</v>
      </c>
    </row>
    <row r="251" spans="1:21" x14ac:dyDescent="0.25">
      <c r="A251">
        <v>341</v>
      </c>
      <c r="B251">
        <f t="shared" si="3"/>
        <v>52.37000000000031</v>
      </c>
      <c r="C251">
        <v>44.66</v>
      </c>
      <c r="D251">
        <v>20.36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28</v>
      </c>
      <c r="U251">
        <f>oven__4[[#This Row],[T Set]]-oven__4[[#This Row],[TH01]]</f>
        <v>7.7100000000003135</v>
      </c>
    </row>
    <row r="252" spans="1:21" x14ac:dyDescent="0.25">
      <c r="A252">
        <v>342</v>
      </c>
      <c r="B252">
        <f t="shared" si="3"/>
        <v>52.500000000000313</v>
      </c>
      <c r="C252">
        <v>43.98</v>
      </c>
      <c r="D252">
        <v>21.07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31</v>
      </c>
      <c r="U252">
        <f>oven__4[[#This Row],[T Set]]-oven__4[[#This Row],[TH01]]</f>
        <v>8.5200000000003158</v>
      </c>
    </row>
    <row r="253" spans="1:21" x14ac:dyDescent="0.25">
      <c r="A253">
        <v>343</v>
      </c>
      <c r="B253">
        <f t="shared" si="3"/>
        <v>52.630000000000315</v>
      </c>
      <c r="C253">
        <v>43.64</v>
      </c>
      <c r="D253">
        <v>21.79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32</v>
      </c>
      <c r="U253">
        <f>oven__4[[#This Row],[T Set]]-oven__4[[#This Row],[TH01]]</f>
        <v>8.9900000000003146</v>
      </c>
    </row>
    <row r="254" spans="1:21" x14ac:dyDescent="0.25">
      <c r="A254">
        <v>344</v>
      </c>
      <c r="B254">
        <f t="shared" si="3"/>
        <v>52.760000000000318</v>
      </c>
      <c r="C254">
        <v>42.95</v>
      </c>
      <c r="D254">
        <v>22.23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35</v>
      </c>
      <c r="U254">
        <f>oven__4[[#This Row],[T Set]]-oven__4[[#This Row],[TH01]]</f>
        <v>9.8100000000003149</v>
      </c>
    </row>
    <row r="255" spans="1:21" x14ac:dyDescent="0.25">
      <c r="A255">
        <v>345</v>
      </c>
      <c r="B255">
        <f t="shared" si="3"/>
        <v>52.89000000000032</v>
      </c>
      <c r="C255">
        <v>42.5</v>
      </c>
      <c r="D255">
        <v>22.59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37</v>
      </c>
      <c r="U255">
        <f>oven__4[[#This Row],[T Set]]-oven__4[[#This Row],[TH01]]</f>
        <v>10.39000000000032</v>
      </c>
    </row>
    <row r="256" spans="1:21" x14ac:dyDescent="0.25">
      <c r="A256">
        <v>346</v>
      </c>
      <c r="B256">
        <f t="shared" si="3"/>
        <v>53.020000000000323</v>
      </c>
      <c r="C256">
        <v>41.82</v>
      </c>
      <c r="D256">
        <v>23.12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40</v>
      </c>
      <c r="U256">
        <f>oven__4[[#This Row],[T Set]]-oven__4[[#This Row],[TH01]]</f>
        <v>11.200000000000323</v>
      </c>
    </row>
    <row r="257" spans="1:21" x14ac:dyDescent="0.25">
      <c r="A257">
        <v>347</v>
      </c>
      <c r="B257">
        <f t="shared" si="3"/>
        <v>53.150000000000325</v>
      </c>
      <c r="C257">
        <v>41.7</v>
      </c>
      <c r="D257">
        <v>23.3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40</v>
      </c>
      <c r="U257">
        <f>oven__4[[#This Row],[T Set]]-oven__4[[#This Row],[TH01]]</f>
        <v>11.450000000000323</v>
      </c>
    </row>
    <row r="258" spans="1:21" x14ac:dyDescent="0.25">
      <c r="A258">
        <v>348</v>
      </c>
      <c r="B258">
        <f t="shared" si="3"/>
        <v>53.280000000000328</v>
      </c>
      <c r="C258">
        <v>42.39</v>
      </c>
      <c r="D258">
        <v>23.04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39</v>
      </c>
      <c r="U258">
        <f>oven__4[[#This Row],[T Set]]-oven__4[[#This Row],[TH01]]</f>
        <v>10.890000000000327</v>
      </c>
    </row>
    <row r="259" spans="1:21" x14ac:dyDescent="0.25">
      <c r="A259">
        <v>349</v>
      </c>
      <c r="B259">
        <f t="shared" si="3"/>
        <v>53.410000000000331</v>
      </c>
      <c r="C259">
        <v>42.95</v>
      </c>
      <c r="D259">
        <v>22.59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38</v>
      </c>
      <c r="U259">
        <f>oven__4[[#This Row],[T Set]]-oven__4[[#This Row],[TH01]]</f>
        <v>10.460000000000328</v>
      </c>
    </row>
    <row r="260" spans="1:21" x14ac:dyDescent="0.25">
      <c r="A260">
        <v>350</v>
      </c>
      <c r="B260">
        <f t="shared" ref="B260:B323" si="4">MIN(B259+39/300,59)</f>
        <v>53.540000000000333</v>
      </c>
      <c r="C260">
        <v>43.07</v>
      </c>
      <c r="D260">
        <v>22.95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39</v>
      </c>
      <c r="U260">
        <f>oven__4[[#This Row],[T Set]]-oven__4[[#This Row],[TH01]]</f>
        <v>10.470000000000333</v>
      </c>
    </row>
    <row r="261" spans="1:21" x14ac:dyDescent="0.25">
      <c r="A261">
        <v>351</v>
      </c>
      <c r="B261">
        <f t="shared" si="4"/>
        <v>53.670000000000336</v>
      </c>
      <c r="C261">
        <v>42.61</v>
      </c>
      <c r="D261">
        <v>23.48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42</v>
      </c>
      <c r="U261">
        <f>oven__4[[#This Row],[T Set]]-oven__4[[#This Row],[TH01]]</f>
        <v>11.060000000000336</v>
      </c>
    </row>
    <row r="262" spans="1:21" x14ac:dyDescent="0.25">
      <c r="A262">
        <v>352</v>
      </c>
      <c r="B262">
        <f t="shared" si="4"/>
        <v>53.800000000000338</v>
      </c>
      <c r="C262">
        <v>42.5</v>
      </c>
      <c r="D262">
        <v>24.02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43</v>
      </c>
      <c r="U262">
        <f>oven__4[[#This Row],[T Set]]-oven__4[[#This Row],[TH01]]</f>
        <v>11.300000000000338</v>
      </c>
    </row>
    <row r="263" spans="1:21" x14ac:dyDescent="0.25">
      <c r="A263">
        <v>353</v>
      </c>
      <c r="B263">
        <f t="shared" si="4"/>
        <v>53.930000000000341</v>
      </c>
      <c r="C263">
        <v>42.27</v>
      </c>
      <c r="D263">
        <v>24.46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44</v>
      </c>
      <c r="U263">
        <f>oven__4[[#This Row],[T Set]]-oven__4[[#This Row],[TH01]]</f>
        <v>11.660000000000338</v>
      </c>
    </row>
    <row r="264" spans="1:21" x14ac:dyDescent="0.25">
      <c r="A264">
        <v>354</v>
      </c>
      <c r="B264">
        <f t="shared" si="4"/>
        <v>54.060000000000343</v>
      </c>
      <c r="C264">
        <v>41.82</v>
      </c>
      <c r="D264">
        <v>24.73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47</v>
      </c>
      <c r="U264">
        <f>oven__4[[#This Row],[T Set]]-oven__4[[#This Row],[TH01]]</f>
        <v>12.240000000000343</v>
      </c>
    </row>
    <row r="265" spans="1:21" x14ac:dyDescent="0.25">
      <c r="A265">
        <v>355</v>
      </c>
      <c r="B265">
        <f t="shared" si="4"/>
        <v>54.190000000000346</v>
      </c>
      <c r="C265">
        <v>41.59</v>
      </c>
      <c r="D265">
        <v>24.91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48</v>
      </c>
      <c r="U265">
        <f>oven__4[[#This Row],[T Set]]-oven__4[[#This Row],[TH01]]</f>
        <v>12.600000000000342</v>
      </c>
    </row>
    <row r="266" spans="1:21" x14ac:dyDescent="0.25">
      <c r="A266">
        <v>356</v>
      </c>
      <c r="B266">
        <f t="shared" si="4"/>
        <v>54.320000000000348</v>
      </c>
      <c r="C266">
        <v>41.59</v>
      </c>
      <c r="D266">
        <v>25.27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49</v>
      </c>
      <c r="U266">
        <f>oven__4[[#This Row],[T Set]]-oven__4[[#This Row],[TH01]]</f>
        <v>12.730000000000345</v>
      </c>
    </row>
    <row r="267" spans="1:21" x14ac:dyDescent="0.25">
      <c r="A267">
        <v>358</v>
      </c>
      <c r="B267">
        <f t="shared" si="4"/>
        <v>54.450000000000351</v>
      </c>
      <c r="C267">
        <v>41.59</v>
      </c>
      <c r="D267">
        <v>25.64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50</v>
      </c>
      <c r="U267">
        <f>oven__4[[#This Row],[T Set]]-oven__4[[#This Row],[TH01]]</f>
        <v>12.860000000000348</v>
      </c>
    </row>
    <row r="268" spans="1:21" x14ac:dyDescent="0.25">
      <c r="A268">
        <v>359</v>
      </c>
      <c r="B268">
        <f t="shared" si="4"/>
        <v>54.580000000000354</v>
      </c>
      <c r="C268">
        <v>41.82</v>
      </c>
      <c r="D268">
        <v>25.91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50</v>
      </c>
      <c r="U268">
        <f>oven__4[[#This Row],[T Set]]-oven__4[[#This Row],[TH01]]</f>
        <v>12.760000000000353</v>
      </c>
    </row>
    <row r="269" spans="1:21" x14ac:dyDescent="0.25">
      <c r="A269">
        <v>360</v>
      </c>
      <c r="B269">
        <f t="shared" si="4"/>
        <v>54.710000000000356</v>
      </c>
      <c r="C269">
        <v>41.48</v>
      </c>
      <c r="D269">
        <v>26.18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52</v>
      </c>
      <c r="U269">
        <f>oven__4[[#This Row],[T Set]]-oven__4[[#This Row],[TH01]]</f>
        <v>13.230000000000359</v>
      </c>
    </row>
    <row r="270" spans="1:21" x14ac:dyDescent="0.25">
      <c r="A270">
        <v>361</v>
      </c>
      <c r="B270">
        <f t="shared" si="4"/>
        <v>54.840000000000359</v>
      </c>
      <c r="C270">
        <v>41.82</v>
      </c>
      <c r="D270">
        <v>26.27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52</v>
      </c>
      <c r="U270">
        <f>oven__4[[#This Row],[T Set]]-oven__4[[#This Row],[TH01]]</f>
        <v>13.020000000000358</v>
      </c>
    </row>
    <row r="271" spans="1:21" x14ac:dyDescent="0.25">
      <c r="A271">
        <v>362</v>
      </c>
      <c r="B271">
        <f t="shared" si="4"/>
        <v>54.970000000000361</v>
      </c>
      <c r="C271">
        <v>41.59</v>
      </c>
      <c r="D271">
        <v>26.45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54</v>
      </c>
      <c r="U271">
        <f>oven__4[[#This Row],[T Set]]-oven__4[[#This Row],[TH01]]</f>
        <v>13.380000000000358</v>
      </c>
    </row>
    <row r="272" spans="1:21" x14ac:dyDescent="0.25">
      <c r="A272">
        <v>363</v>
      </c>
      <c r="B272">
        <f t="shared" si="4"/>
        <v>55.100000000000364</v>
      </c>
      <c r="C272">
        <v>41.93</v>
      </c>
      <c r="D272">
        <v>26.73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54</v>
      </c>
      <c r="U272">
        <f>oven__4[[#This Row],[T Set]]-oven__4[[#This Row],[TH01]]</f>
        <v>13.170000000000364</v>
      </c>
    </row>
    <row r="273" spans="1:21" x14ac:dyDescent="0.25">
      <c r="A273">
        <v>364</v>
      </c>
      <c r="B273">
        <f t="shared" si="4"/>
        <v>55.230000000000366</v>
      </c>
      <c r="C273">
        <v>45</v>
      </c>
      <c r="D273">
        <v>26.55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45</v>
      </c>
      <c r="U273">
        <f>oven__4[[#This Row],[T Set]]-oven__4[[#This Row],[TH01]]</f>
        <v>10.230000000000366</v>
      </c>
    </row>
    <row r="274" spans="1:21" x14ac:dyDescent="0.25">
      <c r="A274">
        <v>365</v>
      </c>
      <c r="B274">
        <f t="shared" si="4"/>
        <v>55.360000000000369</v>
      </c>
      <c r="C274">
        <v>47.95</v>
      </c>
      <c r="D274">
        <v>26.64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38</v>
      </c>
      <c r="U274">
        <f>oven__4[[#This Row],[T Set]]-oven__4[[#This Row],[TH01]]</f>
        <v>7.4100000000003661</v>
      </c>
    </row>
    <row r="275" spans="1:21" x14ac:dyDescent="0.25">
      <c r="A275">
        <v>366</v>
      </c>
      <c r="B275">
        <f t="shared" si="4"/>
        <v>55.490000000000371</v>
      </c>
      <c r="C275">
        <v>50.14</v>
      </c>
      <c r="D275">
        <v>26.45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34</v>
      </c>
      <c r="U275">
        <f>oven__4[[#This Row],[T Set]]-oven__4[[#This Row],[TH01]]</f>
        <v>5.3500000000003709</v>
      </c>
    </row>
    <row r="276" spans="1:21" x14ac:dyDescent="0.25">
      <c r="A276">
        <v>367</v>
      </c>
      <c r="B276">
        <f t="shared" si="4"/>
        <v>55.620000000000374</v>
      </c>
      <c r="C276">
        <v>51.57</v>
      </c>
      <c r="D276">
        <v>26.55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31</v>
      </c>
      <c r="U276">
        <f>oven__4[[#This Row],[T Set]]-oven__4[[#This Row],[TH01]]</f>
        <v>4.0500000000003737</v>
      </c>
    </row>
    <row r="277" spans="1:21" x14ac:dyDescent="0.25">
      <c r="A277">
        <v>368</v>
      </c>
      <c r="B277">
        <f t="shared" si="4"/>
        <v>55.750000000000377</v>
      </c>
      <c r="C277">
        <v>52.57</v>
      </c>
      <c r="D277">
        <v>26.55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30</v>
      </c>
      <c r="U277">
        <f>oven__4[[#This Row],[T Set]]-oven__4[[#This Row],[TH01]]</f>
        <v>3.1800000000003763</v>
      </c>
    </row>
    <row r="278" spans="1:21" x14ac:dyDescent="0.25">
      <c r="A278">
        <v>369</v>
      </c>
      <c r="B278">
        <f t="shared" si="4"/>
        <v>55.880000000000379</v>
      </c>
      <c r="C278">
        <v>53.14</v>
      </c>
      <c r="D278">
        <v>26.09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29</v>
      </c>
      <c r="U278">
        <f>oven__4[[#This Row],[T Set]]-oven__4[[#This Row],[TH01]]</f>
        <v>2.7400000000003786</v>
      </c>
    </row>
    <row r="279" spans="1:21" x14ac:dyDescent="0.25">
      <c r="A279">
        <v>370</v>
      </c>
      <c r="B279">
        <f t="shared" si="4"/>
        <v>56.010000000000382</v>
      </c>
      <c r="C279">
        <v>53.43</v>
      </c>
      <c r="D279">
        <v>25.64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29</v>
      </c>
      <c r="U279">
        <f>oven__4[[#This Row],[T Set]]-oven__4[[#This Row],[TH01]]</f>
        <v>2.580000000000382</v>
      </c>
    </row>
    <row r="280" spans="1:21" x14ac:dyDescent="0.25">
      <c r="A280">
        <v>371</v>
      </c>
      <c r="B280">
        <f t="shared" si="4"/>
        <v>56.140000000000384</v>
      </c>
      <c r="C280">
        <v>53.43</v>
      </c>
      <c r="D280">
        <v>25.18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30</v>
      </c>
      <c r="U280">
        <f>oven__4[[#This Row],[T Set]]-oven__4[[#This Row],[TH01]]</f>
        <v>2.7100000000003845</v>
      </c>
    </row>
    <row r="281" spans="1:21" x14ac:dyDescent="0.25">
      <c r="A281">
        <v>372</v>
      </c>
      <c r="B281">
        <f t="shared" si="4"/>
        <v>56.270000000000387</v>
      </c>
      <c r="C281">
        <v>53.43</v>
      </c>
      <c r="D281">
        <v>25.09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30</v>
      </c>
      <c r="U281">
        <f>oven__4[[#This Row],[T Set]]-oven__4[[#This Row],[TH01]]</f>
        <v>2.8400000000003871</v>
      </c>
    </row>
    <row r="282" spans="1:21" x14ac:dyDescent="0.25">
      <c r="A282">
        <v>373</v>
      </c>
      <c r="B282">
        <f t="shared" si="4"/>
        <v>56.400000000000389</v>
      </c>
      <c r="C282">
        <v>53.14</v>
      </c>
      <c r="D282">
        <v>24.82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32</v>
      </c>
      <c r="U282">
        <f>oven__4[[#This Row],[T Set]]-oven__4[[#This Row],[TH01]]</f>
        <v>3.2600000000003888</v>
      </c>
    </row>
    <row r="283" spans="1:21" x14ac:dyDescent="0.25">
      <c r="A283">
        <v>374</v>
      </c>
      <c r="B283">
        <f t="shared" si="4"/>
        <v>56.530000000000392</v>
      </c>
      <c r="C283">
        <v>52.86</v>
      </c>
      <c r="D283">
        <v>24.82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33</v>
      </c>
      <c r="U283">
        <f>oven__4[[#This Row],[T Set]]-oven__4[[#This Row],[TH01]]</f>
        <v>3.6700000000003925</v>
      </c>
    </row>
    <row r="284" spans="1:21" x14ac:dyDescent="0.25">
      <c r="A284">
        <v>375</v>
      </c>
      <c r="B284">
        <f t="shared" si="4"/>
        <v>56.660000000000394</v>
      </c>
      <c r="C284">
        <v>52.86</v>
      </c>
      <c r="D284">
        <v>24.82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33</v>
      </c>
      <c r="U284">
        <f>oven__4[[#This Row],[T Set]]-oven__4[[#This Row],[TH01]]</f>
        <v>3.8000000000003951</v>
      </c>
    </row>
    <row r="285" spans="1:21" x14ac:dyDescent="0.25">
      <c r="A285">
        <v>376</v>
      </c>
      <c r="B285">
        <f t="shared" si="4"/>
        <v>56.790000000000397</v>
      </c>
      <c r="C285">
        <v>52.86</v>
      </c>
      <c r="D285">
        <v>24.91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34</v>
      </c>
      <c r="U285">
        <f>oven__4[[#This Row],[T Set]]-oven__4[[#This Row],[TH01]]</f>
        <v>3.9300000000003976</v>
      </c>
    </row>
    <row r="286" spans="1:21" x14ac:dyDescent="0.25">
      <c r="A286">
        <v>377</v>
      </c>
      <c r="B286">
        <f t="shared" si="4"/>
        <v>56.9200000000004</v>
      </c>
      <c r="C286">
        <v>53</v>
      </c>
      <c r="D286">
        <v>25.18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34</v>
      </c>
      <c r="U286">
        <f>oven__4[[#This Row],[T Set]]-oven__4[[#This Row],[TH01]]</f>
        <v>3.9200000000003996</v>
      </c>
    </row>
    <row r="287" spans="1:21" x14ac:dyDescent="0.25">
      <c r="A287">
        <v>378</v>
      </c>
      <c r="B287">
        <f t="shared" si="4"/>
        <v>57.050000000000402</v>
      </c>
      <c r="C287">
        <v>53</v>
      </c>
      <c r="D287">
        <v>24.91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34</v>
      </c>
      <c r="U287">
        <f>oven__4[[#This Row],[T Set]]-oven__4[[#This Row],[TH01]]</f>
        <v>4.0500000000004022</v>
      </c>
    </row>
    <row r="288" spans="1:21" x14ac:dyDescent="0.25">
      <c r="A288">
        <v>379</v>
      </c>
      <c r="B288">
        <f t="shared" si="4"/>
        <v>57.180000000000405</v>
      </c>
      <c r="C288">
        <v>53.14</v>
      </c>
      <c r="D288">
        <v>25.09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35</v>
      </c>
      <c r="U288">
        <f>oven__4[[#This Row],[T Set]]-oven__4[[#This Row],[TH01]]</f>
        <v>4.0400000000004042</v>
      </c>
    </row>
    <row r="289" spans="1:21" x14ac:dyDescent="0.25">
      <c r="A289">
        <v>380</v>
      </c>
      <c r="B289">
        <f t="shared" si="4"/>
        <v>57.310000000000407</v>
      </c>
      <c r="C289">
        <v>53.29</v>
      </c>
      <c r="D289">
        <v>25.36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35</v>
      </c>
      <c r="U289">
        <f>oven__4[[#This Row],[T Set]]-oven__4[[#This Row],[TH01]]</f>
        <v>4.0200000000004081</v>
      </c>
    </row>
    <row r="290" spans="1:21" x14ac:dyDescent="0.25">
      <c r="A290">
        <v>381</v>
      </c>
      <c r="B290">
        <f t="shared" si="4"/>
        <v>57.44000000000041</v>
      </c>
      <c r="C290">
        <v>53.43</v>
      </c>
      <c r="D290">
        <v>25.45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35</v>
      </c>
      <c r="U290">
        <f>oven__4[[#This Row],[T Set]]-oven__4[[#This Row],[TH01]]</f>
        <v>4.0100000000004101</v>
      </c>
    </row>
    <row r="291" spans="1:21" x14ac:dyDescent="0.25">
      <c r="A291">
        <v>382</v>
      </c>
      <c r="B291">
        <f t="shared" si="4"/>
        <v>57.570000000000412</v>
      </c>
      <c r="C291">
        <v>53.43</v>
      </c>
      <c r="D291">
        <v>25.45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36</v>
      </c>
      <c r="U291">
        <f>oven__4[[#This Row],[T Set]]-oven__4[[#This Row],[TH01]]</f>
        <v>4.1400000000004127</v>
      </c>
    </row>
    <row r="292" spans="1:21" x14ac:dyDescent="0.25">
      <c r="A292">
        <v>383</v>
      </c>
      <c r="B292">
        <f t="shared" si="4"/>
        <v>57.700000000000415</v>
      </c>
      <c r="C292">
        <v>53.71</v>
      </c>
      <c r="D292">
        <v>25.64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35</v>
      </c>
      <c r="U292">
        <f>oven__4[[#This Row],[T Set]]-oven__4[[#This Row],[TH01]]</f>
        <v>3.9900000000004141</v>
      </c>
    </row>
    <row r="293" spans="1:21" x14ac:dyDescent="0.25">
      <c r="A293">
        <v>384</v>
      </c>
      <c r="B293">
        <f t="shared" si="4"/>
        <v>57.830000000000418</v>
      </c>
      <c r="C293">
        <v>54</v>
      </c>
      <c r="D293">
        <v>25.73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35</v>
      </c>
      <c r="U293">
        <f>oven__4[[#This Row],[T Set]]-oven__4[[#This Row],[TH01]]</f>
        <v>3.8300000000004175</v>
      </c>
    </row>
    <row r="294" spans="1:21" x14ac:dyDescent="0.25">
      <c r="A294">
        <v>385</v>
      </c>
      <c r="B294">
        <f t="shared" si="4"/>
        <v>57.96000000000042</v>
      </c>
      <c r="C294">
        <v>54</v>
      </c>
      <c r="D294">
        <v>25.82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36</v>
      </c>
      <c r="U294">
        <f>oven__4[[#This Row],[T Set]]-oven__4[[#This Row],[TH01]]</f>
        <v>3.9600000000004201</v>
      </c>
    </row>
    <row r="295" spans="1:21" x14ac:dyDescent="0.25">
      <c r="A295">
        <v>386</v>
      </c>
      <c r="B295">
        <f t="shared" si="4"/>
        <v>58.090000000000423</v>
      </c>
      <c r="C295">
        <v>54.14</v>
      </c>
      <c r="D295">
        <v>25.82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36</v>
      </c>
      <c r="U295">
        <f>oven__4[[#This Row],[T Set]]-oven__4[[#This Row],[TH01]]</f>
        <v>3.9500000000004221</v>
      </c>
    </row>
    <row r="296" spans="1:21" x14ac:dyDescent="0.25">
      <c r="A296">
        <v>387</v>
      </c>
      <c r="B296">
        <f t="shared" si="4"/>
        <v>58.220000000000425</v>
      </c>
      <c r="C296">
        <v>54.29</v>
      </c>
      <c r="D296">
        <v>26.09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36</v>
      </c>
      <c r="U296">
        <f>oven__4[[#This Row],[T Set]]-oven__4[[#This Row],[TH01]]</f>
        <v>3.930000000000426</v>
      </c>
    </row>
    <row r="297" spans="1:21" x14ac:dyDescent="0.25">
      <c r="A297">
        <v>388</v>
      </c>
      <c r="B297">
        <f t="shared" si="4"/>
        <v>58.350000000000428</v>
      </c>
      <c r="C297">
        <v>54.43</v>
      </c>
      <c r="D297">
        <v>25.91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36</v>
      </c>
      <c r="U297">
        <f>oven__4[[#This Row],[T Set]]-oven__4[[#This Row],[TH01]]</f>
        <v>3.920000000000428</v>
      </c>
    </row>
    <row r="298" spans="1:21" x14ac:dyDescent="0.25">
      <c r="A298">
        <v>389</v>
      </c>
      <c r="B298">
        <f t="shared" si="4"/>
        <v>58.48000000000043</v>
      </c>
      <c r="C298">
        <v>54.57</v>
      </c>
      <c r="D298">
        <v>25.64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36</v>
      </c>
      <c r="U298">
        <f>oven__4[[#This Row],[T Set]]-oven__4[[#This Row],[TH01]]</f>
        <v>3.91000000000043</v>
      </c>
    </row>
    <row r="299" spans="1:21" x14ac:dyDescent="0.25">
      <c r="A299">
        <v>390</v>
      </c>
      <c r="B299">
        <f t="shared" si="4"/>
        <v>58.610000000000433</v>
      </c>
      <c r="C299">
        <v>54.71</v>
      </c>
      <c r="D299">
        <v>25.64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37</v>
      </c>
      <c r="U299">
        <f>oven__4[[#This Row],[T Set]]-oven__4[[#This Row],[TH01]]</f>
        <v>3.900000000000432</v>
      </c>
    </row>
    <row r="300" spans="1:21" x14ac:dyDescent="0.25">
      <c r="A300">
        <v>391</v>
      </c>
      <c r="B300">
        <f t="shared" si="4"/>
        <v>58.740000000000435</v>
      </c>
      <c r="C300">
        <v>55</v>
      </c>
      <c r="D300">
        <v>25.64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36</v>
      </c>
      <c r="U300">
        <f>oven__4[[#This Row],[T Set]]-oven__4[[#This Row],[TH01]]</f>
        <v>3.7400000000004354</v>
      </c>
    </row>
    <row r="301" spans="1:21" x14ac:dyDescent="0.25">
      <c r="A301">
        <v>392</v>
      </c>
      <c r="B301">
        <f t="shared" si="4"/>
        <v>58.870000000000438</v>
      </c>
      <c r="C301">
        <v>55.32</v>
      </c>
      <c r="D301">
        <v>25.64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36</v>
      </c>
      <c r="U301">
        <f>oven__4[[#This Row],[T Set]]-oven__4[[#This Row],[TH01]]</f>
        <v>3.5500000000004377</v>
      </c>
    </row>
    <row r="302" spans="1:21" x14ac:dyDescent="0.25">
      <c r="A302">
        <v>393</v>
      </c>
      <c r="B302">
        <f t="shared" si="4"/>
        <v>59</v>
      </c>
      <c r="C302">
        <v>55.32</v>
      </c>
      <c r="D302">
        <v>25.82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36</v>
      </c>
      <c r="U302">
        <f>oven__4[[#This Row],[T Set]]-oven__4[[#This Row],[TH01]]</f>
        <v>3.6799999999999997</v>
      </c>
    </row>
    <row r="303" spans="1:21" x14ac:dyDescent="0.25">
      <c r="A303">
        <v>394</v>
      </c>
      <c r="B303">
        <f t="shared" si="4"/>
        <v>59</v>
      </c>
      <c r="C303">
        <v>55.48</v>
      </c>
      <c r="D303">
        <v>26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36</v>
      </c>
      <c r="U303">
        <f>oven__4[[#This Row],[T Set]]-oven__4[[#This Row],[TH01]]</f>
        <v>3.5200000000000031</v>
      </c>
    </row>
    <row r="304" spans="1:21" x14ac:dyDescent="0.25">
      <c r="A304">
        <v>395</v>
      </c>
      <c r="B304">
        <f t="shared" si="4"/>
        <v>59</v>
      </c>
      <c r="C304">
        <v>55.65</v>
      </c>
      <c r="D304">
        <v>25.91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35</v>
      </c>
      <c r="U304">
        <f>oven__4[[#This Row],[T Set]]-oven__4[[#This Row],[TH01]]</f>
        <v>3.3500000000000014</v>
      </c>
    </row>
    <row r="305" spans="1:21" x14ac:dyDescent="0.25">
      <c r="A305">
        <v>396</v>
      </c>
      <c r="B305">
        <f t="shared" si="4"/>
        <v>59</v>
      </c>
      <c r="C305">
        <v>55.65</v>
      </c>
      <c r="D305">
        <v>26.09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36</v>
      </c>
      <c r="U305">
        <f>oven__4[[#This Row],[T Set]]-oven__4[[#This Row],[TH01]]</f>
        <v>3.3500000000000014</v>
      </c>
    </row>
    <row r="306" spans="1:21" x14ac:dyDescent="0.25">
      <c r="A306">
        <v>397</v>
      </c>
      <c r="B306">
        <f t="shared" si="4"/>
        <v>59</v>
      </c>
      <c r="C306">
        <v>55.65</v>
      </c>
      <c r="D306">
        <v>26.18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36</v>
      </c>
      <c r="U306">
        <f>oven__4[[#This Row],[T Set]]-oven__4[[#This Row],[TH01]]</f>
        <v>3.3500000000000014</v>
      </c>
    </row>
    <row r="307" spans="1:21" x14ac:dyDescent="0.25">
      <c r="A307">
        <v>398</v>
      </c>
      <c r="B307">
        <f t="shared" si="4"/>
        <v>59</v>
      </c>
      <c r="C307">
        <v>55.65</v>
      </c>
      <c r="D307">
        <v>26.27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36</v>
      </c>
      <c r="U307">
        <f>oven__4[[#This Row],[T Set]]-oven__4[[#This Row],[TH01]]</f>
        <v>3.3500000000000014</v>
      </c>
    </row>
    <row r="308" spans="1:21" x14ac:dyDescent="0.25">
      <c r="A308">
        <v>399</v>
      </c>
      <c r="B308">
        <f t="shared" si="4"/>
        <v>59</v>
      </c>
      <c r="C308">
        <v>55.32</v>
      </c>
      <c r="D308">
        <v>26.18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37</v>
      </c>
      <c r="U308">
        <f>oven__4[[#This Row],[T Set]]-oven__4[[#This Row],[TH01]]</f>
        <v>3.6799999999999997</v>
      </c>
    </row>
    <row r="309" spans="1:21" x14ac:dyDescent="0.25">
      <c r="A309">
        <v>400</v>
      </c>
      <c r="B309">
        <f t="shared" si="4"/>
        <v>59</v>
      </c>
      <c r="C309">
        <v>55.32</v>
      </c>
      <c r="D309">
        <v>26.36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37</v>
      </c>
      <c r="U309">
        <f>oven__4[[#This Row],[T Set]]-oven__4[[#This Row],[TH01]]</f>
        <v>3.6799999999999997</v>
      </c>
    </row>
    <row r="310" spans="1:21" x14ac:dyDescent="0.25">
      <c r="A310">
        <v>401</v>
      </c>
      <c r="B310">
        <f t="shared" si="4"/>
        <v>59</v>
      </c>
      <c r="C310">
        <v>55.32</v>
      </c>
      <c r="D310">
        <v>26.64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37</v>
      </c>
      <c r="U310">
        <f>oven__4[[#This Row],[T Set]]-oven__4[[#This Row],[TH01]]</f>
        <v>3.6799999999999997</v>
      </c>
    </row>
    <row r="311" spans="1:21" x14ac:dyDescent="0.25">
      <c r="A311">
        <v>402</v>
      </c>
      <c r="B311">
        <f t="shared" si="4"/>
        <v>59</v>
      </c>
      <c r="C311">
        <v>55.48</v>
      </c>
      <c r="D311">
        <v>26.82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37</v>
      </c>
      <c r="U311">
        <f>oven__4[[#This Row],[T Set]]-oven__4[[#This Row],[TH01]]</f>
        <v>3.5200000000000031</v>
      </c>
    </row>
    <row r="312" spans="1:21" x14ac:dyDescent="0.25">
      <c r="A312">
        <v>403</v>
      </c>
      <c r="B312">
        <f t="shared" si="4"/>
        <v>59</v>
      </c>
      <c r="C312">
        <v>55.48</v>
      </c>
      <c r="D312">
        <v>26.91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37</v>
      </c>
      <c r="U312">
        <f>oven__4[[#This Row],[T Set]]-oven__4[[#This Row],[TH01]]</f>
        <v>3.5200000000000031</v>
      </c>
    </row>
    <row r="313" spans="1:21" x14ac:dyDescent="0.25">
      <c r="A313">
        <v>404</v>
      </c>
      <c r="B313">
        <f t="shared" si="4"/>
        <v>59</v>
      </c>
      <c r="C313">
        <v>55.81</v>
      </c>
      <c r="D313">
        <v>26.91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36</v>
      </c>
      <c r="U313">
        <f>oven__4[[#This Row],[T Set]]-oven__4[[#This Row],[TH01]]</f>
        <v>3.1899999999999977</v>
      </c>
    </row>
    <row r="314" spans="1:21" x14ac:dyDescent="0.25">
      <c r="A314">
        <v>405</v>
      </c>
      <c r="B314">
        <f t="shared" si="4"/>
        <v>59</v>
      </c>
      <c r="C314">
        <v>55.97</v>
      </c>
      <c r="D314">
        <v>26.82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36</v>
      </c>
      <c r="U314">
        <f>oven__4[[#This Row],[T Set]]-oven__4[[#This Row],[TH01]]</f>
        <v>3.0300000000000011</v>
      </c>
    </row>
    <row r="315" spans="1:21" x14ac:dyDescent="0.25">
      <c r="A315">
        <v>406</v>
      </c>
      <c r="B315">
        <f t="shared" si="4"/>
        <v>59</v>
      </c>
      <c r="C315">
        <v>56.13</v>
      </c>
      <c r="D315">
        <v>26.73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36</v>
      </c>
      <c r="U315">
        <f>oven__4[[#This Row],[T Set]]-oven__4[[#This Row],[TH01]]</f>
        <v>2.8699999999999974</v>
      </c>
    </row>
    <row r="316" spans="1:21" x14ac:dyDescent="0.25">
      <c r="A316">
        <v>407</v>
      </c>
      <c r="B316">
        <f t="shared" si="4"/>
        <v>59</v>
      </c>
      <c r="C316">
        <v>56.13</v>
      </c>
      <c r="D316">
        <v>26.73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36</v>
      </c>
      <c r="U316">
        <f>oven__4[[#This Row],[T Set]]-oven__4[[#This Row],[TH01]]</f>
        <v>2.8699999999999974</v>
      </c>
    </row>
    <row r="317" spans="1:21" x14ac:dyDescent="0.25">
      <c r="A317">
        <v>408</v>
      </c>
      <c r="B317">
        <f t="shared" si="4"/>
        <v>59</v>
      </c>
      <c r="C317">
        <v>56.29</v>
      </c>
      <c r="D317">
        <v>27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36</v>
      </c>
      <c r="U317">
        <f>oven__4[[#This Row],[T Set]]-oven__4[[#This Row],[TH01]]</f>
        <v>2.7100000000000009</v>
      </c>
    </row>
    <row r="318" spans="1:21" x14ac:dyDescent="0.25">
      <c r="A318">
        <v>409</v>
      </c>
      <c r="B318">
        <f t="shared" si="4"/>
        <v>59</v>
      </c>
      <c r="C318">
        <v>56.45</v>
      </c>
      <c r="D318">
        <v>26.82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36</v>
      </c>
      <c r="U318">
        <f>oven__4[[#This Row],[T Set]]-oven__4[[#This Row],[TH01]]</f>
        <v>2.5499999999999972</v>
      </c>
    </row>
    <row r="319" spans="1:21" x14ac:dyDescent="0.25">
      <c r="A319">
        <v>410</v>
      </c>
      <c r="B319">
        <f t="shared" si="4"/>
        <v>59</v>
      </c>
      <c r="C319">
        <v>56.29</v>
      </c>
      <c r="D319">
        <v>26.55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36</v>
      </c>
      <c r="U319">
        <f>oven__4[[#This Row],[T Set]]-oven__4[[#This Row],[TH01]]</f>
        <v>2.7100000000000009</v>
      </c>
    </row>
    <row r="320" spans="1:21" x14ac:dyDescent="0.25">
      <c r="A320">
        <v>411</v>
      </c>
      <c r="B320">
        <f t="shared" si="4"/>
        <v>59</v>
      </c>
      <c r="C320">
        <v>56.29</v>
      </c>
      <c r="D320">
        <v>26.45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36</v>
      </c>
      <c r="U320">
        <f>oven__4[[#This Row],[T Set]]-oven__4[[#This Row],[TH01]]</f>
        <v>2.7100000000000009</v>
      </c>
    </row>
    <row r="321" spans="1:21" x14ac:dyDescent="0.25">
      <c r="A321">
        <v>412</v>
      </c>
      <c r="B321">
        <f t="shared" si="4"/>
        <v>59</v>
      </c>
      <c r="C321">
        <v>56.45</v>
      </c>
      <c r="D321">
        <v>26.36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36</v>
      </c>
      <c r="U321">
        <f>oven__4[[#This Row],[T Set]]-oven__4[[#This Row],[TH01]]</f>
        <v>2.5499999999999972</v>
      </c>
    </row>
    <row r="322" spans="1:21" x14ac:dyDescent="0.25">
      <c r="A322">
        <v>413</v>
      </c>
      <c r="B322">
        <f t="shared" si="4"/>
        <v>59</v>
      </c>
      <c r="C322">
        <v>56.45</v>
      </c>
      <c r="D322">
        <v>26.18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36</v>
      </c>
      <c r="U322">
        <f>oven__4[[#This Row],[T Set]]-oven__4[[#This Row],[TH01]]</f>
        <v>2.5499999999999972</v>
      </c>
    </row>
    <row r="323" spans="1:21" x14ac:dyDescent="0.25">
      <c r="A323">
        <v>414</v>
      </c>
      <c r="B323">
        <f t="shared" si="4"/>
        <v>59</v>
      </c>
      <c r="C323">
        <v>56.61</v>
      </c>
      <c r="D323">
        <v>26.18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36</v>
      </c>
      <c r="U323">
        <f>oven__4[[#This Row],[T Set]]-oven__4[[#This Row],[TH01]]</f>
        <v>2.3900000000000006</v>
      </c>
    </row>
    <row r="324" spans="1:21" x14ac:dyDescent="0.25">
      <c r="A324">
        <v>415</v>
      </c>
      <c r="B324">
        <f t="shared" ref="B324:B387" si="5">MIN(B323+39/300,59)</f>
        <v>59</v>
      </c>
      <c r="C324">
        <v>56.61</v>
      </c>
      <c r="D324">
        <v>26.09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36</v>
      </c>
      <c r="U324">
        <f>oven__4[[#This Row],[T Set]]-oven__4[[#This Row],[TH01]]</f>
        <v>2.3900000000000006</v>
      </c>
    </row>
    <row r="325" spans="1:21" x14ac:dyDescent="0.25">
      <c r="A325">
        <v>416</v>
      </c>
      <c r="B325">
        <f t="shared" si="5"/>
        <v>59</v>
      </c>
      <c r="C325">
        <v>56.77</v>
      </c>
      <c r="D325">
        <v>25.91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36</v>
      </c>
      <c r="U325">
        <f>oven__4[[#This Row],[T Set]]-oven__4[[#This Row],[TH01]]</f>
        <v>2.2299999999999969</v>
      </c>
    </row>
    <row r="326" spans="1:21" x14ac:dyDescent="0.25">
      <c r="A326">
        <v>417</v>
      </c>
      <c r="B326">
        <f t="shared" si="5"/>
        <v>59</v>
      </c>
      <c r="C326">
        <v>56.94</v>
      </c>
      <c r="D326">
        <v>25.91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35</v>
      </c>
      <c r="U326">
        <f>oven__4[[#This Row],[T Set]]-oven__4[[#This Row],[TH01]]</f>
        <v>2.0600000000000023</v>
      </c>
    </row>
    <row r="327" spans="1:21" x14ac:dyDescent="0.25">
      <c r="A327">
        <v>418</v>
      </c>
      <c r="B327">
        <f t="shared" si="5"/>
        <v>59</v>
      </c>
      <c r="C327">
        <v>56.94</v>
      </c>
      <c r="D327">
        <v>25.82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36</v>
      </c>
      <c r="U327">
        <f>oven__4[[#This Row],[T Set]]-oven__4[[#This Row],[TH01]]</f>
        <v>2.0600000000000023</v>
      </c>
    </row>
    <row r="328" spans="1:21" x14ac:dyDescent="0.25">
      <c r="A328">
        <v>419</v>
      </c>
      <c r="B328">
        <f t="shared" si="5"/>
        <v>59</v>
      </c>
      <c r="C328">
        <v>56.77</v>
      </c>
      <c r="D328">
        <v>25.64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36</v>
      </c>
      <c r="U328">
        <f>oven__4[[#This Row],[T Set]]-oven__4[[#This Row],[TH01]]</f>
        <v>2.2299999999999969</v>
      </c>
    </row>
    <row r="329" spans="1:21" x14ac:dyDescent="0.25">
      <c r="A329">
        <v>420</v>
      </c>
      <c r="B329">
        <f t="shared" si="5"/>
        <v>59</v>
      </c>
      <c r="C329">
        <v>56.77</v>
      </c>
      <c r="D329">
        <v>25.55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36</v>
      </c>
      <c r="U329">
        <f>oven__4[[#This Row],[T Set]]-oven__4[[#This Row],[TH01]]</f>
        <v>2.2299999999999969</v>
      </c>
    </row>
    <row r="330" spans="1:21" x14ac:dyDescent="0.25">
      <c r="A330">
        <v>421</v>
      </c>
      <c r="B330">
        <f t="shared" si="5"/>
        <v>59</v>
      </c>
      <c r="C330">
        <v>56.29</v>
      </c>
      <c r="D330">
        <v>25.64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38</v>
      </c>
      <c r="U330">
        <f>oven__4[[#This Row],[T Set]]-oven__4[[#This Row],[TH01]]</f>
        <v>2.7100000000000009</v>
      </c>
    </row>
    <row r="331" spans="1:21" x14ac:dyDescent="0.25">
      <c r="A331">
        <v>422</v>
      </c>
      <c r="B331">
        <f t="shared" si="5"/>
        <v>59</v>
      </c>
      <c r="C331">
        <v>56.45</v>
      </c>
      <c r="D331">
        <v>25.64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37</v>
      </c>
      <c r="U331">
        <f>oven__4[[#This Row],[T Set]]-oven__4[[#This Row],[TH01]]</f>
        <v>2.5499999999999972</v>
      </c>
    </row>
    <row r="332" spans="1:21" x14ac:dyDescent="0.25">
      <c r="A332">
        <v>423</v>
      </c>
      <c r="B332">
        <f t="shared" si="5"/>
        <v>59</v>
      </c>
      <c r="C332">
        <v>56.45</v>
      </c>
      <c r="D332">
        <v>25.82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37</v>
      </c>
      <c r="U332">
        <f>oven__4[[#This Row],[T Set]]-oven__4[[#This Row],[TH01]]</f>
        <v>2.5499999999999972</v>
      </c>
    </row>
    <row r="333" spans="1:21" x14ac:dyDescent="0.25">
      <c r="A333">
        <v>424</v>
      </c>
      <c r="B333">
        <f t="shared" si="5"/>
        <v>59</v>
      </c>
      <c r="C333">
        <v>56.61</v>
      </c>
      <c r="D333">
        <v>26.27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37</v>
      </c>
      <c r="U333">
        <f>oven__4[[#This Row],[T Set]]-oven__4[[#This Row],[TH01]]</f>
        <v>2.3900000000000006</v>
      </c>
    </row>
    <row r="334" spans="1:21" x14ac:dyDescent="0.25">
      <c r="A334">
        <v>425</v>
      </c>
      <c r="B334">
        <f t="shared" si="5"/>
        <v>59</v>
      </c>
      <c r="C334">
        <v>56.61</v>
      </c>
      <c r="D334">
        <v>26.55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37</v>
      </c>
      <c r="U334">
        <f>oven__4[[#This Row],[T Set]]-oven__4[[#This Row],[TH01]]</f>
        <v>2.3900000000000006</v>
      </c>
    </row>
    <row r="335" spans="1:21" x14ac:dyDescent="0.25">
      <c r="A335">
        <v>426</v>
      </c>
      <c r="B335">
        <f t="shared" si="5"/>
        <v>59</v>
      </c>
      <c r="C335">
        <v>56.77</v>
      </c>
      <c r="D335">
        <v>26.64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37</v>
      </c>
      <c r="U335">
        <f>oven__4[[#This Row],[T Set]]-oven__4[[#This Row],[TH01]]</f>
        <v>2.2299999999999969</v>
      </c>
    </row>
    <row r="336" spans="1:21" x14ac:dyDescent="0.25">
      <c r="A336">
        <v>427</v>
      </c>
      <c r="B336">
        <f t="shared" si="5"/>
        <v>59</v>
      </c>
      <c r="C336">
        <v>56.77</v>
      </c>
      <c r="D336">
        <v>26.55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37</v>
      </c>
      <c r="U336">
        <f>oven__4[[#This Row],[T Set]]-oven__4[[#This Row],[TH01]]</f>
        <v>2.2299999999999969</v>
      </c>
    </row>
    <row r="337" spans="1:21" x14ac:dyDescent="0.25">
      <c r="A337">
        <v>428</v>
      </c>
      <c r="B337">
        <f t="shared" si="5"/>
        <v>59</v>
      </c>
      <c r="C337">
        <v>56.94</v>
      </c>
      <c r="D337">
        <v>26.73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37</v>
      </c>
      <c r="U337">
        <f>oven__4[[#This Row],[T Set]]-oven__4[[#This Row],[TH01]]</f>
        <v>2.0600000000000023</v>
      </c>
    </row>
    <row r="338" spans="1:21" x14ac:dyDescent="0.25">
      <c r="A338">
        <v>429</v>
      </c>
      <c r="B338">
        <f t="shared" si="5"/>
        <v>59</v>
      </c>
      <c r="C338">
        <v>57.26</v>
      </c>
      <c r="D338">
        <v>26.73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36</v>
      </c>
      <c r="U338">
        <f>oven__4[[#This Row],[T Set]]-oven__4[[#This Row],[TH01]]</f>
        <v>1.740000000000002</v>
      </c>
    </row>
    <row r="339" spans="1:21" x14ac:dyDescent="0.25">
      <c r="A339">
        <v>430</v>
      </c>
      <c r="B339">
        <f t="shared" si="5"/>
        <v>59</v>
      </c>
      <c r="C339">
        <v>57.42</v>
      </c>
      <c r="D339">
        <v>26.73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36</v>
      </c>
      <c r="U339">
        <f>oven__4[[#This Row],[T Set]]-oven__4[[#This Row],[TH01]]</f>
        <v>1.5799999999999983</v>
      </c>
    </row>
    <row r="340" spans="1:21" x14ac:dyDescent="0.25">
      <c r="A340">
        <v>431</v>
      </c>
      <c r="B340">
        <f t="shared" si="5"/>
        <v>59</v>
      </c>
      <c r="C340">
        <v>57.58</v>
      </c>
      <c r="D340">
        <v>26.73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35</v>
      </c>
      <c r="U340">
        <f>oven__4[[#This Row],[T Set]]-oven__4[[#This Row],[TH01]]</f>
        <v>1.4200000000000017</v>
      </c>
    </row>
    <row r="341" spans="1:21" x14ac:dyDescent="0.25">
      <c r="A341">
        <v>432</v>
      </c>
      <c r="B341">
        <f t="shared" si="5"/>
        <v>59</v>
      </c>
      <c r="C341">
        <v>57.74</v>
      </c>
      <c r="D341">
        <v>26.55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35</v>
      </c>
      <c r="U341">
        <f>oven__4[[#This Row],[T Set]]-oven__4[[#This Row],[TH01]]</f>
        <v>1.259999999999998</v>
      </c>
    </row>
    <row r="342" spans="1:21" x14ac:dyDescent="0.25">
      <c r="A342">
        <v>433</v>
      </c>
      <c r="B342">
        <f t="shared" si="5"/>
        <v>59</v>
      </c>
      <c r="C342">
        <v>57.58</v>
      </c>
      <c r="D342">
        <v>26.73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36</v>
      </c>
      <c r="U342">
        <f>oven__4[[#This Row],[T Set]]-oven__4[[#This Row],[TH01]]</f>
        <v>1.4200000000000017</v>
      </c>
    </row>
    <row r="343" spans="1:21" x14ac:dyDescent="0.25">
      <c r="A343">
        <v>434</v>
      </c>
      <c r="B343">
        <f t="shared" si="5"/>
        <v>59</v>
      </c>
      <c r="C343">
        <v>57.58</v>
      </c>
      <c r="D343">
        <v>26.82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36</v>
      </c>
      <c r="U343">
        <f>oven__4[[#This Row],[T Set]]-oven__4[[#This Row],[TH01]]</f>
        <v>1.4200000000000017</v>
      </c>
    </row>
    <row r="344" spans="1:21" x14ac:dyDescent="0.25">
      <c r="A344">
        <v>435</v>
      </c>
      <c r="B344">
        <f t="shared" si="5"/>
        <v>59</v>
      </c>
      <c r="C344">
        <v>57.74</v>
      </c>
      <c r="D344">
        <v>27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35</v>
      </c>
      <c r="U344">
        <f>oven__4[[#This Row],[T Set]]-oven__4[[#This Row],[TH01]]</f>
        <v>1.259999999999998</v>
      </c>
    </row>
    <row r="345" spans="1:21" x14ac:dyDescent="0.25">
      <c r="A345">
        <v>436</v>
      </c>
      <c r="B345">
        <f t="shared" si="5"/>
        <v>59</v>
      </c>
      <c r="C345">
        <v>57.74</v>
      </c>
      <c r="D345">
        <v>27.09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35</v>
      </c>
      <c r="U345">
        <f>oven__4[[#This Row],[T Set]]-oven__4[[#This Row],[TH01]]</f>
        <v>1.259999999999998</v>
      </c>
    </row>
    <row r="346" spans="1:21" x14ac:dyDescent="0.25">
      <c r="A346">
        <v>437</v>
      </c>
      <c r="B346">
        <f t="shared" si="5"/>
        <v>59</v>
      </c>
      <c r="C346">
        <v>57.9</v>
      </c>
      <c r="D346">
        <v>26.91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35</v>
      </c>
      <c r="U346">
        <f>oven__4[[#This Row],[T Set]]-oven__4[[#This Row],[TH01]]</f>
        <v>1.1000000000000014</v>
      </c>
    </row>
    <row r="347" spans="1:21" x14ac:dyDescent="0.25">
      <c r="A347">
        <v>438</v>
      </c>
      <c r="B347">
        <f t="shared" si="5"/>
        <v>59</v>
      </c>
      <c r="C347">
        <v>57.9</v>
      </c>
      <c r="D347">
        <v>26.73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35</v>
      </c>
      <c r="U347">
        <f>oven__4[[#This Row],[T Set]]-oven__4[[#This Row],[TH01]]</f>
        <v>1.1000000000000014</v>
      </c>
    </row>
    <row r="348" spans="1:21" x14ac:dyDescent="0.25">
      <c r="A348">
        <v>439</v>
      </c>
      <c r="B348">
        <f t="shared" si="5"/>
        <v>59</v>
      </c>
      <c r="C348">
        <v>57.9</v>
      </c>
      <c r="D348">
        <v>26.55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35</v>
      </c>
      <c r="U348">
        <f>oven__4[[#This Row],[T Set]]-oven__4[[#This Row],[TH01]]</f>
        <v>1.1000000000000014</v>
      </c>
    </row>
    <row r="349" spans="1:21" x14ac:dyDescent="0.25">
      <c r="A349">
        <v>440</v>
      </c>
      <c r="B349">
        <f t="shared" si="5"/>
        <v>59</v>
      </c>
      <c r="C349">
        <v>57.74</v>
      </c>
      <c r="D349">
        <v>26.55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36</v>
      </c>
      <c r="U349">
        <f>oven__4[[#This Row],[T Set]]-oven__4[[#This Row],[TH01]]</f>
        <v>1.259999999999998</v>
      </c>
    </row>
    <row r="350" spans="1:21" x14ac:dyDescent="0.25">
      <c r="A350">
        <v>441</v>
      </c>
      <c r="B350">
        <f t="shared" si="5"/>
        <v>59</v>
      </c>
      <c r="C350">
        <v>57.74</v>
      </c>
      <c r="D350">
        <v>26.45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36</v>
      </c>
      <c r="U350">
        <f>oven__4[[#This Row],[T Set]]-oven__4[[#This Row],[TH01]]</f>
        <v>1.259999999999998</v>
      </c>
    </row>
    <row r="351" spans="1:21" x14ac:dyDescent="0.25">
      <c r="A351">
        <v>442</v>
      </c>
      <c r="B351">
        <f t="shared" si="5"/>
        <v>59</v>
      </c>
      <c r="C351">
        <v>58.06</v>
      </c>
      <c r="D351">
        <v>26.64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35</v>
      </c>
      <c r="U351">
        <f>oven__4[[#This Row],[T Set]]-oven__4[[#This Row],[TH01]]</f>
        <v>0.93999999999999773</v>
      </c>
    </row>
    <row r="352" spans="1:21" x14ac:dyDescent="0.25">
      <c r="A352">
        <v>443</v>
      </c>
      <c r="B352">
        <f t="shared" si="5"/>
        <v>59</v>
      </c>
      <c r="C352">
        <v>57.9</v>
      </c>
      <c r="D352">
        <v>26.45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35</v>
      </c>
      <c r="U352">
        <f>oven__4[[#This Row],[T Set]]-oven__4[[#This Row],[TH01]]</f>
        <v>1.1000000000000014</v>
      </c>
    </row>
    <row r="353" spans="1:21" x14ac:dyDescent="0.25">
      <c r="A353">
        <v>444</v>
      </c>
      <c r="B353">
        <f t="shared" si="5"/>
        <v>59</v>
      </c>
      <c r="C353">
        <v>58.06</v>
      </c>
      <c r="D353">
        <v>26.09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35</v>
      </c>
      <c r="U353">
        <f>oven__4[[#This Row],[T Set]]-oven__4[[#This Row],[TH01]]</f>
        <v>0.93999999999999773</v>
      </c>
    </row>
    <row r="354" spans="1:21" x14ac:dyDescent="0.25">
      <c r="A354">
        <v>445</v>
      </c>
      <c r="B354">
        <f t="shared" si="5"/>
        <v>59</v>
      </c>
      <c r="C354">
        <v>58.06</v>
      </c>
      <c r="D354">
        <v>25.91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35</v>
      </c>
      <c r="U354">
        <f>oven__4[[#This Row],[T Set]]-oven__4[[#This Row],[TH01]]</f>
        <v>0.93999999999999773</v>
      </c>
    </row>
    <row r="355" spans="1:21" x14ac:dyDescent="0.25">
      <c r="A355">
        <v>446</v>
      </c>
      <c r="B355">
        <f t="shared" si="5"/>
        <v>59</v>
      </c>
      <c r="C355">
        <v>58.06</v>
      </c>
      <c r="D355">
        <v>26.09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35</v>
      </c>
      <c r="U355">
        <f>oven__4[[#This Row],[T Set]]-oven__4[[#This Row],[TH01]]</f>
        <v>0.93999999999999773</v>
      </c>
    </row>
    <row r="356" spans="1:21" x14ac:dyDescent="0.25">
      <c r="A356">
        <v>447</v>
      </c>
      <c r="B356">
        <f t="shared" si="5"/>
        <v>59</v>
      </c>
      <c r="C356">
        <v>58.06</v>
      </c>
      <c r="D356">
        <v>26.27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35</v>
      </c>
      <c r="U356">
        <f>oven__4[[#This Row],[T Set]]-oven__4[[#This Row],[TH01]]</f>
        <v>0.93999999999999773</v>
      </c>
    </row>
    <row r="357" spans="1:21" x14ac:dyDescent="0.25">
      <c r="A357">
        <v>448</v>
      </c>
      <c r="B357">
        <f t="shared" si="5"/>
        <v>59</v>
      </c>
      <c r="C357">
        <v>57.74</v>
      </c>
      <c r="D357">
        <v>26.18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36</v>
      </c>
      <c r="U357">
        <f>oven__4[[#This Row],[T Set]]-oven__4[[#This Row],[TH01]]</f>
        <v>1.259999999999998</v>
      </c>
    </row>
    <row r="358" spans="1:21" x14ac:dyDescent="0.25">
      <c r="A358">
        <v>449</v>
      </c>
      <c r="B358">
        <f t="shared" si="5"/>
        <v>59</v>
      </c>
      <c r="C358">
        <v>57.9</v>
      </c>
      <c r="D358">
        <v>26.09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36</v>
      </c>
      <c r="U358">
        <f>oven__4[[#This Row],[T Set]]-oven__4[[#This Row],[TH01]]</f>
        <v>1.1000000000000014</v>
      </c>
    </row>
    <row r="359" spans="1:21" x14ac:dyDescent="0.25">
      <c r="A359">
        <v>450</v>
      </c>
      <c r="B359">
        <f t="shared" si="5"/>
        <v>59</v>
      </c>
      <c r="C359">
        <v>57.74</v>
      </c>
      <c r="D359">
        <v>26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36</v>
      </c>
      <c r="U359">
        <f>oven__4[[#This Row],[T Set]]-oven__4[[#This Row],[TH01]]</f>
        <v>1.259999999999998</v>
      </c>
    </row>
    <row r="360" spans="1:21" x14ac:dyDescent="0.25">
      <c r="A360">
        <v>451</v>
      </c>
      <c r="B360">
        <f t="shared" si="5"/>
        <v>59</v>
      </c>
      <c r="C360">
        <v>57.58</v>
      </c>
      <c r="D360">
        <v>25.82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37</v>
      </c>
      <c r="U360">
        <f>oven__4[[#This Row],[T Set]]-oven__4[[#This Row],[TH01]]</f>
        <v>1.4200000000000017</v>
      </c>
    </row>
    <row r="361" spans="1:21" x14ac:dyDescent="0.25">
      <c r="A361">
        <v>452</v>
      </c>
      <c r="B361">
        <f t="shared" si="5"/>
        <v>59</v>
      </c>
      <c r="C361">
        <v>57.74</v>
      </c>
      <c r="D361">
        <v>25.64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36</v>
      </c>
      <c r="U361">
        <f>oven__4[[#This Row],[T Set]]-oven__4[[#This Row],[TH01]]</f>
        <v>1.259999999999998</v>
      </c>
    </row>
    <row r="362" spans="1:21" x14ac:dyDescent="0.25">
      <c r="A362">
        <v>453</v>
      </c>
      <c r="B362">
        <f t="shared" si="5"/>
        <v>59</v>
      </c>
      <c r="C362">
        <v>57.58</v>
      </c>
      <c r="D362">
        <v>25.36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37</v>
      </c>
      <c r="U362">
        <f>oven__4[[#This Row],[T Set]]-oven__4[[#This Row],[TH01]]</f>
        <v>1.4200000000000017</v>
      </c>
    </row>
    <row r="363" spans="1:21" x14ac:dyDescent="0.25">
      <c r="A363">
        <v>454</v>
      </c>
      <c r="B363">
        <f t="shared" si="5"/>
        <v>59</v>
      </c>
      <c r="C363">
        <v>57.9</v>
      </c>
      <c r="D363">
        <v>25.55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36</v>
      </c>
      <c r="U363">
        <f>oven__4[[#This Row],[T Set]]-oven__4[[#This Row],[TH01]]</f>
        <v>1.1000000000000014</v>
      </c>
    </row>
    <row r="364" spans="1:21" x14ac:dyDescent="0.25">
      <c r="A364">
        <v>455</v>
      </c>
      <c r="B364">
        <f t="shared" si="5"/>
        <v>59</v>
      </c>
      <c r="C364">
        <v>58.06</v>
      </c>
      <c r="D364">
        <v>25.45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35</v>
      </c>
      <c r="U364">
        <f>oven__4[[#This Row],[T Set]]-oven__4[[#This Row],[TH01]]</f>
        <v>0.93999999999999773</v>
      </c>
    </row>
    <row r="365" spans="1:21" x14ac:dyDescent="0.25">
      <c r="A365">
        <v>456</v>
      </c>
      <c r="B365">
        <f t="shared" si="5"/>
        <v>59</v>
      </c>
      <c r="C365">
        <v>58.06</v>
      </c>
      <c r="D365">
        <v>25.36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36</v>
      </c>
      <c r="U365">
        <f>oven__4[[#This Row],[T Set]]-oven__4[[#This Row],[TH01]]</f>
        <v>0.93999999999999773</v>
      </c>
    </row>
    <row r="366" spans="1:21" x14ac:dyDescent="0.25">
      <c r="A366">
        <v>457</v>
      </c>
      <c r="B366">
        <f t="shared" si="5"/>
        <v>59</v>
      </c>
      <c r="C366">
        <v>58.06</v>
      </c>
      <c r="D366">
        <v>25.18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36</v>
      </c>
      <c r="U366">
        <f>oven__4[[#This Row],[T Set]]-oven__4[[#This Row],[TH01]]</f>
        <v>0.93999999999999773</v>
      </c>
    </row>
    <row r="367" spans="1:21" x14ac:dyDescent="0.25">
      <c r="A367">
        <v>458</v>
      </c>
      <c r="B367">
        <f t="shared" si="5"/>
        <v>59</v>
      </c>
      <c r="C367">
        <v>57.9</v>
      </c>
      <c r="D367">
        <v>25.27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36</v>
      </c>
      <c r="U367">
        <f>oven__4[[#This Row],[T Set]]-oven__4[[#This Row],[TH01]]</f>
        <v>1.1000000000000014</v>
      </c>
    </row>
    <row r="368" spans="1:21" x14ac:dyDescent="0.25">
      <c r="A368">
        <v>459</v>
      </c>
      <c r="B368">
        <f t="shared" si="5"/>
        <v>59</v>
      </c>
      <c r="C368">
        <v>57.9</v>
      </c>
      <c r="D368">
        <v>25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36</v>
      </c>
      <c r="U368">
        <f>oven__4[[#This Row],[T Set]]-oven__4[[#This Row],[TH01]]</f>
        <v>1.1000000000000014</v>
      </c>
    </row>
    <row r="369" spans="1:21" x14ac:dyDescent="0.25">
      <c r="A369">
        <v>460</v>
      </c>
      <c r="B369">
        <f t="shared" si="5"/>
        <v>59</v>
      </c>
      <c r="C369">
        <v>58.06</v>
      </c>
      <c r="D369">
        <v>24.82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36</v>
      </c>
      <c r="U369">
        <f>oven__4[[#This Row],[T Set]]-oven__4[[#This Row],[TH01]]</f>
        <v>0.93999999999999773</v>
      </c>
    </row>
    <row r="370" spans="1:21" x14ac:dyDescent="0.25">
      <c r="A370">
        <v>461</v>
      </c>
      <c r="B370">
        <f t="shared" si="5"/>
        <v>59</v>
      </c>
      <c r="C370">
        <v>58.06</v>
      </c>
      <c r="D370">
        <v>24.64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36</v>
      </c>
      <c r="U370">
        <f>oven__4[[#This Row],[T Set]]-oven__4[[#This Row],[TH01]]</f>
        <v>0.93999999999999773</v>
      </c>
    </row>
    <row r="371" spans="1:21" x14ac:dyDescent="0.25">
      <c r="A371">
        <v>462</v>
      </c>
      <c r="B371">
        <f t="shared" si="5"/>
        <v>59</v>
      </c>
      <c r="C371">
        <v>58.06</v>
      </c>
      <c r="D371">
        <v>24.64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36</v>
      </c>
      <c r="U371">
        <f>oven__4[[#This Row],[T Set]]-oven__4[[#This Row],[TH01]]</f>
        <v>0.93999999999999773</v>
      </c>
    </row>
    <row r="372" spans="1:21" x14ac:dyDescent="0.25">
      <c r="A372">
        <v>463</v>
      </c>
      <c r="B372">
        <f t="shared" si="5"/>
        <v>59</v>
      </c>
      <c r="C372">
        <v>58.06</v>
      </c>
      <c r="D372">
        <v>24.73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36</v>
      </c>
      <c r="U372">
        <f>oven__4[[#This Row],[T Set]]-oven__4[[#This Row],[TH01]]</f>
        <v>0.93999999999999773</v>
      </c>
    </row>
    <row r="373" spans="1:21" x14ac:dyDescent="0.25">
      <c r="A373">
        <v>464</v>
      </c>
      <c r="B373">
        <f t="shared" si="5"/>
        <v>59</v>
      </c>
      <c r="C373">
        <v>58.23</v>
      </c>
      <c r="D373">
        <v>24.82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35</v>
      </c>
      <c r="U373">
        <f>oven__4[[#This Row],[T Set]]-oven__4[[#This Row],[TH01]]</f>
        <v>0.77000000000000313</v>
      </c>
    </row>
    <row r="374" spans="1:21" x14ac:dyDescent="0.25">
      <c r="A374">
        <v>465</v>
      </c>
      <c r="B374">
        <f t="shared" si="5"/>
        <v>59</v>
      </c>
      <c r="C374">
        <v>58.23</v>
      </c>
      <c r="D374">
        <v>24.91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36</v>
      </c>
      <c r="U374">
        <f>oven__4[[#This Row],[T Set]]-oven__4[[#This Row],[TH01]]</f>
        <v>0.77000000000000313</v>
      </c>
    </row>
    <row r="375" spans="1:21" x14ac:dyDescent="0.25">
      <c r="A375">
        <v>466</v>
      </c>
      <c r="B375">
        <f t="shared" si="5"/>
        <v>59</v>
      </c>
      <c r="C375">
        <v>58.39</v>
      </c>
      <c r="D375">
        <v>24.82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35</v>
      </c>
      <c r="U375">
        <f>oven__4[[#This Row],[T Set]]-oven__4[[#This Row],[TH01]]</f>
        <v>0.60999999999999943</v>
      </c>
    </row>
    <row r="376" spans="1:21" x14ac:dyDescent="0.25">
      <c r="A376">
        <v>467</v>
      </c>
      <c r="B376">
        <f t="shared" si="5"/>
        <v>59</v>
      </c>
      <c r="C376">
        <v>58.39</v>
      </c>
      <c r="D376">
        <v>24.55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35</v>
      </c>
      <c r="U376">
        <f>oven__4[[#This Row],[T Set]]-oven__4[[#This Row],[TH01]]</f>
        <v>0.60999999999999943</v>
      </c>
    </row>
    <row r="377" spans="1:21" x14ac:dyDescent="0.25">
      <c r="A377">
        <v>468</v>
      </c>
      <c r="B377">
        <f t="shared" si="5"/>
        <v>59</v>
      </c>
      <c r="C377">
        <v>58.39</v>
      </c>
      <c r="D377">
        <v>24.38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35</v>
      </c>
      <c r="U377">
        <f>oven__4[[#This Row],[T Set]]-oven__4[[#This Row],[TH01]]</f>
        <v>0.60999999999999943</v>
      </c>
    </row>
    <row r="378" spans="1:21" x14ac:dyDescent="0.25">
      <c r="A378">
        <v>469</v>
      </c>
      <c r="B378">
        <f t="shared" si="5"/>
        <v>59</v>
      </c>
      <c r="C378">
        <v>58.39</v>
      </c>
      <c r="D378">
        <v>24.29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35</v>
      </c>
      <c r="U378">
        <f>oven__4[[#This Row],[T Set]]-oven__4[[#This Row],[TH01]]</f>
        <v>0.60999999999999943</v>
      </c>
    </row>
    <row r="379" spans="1:21" x14ac:dyDescent="0.25">
      <c r="A379">
        <v>470</v>
      </c>
      <c r="B379">
        <f t="shared" si="5"/>
        <v>59</v>
      </c>
      <c r="C379">
        <v>58.39</v>
      </c>
      <c r="D379">
        <v>24.29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35</v>
      </c>
      <c r="U379">
        <f>oven__4[[#This Row],[T Set]]-oven__4[[#This Row],[TH01]]</f>
        <v>0.60999999999999943</v>
      </c>
    </row>
    <row r="380" spans="1:21" x14ac:dyDescent="0.25">
      <c r="A380">
        <v>471</v>
      </c>
      <c r="B380">
        <f t="shared" si="5"/>
        <v>59</v>
      </c>
      <c r="C380">
        <v>58.39</v>
      </c>
      <c r="D380">
        <v>24.38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35</v>
      </c>
      <c r="U380">
        <f>oven__4[[#This Row],[T Set]]-oven__4[[#This Row],[TH01]]</f>
        <v>0.60999999999999943</v>
      </c>
    </row>
    <row r="381" spans="1:21" x14ac:dyDescent="0.25">
      <c r="A381">
        <v>472</v>
      </c>
      <c r="B381">
        <f t="shared" si="5"/>
        <v>59</v>
      </c>
      <c r="C381">
        <v>58.39</v>
      </c>
      <c r="D381">
        <v>24.46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35</v>
      </c>
      <c r="U381">
        <f>oven__4[[#This Row],[T Set]]-oven__4[[#This Row],[TH01]]</f>
        <v>0.60999999999999943</v>
      </c>
    </row>
    <row r="382" spans="1:21" x14ac:dyDescent="0.25">
      <c r="A382">
        <v>473</v>
      </c>
      <c r="B382">
        <f t="shared" si="5"/>
        <v>59</v>
      </c>
      <c r="C382">
        <v>58.23</v>
      </c>
      <c r="D382">
        <v>24.29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36</v>
      </c>
      <c r="U382">
        <f>oven__4[[#This Row],[T Set]]-oven__4[[#This Row],[TH01]]</f>
        <v>0.77000000000000313</v>
      </c>
    </row>
    <row r="383" spans="1:21" x14ac:dyDescent="0.25">
      <c r="A383">
        <v>474</v>
      </c>
      <c r="B383">
        <f t="shared" si="5"/>
        <v>59</v>
      </c>
      <c r="C383">
        <v>58.23</v>
      </c>
      <c r="D383">
        <v>24.2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36</v>
      </c>
      <c r="U383">
        <f>oven__4[[#This Row],[T Set]]-oven__4[[#This Row],[TH01]]</f>
        <v>0.77000000000000313</v>
      </c>
    </row>
    <row r="384" spans="1:21" x14ac:dyDescent="0.25">
      <c r="A384">
        <v>475</v>
      </c>
      <c r="B384">
        <f t="shared" si="5"/>
        <v>59</v>
      </c>
      <c r="C384">
        <v>58.23</v>
      </c>
      <c r="D384">
        <v>24.2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36</v>
      </c>
      <c r="U384">
        <f>oven__4[[#This Row],[T Set]]-oven__4[[#This Row],[TH01]]</f>
        <v>0.77000000000000313</v>
      </c>
    </row>
    <row r="385" spans="1:21" x14ac:dyDescent="0.25">
      <c r="A385">
        <v>476</v>
      </c>
      <c r="B385">
        <f t="shared" si="5"/>
        <v>59</v>
      </c>
      <c r="C385">
        <v>58.39</v>
      </c>
      <c r="D385">
        <v>24.38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35</v>
      </c>
      <c r="U385">
        <f>oven__4[[#This Row],[T Set]]-oven__4[[#This Row],[TH01]]</f>
        <v>0.60999999999999943</v>
      </c>
    </row>
    <row r="386" spans="1:21" x14ac:dyDescent="0.25">
      <c r="A386">
        <v>477</v>
      </c>
      <c r="B386">
        <f t="shared" si="5"/>
        <v>59</v>
      </c>
      <c r="C386">
        <v>58.39</v>
      </c>
      <c r="D386">
        <v>24.29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36</v>
      </c>
      <c r="U386">
        <f>oven__4[[#This Row],[T Set]]-oven__4[[#This Row],[TH01]]</f>
        <v>0.60999999999999943</v>
      </c>
    </row>
    <row r="387" spans="1:21" x14ac:dyDescent="0.25">
      <c r="A387">
        <v>478</v>
      </c>
      <c r="B387">
        <f t="shared" si="5"/>
        <v>59</v>
      </c>
      <c r="C387">
        <v>58.39</v>
      </c>
      <c r="D387">
        <v>24.2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36</v>
      </c>
      <c r="U387">
        <f>oven__4[[#This Row],[T Set]]-oven__4[[#This Row],[TH01]]</f>
        <v>0.60999999999999943</v>
      </c>
    </row>
    <row r="388" spans="1:21" x14ac:dyDescent="0.25">
      <c r="A388">
        <v>479</v>
      </c>
      <c r="B388">
        <f t="shared" ref="B388:B415" si="6">MIN(B387+39/300,59)</f>
        <v>59</v>
      </c>
      <c r="C388">
        <v>58.39</v>
      </c>
      <c r="D388">
        <v>23.93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36</v>
      </c>
      <c r="U388">
        <f>oven__4[[#This Row],[T Set]]-oven__4[[#This Row],[TH01]]</f>
        <v>0.60999999999999943</v>
      </c>
    </row>
    <row r="389" spans="1:21" x14ac:dyDescent="0.25">
      <c r="A389">
        <v>480</v>
      </c>
      <c r="B389">
        <f t="shared" si="6"/>
        <v>59</v>
      </c>
      <c r="C389">
        <v>58.39</v>
      </c>
      <c r="D389">
        <v>23.75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36</v>
      </c>
      <c r="U389">
        <f>oven__4[[#This Row],[T Set]]-oven__4[[#This Row],[TH01]]</f>
        <v>0.60999999999999943</v>
      </c>
    </row>
    <row r="390" spans="1:21" x14ac:dyDescent="0.25">
      <c r="A390">
        <v>481</v>
      </c>
      <c r="B390">
        <f t="shared" si="6"/>
        <v>59</v>
      </c>
      <c r="C390">
        <v>58.55</v>
      </c>
      <c r="D390">
        <v>23.66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35</v>
      </c>
      <c r="U390">
        <f>oven__4[[#This Row],[T Set]]-oven__4[[#This Row],[TH01]]</f>
        <v>0.45000000000000284</v>
      </c>
    </row>
    <row r="391" spans="1:21" x14ac:dyDescent="0.25">
      <c r="A391">
        <v>482</v>
      </c>
      <c r="B391">
        <f t="shared" si="6"/>
        <v>59</v>
      </c>
      <c r="C391">
        <v>58.39</v>
      </c>
      <c r="D391">
        <v>23.48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36</v>
      </c>
      <c r="U391">
        <f>oven__4[[#This Row],[T Set]]-oven__4[[#This Row],[TH01]]</f>
        <v>0.60999999999999943</v>
      </c>
    </row>
    <row r="392" spans="1:21" x14ac:dyDescent="0.25">
      <c r="A392">
        <v>483</v>
      </c>
      <c r="B392">
        <f t="shared" si="6"/>
        <v>59</v>
      </c>
      <c r="C392">
        <v>58.39</v>
      </c>
      <c r="D392">
        <v>23.66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36</v>
      </c>
      <c r="U392">
        <f>oven__4[[#This Row],[T Set]]-oven__4[[#This Row],[TH01]]</f>
        <v>0.60999999999999943</v>
      </c>
    </row>
    <row r="393" spans="1:21" x14ac:dyDescent="0.25">
      <c r="A393">
        <v>484</v>
      </c>
      <c r="B393">
        <f t="shared" si="6"/>
        <v>59</v>
      </c>
      <c r="C393">
        <v>58.39</v>
      </c>
      <c r="D393">
        <v>23.57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36</v>
      </c>
      <c r="U393">
        <f>oven__4[[#This Row],[T Set]]-oven__4[[#This Row],[TH01]]</f>
        <v>0.60999999999999943</v>
      </c>
    </row>
    <row r="394" spans="1:21" x14ac:dyDescent="0.25">
      <c r="A394">
        <v>485</v>
      </c>
      <c r="B394">
        <f t="shared" si="6"/>
        <v>59</v>
      </c>
      <c r="C394">
        <v>58.55</v>
      </c>
      <c r="D394">
        <v>23.66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35</v>
      </c>
      <c r="U394">
        <f>oven__4[[#This Row],[T Set]]-oven__4[[#This Row],[TH01]]</f>
        <v>0.45000000000000284</v>
      </c>
    </row>
    <row r="395" spans="1:21" x14ac:dyDescent="0.25">
      <c r="A395">
        <v>486</v>
      </c>
      <c r="B395">
        <f t="shared" si="6"/>
        <v>59</v>
      </c>
      <c r="C395">
        <v>58.71</v>
      </c>
      <c r="D395">
        <v>23.48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35</v>
      </c>
      <c r="U395">
        <f>oven__4[[#This Row],[T Set]]-oven__4[[#This Row],[TH01]]</f>
        <v>0.28999999999999915</v>
      </c>
    </row>
    <row r="396" spans="1:21" x14ac:dyDescent="0.25">
      <c r="A396">
        <v>487</v>
      </c>
      <c r="B396">
        <f t="shared" si="6"/>
        <v>59</v>
      </c>
      <c r="C396">
        <v>58.87</v>
      </c>
      <c r="D396">
        <v>23.57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35</v>
      </c>
      <c r="U396">
        <f>oven__4[[#This Row],[T Set]]-oven__4[[#This Row],[TH01]]</f>
        <v>0.13000000000000256</v>
      </c>
    </row>
    <row r="397" spans="1:21" x14ac:dyDescent="0.25">
      <c r="A397">
        <v>488</v>
      </c>
      <c r="B397">
        <f t="shared" si="6"/>
        <v>59</v>
      </c>
      <c r="C397">
        <v>58.87</v>
      </c>
      <c r="D397">
        <v>23.57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35</v>
      </c>
      <c r="U397">
        <f>oven__4[[#This Row],[T Set]]-oven__4[[#This Row],[TH01]]</f>
        <v>0.13000000000000256</v>
      </c>
    </row>
    <row r="398" spans="1:21" x14ac:dyDescent="0.25">
      <c r="A398">
        <v>489</v>
      </c>
      <c r="B398">
        <f t="shared" si="6"/>
        <v>59</v>
      </c>
      <c r="C398">
        <v>58.87</v>
      </c>
      <c r="D398">
        <v>23.21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35</v>
      </c>
      <c r="U398">
        <f>oven__4[[#This Row],[T Set]]-oven__4[[#This Row],[TH01]]</f>
        <v>0.13000000000000256</v>
      </c>
    </row>
    <row r="399" spans="1:21" x14ac:dyDescent="0.25">
      <c r="A399">
        <v>490</v>
      </c>
      <c r="B399">
        <f t="shared" si="6"/>
        <v>59</v>
      </c>
      <c r="C399">
        <v>59.03</v>
      </c>
      <c r="D399">
        <v>23.21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34</v>
      </c>
      <c r="U399">
        <f>oven__4[[#This Row],[T Set]]-oven__4[[#This Row],[TH01]]</f>
        <v>-3.0000000000001137E-2</v>
      </c>
    </row>
    <row r="400" spans="1:21" x14ac:dyDescent="0.25">
      <c r="A400">
        <v>491</v>
      </c>
      <c r="B400">
        <f t="shared" si="6"/>
        <v>59</v>
      </c>
      <c r="C400">
        <v>58.87</v>
      </c>
      <c r="D400">
        <v>23.21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35</v>
      </c>
      <c r="U400">
        <f>oven__4[[#This Row],[T Set]]-oven__4[[#This Row],[TH01]]</f>
        <v>0.13000000000000256</v>
      </c>
    </row>
    <row r="401" spans="1:21" x14ac:dyDescent="0.25">
      <c r="A401">
        <v>492</v>
      </c>
      <c r="B401">
        <f t="shared" si="6"/>
        <v>59</v>
      </c>
      <c r="C401">
        <v>58.71</v>
      </c>
      <c r="D401">
        <v>23.21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35</v>
      </c>
      <c r="U401">
        <f>oven__4[[#This Row],[T Set]]-oven__4[[#This Row],[TH01]]</f>
        <v>0.28999999999999915</v>
      </c>
    </row>
    <row r="402" spans="1:21" x14ac:dyDescent="0.25">
      <c r="A402">
        <v>493</v>
      </c>
      <c r="B402">
        <f t="shared" si="6"/>
        <v>59</v>
      </c>
      <c r="C402">
        <v>58.55</v>
      </c>
      <c r="D402">
        <v>22.95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36</v>
      </c>
      <c r="U402">
        <f>oven__4[[#This Row],[T Set]]-oven__4[[#This Row],[TH01]]</f>
        <v>0.45000000000000284</v>
      </c>
    </row>
    <row r="403" spans="1:21" x14ac:dyDescent="0.25">
      <c r="A403">
        <v>494</v>
      </c>
      <c r="B403">
        <f t="shared" si="6"/>
        <v>59</v>
      </c>
      <c r="C403">
        <v>58.39</v>
      </c>
      <c r="D403">
        <v>22.95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36</v>
      </c>
      <c r="U403">
        <f>oven__4[[#This Row],[T Set]]-oven__4[[#This Row],[TH01]]</f>
        <v>0.60999999999999943</v>
      </c>
    </row>
    <row r="404" spans="1:21" x14ac:dyDescent="0.25">
      <c r="A404">
        <v>495</v>
      </c>
      <c r="B404">
        <f t="shared" si="6"/>
        <v>59</v>
      </c>
      <c r="C404">
        <v>58.39</v>
      </c>
      <c r="D404">
        <v>23.12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36</v>
      </c>
      <c r="U404">
        <f>oven__4[[#This Row],[T Set]]-oven__4[[#This Row],[TH01]]</f>
        <v>0.60999999999999943</v>
      </c>
    </row>
    <row r="405" spans="1:21" x14ac:dyDescent="0.25">
      <c r="A405">
        <v>497</v>
      </c>
      <c r="B405">
        <f t="shared" si="6"/>
        <v>59</v>
      </c>
      <c r="C405">
        <v>58.39</v>
      </c>
      <c r="D405">
        <v>23.21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36</v>
      </c>
      <c r="U405">
        <f>oven__4[[#This Row],[T Set]]-oven__4[[#This Row],[TH01]]</f>
        <v>0.60999999999999943</v>
      </c>
    </row>
    <row r="406" spans="1:21" x14ac:dyDescent="0.25">
      <c r="A406">
        <v>498</v>
      </c>
      <c r="B406">
        <f t="shared" si="6"/>
        <v>59</v>
      </c>
      <c r="C406">
        <v>58.55</v>
      </c>
      <c r="D406">
        <v>23.3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36</v>
      </c>
      <c r="U406">
        <f>oven__4[[#This Row],[T Set]]-oven__4[[#This Row],[TH01]]</f>
        <v>0.45000000000000284</v>
      </c>
    </row>
    <row r="407" spans="1:21" x14ac:dyDescent="0.25">
      <c r="A407">
        <v>499</v>
      </c>
      <c r="B407">
        <f t="shared" si="6"/>
        <v>59</v>
      </c>
      <c r="C407">
        <v>58.55</v>
      </c>
      <c r="D407">
        <v>22.86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36</v>
      </c>
      <c r="U407">
        <f>oven__4[[#This Row],[T Set]]-oven__4[[#This Row],[TH01]]</f>
        <v>0.45000000000000284</v>
      </c>
    </row>
    <row r="408" spans="1:21" x14ac:dyDescent="0.25">
      <c r="A408">
        <v>500</v>
      </c>
      <c r="B408">
        <f t="shared" si="6"/>
        <v>59</v>
      </c>
      <c r="C408">
        <v>58.71</v>
      </c>
      <c r="D408">
        <v>22.86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35</v>
      </c>
      <c r="U408">
        <f>oven__4[[#This Row],[T Set]]-oven__4[[#This Row],[TH01]]</f>
        <v>0.28999999999999915</v>
      </c>
    </row>
    <row r="409" spans="1:21" x14ac:dyDescent="0.25">
      <c r="A409">
        <v>501</v>
      </c>
      <c r="B409">
        <f t="shared" si="6"/>
        <v>59</v>
      </c>
      <c r="C409">
        <v>58.87</v>
      </c>
      <c r="D409">
        <v>22.95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35</v>
      </c>
      <c r="U409">
        <f>oven__4[[#This Row],[T Set]]-oven__4[[#This Row],[TH01]]</f>
        <v>0.13000000000000256</v>
      </c>
    </row>
    <row r="410" spans="1:21" x14ac:dyDescent="0.25">
      <c r="A410">
        <v>502</v>
      </c>
      <c r="B410">
        <f t="shared" si="6"/>
        <v>59</v>
      </c>
      <c r="C410">
        <v>59.03</v>
      </c>
      <c r="D410">
        <v>22.77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34</v>
      </c>
      <c r="U410">
        <f>oven__4[[#This Row],[T Set]]-oven__4[[#This Row],[TH01]]</f>
        <v>-3.0000000000001137E-2</v>
      </c>
    </row>
    <row r="411" spans="1:21" x14ac:dyDescent="0.25">
      <c r="A411">
        <v>503</v>
      </c>
      <c r="B411">
        <f t="shared" si="6"/>
        <v>59</v>
      </c>
      <c r="C411">
        <v>58.87</v>
      </c>
      <c r="D411">
        <v>22.77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35</v>
      </c>
      <c r="U411">
        <f>oven__4[[#This Row],[T Set]]-oven__4[[#This Row],[TH01]]</f>
        <v>0.13000000000000256</v>
      </c>
    </row>
    <row r="412" spans="1:21" x14ac:dyDescent="0.25">
      <c r="A412">
        <v>504</v>
      </c>
      <c r="B412">
        <f t="shared" si="6"/>
        <v>59</v>
      </c>
      <c r="C412">
        <v>58.87</v>
      </c>
      <c r="D412">
        <v>22.86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35</v>
      </c>
      <c r="U412">
        <f>oven__4[[#This Row],[T Set]]-oven__4[[#This Row],[TH01]]</f>
        <v>0.13000000000000256</v>
      </c>
    </row>
    <row r="413" spans="1:21" x14ac:dyDescent="0.25">
      <c r="A413">
        <v>505</v>
      </c>
      <c r="B413">
        <f t="shared" si="6"/>
        <v>59</v>
      </c>
      <c r="C413">
        <v>58.87</v>
      </c>
      <c r="D413">
        <v>23.12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35</v>
      </c>
      <c r="U413">
        <f>oven__4[[#This Row],[T Set]]-oven__4[[#This Row],[TH01]]</f>
        <v>0.13000000000000256</v>
      </c>
    </row>
    <row r="414" spans="1:21" x14ac:dyDescent="0.25">
      <c r="A414">
        <v>506</v>
      </c>
      <c r="B414">
        <f t="shared" si="6"/>
        <v>59</v>
      </c>
      <c r="C414">
        <v>58.87</v>
      </c>
      <c r="D414">
        <v>23.12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35</v>
      </c>
      <c r="U414">
        <f>oven__4[[#This Row],[T Set]]-oven__4[[#This Row],[TH01]]</f>
        <v>0.13000000000000256</v>
      </c>
    </row>
    <row r="415" spans="1:21" x14ac:dyDescent="0.25">
      <c r="A415">
        <v>507</v>
      </c>
      <c r="B415">
        <f t="shared" si="6"/>
        <v>59</v>
      </c>
      <c r="C415">
        <v>58.87</v>
      </c>
      <c r="D415">
        <v>23.04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35</v>
      </c>
      <c r="U415">
        <f>oven__4[[#This Row],[T Set]]-oven__4[[#This Row],[TH01]]</f>
        <v>0.13000000000000256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C8C67-32E4-4AB3-B2EB-ED066BE9019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ED1F0-0DA5-4655-9EF9-5BA9ED6AFD3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7 8 3 b 2 d 1 - 6 b 0 7 - 4 1 a 9 - 8 3 0 7 - 1 5 b 0 8 d d a 4 9 5 8 "   x m l n s = " h t t p : / / s c h e m a s . m i c r o s o f t . c o m / D a t a M a s h u p " > A A A A A C M F A A B Q S w M E F A A C A A g A 7 r Y z V A 2 e u + y k A A A A 9 g A A A B I A H A B D b 2 5 m a W c v U G F j a 2 F n Z S 5 4 b W w g o h g A K K A U A A A A A A A A A A A A A A A A A A A A A A A A A A A A h Y 9 B D o I w F E S v Q r q n L W i M I Z 8 S w 1 Y S E x P j t q k V G u F j a L H c z Y V H 8 g p i F H X n c t 6 8 x c z 9 e o N s a O r g o j t r W k x J R D k J N K r 2 Y L B M S e + O 4 Z J k A j Z S n W S p g 1 F G m w z 2 k J L K u X P C m P e e + h l t u 5 L F n E d s X 6 y 3 q t K N J B / Z / J d D g 9 Z J V J o I 2 L 3 G i J h G n N P F f N w E b I J Q G P w K 8 d g 9 2 x 8 I e V + 7 v t N C Y 5 i v g E 0 R 2 P u D e A B Q S w M E F A A C A A g A 7 r Y z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6 2 M 1 T 3 n 2 a L H Q I A A F A M A A A T A B w A R m 9 y b X V s Y X M v U 2 V j d G l v b j E u b S C i G A A o o B Q A A A A A A A A A A A A A A A A A A A A A A A A A A A D t l k F v 2 j A U x + 9 I f A c r v Q Q p j X A I F D b l g A J b e + j W K e k u z Q 4 h u G 2 k x J 5 s p 2 t V 9 b v P I e 4 o + H k a m j R N V b k E f u / l O f / 4 v T 8 W p J A l o y j p r v h 9 v 9 f v i d u c k z V i d 4 S i C F V E 9 n t I f R L W 8 I I o E o s 7 f 8 G K p i Z U u h / K i v g x o 1 L 9 E K 4 T v 8 s + 8 n w V z x f H 5 8 t w i r N h i I 7 R 5 7 Z U m 8 R Z h Z Y V a e 8 U 2 X C k Q g m 7 l j / U e t k i l 3 n W r u n L e + k M v K s F q c q 6 l I R H j u d 4 6 v a q q a m I 8 N R D S 1 q w d U l v I h y M A w 9 9 a Z g k i X y o S L T 9 6 n 9 i l H w b e N 3 D H z k X n N U q t k a n J F 8 T L h y l J M 1 X K l F H N H c 7 n R 6 6 0 n x e V U m R V z k X k e T N y 5 L x b U 5 v V M X 0 4 T v Z l k t 5 T s U 1 4 3 X 3 x G 1 Q u M D 6 3 u O j k 5 Y 1 U d q k y k G 0 q V e E P 3 l I Y b U h E u K n Q 6 z w G Z W T 0 G 8 L P 9 M A p C O Q h i A d g 3 Q C 0 h O Q T k E 6 g y g e g h T U h g F t l 3 M g 9 X I O Z H 5 N g M y L s 3 S P P g 3 6 v Z K C + / p y J I 6 c z V C 4 w c B 5 R Z N x Q B v r 2 V C d 2 1 H 8 3 K S S 3 M v N u + 1 4 Y O E j C w 8 t f G z h E w s / s f C p h c 8 s f N O g Y M C m G N s k Y 5 t m b B O N b a q x T T a 2 6 c a 7 w g 9 s 8 9 H / 2 e a z V / o H 8 G v v d u x / S z v z N 6 D Z e N r 6 D W g 2 n D Z + A 5 q N p m 3 f g O Z k a d P f h 8 B I a c s 3 o K m o M / x 9 Z u Z 1 d r / L t N v v w r + y / / B t L v 7 R X O y f B n 5 / L g J w A O O 3 k 9 G f n o w O G 5 a f U E s B A i 0 A F A A C A A g A 7 r Y z V A 2 e u + y k A A A A 9 g A A A B I A A A A A A A A A A A A A A A A A A A A A A E N v b m Z p Z y 9 Q Y W N r Y W d l L n h t b F B L A Q I t A B Q A A g A I A O 6 2 M 1 Q P y u m r p A A A A O k A A A A T A A A A A A A A A A A A A A A A A P A A A A B b Q 2 9 u d G V u d F 9 U e X B l c 1 0 u e G 1 s U E s B A i 0 A F A A C A A g A 7 r Y z V P e f Z o s d A g A A U A w A A B M A A A A A A A A A A A A A A A A A 4 Q E A A E Z v c m 1 1 b G F z L 1 N l Y 3 R p b 2 4 x L m 1 Q S w U G A A A A A A M A A w D C A A A A S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k I A A A A A A A C k Q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Z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Z l b i 9 B d X R v U m V t b 3 Z l Z E N v b H V t b n M x L n t U a W 1 l L D B 9 J n F 1 b 3 Q 7 L C Z x d W 9 0 O 1 N l Y 3 R p b 2 4 x L 2 9 2 Z W 4 v Q X V 0 b 1 J l b W 9 2 Z W R D b 2 x 1 b W 5 z M S 5 7 V C B T Z X Q s M X 0 m c X V v d D s s J n F 1 b 3 Q 7 U 2 V j d G l v b j E v b 3 Z l b i 9 B d X R v U m V t b 3 Z l Z E N v b H V t b n M x L n t U S D A x L D J 9 J n F 1 b 3 Q 7 L C Z x d W 9 0 O 1 N l Y 3 R p b 2 4 x L 2 9 2 Z W 4 v Q X V 0 b 1 J l b W 9 2 Z W R D b 2 x 1 b W 5 z M S 5 7 V E g w M i w z f S Z x d W 9 0 O y w m c X V v d D t T Z W N 0 a W 9 u M S 9 v d m V u L 0 F 1 d G 9 S Z W 1 v d m V k Q 2 9 s d W 1 u c z E u e 1 R I M D M s N H 0 m c X V v d D s s J n F 1 b 3 Q 7 U 2 V j d G l v b j E v b 3 Z l b i 9 B d X R v U m V t b 3 Z l Z E N v b H V t b n M x L n t U S D A 0 L D V 9 J n F 1 b 3 Q 7 L C Z x d W 9 0 O 1 N l Y 3 R p b 2 4 x L 2 9 2 Z W 4 v Q X V 0 b 1 J l b W 9 2 Z W R D b 2 x 1 b W 5 z M S 5 7 V E g w N S w 2 f S Z x d W 9 0 O y w m c X V v d D t T Z W N 0 a W 9 u M S 9 v d m V u L 0 F 1 d G 9 S Z W 1 v d m V k Q 2 9 s d W 1 u c z E u e 1 R I M D Y s N 3 0 m c X V v d D s s J n F 1 b 3 Q 7 U 2 V j d G l v b j E v b 3 Z l b i 9 B d X R v U m V t b 3 Z l Z E N v b H V t b n M x L n t U S D A 3 L D h 9 J n F 1 b 3 Q 7 L C Z x d W 9 0 O 1 N l Y 3 R p b 2 4 x L 2 9 2 Z W 4 v Q X V 0 b 1 J l b W 9 2 Z W R D b 2 x 1 b W 5 z M S 5 7 V E g w O C w 5 f S Z x d W 9 0 O y w m c X V v d D t T Z W N 0 a W 9 u M S 9 v d m V u L 0 F 1 d G 9 S Z W 1 v d m V k Q 2 9 s d W 1 u c z E u e 1 R I M D k s M T B 9 J n F 1 b 3 Q 7 L C Z x d W 9 0 O 1 N l Y 3 R p b 2 4 x L 2 9 2 Z W 4 v Q X V 0 b 1 J l b W 9 2 Z W R D b 2 x 1 b W 5 z M S 5 7 V E g x M C w x M X 0 m c X V v d D s s J n F 1 b 3 Q 7 U 2 V j d G l v b j E v b 3 Z l b i 9 B d X R v U m V t b 3 Z l Z E N v b H V t b n M x L n t U S D E x L D E y f S Z x d W 9 0 O y w m c X V v d D t T Z W N 0 a W 9 u M S 9 v d m V u L 0 F 1 d G 9 S Z W 1 v d m V k Q 2 9 s d W 1 u c z E u e 1 R I M T I s M T N 9 J n F 1 b 3 Q 7 L C Z x d W 9 0 O 1 N l Y 3 R p b 2 4 x L 2 9 2 Z W 4 v Q X V 0 b 1 J l b W 9 2 Z W R D b 2 x 1 b W 5 z M S 5 7 V U E x L D E 0 f S Z x d W 9 0 O y w m c X V v d D t T Z W N 0 a W 9 u M S 9 v d m V u L 0 F 1 d G 9 S Z W 1 v d m V k Q 2 9 s d W 1 u c z E u e 1 V B M i w x N X 0 m c X V v d D s s J n F 1 b 3 Q 7 U 2 V j d G l v b j E v b 3 Z l b i 9 B d X R v U m V t b 3 Z l Z E N v b H V t b n M x L n t W U z E s M T Z 9 J n F 1 b 3 Q 7 L C Z x d W 9 0 O 1 N l Y 3 R p b 2 4 x L 2 9 2 Z W 4 v Q X V 0 b 1 J l b W 9 2 Z W R D b 2 x 1 b W 5 z M S 5 7 U E l U M S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2 9 2 Z W 4 v Q X V 0 b 1 J l b W 9 2 Z W R D b 2 x 1 b W 5 z M S 5 7 V G l t Z S w w f S Z x d W 9 0 O y w m c X V v d D t T Z W N 0 a W 9 u M S 9 v d m V u L 0 F 1 d G 9 S Z W 1 v d m V k Q 2 9 s d W 1 u c z E u e 1 Q g U 2 V 0 L D F 9 J n F 1 b 3 Q 7 L C Z x d W 9 0 O 1 N l Y 3 R p b 2 4 x L 2 9 2 Z W 4 v Q X V 0 b 1 J l b W 9 2 Z W R D b 2 x 1 b W 5 z M S 5 7 V E g w M S w y f S Z x d W 9 0 O y w m c X V v d D t T Z W N 0 a W 9 u M S 9 v d m V u L 0 F 1 d G 9 S Z W 1 v d m V k Q 2 9 s d W 1 u c z E u e 1 R I M D I s M 3 0 m c X V v d D s s J n F 1 b 3 Q 7 U 2 V j d G l v b j E v b 3 Z l b i 9 B d X R v U m V t b 3 Z l Z E N v b H V t b n M x L n t U S D A z L D R 9 J n F 1 b 3 Q 7 L C Z x d W 9 0 O 1 N l Y 3 R p b 2 4 x L 2 9 2 Z W 4 v Q X V 0 b 1 J l b W 9 2 Z W R D b 2 x 1 b W 5 z M S 5 7 V E g w N C w 1 f S Z x d W 9 0 O y w m c X V v d D t T Z W N 0 a W 9 u M S 9 v d m V u L 0 F 1 d G 9 S Z W 1 v d m V k Q 2 9 s d W 1 u c z E u e 1 R I M D U s N n 0 m c X V v d D s s J n F 1 b 3 Q 7 U 2 V j d G l v b j E v b 3 Z l b i 9 B d X R v U m V t b 3 Z l Z E N v b H V t b n M x L n t U S D A 2 L D d 9 J n F 1 b 3 Q 7 L C Z x d W 9 0 O 1 N l Y 3 R p b 2 4 x L 2 9 2 Z W 4 v Q X V 0 b 1 J l b W 9 2 Z W R D b 2 x 1 b W 5 z M S 5 7 V E g w N y w 4 f S Z x d W 9 0 O y w m c X V v d D t T Z W N 0 a W 9 u M S 9 v d m V u L 0 F 1 d G 9 S Z W 1 v d m V k Q 2 9 s d W 1 u c z E u e 1 R I M D g s O X 0 m c X V v d D s s J n F 1 b 3 Q 7 U 2 V j d G l v b j E v b 3 Z l b i 9 B d X R v U m V t b 3 Z l Z E N v b H V t b n M x L n t U S D A 5 L D E w f S Z x d W 9 0 O y w m c X V v d D t T Z W N 0 a W 9 u M S 9 v d m V u L 0 F 1 d G 9 S Z W 1 v d m V k Q 2 9 s d W 1 u c z E u e 1 R I M T A s M T F 9 J n F 1 b 3 Q 7 L C Z x d W 9 0 O 1 N l Y 3 R p b 2 4 x L 2 9 2 Z W 4 v Q X V 0 b 1 J l b W 9 2 Z W R D b 2 x 1 b W 5 z M S 5 7 V E g x M S w x M n 0 m c X V v d D s s J n F 1 b 3 Q 7 U 2 V j d G l v b j E v b 3 Z l b i 9 B d X R v U m V t b 3 Z l Z E N v b H V t b n M x L n t U S D E y L D E z f S Z x d W 9 0 O y w m c X V v d D t T Z W N 0 a W 9 u M S 9 v d m V u L 0 F 1 d G 9 S Z W 1 v d m V k Q 2 9 s d W 1 u c z E u e 1 V B M S w x N H 0 m c X V v d D s s J n F 1 b 3 Q 7 U 2 V j d G l v b j E v b 3 Z l b i 9 B d X R v U m V t b 3 Z l Z E N v b H V t b n M x L n t V Q T I s M T V 9 J n F 1 b 3 Q 7 L C Z x d W 9 0 O 1 N l Y 3 R p b 2 4 x L 2 9 2 Z W 4 v Q X V 0 b 1 J l b W 9 2 Z W R D b 2 x 1 b W 5 z M S 5 7 V l M x L D E 2 f S Z x d W 9 0 O y w m c X V v d D t T Z W N 0 a W 9 u M S 9 v d m V u L 0 F 1 d G 9 S Z W 1 v d m V k Q 2 9 s d W 1 u c z E u e 1 B J V D E s M T d 9 J n F 1 b 3 Q 7 X S w m c X V v d D t S Z W x h d G l v b n N o a X B J b m Z v J n F 1 b 3 Q 7 O l t d f S I g L z 4 8 R W 5 0 c n k g V H l w Z T 0 i R m l s b F N 0 Y X R 1 c y I g V m F s d W U 9 I n N X Y W l 0 a W 5 n R m 9 y R X h j Z W x S Z W Z y Z X N o I i A v P j x F b n R y e S B U e X B l P S J G a W x s Q 2 9 s d W 1 u T m F t Z X M i I F Z h b H V l P S J z W y Z x d W 9 0 O 1 R p b W U m c X V v d D s s J n F 1 b 3 Q 7 V C B T Z X Q m c X V v d D s s J n F 1 b 3 Q 7 V E g w M S Z x d W 9 0 O y w m c X V v d D t U S D A y J n F 1 b 3 Q 7 L C Z x d W 9 0 O 1 R I M D M m c X V v d D s s J n F 1 b 3 Q 7 V E g w N C Z x d W 9 0 O y w m c X V v d D t U S D A 1 J n F 1 b 3 Q 7 L C Z x d W 9 0 O 1 R I M D Y m c X V v d D s s J n F 1 b 3 Q 7 V E g w N y Z x d W 9 0 O y w m c X V v d D t U S D A 4 J n F 1 b 3 Q 7 L C Z x d W 9 0 O 1 R I M D k m c X V v d D s s J n F 1 b 3 Q 7 V E g x M C Z x d W 9 0 O y w m c X V v d D t U S D E x J n F 1 b 3 Q 7 L C Z x d W 9 0 O 1 R I M T I m c X V v d D s s J n F 1 b 3 Q 7 V U E x J n F 1 b 3 Q 7 L C Z x d W 9 0 O 1 V B M i Z x d W 9 0 O y w m c X V v d D t W U z E m c X V v d D s s J n F 1 b 3 Q 7 U E l U M S Z x d W 9 0 O 1 0 i I C 8 + P E V u d H J 5 I F R 5 c G U 9 I k Z p b G x D b 2 x 1 b W 5 U e X B l c y I g V m F s d W U 9 I n N C U V V E Q X d N R E F 3 T U R B d 0 1 E Q X d N R E F 3 T U Q i I C 8 + P E V u d H J 5 I F R 5 c G U 9 I k Z p b G x M Y X N 0 V X B k Y X R l Z C I g V m F s d W U 9 I m Q y M D I y L T A x L T E 5 V D E 4 O j I 1 O j I w L j g 5 M D I 0 M z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B Z G R l Z F R v R G F 0 Y U 1 v Z G V s I i B W Y W x 1 Z T 0 i b D A i I C 8 + P E V u d H J 5 I F R 5 c G U 9 I l F 1 Z X J 5 S U Q i I F Z h b H V l P S J z M m I w Z T A 3 N W U t N G Q z M S 0 0 N G E x L T k 4 Z j E t N D B j N j l h N D Y 1 Z j Q 4 I i A v P j w v U 3 R h Y m x l R W 5 0 c m l l c z 4 8 L 0 l 0 Z W 0 + P E l 0 Z W 0 + P E l 0 Z W 1 M b 2 N h d G l v b j 4 8 S X R l b V R 5 c G U + R m 9 y b X V s Y T w v S X R l b V R 5 c G U + P E l 0 Z W 1 Q Y X R o P l N l Y 3 R p b 2 4 x L 2 9 2 Z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Z l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m V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Z l b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m V u I C g y K S 9 B d X R v U m V t b 3 Z l Z E N v b H V t b n M x L n t D b 2 x 1 b W 4 x L D B 9 J n F 1 b 3 Q 7 L C Z x d W 9 0 O 1 N l Y 3 R p b 2 4 x L 2 9 2 Z W 4 g K D I p L 0 F 1 d G 9 S Z W 1 v d m V k Q 2 9 s d W 1 u c z E u e 0 N v b H V t b j I s M X 0 m c X V v d D s s J n F 1 b 3 Q 7 U 2 V j d G l v b j E v b 3 Z l b i A o M i k v Q X V 0 b 1 J l b W 9 2 Z W R D b 2 x 1 b W 5 z M S 5 7 Q 2 9 s d W 1 u M y w y f S Z x d W 9 0 O y w m c X V v d D t T Z W N 0 a W 9 u M S 9 v d m V u I C g y K S 9 B d X R v U m V t b 3 Z l Z E N v b H V t b n M x L n t D b 2 x 1 b W 4 0 L D N 9 J n F 1 b 3 Q 7 L C Z x d W 9 0 O 1 N l Y 3 R p b 2 4 x L 2 9 2 Z W 4 g K D I p L 0 F 1 d G 9 S Z W 1 v d m V k Q 2 9 s d W 1 u c z E u e 0 N v b H V t b j U s N H 0 m c X V v d D s s J n F 1 b 3 Q 7 U 2 V j d G l v b j E v b 3 Z l b i A o M i k v Q X V 0 b 1 J l b W 9 2 Z W R D b 2 x 1 b W 5 z M S 5 7 Q 2 9 s d W 1 u N i w 1 f S Z x d W 9 0 O y w m c X V v d D t T Z W N 0 a W 9 u M S 9 v d m V u I C g y K S 9 B d X R v U m V t b 3 Z l Z E N v b H V t b n M x L n t D b 2 x 1 b W 4 3 L D Z 9 J n F 1 b 3 Q 7 L C Z x d W 9 0 O 1 N l Y 3 R p b 2 4 x L 2 9 2 Z W 4 g K D I p L 0 F 1 d G 9 S Z W 1 v d m V k Q 2 9 s d W 1 u c z E u e 0 N v b H V t b j g s N 3 0 m c X V v d D s s J n F 1 b 3 Q 7 U 2 V j d G l v b j E v b 3 Z l b i A o M i k v Q X V 0 b 1 J l b W 9 2 Z W R D b 2 x 1 b W 5 z M S 5 7 Q 2 9 s d W 1 u O S w 4 f S Z x d W 9 0 O y w m c X V v d D t T Z W N 0 a W 9 u M S 9 v d m V u I C g y K S 9 B d X R v U m V t b 3 Z l Z E N v b H V t b n M x L n t D b 2 x 1 b W 4 x M C w 5 f S Z x d W 9 0 O y w m c X V v d D t T Z W N 0 a W 9 u M S 9 v d m V u I C g y K S 9 B d X R v U m V t b 3 Z l Z E N v b H V t b n M x L n t D b 2 x 1 b W 4 x M S w x M H 0 m c X V v d D s s J n F 1 b 3 Q 7 U 2 V j d G l v b j E v b 3 Z l b i A o M i k v Q X V 0 b 1 J l b W 9 2 Z W R D b 2 x 1 b W 5 z M S 5 7 Q 2 9 s d W 1 u M T I s M T F 9 J n F 1 b 3 Q 7 L C Z x d W 9 0 O 1 N l Y 3 R p b 2 4 x L 2 9 2 Z W 4 g K D I p L 0 F 1 d G 9 S Z W 1 v d m V k Q 2 9 s d W 1 u c z E u e 0 N v b H V t b j E z L D E y f S Z x d W 9 0 O y w m c X V v d D t T Z W N 0 a W 9 u M S 9 v d m V u I C g y K S 9 B d X R v U m V t b 3 Z l Z E N v b H V t b n M x L n t D b 2 x 1 b W 4 x N C w x M 3 0 m c X V v d D s s J n F 1 b 3 Q 7 U 2 V j d G l v b j E v b 3 Z l b i A o M i k v Q X V 0 b 1 J l b W 9 2 Z W R D b 2 x 1 b W 5 z M S 5 7 Q 2 9 s d W 1 u M T U s M T R 9 J n F 1 b 3 Q 7 L C Z x d W 9 0 O 1 N l Y 3 R p b 2 4 x L 2 9 2 Z W 4 g K D I p L 0 F 1 d G 9 S Z W 1 v d m V k Q 2 9 s d W 1 u c z E u e 0 N v b H V t b j E 2 L D E 1 f S Z x d W 9 0 O y w m c X V v d D t T Z W N 0 a W 9 u M S 9 v d m V u I C g y K S 9 B d X R v U m V t b 3 Z l Z E N v b H V t b n M x L n t D b 2 x 1 b W 4 x N y w x N n 0 m c X V v d D s s J n F 1 b 3 Q 7 U 2 V j d G l v b j E v b 3 Z l b i A o M i k v Q X V 0 b 1 J l b W 9 2 Z W R D b 2 x 1 b W 5 z M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v d m V u I C g y K S 9 B d X R v U m V t b 3 Z l Z E N v b H V t b n M x L n t D b 2 x 1 b W 4 x L D B 9 J n F 1 b 3 Q 7 L C Z x d W 9 0 O 1 N l Y 3 R p b 2 4 x L 2 9 2 Z W 4 g K D I p L 0 F 1 d G 9 S Z W 1 v d m V k Q 2 9 s d W 1 u c z E u e 0 N v b H V t b j I s M X 0 m c X V v d D s s J n F 1 b 3 Q 7 U 2 V j d G l v b j E v b 3 Z l b i A o M i k v Q X V 0 b 1 J l b W 9 2 Z W R D b 2 x 1 b W 5 z M S 5 7 Q 2 9 s d W 1 u M y w y f S Z x d W 9 0 O y w m c X V v d D t T Z W N 0 a W 9 u M S 9 v d m V u I C g y K S 9 B d X R v U m V t b 3 Z l Z E N v b H V t b n M x L n t D b 2 x 1 b W 4 0 L D N 9 J n F 1 b 3 Q 7 L C Z x d W 9 0 O 1 N l Y 3 R p b 2 4 x L 2 9 2 Z W 4 g K D I p L 0 F 1 d G 9 S Z W 1 v d m V k Q 2 9 s d W 1 u c z E u e 0 N v b H V t b j U s N H 0 m c X V v d D s s J n F 1 b 3 Q 7 U 2 V j d G l v b j E v b 3 Z l b i A o M i k v Q X V 0 b 1 J l b W 9 2 Z W R D b 2 x 1 b W 5 z M S 5 7 Q 2 9 s d W 1 u N i w 1 f S Z x d W 9 0 O y w m c X V v d D t T Z W N 0 a W 9 u M S 9 v d m V u I C g y K S 9 B d X R v U m V t b 3 Z l Z E N v b H V t b n M x L n t D b 2 x 1 b W 4 3 L D Z 9 J n F 1 b 3 Q 7 L C Z x d W 9 0 O 1 N l Y 3 R p b 2 4 x L 2 9 2 Z W 4 g K D I p L 0 F 1 d G 9 S Z W 1 v d m V k Q 2 9 s d W 1 u c z E u e 0 N v b H V t b j g s N 3 0 m c X V v d D s s J n F 1 b 3 Q 7 U 2 V j d G l v b j E v b 3 Z l b i A o M i k v Q X V 0 b 1 J l b W 9 2 Z W R D b 2 x 1 b W 5 z M S 5 7 Q 2 9 s d W 1 u O S w 4 f S Z x d W 9 0 O y w m c X V v d D t T Z W N 0 a W 9 u M S 9 v d m V u I C g y K S 9 B d X R v U m V t b 3 Z l Z E N v b H V t b n M x L n t D b 2 x 1 b W 4 x M C w 5 f S Z x d W 9 0 O y w m c X V v d D t T Z W N 0 a W 9 u M S 9 v d m V u I C g y K S 9 B d X R v U m V t b 3 Z l Z E N v b H V t b n M x L n t D b 2 x 1 b W 4 x M S w x M H 0 m c X V v d D s s J n F 1 b 3 Q 7 U 2 V j d G l v b j E v b 3 Z l b i A o M i k v Q X V 0 b 1 J l b W 9 2 Z W R D b 2 x 1 b W 5 z M S 5 7 Q 2 9 s d W 1 u M T I s M T F 9 J n F 1 b 3 Q 7 L C Z x d W 9 0 O 1 N l Y 3 R p b 2 4 x L 2 9 2 Z W 4 g K D I p L 0 F 1 d G 9 S Z W 1 v d m V k Q 2 9 s d W 1 u c z E u e 0 N v b H V t b j E z L D E y f S Z x d W 9 0 O y w m c X V v d D t T Z W N 0 a W 9 u M S 9 v d m V u I C g y K S 9 B d X R v U m V t b 3 Z l Z E N v b H V t b n M x L n t D b 2 x 1 b W 4 x N C w x M 3 0 m c X V v d D s s J n F 1 b 3 Q 7 U 2 V j d G l v b j E v b 3 Z l b i A o M i k v Q X V 0 b 1 J l b W 9 2 Z W R D b 2 x 1 b W 5 z M S 5 7 Q 2 9 s d W 1 u M T U s M T R 9 J n F 1 b 3 Q 7 L C Z x d W 9 0 O 1 N l Y 3 R p b 2 4 x L 2 9 2 Z W 4 g K D I p L 0 F 1 d G 9 S Z W 1 v d m V k Q 2 9 s d W 1 u c z E u e 0 N v b H V t b j E 2 L D E 1 f S Z x d W 9 0 O y w m c X V v d D t T Z W N 0 a W 9 u M S 9 v d m V u I C g y K S 9 B d X R v U m V t b 3 Z l Z E N v b H V t b n M x L n t D b 2 x 1 b W 4 x N y w x N n 0 m c X V v d D s s J n F 1 b 3 Q 7 U 2 V j d G l v b j E v b 3 Z l b i A o M i k v Q X V 0 b 1 J l b W 9 2 Z W R D b 2 x 1 b W 5 z M S 5 7 Q 2 9 s d W 1 u M T g s M T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1 0 i I C 8 + P E V u d H J 5 I F R 5 c G U 9 I k Z p b G x D b 2 x 1 b W 5 U e X B l c y I g V m F s d W U 9 I n N C Z 1 l H Q m d Z R 0 J n W U d C Z 1 l H Q m d Z R 0 J n W U c i I C 8 + P E V u d H J 5 I F R 5 c G U 9 I k Z p b G x M Y X N 0 V X B k Y X R l Z C I g V m F s d W U 9 I m Q y M D I y L T A x L T E 5 V D E 5 O j E y O j A z L j k w N D E 2 M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M D A i I C 8 + P E V u d H J 5 I F R 5 c G U 9 I k F k Z G V k V G 9 E Y X R h T W 9 k Z W w i I F Z h b H V l P S J s M C I g L z 4 8 R W 5 0 c n k g V H l w Z T 0 i U X V l c n l J R C I g V m F s d W U 9 I n M 2 Z j k x M D U 1 Y i 1 h N z c 2 L T Q 1 M D g t O W Q z Y S 0 3 N j V m M T Q x Z j I y N D U i I C 8 + P C 9 T d G F i b G V F b n R y a W V z P j w v S X R l b T 4 8 S X R l b T 4 8 S X R l b U x v Y 2 F 0 a W 9 u P j x J d G V t V H l w Z T 5 G b 3 J t d W x h P C 9 J d G V t V H l w Z T 4 8 S X R l b V B h d G g + U 2 V j d G l v b j E v b 3 Z l b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m V u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Z l b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2 Z W 5 f X z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2 Z W 4 g K D M p L 0 F 1 d G 9 S Z W 1 v d m V k Q 2 9 s d W 1 u c z E u e 1 R p b W U s M H 0 m c X V v d D s s J n F 1 b 3 Q 7 U 2 V j d G l v b j E v b 3 Z l b i A o M y k v Q X V 0 b 1 J l b W 9 2 Z W R D b 2 x 1 b W 5 z M S 5 7 V C B T Z X Q s M X 0 m c X V v d D s s J n F 1 b 3 Q 7 U 2 V j d G l v b j E v b 3 Z l b i A o M y k v Q X V 0 b 1 J l b W 9 2 Z W R D b 2 x 1 b W 5 z M S 5 7 V E g w M S w y f S Z x d W 9 0 O y w m c X V v d D t T Z W N 0 a W 9 u M S 9 v d m V u I C g z K S 9 B d X R v U m V t b 3 Z l Z E N v b H V t b n M x L n t U S D A y L D N 9 J n F 1 b 3 Q 7 L C Z x d W 9 0 O 1 N l Y 3 R p b 2 4 x L 2 9 2 Z W 4 g K D M p L 0 F 1 d G 9 S Z W 1 v d m V k Q 2 9 s d W 1 u c z E u e 1 R I M D M s N H 0 m c X V v d D s s J n F 1 b 3 Q 7 U 2 V j d G l v b j E v b 3 Z l b i A o M y k v Q X V 0 b 1 J l b W 9 2 Z W R D b 2 x 1 b W 5 z M S 5 7 V E g w N C w 1 f S Z x d W 9 0 O y w m c X V v d D t T Z W N 0 a W 9 u M S 9 v d m V u I C g z K S 9 B d X R v U m V t b 3 Z l Z E N v b H V t b n M x L n t U S D A 1 L D Z 9 J n F 1 b 3 Q 7 L C Z x d W 9 0 O 1 N l Y 3 R p b 2 4 x L 2 9 2 Z W 4 g K D M p L 0 F 1 d G 9 S Z W 1 v d m V k Q 2 9 s d W 1 u c z E u e 1 R I M D Y s N 3 0 m c X V v d D s s J n F 1 b 3 Q 7 U 2 V j d G l v b j E v b 3 Z l b i A o M y k v Q X V 0 b 1 J l b W 9 2 Z W R D b 2 x 1 b W 5 z M S 5 7 V E g w N y w 4 f S Z x d W 9 0 O y w m c X V v d D t T Z W N 0 a W 9 u M S 9 v d m V u I C g z K S 9 B d X R v U m V t b 3 Z l Z E N v b H V t b n M x L n t U S D A 4 L D l 9 J n F 1 b 3 Q 7 L C Z x d W 9 0 O 1 N l Y 3 R p b 2 4 x L 2 9 2 Z W 4 g K D M p L 0 F 1 d G 9 S Z W 1 v d m V k Q 2 9 s d W 1 u c z E u e 1 R I M D k s M T B 9 J n F 1 b 3 Q 7 L C Z x d W 9 0 O 1 N l Y 3 R p b 2 4 x L 2 9 2 Z W 4 g K D M p L 0 F 1 d G 9 S Z W 1 v d m V k Q 2 9 s d W 1 u c z E u e 1 R I M T A s M T F 9 J n F 1 b 3 Q 7 L C Z x d W 9 0 O 1 N l Y 3 R p b 2 4 x L 2 9 2 Z W 4 g K D M p L 0 F 1 d G 9 S Z W 1 v d m V k Q 2 9 s d W 1 u c z E u e 1 R I M T E s M T J 9 J n F 1 b 3 Q 7 L C Z x d W 9 0 O 1 N l Y 3 R p b 2 4 x L 2 9 2 Z W 4 g K D M p L 0 F 1 d G 9 S Z W 1 v d m V k Q 2 9 s d W 1 u c z E u e 1 R I M T I s M T N 9 J n F 1 b 3 Q 7 L C Z x d W 9 0 O 1 N l Y 3 R p b 2 4 x L 2 9 2 Z W 4 g K D M p L 0 F 1 d G 9 S Z W 1 v d m V k Q 2 9 s d W 1 u c z E u e 1 V B M S w x N H 0 m c X V v d D s s J n F 1 b 3 Q 7 U 2 V j d G l v b j E v b 3 Z l b i A o M y k v Q X V 0 b 1 J l b W 9 2 Z W R D b 2 x 1 b W 5 z M S 5 7 V U E y L D E 1 f S Z x d W 9 0 O y w m c X V v d D t T Z W N 0 a W 9 u M S 9 v d m V u I C g z K S 9 B d X R v U m V t b 3 Z l Z E N v b H V t b n M x L n t W U z E s M T Z 9 J n F 1 b 3 Q 7 L C Z x d W 9 0 O 1 N l Y 3 R p b 2 4 x L 2 9 2 Z W 4 g K D M p L 0 F 1 d G 9 S Z W 1 v d m V k Q 2 9 s d W 1 u c z E u e 1 B J V D E s M T d 9 J n F 1 b 3 Q 7 L C Z x d W 9 0 O 1 N l Y 3 R p b 2 4 x L 2 9 2 Z W 4 g K D M p L 0 F 1 d G 9 S Z W 1 v d m V k Q 2 9 s d W 1 u c z E u e 0 N v b H V t b j E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v d m V u I C g z K S 9 B d X R v U m V t b 3 Z l Z E N v b H V t b n M x L n t U a W 1 l L D B 9 J n F 1 b 3 Q 7 L C Z x d W 9 0 O 1 N l Y 3 R p b 2 4 x L 2 9 2 Z W 4 g K D M p L 0 F 1 d G 9 S Z W 1 v d m V k Q 2 9 s d W 1 u c z E u e 1 Q g U 2 V 0 L D F 9 J n F 1 b 3 Q 7 L C Z x d W 9 0 O 1 N l Y 3 R p b 2 4 x L 2 9 2 Z W 4 g K D M p L 0 F 1 d G 9 S Z W 1 v d m V k Q 2 9 s d W 1 u c z E u e 1 R I M D E s M n 0 m c X V v d D s s J n F 1 b 3 Q 7 U 2 V j d G l v b j E v b 3 Z l b i A o M y k v Q X V 0 b 1 J l b W 9 2 Z W R D b 2 x 1 b W 5 z M S 5 7 V E g w M i w z f S Z x d W 9 0 O y w m c X V v d D t T Z W N 0 a W 9 u M S 9 v d m V u I C g z K S 9 B d X R v U m V t b 3 Z l Z E N v b H V t b n M x L n t U S D A z L D R 9 J n F 1 b 3 Q 7 L C Z x d W 9 0 O 1 N l Y 3 R p b 2 4 x L 2 9 2 Z W 4 g K D M p L 0 F 1 d G 9 S Z W 1 v d m V k Q 2 9 s d W 1 u c z E u e 1 R I M D Q s N X 0 m c X V v d D s s J n F 1 b 3 Q 7 U 2 V j d G l v b j E v b 3 Z l b i A o M y k v Q X V 0 b 1 J l b W 9 2 Z W R D b 2 x 1 b W 5 z M S 5 7 V E g w N S w 2 f S Z x d W 9 0 O y w m c X V v d D t T Z W N 0 a W 9 u M S 9 v d m V u I C g z K S 9 B d X R v U m V t b 3 Z l Z E N v b H V t b n M x L n t U S D A 2 L D d 9 J n F 1 b 3 Q 7 L C Z x d W 9 0 O 1 N l Y 3 R p b 2 4 x L 2 9 2 Z W 4 g K D M p L 0 F 1 d G 9 S Z W 1 v d m V k Q 2 9 s d W 1 u c z E u e 1 R I M D c s O H 0 m c X V v d D s s J n F 1 b 3 Q 7 U 2 V j d G l v b j E v b 3 Z l b i A o M y k v Q X V 0 b 1 J l b W 9 2 Z W R D b 2 x 1 b W 5 z M S 5 7 V E g w O C w 5 f S Z x d W 9 0 O y w m c X V v d D t T Z W N 0 a W 9 u M S 9 v d m V u I C g z K S 9 B d X R v U m V t b 3 Z l Z E N v b H V t b n M x L n t U S D A 5 L D E w f S Z x d W 9 0 O y w m c X V v d D t T Z W N 0 a W 9 u M S 9 v d m V u I C g z K S 9 B d X R v U m V t b 3 Z l Z E N v b H V t b n M x L n t U S D E w L D E x f S Z x d W 9 0 O y w m c X V v d D t T Z W N 0 a W 9 u M S 9 v d m V u I C g z K S 9 B d X R v U m V t b 3 Z l Z E N v b H V t b n M x L n t U S D E x L D E y f S Z x d W 9 0 O y w m c X V v d D t T Z W N 0 a W 9 u M S 9 v d m V u I C g z K S 9 B d X R v U m V t b 3 Z l Z E N v b H V t b n M x L n t U S D E y L D E z f S Z x d W 9 0 O y w m c X V v d D t T Z W N 0 a W 9 u M S 9 v d m V u I C g z K S 9 B d X R v U m V t b 3 Z l Z E N v b H V t b n M x L n t V Q T E s M T R 9 J n F 1 b 3 Q 7 L C Z x d W 9 0 O 1 N l Y 3 R p b 2 4 x L 2 9 2 Z W 4 g K D M p L 0 F 1 d G 9 S Z W 1 v d m V k Q 2 9 s d W 1 u c z E u e 1 V B M i w x N X 0 m c X V v d D s s J n F 1 b 3 Q 7 U 2 V j d G l v b j E v b 3 Z l b i A o M y k v Q X V 0 b 1 J l b W 9 2 Z W R D b 2 x 1 b W 5 z M S 5 7 V l M x L D E 2 f S Z x d W 9 0 O y w m c X V v d D t T Z W N 0 a W 9 u M S 9 v d m V u I C g z K S 9 B d X R v U m V t b 3 Z l Z E N v b H V t b n M x L n t Q S V Q x L D E 3 f S Z x d W 9 0 O y w m c X V v d D t T Z W N 0 a W 9 u M S 9 v d m V u I C g z K S 9 B d X R v U m V t b 3 Z l Z E N v b H V t b n M x L n t D b 2 x 1 b W 4 x L D E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V G l t Z S Z x d W 9 0 O y w m c X V v d D t U I F N l d C Z x d W 9 0 O y w m c X V v d D t U S D A x J n F 1 b 3 Q 7 L C Z x d W 9 0 O 1 R I M D I m c X V v d D s s J n F 1 b 3 Q 7 V E g w M y Z x d W 9 0 O y w m c X V v d D t U S D A 0 J n F 1 b 3 Q 7 L C Z x d W 9 0 O 1 R I M D U m c X V v d D s s J n F 1 b 3 Q 7 V E g w N i Z x d W 9 0 O y w m c X V v d D t U S D A 3 J n F 1 b 3 Q 7 L C Z x d W 9 0 O 1 R I M D g m c X V v d D s s J n F 1 b 3 Q 7 V E g w O S Z x d W 9 0 O y w m c X V v d D t U S D E w J n F 1 b 3 Q 7 L C Z x d W 9 0 O 1 R I M T E m c X V v d D s s J n F 1 b 3 Q 7 V E g x M i Z x d W 9 0 O y w m c X V v d D t V Q T E m c X V v d D s s J n F 1 b 3 Q 7 V U E y J n F 1 b 3 Q 7 L C Z x d W 9 0 O 1 Z T M S Z x d W 9 0 O y w m c X V v d D t Q S V Q x J n F 1 b 3 Q 7 L C Z x d W 9 0 O 0 N v b H V t b j E m c X V v d D t d I i A v P j x F b n R y e S B U e X B l P S J G a W x s Q 2 9 s d W 1 u V H l w Z X M i I F Z h b H V l P S J z Q m d Z R 0 J n W U d C Z 1 l H Q m d Z R 0 J n W U d C Z 1 l H Q X c 9 P S I g L z 4 8 R W 5 0 c n k g V H l w Z T 0 i R m l s b E x h c 3 R V c G R h d G V k I i B W Y W x 1 Z T 0 i Z D I w M j I t M D E t M j B U M D M 6 N D M 6 N D A u O T A x O T E y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1 N C I g L z 4 8 R W 5 0 c n k g V H l w Z T 0 i Q W R k Z W R U b 0 R h d G F N b 2 R l b C I g V m F s d W U 9 I m w w I i A v P j x F b n R y e S B U e X B l P S J R d W V y e U l E I i B W Y W x 1 Z T 0 i c z V j O W F i M T Y 4 L T g 3 N D U t N D Q x Y S 1 h Y W Z m L T l i O G M x M m E 3 M 2 U 2 M S I g L z 4 8 L 1 N 0 Y W J s Z U V u d H J p Z X M + P C 9 J d G V t P j x J d G V t P j x J d G V t T G 9 j Y X R p b 2 4 + P E l 0 Z W 1 U e X B l P k Z v c m 1 1 b G E 8 L 0 l 0 Z W 1 U e X B l P j x J d G V t U G F 0 a D 5 T Z W N 0 a W 9 u M S 9 v d m V u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Z W 4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Z l b i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Z W 4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d m V u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M F Q w M z o 1 N T o y O C 4 w O D k z M z k 0 W i I g L z 4 8 R W 5 0 c n k g V H l w Z T 0 i R m l s b E N v b H V t b l R 5 c G V z I i B W Y W x 1 Z T 0 i c 0 F 3 V U Z C U U 1 E Q X d N R E F 3 T U R B d 0 1 E Q X d N R E F 3 P T 0 i I C 8 + P E V u d H J 5 I F R 5 c G U 9 I k Z p b G x D b 2 x 1 b W 5 O Y W 1 l c y I g V m F s d W U 9 I n N b J n F 1 b 3 Q 7 V G l t Z S Z x d W 9 0 O y w m c X V v d D t U I F N l d C Z x d W 9 0 O y w m c X V v d D t U S D A x J n F 1 b 3 Q 7 L C Z x d W 9 0 O 1 R I M D I m c X V v d D s s J n F 1 b 3 Q 7 V E g w M y Z x d W 9 0 O y w m c X V v d D t U S D A 0 J n F 1 b 3 Q 7 L C Z x d W 9 0 O 1 R I M D U m c X V v d D s s J n F 1 b 3 Q 7 V E g w N i Z x d W 9 0 O y w m c X V v d D t U S D A 3 J n F 1 b 3 Q 7 L C Z x d W 9 0 O 1 R I M D g m c X V v d D s s J n F 1 b 3 Q 7 V E g w O S Z x d W 9 0 O y w m c X V v d D t U S D E w J n F 1 b 3 Q 7 L C Z x d W 9 0 O 1 R I M T E m c X V v d D s s J n F 1 b 3 Q 7 V E g x M i Z x d W 9 0 O y w m c X V v d D t V Q T E m c X V v d D s s J n F 1 b 3 Q 7 V U E y J n F 1 b 3 Q 7 L C Z x d W 9 0 O 1 Z T M S Z x d W 9 0 O y w m c X V v d D t Q S V Q x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Z l b i A o N C k v Q X V 0 b 1 J l b W 9 2 Z W R D b 2 x 1 b W 5 z M S 5 7 V G l t Z S w w f S Z x d W 9 0 O y w m c X V v d D t T Z W N 0 a W 9 u M S 9 v d m V u I C g 0 K S 9 B d X R v U m V t b 3 Z l Z E N v b H V t b n M x L n t U I F N l d C w x f S Z x d W 9 0 O y w m c X V v d D t T Z W N 0 a W 9 u M S 9 v d m V u I C g 0 K S 9 B d X R v U m V t b 3 Z l Z E N v b H V t b n M x L n t U S D A x L D J 9 J n F 1 b 3 Q 7 L C Z x d W 9 0 O 1 N l Y 3 R p b 2 4 x L 2 9 2 Z W 4 g K D Q p L 0 F 1 d G 9 S Z W 1 v d m V k Q 2 9 s d W 1 u c z E u e 1 R I M D I s M 3 0 m c X V v d D s s J n F 1 b 3 Q 7 U 2 V j d G l v b j E v b 3 Z l b i A o N C k v Q X V 0 b 1 J l b W 9 2 Z W R D b 2 x 1 b W 5 z M S 5 7 V E g w M y w 0 f S Z x d W 9 0 O y w m c X V v d D t T Z W N 0 a W 9 u M S 9 v d m V u I C g 0 K S 9 B d X R v U m V t b 3 Z l Z E N v b H V t b n M x L n t U S D A 0 L D V 9 J n F 1 b 3 Q 7 L C Z x d W 9 0 O 1 N l Y 3 R p b 2 4 x L 2 9 2 Z W 4 g K D Q p L 0 F 1 d G 9 S Z W 1 v d m V k Q 2 9 s d W 1 u c z E u e 1 R I M D U s N n 0 m c X V v d D s s J n F 1 b 3 Q 7 U 2 V j d G l v b j E v b 3 Z l b i A o N C k v Q X V 0 b 1 J l b W 9 2 Z W R D b 2 x 1 b W 5 z M S 5 7 V E g w N i w 3 f S Z x d W 9 0 O y w m c X V v d D t T Z W N 0 a W 9 u M S 9 v d m V u I C g 0 K S 9 B d X R v U m V t b 3 Z l Z E N v b H V t b n M x L n t U S D A 3 L D h 9 J n F 1 b 3 Q 7 L C Z x d W 9 0 O 1 N l Y 3 R p b 2 4 x L 2 9 2 Z W 4 g K D Q p L 0 F 1 d G 9 S Z W 1 v d m V k Q 2 9 s d W 1 u c z E u e 1 R I M D g s O X 0 m c X V v d D s s J n F 1 b 3 Q 7 U 2 V j d G l v b j E v b 3 Z l b i A o N C k v Q X V 0 b 1 J l b W 9 2 Z W R D b 2 x 1 b W 5 z M S 5 7 V E g w O S w x M H 0 m c X V v d D s s J n F 1 b 3 Q 7 U 2 V j d G l v b j E v b 3 Z l b i A o N C k v Q X V 0 b 1 J l b W 9 2 Z W R D b 2 x 1 b W 5 z M S 5 7 V E g x M C w x M X 0 m c X V v d D s s J n F 1 b 3 Q 7 U 2 V j d G l v b j E v b 3 Z l b i A o N C k v Q X V 0 b 1 J l b W 9 2 Z W R D b 2 x 1 b W 5 z M S 5 7 V E g x M S w x M n 0 m c X V v d D s s J n F 1 b 3 Q 7 U 2 V j d G l v b j E v b 3 Z l b i A o N C k v Q X V 0 b 1 J l b W 9 2 Z W R D b 2 x 1 b W 5 z M S 5 7 V E g x M i w x M 3 0 m c X V v d D s s J n F 1 b 3 Q 7 U 2 V j d G l v b j E v b 3 Z l b i A o N C k v Q X V 0 b 1 J l b W 9 2 Z W R D b 2 x 1 b W 5 z M S 5 7 V U E x L D E 0 f S Z x d W 9 0 O y w m c X V v d D t T Z W N 0 a W 9 u M S 9 v d m V u I C g 0 K S 9 B d X R v U m V t b 3 Z l Z E N v b H V t b n M x L n t V Q T I s M T V 9 J n F 1 b 3 Q 7 L C Z x d W 9 0 O 1 N l Y 3 R p b 2 4 x L 2 9 2 Z W 4 g K D Q p L 0 F 1 d G 9 S Z W 1 v d m V k Q 2 9 s d W 1 u c z E u e 1 Z T M S w x N n 0 m c X V v d D s s J n F 1 b 3 Q 7 U 2 V j d G l v b j E v b 3 Z l b i A o N C k v Q X V 0 b 1 J l b W 9 2 Z W R D b 2 x 1 b W 5 z M S 5 7 U E l U M S w x N 3 0 m c X V v d D s s J n F 1 b 3 Q 7 U 2 V j d G l v b j E v b 3 Z l b i A o N C k v Q X V 0 b 1 J l b W 9 2 Z W R D b 2 x 1 b W 5 z M S 5 7 Q 2 9 s d W 1 u M S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2 9 2 Z W 4 g K D Q p L 0 F 1 d G 9 S Z W 1 v d m V k Q 2 9 s d W 1 u c z E u e 1 R p b W U s M H 0 m c X V v d D s s J n F 1 b 3 Q 7 U 2 V j d G l v b j E v b 3 Z l b i A o N C k v Q X V 0 b 1 J l b W 9 2 Z W R D b 2 x 1 b W 5 z M S 5 7 V C B T Z X Q s M X 0 m c X V v d D s s J n F 1 b 3 Q 7 U 2 V j d G l v b j E v b 3 Z l b i A o N C k v Q X V 0 b 1 J l b W 9 2 Z W R D b 2 x 1 b W 5 z M S 5 7 V E g w M S w y f S Z x d W 9 0 O y w m c X V v d D t T Z W N 0 a W 9 u M S 9 v d m V u I C g 0 K S 9 B d X R v U m V t b 3 Z l Z E N v b H V t b n M x L n t U S D A y L D N 9 J n F 1 b 3 Q 7 L C Z x d W 9 0 O 1 N l Y 3 R p b 2 4 x L 2 9 2 Z W 4 g K D Q p L 0 F 1 d G 9 S Z W 1 v d m V k Q 2 9 s d W 1 u c z E u e 1 R I M D M s N H 0 m c X V v d D s s J n F 1 b 3 Q 7 U 2 V j d G l v b j E v b 3 Z l b i A o N C k v Q X V 0 b 1 J l b W 9 2 Z W R D b 2 x 1 b W 5 z M S 5 7 V E g w N C w 1 f S Z x d W 9 0 O y w m c X V v d D t T Z W N 0 a W 9 u M S 9 v d m V u I C g 0 K S 9 B d X R v U m V t b 3 Z l Z E N v b H V t b n M x L n t U S D A 1 L D Z 9 J n F 1 b 3 Q 7 L C Z x d W 9 0 O 1 N l Y 3 R p b 2 4 x L 2 9 2 Z W 4 g K D Q p L 0 F 1 d G 9 S Z W 1 v d m V k Q 2 9 s d W 1 u c z E u e 1 R I M D Y s N 3 0 m c X V v d D s s J n F 1 b 3 Q 7 U 2 V j d G l v b j E v b 3 Z l b i A o N C k v Q X V 0 b 1 J l b W 9 2 Z W R D b 2 x 1 b W 5 z M S 5 7 V E g w N y w 4 f S Z x d W 9 0 O y w m c X V v d D t T Z W N 0 a W 9 u M S 9 v d m V u I C g 0 K S 9 B d X R v U m V t b 3 Z l Z E N v b H V t b n M x L n t U S D A 4 L D l 9 J n F 1 b 3 Q 7 L C Z x d W 9 0 O 1 N l Y 3 R p b 2 4 x L 2 9 2 Z W 4 g K D Q p L 0 F 1 d G 9 S Z W 1 v d m V k Q 2 9 s d W 1 u c z E u e 1 R I M D k s M T B 9 J n F 1 b 3 Q 7 L C Z x d W 9 0 O 1 N l Y 3 R p b 2 4 x L 2 9 2 Z W 4 g K D Q p L 0 F 1 d G 9 S Z W 1 v d m V k Q 2 9 s d W 1 u c z E u e 1 R I M T A s M T F 9 J n F 1 b 3 Q 7 L C Z x d W 9 0 O 1 N l Y 3 R p b 2 4 x L 2 9 2 Z W 4 g K D Q p L 0 F 1 d G 9 S Z W 1 v d m V k Q 2 9 s d W 1 u c z E u e 1 R I M T E s M T J 9 J n F 1 b 3 Q 7 L C Z x d W 9 0 O 1 N l Y 3 R p b 2 4 x L 2 9 2 Z W 4 g K D Q p L 0 F 1 d G 9 S Z W 1 v d m V k Q 2 9 s d W 1 u c z E u e 1 R I M T I s M T N 9 J n F 1 b 3 Q 7 L C Z x d W 9 0 O 1 N l Y 3 R p b 2 4 x L 2 9 2 Z W 4 g K D Q p L 0 F 1 d G 9 S Z W 1 v d m V k Q 2 9 s d W 1 u c z E u e 1 V B M S w x N H 0 m c X V v d D s s J n F 1 b 3 Q 7 U 2 V j d G l v b j E v b 3 Z l b i A o N C k v Q X V 0 b 1 J l b W 9 2 Z W R D b 2 x 1 b W 5 z M S 5 7 V U E y L D E 1 f S Z x d W 9 0 O y w m c X V v d D t T Z W N 0 a W 9 u M S 9 v d m V u I C g 0 K S 9 B d X R v U m V t b 3 Z l Z E N v b H V t b n M x L n t W U z E s M T Z 9 J n F 1 b 3 Q 7 L C Z x d W 9 0 O 1 N l Y 3 R p b 2 4 x L 2 9 2 Z W 4 g K D Q p L 0 F 1 d G 9 S Z W 1 v d m V k Q 2 9 s d W 1 u c z E u e 1 B J V D E s M T d 9 J n F 1 b 3 Q 7 L C Z x d W 9 0 O 1 N l Y 3 R p b 2 4 x L 2 9 2 Z W 4 g K D Q p L 0 F 1 d G 9 S Z W 1 v d m V k Q 2 9 s d W 1 u c z E u e 0 N v b H V t b j E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m V u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Z W 4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Z l b i U y M C g 0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4 Y 6 m 4 5 a p Z R J G n u V y K g o w g A A A A A A I A A A A A A B B m A A A A A Q A A I A A A A B M c Z H 7 + o G j K V E o Q V s a G O 0 M o U I / + D 1 e p b l P 5 x S J b i R 9 F A A A A A A 6 A A A A A A g A A I A A A A A K / g E K U 8 3 p d s Z Z r 6 n S J u D b U / j e u u y T 0 U A Y z J O 9 N 6 t 2 w U A A A A J h I U h 9 o s + D T j h D 1 K 0 b c R 9 9 2 W L 3 e q b e z N l S O J I 3 t X T 6 C g C u L S x H 6 F z J B C M X N f y 7 c q w D v z D 8 4 3 8 h E F J z x F z V o U 0 W D j A S u A k + L 1 b 6 x g + O 9 q J x N Q A A A A L f H q T O X i J g g y G 0 v V o R p H 8 7 u A g + G U 7 Z Z C H 2 8 D Q r T w t F 9 O P v L B x y P n g w J u p P E f q l T u K X O F N 5 K I 5 3 a 3 3 G P 1 y 6 E H O s = < / D a t a M a s h u p > 
</file>

<file path=customXml/itemProps1.xml><?xml version="1.0" encoding="utf-8"?>
<ds:datastoreItem xmlns:ds="http://schemas.openxmlformats.org/officeDocument/2006/customXml" ds:itemID="{8E55EEEC-99B5-4A4C-B554-4795FC2CF67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ThermistorCalculations (2)</vt:lpstr>
      <vt:lpstr>ThermistorCalculations</vt:lpstr>
      <vt:lpstr>oven (3)</vt:lpstr>
      <vt:lpstr>oven (4)</vt:lpstr>
      <vt:lpstr>Sheet5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</dc:creator>
  <cp:lastModifiedBy>Calvin</cp:lastModifiedBy>
  <dcterms:created xsi:type="dcterms:W3CDTF">2015-06-05T18:17:20Z</dcterms:created>
  <dcterms:modified xsi:type="dcterms:W3CDTF">2022-04-04T17:40:28Z</dcterms:modified>
</cp:coreProperties>
</file>