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 activeTab="2"/>
  </bookViews>
  <sheets>
    <sheet name="趋势" sheetId="1" r:id="rId1"/>
    <sheet name="行业前五" sheetId="2" r:id="rId2"/>
    <sheet name="行业后五" sheetId="5" r:id="rId3"/>
  </sheets>
  <calcPr calcId="145621"/>
</workbook>
</file>

<file path=xl/calcChain.xml><?xml version="1.0" encoding="utf-8"?>
<calcChain xmlns="http://schemas.openxmlformats.org/spreadsheetml/2006/main">
  <c r="O31" i="1" l="1"/>
  <c r="P31" i="1"/>
  <c r="Q31" i="1"/>
  <c r="L31" i="1"/>
  <c r="M31" i="1"/>
  <c r="N31" i="1"/>
  <c r="R31" i="1"/>
  <c r="S31" i="1"/>
  <c r="T31" i="1"/>
  <c r="U31" i="1"/>
  <c r="O30" i="1" l="1"/>
  <c r="P30" i="1"/>
  <c r="Q30" i="1"/>
  <c r="R30" i="1"/>
  <c r="S30" i="1"/>
  <c r="T30" i="1"/>
  <c r="U30" i="1"/>
  <c r="L30" i="1"/>
  <c r="M30" i="1"/>
  <c r="N30" i="1"/>
  <c r="A57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O29" i="1" l="1"/>
  <c r="P29" i="1"/>
  <c r="Q29" i="1"/>
  <c r="R29" i="1"/>
  <c r="L29" i="1"/>
  <c r="M29" i="1"/>
  <c r="N29" i="1"/>
  <c r="S29" i="1"/>
  <c r="T29" i="1"/>
  <c r="U29" i="1"/>
  <c r="O28" i="1" l="1"/>
  <c r="P28" i="1"/>
  <c r="Q28" i="1"/>
  <c r="R28" i="1"/>
  <c r="S28" i="1"/>
  <c r="L28" i="1"/>
  <c r="M28" i="1"/>
  <c r="N28" i="1"/>
  <c r="T28" i="1"/>
  <c r="U28" i="1"/>
  <c r="O27" i="1" l="1"/>
  <c r="P27" i="1"/>
  <c r="Q27" i="1"/>
  <c r="R27" i="1"/>
  <c r="S27" i="1"/>
  <c r="T27" i="1"/>
  <c r="L27" i="1"/>
  <c r="M27" i="1"/>
  <c r="N27" i="1"/>
  <c r="U27" i="1"/>
  <c r="Q26" i="1" l="1"/>
  <c r="L26" i="1"/>
  <c r="M26" i="1"/>
  <c r="N26" i="1"/>
  <c r="O26" i="1"/>
  <c r="P26" i="1"/>
  <c r="R26" i="1"/>
  <c r="S26" i="1"/>
  <c r="T26" i="1"/>
  <c r="U26" i="1"/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<sst xmlns="http://schemas.openxmlformats.org/spreadsheetml/2006/main" count="137" uniqueCount="69">
  <si>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</si>
  <si>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</si>
  <si>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</si>
  <si>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</si>
  <si>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</si>
  <si>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</si>
  <si>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</si>
  <si>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</si>
  <si>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</si>
  <si>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</si>
  <si>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</si>
  <si>
    <t>综合类</t>
  </si>
  <si>
    <t>互联网</t>
  </si>
  <si>
    <t>软件服务</t>
  </si>
  <si>
    <t>元器件</t>
  </si>
  <si>
    <t>半导体</t>
  </si>
  <si>
    <t>通信设备</t>
  </si>
  <si>
    <t>电脑设备</t>
  </si>
  <si>
    <t>房地产</t>
  </si>
  <si>
    <t>建筑</t>
  </si>
  <si>
    <t>多元金融</t>
  </si>
  <si>
    <t>保险</t>
  </si>
  <si>
    <t>证券</t>
  </si>
  <si>
    <t>银行</t>
  </si>
  <si>
    <t>交通设施</t>
  </si>
  <si>
    <t>仓储物流</t>
  </si>
  <si>
    <t>运输服务</t>
  </si>
  <si>
    <t>环境保护</t>
  </si>
  <si>
    <t>供气供热</t>
  </si>
  <si>
    <t>水务</t>
  </si>
  <si>
    <t>公共交通</t>
  </si>
  <si>
    <t>电信运营</t>
  </si>
  <si>
    <t>电器仪表</t>
  </si>
  <si>
    <t>工程机械</t>
  </si>
  <si>
    <t>电气设备</t>
  </si>
  <si>
    <t>工业机械</t>
  </si>
  <si>
    <t>通用机械</t>
  </si>
  <si>
    <t>运输设备</t>
  </si>
  <si>
    <t>船舶</t>
  </si>
  <si>
    <t>航空</t>
  </si>
  <si>
    <t>旅游</t>
  </si>
  <si>
    <t>酒店餐饮</t>
  </si>
  <si>
    <t>文教休闲</t>
  </si>
  <si>
    <t>广告包装</t>
  </si>
  <si>
    <t>传媒娱乐</t>
  </si>
  <si>
    <t>商贸代理</t>
  </si>
  <si>
    <t>商业连锁</t>
  </si>
  <si>
    <t>医药</t>
  </si>
  <si>
    <t>家居用品</t>
  </si>
  <si>
    <t>医疗保健</t>
  </si>
  <si>
    <t>汽车类</t>
  </si>
  <si>
    <t>家用电器</t>
  </si>
  <si>
    <t>酿酒</t>
  </si>
  <si>
    <t>食品饮料</t>
  </si>
  <si>
    <t>纺织服饰</t>
  </si>
  <si>
    <t>农林牧渔</t>
  </si>
  <si>
    <t>日用化工</t>
  </si>
  <si>
    <t>矿物制品</t>
  </si>
  <si>
    <t>造纸</t>
  </si>
  <si>
    <t>建材</t>
  </si>
  <si>
    <t>化工</t>
  </si>
  <si>
    <t>化纤</t>
  </si>
  <si>
    <t>有色</t>
  </si>
  <si>
    <t>钢铁</t>
  </si>
  <si>
    <t>石油</t>
  </si>
  <si>
    <t>电力</t>
  </si>
  <si>
    <t>煤炭</t>
  </si>
  <si>
    <t>名称</t>
  </si>
  <si>
    <t>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</si>
</sst>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30" fontId="7" fillId="0" borderId="2" xfId="0" applyNumberFormat="1" applyFont="1" applyBorder="1">
      <alignment vertical="center"/>
    </xf>
    <xf numFmtId="0" fontId="6" fillId="5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31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31" si="29">C6/SUM($B6:$K6)</f>
        <v>0</v>
      </c>
      <c r="N6" s="3">
        <f t="shared" ref="N6:N31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31" si="34">H6/SUM($B6:$K6)</f>
        <v>0.13454410674573758</v>
      </c>
      <c r="S6" s="3">
        <f t="shared" ref="S6:S16" si="35">I6/SUM($B6:$K6)</f>
        <v>3.039288361749444E-2</v>
      </c>
      <c r="T6" s="3">
        <f t="shared" ref="T6:T31" si="36">J6/SUM($B6:$K6)</f>
        <v>1.1119347664936991E-2</v>
      </c>
      <c r="U6" s="3">
        <f t="shared" ref="U6:U31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31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31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31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A26" s="1">
        <v>42688</v>
      </c>
      <c r="B26" s="2">
        <v>0</v>
      </c>
      <c r="C26">
        <v>0</v>
      </c>
      <c r="D26">
        <v>0</v>
      </c>
      <c r="E26">
        <v>47</v>
      </c>
      <c r="F26">
        <v>654</v>
      </c>
      <c r="G26" s="2">
        <v>1378</v>
      </c>
      <c r="H26" s="9">
        <v>452</v>
      </c>
      <c r="I26" s="9">
        <v>112</v>
      </c>
      <c r="J26" s="9">
        <v>45</v>
      </c>
      <c r="K26" s="9">
        <v>46</v>
      </c>
      <c r="L26" s="3">
        <f t="shared" si="0"/>
        <v>0</v>
      </c>
      <c r="M26" s="3">
        <f t="shared" si="29"/>
        <v>0</v>
      </c>
      <c r="N26" s="3">
        <f t="shared" si="30"/>
        <v>0</v>
      </c>
      <c r="O26" s="11">
        <f t="shared" si="40"/>
        <v>1.7190929041697146E-2</v>
      </c>
      <c r="P26" s="11">
        <f t="shared" si="38"/>
        <v>0.23920994879297733</v>
      </c>
      <c r="Q26" s="11">
        <f t="shared" si="38"/>
        <v>0.50402340892465247</v>
      </c>
      <c r="R26" s="11">
        <f t="shared" si="34"/>
        <v>0.16532553035844916</v>
      </c>
      <c r="S26" s="11">
        <f t="shared" si="39"/>
        <v>4.0965618141916606E-2</v>
      </c>
      <c r="T26" s="11">
        <f t="shared" si="36"/>
        <v>1.6459400146305779E-2</v>
      </c>
      <c r="U26" s="3">
        <f t="shared" si="37"/>
        <v>1.6825164594001463E-2</v>
      </c>
    </row>
    <row r="27" spans="1:21" x14ac:dyDescent="0.15">
      <c r="A27" s="1">
        <v>42689</v>
      </c>
      <c r="B27" s="2">
        <v>0</v>
      </c>
      <c r="C27">
        <v>0</v>
      </c>
      <c r="D27">
        <v>0</v>
      </c>
      <c r="E27">
        <v>31</v>
      </c>
      <c r="F27">
        <v>535</v>
      </c>
      <c r="G27" s="2">
        <v>1511</v>
      </c>
      <c r="H27" s="9">
        <v>475</v>
      </c>
      <c r="I27" s="9">
        <v>98</v>
      </c>
      <c r="J27" s="9">
        <v>37</v>
      </c>
      <c r="K27" s="9">
        <v>42</v>
      </c>
      <c r="L27" s="3">
        <f t="shared" si="0"/>
        <v>0</v>
      </c>
      <c r="M27" s="3">
        <f t="shared" si="29"/>
        <v>0</v>
      </c>
      <c r="N27" s="3">
        <f t="shared" si="30"/>
        <v>0</v>
      </c>
      <c r="O27" s="3">
        <f t="shared" si="40"/>
        <v>1.1359472334188348E-2</v>
      </c>
      <c r="P27" s="3">
        <f t="shared" si="38"/>
        <v>0.19604250641260534</v>
      </c>
      <c r="Q27" s="13">
        <f t="shared" si="38"/>
        <v>0.55368266764382557</v>
      </c>
      <c r="R27" s="3">
        <f t="shared" si="34"/>
        <v>0.17405643092707951</v>
      </c>
      <c r="S27" s="3">
        <f t="shared" si="39"/>
        <v>3.5910589959692193E-2</v>
      </c>
      <c r="T27" s="3">
        <f t="shared" si="36"/>
        <v>1.3558079882740931E-2</v>
      </c>
      <c r="U27" s="3">
        <f t="shared" si="37"/>
        <v>1.5390252839868083E-2</v>
      </c>
    </row>
    <row r="28" spans="1:21" x14ac:dyDescent="0.15">
      <c r="A28" s="1">
        <v>42696</v>
      </c>
      <c r="B28" s="2">
        <v>0</v>
      </c>
      <c r="C28">
        <v>0</v>
      </c>
      <c r="D28">
        <v>1</v>
      </c>
      <c r="E28">
        <v>25</v>
      </c>
      <c r="F28">
        <v>567</v>
      </c>
      <c r="G28" s="2">
        <v>1464</v>
      </c>
      <c r="H28" s="9">
        <v>475</v>
      </c>
      <c r="I28" s="9">
        <v>105</v>
      </c>
      <c r="J28" s="9">
        <v>41</v>
      </c>
      <c r="K28" s="9">
        <v>48</v>
      </c>
      <c r="L28" s="3">
        <f t="shared" si="0"/>
        <v>0</v>
      </c>
      <c r="M28" s="3">
        <f t="shared" si="29"/>
        <v>0</v>
      </c>
      <c r="N28" s="3">
        <f t="shared" si="30"/>
        <v>3.6683785766691124E-4</v>
      </c>
      <c r="O28" s="3">
        <f t="shared" si="40"/>
        <v>9.1709464416727809E-3</v>
      </c>
      <c r="P28" s="3">
        <f t="shared" si="38"/>
        <v>0.20799706529713866</v>
      </c>
      <c r="Q28" s="3">
        <f t="shared" si="38"/>
        <v>0.53705062362435807</v>
      </c>
      <c r="R28" s="3">
        <f t="shared" si="34"/>
        <v>0.17424798239178282</v>
      </c>
      <c r="S28" s="3">
        <f t="shared" si="39"/>
        <v>3.8517975055025681E-2</v>
      </c>
      <c r="T28" s="3">
        <f t="shared" si="36"/>
        <v>1.504035216434336E-2</v>
      </c>
      <c r="U28" s="3">
        <f t="shared" si="37"/>
        <v>1.7608217168011739E-2</v>
      </c>
    </row>
    <row r="29" spans="1:21" x14ac:dyDescent="0.15">
      <c r="A29" s="1">
        <v>42697</v>
      </c>
      <c r="B29" s="2">
        <v>0</v>
      </c>
      <c r="C29">
        <v>0</v>
      </c>
      <c r="D29">
        <v>3</v>
      </c>
      <c r="E29">
        <v>44</v>
      </c>
      <c r="F29">
        <v>714</v>
      </c>
      <c r="G29" s="2">
        <v>1501</v>
      </c>
      <c r="H29" s="9">
        <v>313</v>
      </c>
      <c r="I29" s="9">
        <v>89</v>
      </c>
      <c r="J29" s="9">
        <v>28</v>
      </c>
      <c r="K29" s="9">
        <v>38</v>
      </c>
      <c r="L29" s="3">
        <f t="shared" si="0"/>
        <v>0</v>
      </c>
      <c r="M29" s="3">
        <f t="shared" si="29"/>
        <v>0</v>
      </c>
      <c r="N29" s="3">
        <f t="shared" si="30"/>
        <v>1.0989010989010989E-3</v>
      </c>
      <c r="O29" s="10">
        <f t="shared" si="40"/>
        <v>1.6117216117216119E-2</v>
      </c>
      <c r="P29" s="10">
        <f t="shared" si="38"/>
        <v>0.26153846153846155</v>
      </c>
      <c r="Q29" s="3">
        <f t="shared" si="38"/>
        <v>0.54981684981684986</v>
      </c>
      <c r="R29" s="10">
        <f t="shared" si="34"/>
        <v>0.11465201465201465</v>
      </c>
      <c r="S29" s="3">
        <f t="shared" si="39"/>
        <v>3.2600732600732603E-2</v>
      </c>
      <c r="T29" s="3">
        <f t="shared" si="36"/>
        <v>1.0256410256410256E-2</v>
      </c>
      <c r="U29" s="3">
        <f t="shared" si="37"/>
        <v>1.391941391941392E-2</v>
      </c>
    </row>
    <row r="30" spans="1:21" x14ac:dyDescent="0.15">
      <c r="A30" s="1">
        <v>42698</v>
      </c>
      <c r="B30" s="2">
        <v>0</v>
      </c>
      <c r="C30">
        <v>1</v>
      </c>
      <c r="D30">
        <v>6</v>
      </c>
      <c r="E30">
        <v>102</v>
      </c>
      <c r="F30">
        <v>1004</v>
      </c>
      <c r="G30" s="2">
        <v>1190</v>
      </c>
      <c r="H30" s="9">
        <v>279</v>
      </c>
      <c r="I30" s="9">
        <v>86</v>
      </c>
      <c r="J30" s="9">
        <v>28</v>
      </c>
      <c r="K30" s="9">
        <v>35</v>
      </c>
      <c r="L30" s="3">
        <f t="shared" si="0"/>
        <v>0</v>
      </c>
      <c r="M30" s="3">
        <f t="shared" si="29"/>
        <v>3.6616623947272064E-4</v>
      </c>
      <c r="N30" s="3">
        <f t="shared" si="30"/>
        <v>2.1969974368363236E-3</v>
      </c>
      <c r="O30" s="12">
        <f t="shared" si="40"/>
        <v>3.7348956426217501E-2</v>
      </c>
      <c r="P30" s="12">
        <f t="shared" si="38"/>
        <v>0.36763090443061147</v>
      </c>
      <c r="Q30" s="12">
        <f t="shared" si="38"/>
        <v>0.43573782497253755</v>
      </c>
      <c r="R30" s="3">
        <f t="shared" si="34"/>
        <v>0.10216038081288906</v>
      </c>
      <c r="S30" s="3">
        <f t="shared" si="39"/>
        <v>3.1490296594653973E-2</v>
      </c>
      <c r="T30" s="3">
        <f t="shared" si="36"/>
        <v>1.0252654705236177E-2</v>
      </c>
      <c r="U30" s="3">
        <f t="shared" si="37"/>
        <v>1.2815818381545222E-2</v>
      </c>
    </row>
    <row r="31" spans="1:21" x14ac:dyDescent="0.15">
      <c r="A31" s="1">
        <v>42705</v>
      </c>
      <c r="B31" s="2">
        <v>0</v>
      </c>
      <c r="C31">
        <v>3</v>
      </c>
      <c r="D31">
        <v>23</v>
      </c>
      <c r="E31">
        <v>206</v>
      </c>
      <c r="F31">
        <v>1420</v>
      </c>
      <c r="G31" s="2">
        <v>807</v>
      </c>
      <c r="H31" s="9">
        <v>190</v>
      </c>
      <c r="I31" s="9">
        <v>52</v>
      </c>
      <c r="J31" s="9">
        <v>14</v>
      </c>
      <c r="K31" s="9">
        <v>22</v>
      </c>
      <c r="L31" s="3">
        <f t="shared" si="0"/>
        <v>0</v>
      </c>
      <c r="M31" s="3">
        <f t="shared" si="29"/>
        <v>1.0960906101571063E-3</v>
      </c>
      <c r="N31" s="3">
        <f t="shared" si="30"/>
        <v>8.4033613445378148E-3</v>
      </c>
      <c r="O31" s="12">
        <f t="shared" si="40"/>
        <v>7.5264888564121307E-2</v>
      </c>
      <c r="P31" s="12">
        <f t="shared" si="38"/>
        <v>0.51881622214103029</v>
      </c>
      <c r="Q31" s="12">
        <f t="shared" si="38"/>
        <v>0.29484837413226161</v>
      </c>
      <c r="R31" s="12">
        <f t="shared" si="34"/>
        <v>6.9419071976616731E-2</v>
      </c>
      <c r="S31" s="12">
        <f t="shared" si="39"/>
        <v>1.8998903909389842E-2</v>
      </c>
      <c r="T31" s="3">
        <f t="shared" si="36"/>
        <v>5.1150895140664966E-3</v>
      </c>
      <c r="U31" s="3">
        <f t="shared" si="37"/>
        <v>8.0379978078187805E-3</v>
      </c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L19" sqref="L19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22">
        <v>2.2000000000000002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23">
        <v>1.19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20">
        <v>2.75</v>
      </c>
      <c r="D17" s="20">
        <v>1.85</v>
      </c>
      <c r="E17" s="14"/>
      <c r="F17" s="14"/>
      <c r="G17" s="14"/>
      <c r="H17" s="14"/>
      <c r="I17" s="14"/>
      <c r="J17" s="14"/>
      <c r="K17" s="23">
        <v>2.38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21">
        <v>2.06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9">
        <v>1.3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9">
        <v>4.37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14"/>
      <c r="D37" s="14"/>
      <c r="E37" s="14"/>
      <c r="F37" s="14"/>
      <c r="G37" s="14"/>
      <c r="H37" s="14"/>
      <c r="I37" s="14"/>
      <c r="J37" s="14"/>
      <c r="K37" s="20">
        <v>5.62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22">
        <v>1.1399999999999999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D48" s="19">
        <v>1.6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21">
        <v>0.79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4" workbookViewId="0">
      <pane xSplit="2" topLeftCell="C1" activePane="topRight" state="frozen"/>
      <selection pane="topRight" activeCell="M37" sqref="M37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22">
        <v>-1.94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20">
        <v>-1.21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9">
        <v>-0.14000000000000001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21">
        <v>-2.0499999999999998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21">
        <v>-2.13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23">
        <v>-1.43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20">
        <v>-0.13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9">
        <v>-1.24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22">
        <v>-0.53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23">
        <v>-0.19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趋势</vt:lpstr>
      <vt:lpstr>行业前五</vt:lpstr>
      <vt:lpstr>行业后五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2016-12-01T14:17:36Z</dcterms:modified>
</cp:coreProperties>
</file>