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JOB INTERVIEW TEST\stage 1\"/>
    </mc:Choice>
  </mc:AlternateContent>
  <bookViews>
    <workbookView xWindow="0" yWindow="0" windowWidth="19200" windowHeight="7310" firstSheet="1" activeTab="2"/>
  </bookViews>
  <sheets>
    <sheet name="CashOutflow" sheetId="1" r:id="rId1"/>
    <sheet name="SUMMARY DASHBOARD" sheetId="6" r:id="rId2"/>
    <sheet name="DETAILED DASHBOARD" sheetId="15" r:id="rId3"/>
    <sheet name="PRINTABLE LIST DASHBOARD" sheetId="24" r:id="rId4"/>
    <sheet name="Expenditure by office location" sheetId="8" r:id="rId5"/>
    <sheet name="Yearly expenses" sheetId="4" r:id="rId6"/>
    <sheet name="Expenses by cost category" sheetId="5" r:id="rId7"/>
    <sheet name="Expenses by cost subcategory" sheetId="11" r:id="rId8"/>
    <sheet name="Monthly expenses" sheetId="12" r:id="rId9"/>
    <sheet name="Expense by subcategory per year" sheetId="18" r:id="rId10"/>
    <sheet name="Expenses by category by year" sheetId="22" r:id="rId11"/>
    <sheet name="Trends per category " sheetId="23" r:id="rId12"/>
  </sheets>
  <definedNames>
    <definedName name="data">CashOutflow!$A$1:$K$890</definedName>
    <definedName name="Slicer_Cost_Category">#N/A</definedName>
    <definedName name="Slicer_Cost_Subcategory">#N/A</definedName>
    <definedName name="Slicer_Office_Location">#N/A</definedName>
    <definedName name="Slicer_Year1">#N/A</definedName>
  </definedNames>
  <calcPr calcId="152511"/>
  <pivotCaches>
    <pivotCache cacheId="9"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I891" i="1" l="1"/>
  <c r="J891" i="1"/>
  <c r="K795" i="1" l="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3" i="1"/>
  <c r="K552" i="1"/>
  <c r="K551" i="1"/>
  <c r="K550"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K891" i="1" l="1"/>
</calcChain>
</file>

<file path=xl/sharedStrings.xml><?xml version="1.0" encoding="utf-8"?>
<sst xmlns="http://schemas.openxmlformats.org/spreadsheetml/2006/main" count="6175" uniqueCount="528">
  <si>
    <t>Date</t>
  </si>
  <si>
    <t>Month</t>
  </si>
  <si>
    <t>Year</t>
  </si>
  <si>
    <t>Department</t>
  </si>
  <si>
    <t>Office Location</t>
  </si>
  <si>
    <t>Cost Category</t>
  </si>
  <si>
    <t>Cost Subcategory</t>
  </si>
  <si>
    <t>Description</t>
  </si>
  <si>
    <t>Quantity</t>
  </si>
  <si>
    <t>Unit Price(Ksh)</t>
  </si>
  <si>
    <t>Amount(Ksh)</t>
  </si>
  <si>
    <t>December</t>
  </si>
  <si>
    <t>Operation</t>
  </si>
  <si>
    <t>Makutano</t>
  </si>
  <si>
    <t>Office Construction</t>
  </si>
  <si>
    <t>Labour cost</t>
  </si>
  <si>
    <t>Site clearance</t>
  </si>
  <si>
    <t>Operational cost</t>
  </si>
  <si>
    <t>Transport</t>
  </si>
  <si>
    <t>Material cost</t>
  </si>
  <si>
    <t>Sand</t>
  </si>
  <si>
    <t>Airtime</t>
  </si>
  <si>
    <t>January</t>
  </si>
  <si>
    <t>Bricks</t>
  </si>
  <si>
    <t>Bricks loading</t>
  </si>
  <si>
    <t>Spring File</t>
  </si>
  <si>
    <t>Buying of Bricks</t>
  </si>
  <si>
    <t>13/1/2019</t>
  </si>
  <si>
    <t>14/1/2019</t>
  </si>
  <si>
    <t>26/4/2019</t>
  </si>
  <si>
    <t>April</t>
  </si>
  <si>
    <t>stone crushing</t>
  </si>
  <si>
    <t>March</t>
  </si>
  <si>
    <t xml:space="preserve"> stone crushing</t>
  </si>
  <si>
    <t>15/5/2019</t>
  </si>
  <si>
    <t>May</t>
  </si>
  <si>
    <t xml:space="preserve"> wheelbarrow</t>
  </si>
  <si>
    <t xml:space="preserve"> spade</t>
  </si>
  <si>
    <t xml:space="preserve"> jembe</t>
  </si>
  <si>
    <t xml:space="preserve"> nail</t>
  </si>
  <si>
    <t xml:space="preserve"> manilla</t>
  </si>
  <si>
    <t xml:space="preserve"> lime</t>
  </si>
  <si>
    <t xml:space="preserve"> mattock</t>
  </si>
  <si>
    <t>mpini</t>
  </si>
  <si>
    <t xml:space="preserve"> timber</t>
  </si>
  <si>
    <t xml:space="preserve"> airtime</t>
  </si>
  <si>
    <t>mpesa</t>
  </si>
  <si>
    <t>16/5/2019</t>
  </si>
  <si>
    <t xml:space="preserve"> crushing</t>
  </si>
  <si>
    <t>offloading of materials</t>
  </si>
  <si>
    <t xml:space="preserve"> binding wire</t>
  </si>
  <si>
    <t>hoop iron</t>
  </si>
  <si>
    <t xml:space="preserve">30kg nails </t>
  </si>
  <si>
    <t>70bags cement</t>
  </si>
  <si>
    <t>D16 twisted bar</t>
  </si>
  <si>
    <t>D12 twisted bar</t>
  </si>
  <si>
    <t>D10 twisted bar</t>
  </si>
  <si>
    <t>D8 twisted bar</t>
  </si>
  <si>
    <t xml:space="preserve"> blades</t>
  </si>
  <si>
    <t>2-20 wood preservative</t>
  </si>
  <si>
    <t>2 spades</t>
  </si>
  <si>
    <t>17/5/2019</t>
  </si>
  <si>
    <t>5000L of water</t>
  </si>
  <si>
    <t>12 tonnes sand</t>
  </si>
  <si>
    <t>1 torch</t>
  </si>
  <si>
    <t xml:space="preserve"> timber </t>
  </si>
  <si>
    <t>delivering timber</t>
  </si>
  <si>
    <t xml:space="preserve"> casting of column</t>
  </si>
  <si>
    <t>18/5/2019</t>
  </si>
  <si>
    <t xml:space="preserve"> casting of foundation</t>
  </si>
  <si>
    <t xml:space="preserve"> hiring wheelbarrows</t>
  </si>
  <si>
    <t xml:space="preserve"> hiring 2 watchmen</t>
  </si>
  <si>
    <t>1 box chalk</t>
  </si>
  <si>
    <t xml:space="preserve"> credit</t>
  </si>
  <si>
    <t>20/5/2019</t>
  </si>
  <si>
    <t>transport</t>
  </si>
  <si>
    <t xml:space="preserve">wall curing </t>
  </si>
  <si>
    <t>24 tonnes of sand</t>
  </si>
  <si>
    <t>foundation walling</t>
  </si>
  <si>
    <t>927 ft timber</t>
  </si>
  <si>
    <t>21/5/2019</t>
  </si>
  <si>
    <t>40 poles</t>
  </si>
  <si>
    <t>14 tons ballast</t>
  </si>
  <si>
    <t>3L fuel</t>
  </si>
  <si>
    <t>22/5/2019</t>
  </si>
  <si>
    <t>9 Jericans</t>
  </si>
  <si>
    <t xml:space="preserve">1 drum </t>
  </si>
  <si>
    <t>welding wheelbarrow</t>
  </si>
  <si>
    <t>splitting timber</t>
  </si>
  <si>
    <t>hiring vibrator</t>
  </si>
  <si>
    <t>boda boda</t>
  </si>
  <si>
    <t>hiring 2 drums</t>
  </si>
  <si>
    <t>hiring wheelbarrow</t>
  </si>
  <si>
    <t xml:space="preserve">hiring 1 drum </t>
  </si>
  <si>
    <t>watchmen</t>
  </si>
  <si>
    <t>23/5/2019</t>
  </si>
  <si>
    <t>2kg of nails</t>
  </si>
  <si>
    <t>4kg of nails</t>
  </si>
  <si>
    <t>timber 6 by 1</t>
  </si>
  <si>
    <t>binding wire</t>
  </si>
  <si>
    <t>curing wall</t>
  </si>
  <si>
    <t>hiring drum</t>
  </si>
  <si>
    <t>3 bolts</t>
  </si>
  <si>
    <t>24/5/2019</t>
  </si>
  <si>
    <t>90 bolts</t>
  </si>
  <si>
    <t>welding of bolts</t>
  </si>
  <si>
    <t>D10, D8,2kg nails and 10bags cement</t>
  </si>
  <si>
    <t>workers food</t>
  </si>
  <si>
    <t>25/5/2019</t>
  </si>
  <si>
    <t>1KG nails</t>
  </si>
  <si>
    <t>5 bags cement</t>
  </si>
  <si>
    <t>using vibrator</t>
  </si>
  <si>
    <t>labourers</t>
  </si>
  <si>
    <t>26/5/2019</t>
  </si>
  <si>
    <t>1 Wheelbarrow hired</t>
  </si>
  <si>
    <t>27/5/2019</t>
  </si>
  <si>
    <t>Sand space in the neighbor</t>
  </si>
  <si>
    <t xml:space="preserve">transferring sand </t>
  </si>
  <si>
    <t>28/5/2019</t>
  </si>
  <si>
    <t>bricks organization</t>
  </si>
  <si>
    <t>Transport for plan approval</t>
  </si>
  <si>
    <t>29/5/2019</t>
  </si>
  <si>
    <t>30/5/2019</t>
  </si>
  <si>
    <t xml:space="preserve">ballast organzation </t>
  </si>
  <si>
    <t>31/5/2019</t>
  </si>
  <si>
    <t>June</t>
  </si>
  <si>
    <t>100 bags of cement</t>
  </si>
  <si>
    <t>Twisted bars D 16</t>
  </si>
  <si>
    <t>Twisted bars  D12</t>
  </si>
  <si>
    <t>Twisted bars D10</t>
  </si>
  <si>
    <t>Twisted bars D8</t>
  </si>
  <si>
    <t>wall pass</t>
  </si>
  <si>
    <t>24kg nails</t>
  </si>
  <si>
    <t>airtime</t>
  </si>
  <si>
    <t>14 tons of ballast</t>
  </si>
  <si>
    <t>12tones of sand</t>
  </si>
  <si>
    <t>welding of wheelbarrow</t>
  </si>
  <si>
    <t>4L of fuel</t>
  </si>
  <si>
    <t>778feet of timber</t>
  </si>
  <si>
    <t>transportation of timber 778feet</t>
  </si>
  <si>
    <t>AIRTIME</t>
  </si>
  <si>
    <t>food</t>
  </si>
  <si>
    <t>1 DPC</t>
  </si>
  <si>
    <t>4 inch 3kg nails</t>
  </si>
  <si>
    <t>4 drums of water</t>
  </si>
  <si>
    <t>transport looking for water</t>
  </si>
  <si>
    <t>puling of ballast from the road</t>
  </si>
  <si>
    <t>12pc of D8</t>
  </si>
  <si>
    <t>10 pc D 16</t>
  </si>
  <si>
    <t>transportation of materials</t>
  </si>
  <si>
    <t>D8 twisted bar 32pc</t>
  </si>
  <si>
    <t>D10 twisted bar 10 pc</t>
  </si>
  <si>
    <t>binding wire 15KG</t>
  </si>
  <si>
    <t>4KG 3 inch nails</t>
  </si>
  <si>
    <t>1 kg 5 inch nails</t>
  </si>
  <si>
    <t>8 pc D8 ,4 inch 1kg and 5 inch 1 kg nails</t>
  </si>
  <si>
    <t>splitting of timber</t>
  </si>
  <si>
    <t>3 drum for hiring</t>
  </si>
  <si>
    <t>hiring of wheelbarrow</t>
  </si>
  <si>
    <t>delivery of 4 drums of water</t>
  </si>
  <si>
    <t>13/6/2019</t>
  </si>
  <si>
    <t>purchase of 4 ropes</t>
  </si>
  <si>
    <t>600feet 6 by 1 and 150 feet 3 by 2</t>
  </si>
  <si>
    <t>2kg 4 inch nails</t>
  </si>
  <si>
    <t>14/6/2019</t>
  </si>
  <si>
    <t>vibrator hired</t>
  </si>
  <si>
    <t>15/6/2019</t>
  </si>
  <si>
    <t>timber 6 by 1 380 &amp;3by2 50 ft and 20 round poles</t>
  </si>
  <si>
    <t>5l fuel</t>
  </si>
  <si>
    <t>labour and food</t>
  </si>
  <si>
    <t>nails</t>
  </si>
  <si>
    <t>16/6/2019</t>
  </si>
  <si>
    <t>airtime for calling water supplier</t>
  </si>
  <si>
    <t>17/6/2019</t>
  </si>
  <si>
    <t>1 trip of water</t>
  </si>
  <si>
    <t>removing jerrican from the well</t>
  </si>
  <si>
    <t>18/6/2019</t>
  </si>
  <si>
    <t>labour</t>
  </si>
  <si>
    <t>cement, binding, nails and transport</t>
  </si>
  <si>
    <t>hiring 3 drums 6days</t>
  </si>
  <si>
    <t>hiring wheelbarrow 6 days</t>
  </si>
  <si>
    <t>19/6/2019</t>
  </si>
  <si>
    <t>20/6/2019</t>
  </si>
  <si>
    <t>striking off the site and food</t>
  </si>
  <si>
    <t>21/6/2019</t>
  </si>
  <si>
    <t>22/6/2019</t>
  </si>
  <si>
    <t>23/6/2019</t>
  </si>
  <si>
    <t>24/6/2019</t>
  </si>
  <si>
    <t>July</t>
  </si>
  <si>
    <t>3m ironsheet 30 pcs</t>
  </si>
  <si>
    <t>2.5m ironsheet 15pcs</t>
  </si>
  <si>
    <t>2m ironsheet 15 pcs</t>
  </si>
  <si>
    <t>1 roll plainsheet</t>
  </si>
  <si>
    <t>12 inch nails 13kg</t>
  </si>
  <si>
    <t>6 inch nails 6kg</t>
  </si>
  <si>
    <t>5 inch nails 12kg</t>
  </si>
  <si>
    <t>4 inch nails 10kg</t>
  </si>
  <si>
    <t>3 inch nails 3kgs</t>
  </si>
  <si>
    <t>2 inch nails 2kgs</t>
  </si>
  <si>
    <t>wallpass</t>
  </si>
  <si>
    <t>15 bags of cement</t>
  </si>
  <si>
    <t>timber 4 by 2</t>
  </si>
  <si>
    <t>timber</t>
  </si>
  <si>
    <t>Timber 6 by 2 120ft, 3 by 2 780 ft ,4by 1 320ft</t>
  </si>
  <si>
    <t>brick arrangement</t>
  </si>
  <si>
    <t>brick 5000</t>
  </si>
  <si>
    <t>1 ironsheet</t>
  </si>
  <si>
    <t>ironsheets</t>
  </si>
  <si>
    <t>transport of materials</t>
  </si>
  <si>
    <t>3 bags of cement</t>
  </si>
  <si>
    <t>17/7/2019</t>
  </si>
  <si>
    <t>2000 bricks</t>
  </si>
  <si>
    <t>transportation of bricks</t>
  </si>
  <si>
    <t>hired wheelbarrow</t>
  </si>
  <si>
    <t>transportation of wheelbarrow</t>
  </si>
  <si>
    <t>excavation</t>
  </si>
  <si>
    <t>18/7/2019</t>
  </si>
  <si>
    <t>19/7/2019</t>
  </si>
  <si>
    <t>50 bags cement</t>
  </si>
  <si>
    <t>1 roll polythene</t>
  </si>
  <si>
    <t>1 roll wallpass</t>
  </si>
  <si>
    <t>10 pkts water proof cement</t>
  </si>
  <si>
    <t>20/7/2019</t>
  </si>
  <si>
    <t>sand</t>
  </si>
  <si>
    <t>22/7/2019</t>
  </si>
  <si>
    <t>23/7/2019</t>
  </si>
  <si>
    <t>1 pkt water proof cement</t>
  </si>
  <si>
    <t>14 tons sand</t>
  </si>
  <si>
    <t>2kg wall pass</t>
  </si>
  <si>
    <t xml:space="preserve"> labor and food</t>
  </si>
  <si>
    <t>25/7/2019</t>
  </si>
  <si>
    <t>August</t>
  </si>
  <si>
    <t>slashing,moving bricks and timber</t>
  </si>
  <si>
    <t>waterproof cement</t>
  </si>
  <si>
    <t>photocopying and printing voucher</t>
  </si>
  <si>
    <t>bricks</t>
  </si>
  <si>
    <t>cement and polythene</t>
  </si>
  <si>
    <t>slabing and feeding</t>
  </si>
  <si>
    <t>roof nails</t>
  </si>
  <si>
    <t>r-rubber</t>
  </si>
  <si>
    <t>roof iron nails</t>
  </si>
  <si>
    <t>September</t>
  </si>
  <si>
    <t>transaction charges</t>
  </si>
  <si>
    <t>pending bills</t>
  </si>
  <si>
    <t>rope and jerrycan</t>
  </si>
  <si>
    <t>printing forms</t>
  </si>
  <si>
    <t>14tonnes</t>
  </si>
  <si>
    <t>feeding</t>
  </si>
  <si>
    <t>ballast</t>
  </si>
  <si>
    <t>5tonnes</t>
  </si>
  <si>
    <t xml:space="preserve">airtime </t>
  </si>
  <si>
    <t>polythene</t>
  </si>
  <si>
    <t>delivery of twisted bars</t>
  </si>
  <si>
    <t>supply of bricks</t>
  </si>
  <si>
    <t>iron sheets</t>
  </si>
  <si>
    <t>moulding/bending D16</t>
  </si>
  <si>
    <t>transport 1</t>
  </si>
  <si>
    <t>transport 2</t>
  </si>
  <si>
    <t>transport 3</t>
  </si>
  <si>
    <t>transport 4</t>
  </si>
  <si>
    <t>Binding wire and rope</t>
  </si>
  <si>
    <t>pillars and beams payment</t>
  </si>
  <si>
    <t>wall curing</t>
  </si>
  <si>
    <t>printing vouchers</t>
  </si>
  <si>
    <t>cement</t>
  </si>
  <si>
    <t>October</t>
  </si>
  <si>
    <t>mpesa charges</t>
  </si>
  <si>
    <t>clearence for window balance</t>
  </si>
  <si>
    <t>transportation</t>
  </si>
  <si>
    <t>clearance for doors</t>
  </si>
  <si>
    <t>purchase of  materials and transportation</t>
  </si>
  <si>
    <t>lunch</t>
  </si>
  <si>
    <t>mpesa payment</t>
  </si>
  <si>
    <t>mpesa  payment</t>
  </si>
  <si>
    <t>payment of the bricks</t>
  </si>
  <si>
    <t>payment of the door and window curing</t>
  </si>
  <si>
    <t>mpesa payment for door and window fitting</t>
  </si>
  <si>
    <t>mpesa charges door and window fitting</t>
  </si>
  <si>
    <t>mpesa payment feeding of labours</t>
  </si>
  <si>
    <t>mpesa charges feeding of labours</t>
  </si>
  <si>
    <t>mpesa charges deduction</t>
  </si>
  <si>
    <t>mpesa payment of sand</t>
  </si>
  <si>
    <t>mpesa charges deduction sand payment</t>
  </si>
  <si>
    <t>mpesa payment of bricks</t>
  </si>
  <si>
    <t>mpesa charges deduction bricks payment</t>
  </si>
  <si>
    <t>mpesa payment for nails/ hooping iron</t>
  </si>
  <si>
    <t>mpesa payment for photocopying voucher forms</t>
  </si>
  <si>
    <t>mpesa payment for printing forms</t>
  </si>
  <si>
    <t>mpesa payment for hiring hammer</t>
  </si>
  <si>
    <t>mpesa deduction  charges for hiring hammer</t>
  </si>
  <si>
    <t>mpesa payment  labours</t>
  </si>
  <si>
    <t>mpesa payment  deduction charges for labours</t>
  </si>
  <si>
    <t>mpesa payment for nails</t>
  </si>
  <si>
    <t>mpesa payment of the  wall curing</t>
  </si>
  <si>
    <t>mpesa deduction charges wall curing payment</t>
  </si>
  <si>
    <t>mpesa payment for 5 bag of cements</t>
  </si>
  <si>
    <t>mpesa deduction charges  for 5 bag of cements</t>
  </si>
  <si>
    <t>mpesa payment for transportation 5 bag of cements</t>
  </si>
  <si>
    <t>mpesa deduction charges  transport  payment</t>
  </si>
  <si>
    <t>mpesa payment alice/window to turbo</t>
  </si>
  <si>
    <t xml:space="preserve">mpesa deduction charges  transport </t>
  </si>
  <si>
    <t>mpesa payment  for labours on 2 double wall</t>
  </si>
  <si>
    <t>mpesa deduction charges labour payment</t>
  </si>
  <si>
    <t>November</t>
  </si>
  <si>
    <t>Printing contract form</t>
  </si>
  <si>
    <t xml:space="preserve">Transport </t>
  </si>
  <si>
    <t>Transaction charge</t>
  </si>
  <si>
    <t>P.V.C Tangit glue</t>
  </si>
  <si>
    <t>20mm couplers</t>
  </si>
  <si>
    <t>20mm P.V.C conduit pipes</t>
  </si>
  <si>
    <t>25mm P.V.C conduits</t>
  </si>
  <si>
    <t>1/2kg 3inch nails</t>
  </si>
  <si>
    <t>labour feeding</t>
  </si>
  <si>
    <t>transaction charge</t>
  </si>
  <si>
    <t>Purchase of cement</t>
  </si>
  <si>
    <t>Purchase of sand</t>
  </si>
  <si>
    <t>Purchase of lime</t>
  </si>
  <si>
    <t>Photpcopying payment vourchers</t>
  </si>
  <si>
    <t>labour offloading</t>
  </si>
  <si>
    <t>Purchase of timber 6*2</t>
  </si>
  <si>
    <t>purchase of timber 4*2</t>
  </si>
  <si>
    <t>withdraw charges</t>
  </si>
  <si>
    <t>purchaset of nails</t>
  </si>
  <si>
    <t>Purchase of washers</t>
  </si>
  <si>
    <t>Purchase of cones</t>
  </si>
  <si>
    <t>Purchase of wiremesh</t>
  </si>
  <si>
    <t>payment for labour</t>
  </si>
  <si>
    <t>payment for food</t>
  </si>
  <si>
    <t>aitime for communcation</t>
  </si>
  <si>
    <t>Purchase of nails</t>
  </si>
  <si>
    <t>Payment for cement</t>
  </si>
  <si>
    <t>payment for kalayers</t>
  </si>
  <si>
    <t>payment for nails</t>
  </si>
  <si>
    <t>labour cost</t>
  </si>
  <si>
    <t>curing</t>
  </si>
  <si>
    <t>plastering</t>
  </si>
  <si>
    <t>cement and bondex</t>
  </si>
  <si>
    <t>bondex</t>
  </si>
  <si>
    <t>plastering and food</t>
  </si>
  <si>
    <t>fare</t>
  </si>
  <si>
    <t>grooving</t>
  </si>
  <si>
    <t>groving</t>
  </si>
  <si>
    <t>transaction cost</t>
  </si>
  <si>
    <t>labour (partitioning framework)</t>
  </si>
  <si>
    <t>labour(skating of inner walls)</t>
  </si>
  <si>
    <t>labour(putting up of partition boards)</t>
  </si>
  <si>
    <t>labour (feeding for two days)</t>
  </si>
  <si>
    <t>wire brush</t>
  </si>
  <si>
    <t>window panes</t>
  </si>
  <si>
    <t>flashdoors</t>
  </si>
  <si>
    <t>electric material</t>
  </si>
  <si>
    <t>glass cutter</t>
  </si>
  <si>
    <t>hinges, locks, handles</t>
  </si>
  <si>
    <t>contract forms</t>
  </si>
  <si>
    <t>labour (partitioning of doors balance,fitting two flash doors,scraping of doors and windows,window glass fitting)</t>
  </si>
  <si>
    <t>01/10/2020</t>
  </si>
  <si>
    <t>patty</t>
  </si>
  <si>
    <t xml:space="preserve">glasss </t>
  </si>
  <si>
    <t>glass</t>
  </si>
  <si>
    <t>newspaper</t>
  </si>
  <si>
    <t>labour (feeding for three days)</t>
  </si>
  <si>
    <t>labour (fixing glasses)</t>
  </si>
  <si>
    <t>door</t>
  </si>
  <si>
    <t>ceiling nails</t>
  </si>
  <si>
    <t>switch boxes</t>
  </si>
  <si>
    <t xml:space="preserve">transaction cost </t>
  </si>
  <si>
    <t>labour (wiring)</t>
  </si>
  <si>
    <t xml:space="preserve">material </t>
  </si>
  <si>
    <t>operational cost</t>
  </si>
  <si>
    <t>material</t>
  </si>
  <si>
    <t>communication</t>
  </si>
  <si>
    <t xml:space="preserve">timber </t>
  </si>
  <si>
    <t>finishes</t>
  </si>
  <si>
    <t>varnish,red oxide,clear mahogany</t>
  </si>
  <si>
    <t>grooving,smoothening,creating patterns and interlocks</t>
  </si>
  <si>
    <t>13/3/2020</t>
  </si>
  <si>
    <t>plaining,smoothening and grooving</t>
  </si>
  <si>
    <t>15/3/2020</t>
  </si>
  <si>
    <t>timbers</t>
  </si>
  <si>
    <t>17/3/2020</t>
  </si>
  <si>
    <t>tape measure</t>
  </si>
  <si>
    <t>ordinary nails</t>
  </si>
  <si>
    <t>18/3/2020</t>
  </si>
  <si>
    <t>fundi's lunch</t>
  </si>
  <si>
    <t>19/3/2020</t>
  </si>
  <si>
    <t>roofing materials</t>
  </si>
  <si>
    <t>21/3/2020</t>
  </si>
  <si>
    <t>22/3/2020</t>
  </si>
  <si>
    <t>fundis food</t>
  </si>
  <si>
    <t>tent hiring</t>
  </si>
  <si>
    <t>23/3/2020</t>
  </si>
  <si>
    <t>bricks and offloading</t>
  </si>
  <si>
    <t xml:space="preserve">coordination </t>
  </si>
  <si>
    <t>24/3/2020</t>
  </si>
  <si>
    <t xml:space="preserve">ironsheet </t>
  </si>
  <si>
    <t>25/3/2020</t>
  </si>
  <si>
    <t>water pump</t>
  </si>
  <si>
    <t>26/3/2020</t>
  </si>
  <si>
    <t xml:space="preserve">cement </t>
  </si>
  <si>
    <t>water  proof</t>
  </si>
  <si>
    <t>27/3/2020</t>
  </si>
  <si>
    <t>water proof</t>
  </si>
  <si>
    <t>28/3/2020</t>
  </si>
  <si>
    <t>transport to do research on live fence</t>
  </si>
  <si>
    <t>30/3/2020</t>
  </si>
  <si>
    <t>water proof cement</t>
  </si>
  <si>
    <t>31/3/2020</t>
  </si>
  <si>
    <t>clear varnish</t>
  </si>
  <si>
    <t>sand paper size 100</t>
  </si>
  <si>
    <t xml:space="preserve">poles </t>
  </si>
  <si>
    <t>labour cost for digingholes</t>
  </si>
  <si>
    <t>ironsheeets</t>
  </si>
  <si>
    <t>waterproof</t>
  </si>
  <si>
    <t>mahogany varnish</t>
  </si>
  <si>
    <t>labour for flooring</t>
  </si>
  <si>
    <t>hired pump for testing</t>
  </si>
  <si>
    <t>roofing nails</t>
  </si>
  <si>
    <t>rubber</t>
  </si>
  <si>
    <t>barbed wire</t>
  </si>
  <si>
    <t>fencingnails</t>
  </si>
  <si>
    <t>2 inch nails</t>
  </si>
  <si>
    <t>spade</t>
  </si>
  <si>
    <t>splitting of tomber</t>
  </si>
  <si>
    <t xml:space="preserve">fencing </t>
  </si>
  <si>
    <t>varnish, clear and spirit</t>
  </si>
  <si>
    <t>glasses</t>
  </si>
  <si>
    <t>glass fitting</t>
  </si>
  <si>
    <t>turpentine</t>
  </si>
  <si>
    <t>curtains and rails</t>
  </si>
  <si>
    <t>fare to turbo and back</t>
  </si>
  <si>
    <t>fare for taking curtains to the park</t>
  </si>
  <si>
    <t>euphobia</t>
  </si>
  <si>
    <t>transport for euphorbia</t>
  </si>
  <si>
    <t>payment for transporting curtains to turbo</t>
  </si>
  <si>
    <t xml:space="preserve">transaction </t>
  </si>
  <si>
    <t>construction of pillar</t>
  </si>
  <si>
    <t>Ironsheets</t>
  </si>
  <si>
    <t xml:space="preserve">hinges </t>
  </si>
  <si>
    <t>locks</t>
  </si>
  <si>
    <t>small lock</t>
  </si>
  <si>
    <t>small hinges</t>
  </si>
  <si>
    <t>drilling of walls for rails</t>
  </si>
  <si>
    <t>gate installation</t>
  </si>
  <si>
    <t>creating of patterns and level</t>
  </si>
  <si>
    <t>transaction</t>
  </si>
  <si>
    <t>painting brush</t>
  </si>
  <si>
    <t>euphorbia</t>
  </si>
  <si>
    <t>transport fr euphorbia</t>
  </si>
  <si>
    <t>polyfilla</t>
  </si>
  <si>
    <t xml:space="preserve">paint </t>
  </si>
  <si>
    <t>transport cement</t>
  </si>
  <si>
    <t>hinges</t>
  </si>
  <si>
    <t>paint</t>
  </si>
  <si>
    <t>brush</t>
  </si>
  <si>
    <t>painting labour</t>
  </si>
  <si>
    <t>floor labour</t>
  </si>
  <si>
    <t>pvc waste pipes</t>
  </si>
  <si>
    <t>tangit</t>
  </si>
  <si>
    <t>pvc bends</t>
  </si>
  <si>
    <t xml:space="preserve"> cement</t>
  </si>
  <si>
    <t>pollyfila</t>
  </si>
  <si>
    <t xml:space="preserve"> tee pipes</t>
  </si>
  <si>
    <t xml:space="preserve"> blade</t>
  </si>
  <si>
    <t xml:space="preserve"> verandah work</t>
  </si>
  <si>
    <t>door repair</t>
  </si>
  <si>
    <t>Transaction cost</t>
  </si>
  <si>
    <t>one trip of sand</t>
  </si>
  <si>
    <t>r tindo</t>
  </si>
  <si>
    <t>p80 sand paper</t>
  </si>
  <si>
    <t>flooring</t>
  </si>
  <si>
    <t>weeding the fence</t>
  </si>
  <si>
    <t>printing of the vouchers</t>
  </si>
  <si>
    <t>red oxide</t>
  </si>
  <si>
    <t>nails 3"</t>
  </si>
  <si>
    <t>13/5/2020</t>
  </si>
  <si>
    <t>construction of the pavement</t>
  </si>
  <si>
    <t>14/5/2020</t>
  </si>
  <si>
    <t>waste pipes</t>
  </si>
  <si>
    <t>tee pipes</t>
  </si>
  <si>
    <t>tindo</t>
  </si>
  <si>
    <t>blade</t>
  </si>
  <si>
    <t>transport for cement</t>
  </si>
  <si>
    <t>transaction fpr cement</t>
  </si>
  <si>
    <t>transaction for sand</t>
  </si>
  <si>
    <t>transaction for bricks</t>
  </si>
  <si>
    <t>transaction for pipes</t>
  </si>
  <si>
    <t>construction work done</t>
  </si>
  <si>
    <t>transaction for labour</t>
  </si>
  <si>
    <t>transaction for timber</t>
  </si>
  <si>
    <t>grooving 240ft of timber</t>
  </si>
  <si>
    <t>transaction for grooving timber</t>
  </si>
  <si>
    <t>transaction of cement,nails and waterproof</t>
  </si>
  <si>
    <t>rope</t>
  </si>
  <si>
    <t>transaction of cement,and waterproof</t>
  </si>
  <si>
    <t>transport of cement and water proof</t>
  </si>
  <si>
    <t>AIrtime</t>
  </si>
  <si>
    <t>Plastering</t>
  </si>
  <si>
    <t>grooving 28ft timber</t>
  </si>
  <si>
    <t>electrical materials</t>
  </si>
  <si>
    <t xml:space="preserve">floor materials </t>
  </si>
  <si>
    <t>4kg polished nails</t>
  </si>
  <si>
    <t>transaction for transport</t>
  </si>
  <si>
    <t xml:space="preserve">transport </t>
  </si>
  <si>
    <t>ms blade 1/4</t>
  </si>
  <si>
    <t>3/4 tube</t>
  </si>
  <si>
    <t>rods</t>
  </si>
  <si>
    <t>europhobia</t>
  </si>
  <si>
    <t>February</t>
  </si>
  <si>
    <t>Eldoret</t>
  </si>
  <si>
    <t>Office Rent</t>
  </si>
  <si>
    <t>Rent Payment</t>
  </si>
  <si>
    <t>Internet</t>
  </si>
  <si>
    <t>Internet bills payment</t>
  </si>
  <si>
    <t>Row Labels</t>
  </si>
  <si>
    <t>Grand Total</t>
  </si>
  <si>
    <t>Column Labels</t>
  </si>
  <si>
    <t>(All)</t>
  </si>
  <si>
    <t>Internet Total</t>
  </si>
  <si>
    <t>Sum of Amount(Ksh)</t>
  </si>
  <si>
    <t>SUMMARY DASHBOARD</t>
  </si>
  <si>
    <t>TOTAL EXPENDITURE</t>
  </si>
  <si>
    <t>DETAILED DASHBOARD</t>
  </si>
  <si>
    <t>Labour cost Total</t>
  </si>
  <si>
    <t>Material cost Total</t>
  </si>
  <si>
    <t>Operational cost Total</t>
  </si>
  <si>
    <t>Expense by sub categories by years</t>
  </si>
  <si>
    <t>Office Rent Total</t>
  </si>
  <si>
    <t>Office Construction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</si>
</sst>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KES]\ * #,##0.00_);_([$KES]\ * \(#,##0.00\);_([$KES]\ * &quot;-&quot;??_);_(@_)"/>
  </numFmts>
  <fonts count="10">
    <font>
      <sz val="11"/>
      <color theme="1"/>
      <name val="Calibri"/>
      <charset val="134"/>
      <scheme val="minor"/>
    </font>
    <font>
      <sz val="12"/>
      <color theme="1"/>
      <name val="Calibri"/>
      <family val="2"/>
      <scheme val="minor"/>
    </font>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8"/>
      <color theme="1"/>
      <name val="Calibri"/>
      <family val="2"/>
      <scheme val="minor"/>
    </font>
    <font>
      <sz val="22"/>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7" tint="0.3999145481734672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5117038483843"/>
        <bgColor theme="9" tint="0.79995117038483843"/>
      </patternFill>
    </fill>
    <fill>
      <patternFill patternType="solid">
        <fgColor theme="4" tint="0.79998168889431442"/>
        <bgColor indexed="64"/>
      </patternFill>
    </fill>
  </fills>
  <borders count="9">
    <border>
      <left/>
      <right/>
      <top/>
      <bottom/>
      <diagonal/>
    </border>
    <border>
      <left style="thin">
        <color theme="9"/>
      </left>
      <right style="thin">
        <color theme="9"/>
      </right>
      <top/>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style="thin">
        <color theme="9"/>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
    <xf numFmtId="0" fontId="0" fillId="0" borderId="0"/>
    <xf numFmtId="0" fontId="2" fillId="0" borderId="0"/>
    <xf numFmtId="43" fontId="4" fillId="0" borderId="0" applyFont="0" applyFill="0" applyBorder="0" applyAlignment="0" applyProtection="0"/>
  </cellStyleXfs>
  <cellXfs count="101">
    <xf numFmtId="0" fontId="0" fillId="0" borderId="0" xfId="0"/>
    <xf numFmtId="0" fontId="0" fillId="0" borderId="0" xfId="0" applyFill="1"/>
    <xf numFmtId="0" fontId="0" fillId="2" borderId="0" xfId="0" applyFill="1"/>
    <xf numFmtId="0" fontId="0" fillId="3" borderId="0" xfId="0" applyFill="1"/>
    <xf numFmtId="14" fontId="1" fillId="0" borderId="0" xfId="0" applyNumberFormat="1" applyFont="1" applyFill="1" applyAlignment="1">
      <alignment horizontal="center"/>
    </xf>
    <xf numFmtId="14" fontId="0" fillId="0" borderId="0" xfId="0" applyNumberFormat="1" applyFill="1"/>
    <xf numFmtId="0" fontId="0" fillId="0" borderId="0" xfId="0" applyNumberFormat="1" applyFill="1" applyAlignment="1">
      <alignment horizontal="center" vertical="center"/>
    </xf>
    <xf numFmtId="0" fontId="1" fillId="0" borderId="0" xfId="0" applyFont="1" applyFill="1" applyAlignment="1"/>
    <xf numFmtId="164" fontId="2" fillId="0" borderId="0" xfId="0" applyNumberFormat="1" applyFont="1" applyFill="1" applyAlignment="1">
      <alignment horizontal="center"/>
    </xf>
    <xf numFmtId="164" fontId="2" fillId="4" borderId="0" xfId="0" applyNumberFormat="1" applyFont="1" applyFill="1" applyAlignment="1">
      <alignment horizontal="center"/>
    </xf>
    <xf numFmtId="0" fontId="1" fillId="4" borderId="0" xfId="0" applyFont="1" applyFill="1" applyAlignment="1"/>
    <xf numFmtId="164" fontId="2" fillId="3" borderId="0" xfId="0" applyNumberFormat="1" applyFont="1" applyFill="1" applyAlignment="1">
      <alignment horizontal="center"/>
    </xf>
    <xf numFmtId="0" fontId="1" fillId="3" borderId="0" xfId="0" applyFont="1" applyFill="1" applyAlignment="1"/>
    <xf numFmtId="0" fontId="1" fillId="0" borderId="0" xfId="0" applyFont="1" applyFill="1" applyAlignment="1">
      <alignment horizontal="right"/>
    </xf>
    <xf numFmtId="0" fontId="2" fillId="0" borderId="0" xfId="0" applyFont="1" applyFill="1" applyAlignment="1">
      <alignment horizontal="right"/>
    </xf>
    <xf numFmtId="0" fontId="2" fillId="4" borderId="0" xfId="0" applyFont="1" applyFill="1" applyAlignment="1">
      <alignment horizontal="right"/>
    </xf>
    <xf numFmtId="0" fontId="2" fillId="3" borderId="0" xfId="0" applyFont="1" applyFill="1" applyAlignment="1">
      <alignment horizontal="right"/>
    </xf>
    <xf numFmtId="0" fontId="2" fillId="0" borderId="0" xfId="0" applyFont="1" applyFill="1" applyAlignment="1"/>
    <xf numFmtId="14" fontId="2" fillId="0" borderId="0" xfId="0" applyNumberFormat="1" applyFont="1" applyFill="1" applyAlignment="1">
      <alignment horizontal="center"/>
    </xf>
    <xf numFmtId="14" fontId="2" fillId="5" borderId="2" xfId="0" applyNumberFormat="1" applyFont="1" applyFill="1" applyBorder="1" applyAlignment="1">
      <alignment horizontal="center"/>
    </xf>
    <xf numFmtId="0" fontId="2" fillId="5" borderId="2" xfId="0" applyFont="1" applyFill="1" applyBorder="1" applyAlignment="1"/>
    <xf numFmtId="14" fontId="2" fillId="0" borderId="2" xfId="0" applyNumberFormat="1" applyFont="1" applyFill="1" applyBorder="1" applyAlignment="1">
      <alignment horizontal="center"/>
    </xf>
    <xf numFmtId="14" fontId="2" fillId="5" borderId="3" xfId="0" applyNumberFormat="1" applyFont="1" applyFill="1" applyBorder="1" applyAlignment="1">
      <alignment horizontal="center"/>
    </xf>
    <xf numFmtId="14" fontId="2" fillId="0" borderId="0" xfId="0" applyNumberFormat="1" applyFont="1" applyFill="1" applyAlignment="1">
      <alignment horizontal="center"/>
    </xf>
    <xf numFmtId="0" fontId="2" fillId="0" borderId="2" xfId="0" applyFont="1" applyFill="1" applyBorder="1" applyAlignment="1"/>
    <xf numFmtId="0" fontId="2" fillId="0" borderId="1" xfId="0" applyFont="1" applyFill="1" applyBorder="1" applyAlignment="1"/>
    <xf numFmtId="0" fontId="2" fillId="5" borderId="1" xfId="0" applyFont="1" applyFill="1" applyBorder="1" applyAlignment="1"/>
    <xf numFmtId="0" fontId="2" fillId="5" borderId="4" xfId="0" applyFont="1" applyFill="1" applyBorder="1" applyAlignment="1"/>
    <xf numFmtId="14" fontId="2" fillId="5" borderId="2" xfId="0" applyNumberFormat="1" applyFont="1" applyFill="1" applyBorder="1" applyAlignment="1">
      <alignment horizontal="center"/>
    </xf>
    <xf numFmtId="0" fontId="0" fillId="0" borderId="0" xfId="0" applyFill="1"/>
    <xf numFmtId="14" fontId="2" fillId="0" borderId="2" xfId="0" applyNumberFormat="1" applyFont="1" applyFill="1" applyBorder="1" applyAlignment="1">
      <alignment horizontal="center"/>
    </xf>
    <xf numFmtId="14" fontId="2" fillId="3" borderId="2" xfId="0" applyNumberFormat="1" applyFont="1" applyFill="1" applyBorder="1" applyAlignment="1">
      <alignment horizontal="center"/>
    </xf>
    <xf numFmtId="0" fontId="2" fillId="5" borderId="2" xfId="0" applyFont="1" applyFill="1" applyBorder="1" applyAlignment="1"/>
    <xf numFmtId="0" fontId="2" fillId="0" borderId="2" xfId="0" applyFont="1" applyFill="1" applyBorder="1" applyAlignment="1"/>
    <xf numFmtId="0" fontId="2" fillId="3" borderId="2" xfId="0" applyFont="1" applyFill="1" applyBorder="1" applyAlignment="1"/>
    <xf numFmtId="0" fontId="2" fillId="5" borderId="1" xfId="0" applyFont="1" applyFill="1" applyBorder="1" applyAlignment="1"/>
    <xf numFmtId="0" fontId="2" fillId="0" borderId="1" xfId="0" applyFont="1" applyFill="1" applyBorder="1" applyAlignment="1"/>
    <xf numFmtId="14" fontId="2" fillId="0" borderId="3" xfId="0" applyNumberFormat="1" applyFont="1" applyFill="1" applyBorder="1" applyAlignment="1">
      <alignment horizontal="center"/>
    </xf>
    <xf numFmtId="14" fontId="2" fillId="0" borderId="5" xfId="0" applyNumberFormat="1" applyFont="1" applyFill="1" applyBorder="1" applyAlignment="1">
      <alignment horizontal="center"/>
    </xf>
    <xf numFmtId="14" fontId="2" fillId="0" borderId="6" xfId="0" applyNumberFormat="1" applyFont="1" applyFill="1" applyBorder="1" applyAlignment="1">
      <alignment horizontal="center"/>
    </xf>
    <xf numFmtId="0" fontId="2" fillId="5" borderId="3" xfId="0" applyFont="1" applyFill="1" applyBorder="1" applyAlignment="1"/>
    <xf numFmtId="0" fontId="2" fillId="5" borderId="5" xfId="0" applyFont="1" applyFill="1" applyBorder="1" applyAlignment="1"/>
    <xf numFmtId="0" fontId="2" fillId="0" borderId="5" xfId="0" applyFont="1" applyFill="1" applyBorder="1" applyAlignment="1">
      <alignment horizontal="right"/>
    </xf>
    <xf numFmtId="0" fontId="2" fillId="0" borderId="6" xfId="0" applyFont="1" applyFill="1" applyBorder="1" applyAlignment="1">
      <alignment horizontal="right"/>
    </xf>
    <xf numFmtId="0" fontId="2" fillId="5" borderId="6" xfId="0" applyFont="1" applyFill="1" applyBorder="1" applyAlignment="1"/>
    <xf numFmtId="14" fontId="2" fillId="0" borderId="5" xfId="0" applyNumberFormat="1" applyFont="1" applyFill="1" applyBorder="1" applyAlignment="1">
      <alignment horizontal="center"/>
    </xf>
    <xf numFmtId="0" fontId="2" fillId="0" borderId="5" xfId="0" applyFont="1" applyFill="1" applyBorder="1" applyAlignment="1"/>
    <xf numFmtId="14" fontId="2" fillId="0" borderId="6" xfId="0" applyNumberFormat="1" applyFont="1" applyFill="1" applyBorder="1" applyAlignment="1">
      <alignment horizontal="center"/>
    </xf>
    <xf numFmtId="0" fontId="2" fillId="0" borderId="6" xfId="0" applyFont="1" applyFill="1" applyBorder="1" applyAlignment="1"/>
    <xf numFmtId="14" fontId="2" fillId="0" borderId="5" xfId="0" applyNumberFormat="1" applyFont="1" applyFill="1" applyBorder="1" applyAlignment="1">
      <alignment horizontal="center" vertical="top"/>
    </xf>
    <xf numFmtId="0" fontId="2" fillId="0" borderId="5" xfId="0" applyFont="1" applyFill="1" applyBorder="1" applyAlignment="1">
      <alignment horizontal="center"/>
    </xf>
    <xf numFmtId="0" fontId="2" fillId="0" borderId="5" xfId="0" applyFont="1" applyFill="1" applyBorder="1" applyAlignment="1"/>
    <xf numFmtId="14" fontId="2" fillId="0" borderId="7" xfId="0" applyNumberFormat="1" applyFont="1" applyFill="1" applyBorder="1" applyAlignment="1">
      <alignment horizontal="center"/>
    </xf>
    <xf numFmtId="14" fontId="2" fillId="0" borderId="7" xfId="0" applyNumberFormat="1" applyFont="1" applyFill="1" applyBorder="1" applyAlignment="1">
      <alignment horizontal="center"/>
    </xf>
    <xf numFmtId="14" fontId="2" fillId="0" borderId="8" xfId="0" applyNumberFormat="1" applyFont="1" applyFill="1" applyBorder="1" applyAlignment="1">
      <alignment horizontal="center"/>
    </xf>
    <xf numFmtId="0" fontId="1" fillId="0" borderId="0" xfId="0" applyFont="1" applyFill="1" applyBorder="1" applyAlignment="1"/>
    <xf numFmtId="14" fontId="0" fillId="0" borderId="0" xfId="0" applyNumberFormat="1" applyFill="1" applyAlignment="1">
      <alignment horizontal="center"/>
    </xf>
    <xf numFmtId="0" fontId="0" fillId="0" borderId="0" xfId="0" applyFill="1" applyAlignment="1">
      <alignment horizontal="center"/>
    </xf>
    <xf numFmtId="0" fontId="2" fillId="0" borderId="5" xfId="0" applyFont="1" applyFill="1" applyBorder="1" applyAlignment="1">
      <alignment horizontal="right"/>
    </xf>
    <xf numFmtId="0" fontId="0" fillId="0" borderId="0" xfId="0" pivotButton="1"/>
    <xf numFmtId="0" fontId="0" fillId="0" borderId="0" xfId="0" applyAlignment="1">
      <alignment horizontal="left"/>
    </xf>
    <xf numFmtId="0" fontId="0" fillId="0" borderId="0" xfId="0" applyNumberFormat="1"/>
    <xf numFmtId="165" fontId="1" fillId="0" borderId="0" xfId="0" applyNumberFormat="1" applyFont="1" applyFill="1" applyAlignment="1"/>
    <xf numFmtId="165" fontId="1" fillId="4" borderId="0" xfId="0" applyNumberFormat="1" applyFont="1" applyFill="1" applyAlignment="1"/>
    <xf numFmtId="165" fontId="1" fillId="3" borderId="0" xfId="0" applyNumberFormat="1" applyFont="1" applyFill="1" applyAlignment="1"/>
    <xf numFmtId="165" fontId="2" fillId="0" borderId="0" xfId="0" applyNumberFormat="1" applyFont="1" applyFill="1" applyAlignment="1"/>
    <xf numFmtId="165" fontId="2" fillId="0" borderId="1" xfId="0" applyNumberFormat="1" applyFont="1" applyFill="1" applyBorder="1" applyAlignment="1"/>
    <xf numFmtId="165" fontId="2" fillId="0" borderId="0" xfId="0" applyNumberFormat="1" applyFont="1" applyFill="1" applyBorder="1" applyAlignment="1"/>
    <xf numFmtId="165" fontId="2" fillId="5" borderId="2" xfId="0" applyNumberFormat="1" applyFont="1" applyFill="1" applyBorder="1" applyAlignment="1"/>
    <xf numFmtId="165" fontId="2" fillId="0" borderId="2" xfId="0" applyNumberFormat="1" applyFont="1" applyFill="1" applyBorder="1" applyAlignment="1"/>
    <xf numFmtId="165" fontId="2" fillId="5" borderId="1" xfId="0" applyNumberFormat="1" applyFont="1" applyFill="1" applyBorder="1" applyAlignment="1"/>
    <xf numFmtId="165" fontId="2" fillId="5" borderId="5" xfId="0" applyNumberFormat="1" applyFont="1" applyFill="1" applyBorder="1" applyAlignment="1"/>
    <xf numFmtId="165" fontId="2" fillId="5" borderId="6" xfId="0" applyNumberFormat="1" applyFont="1" applyFill="1" applyBorder="1" applyAlignment="1"/>
    <xf numFmtId="165" fontId="2" fillId="0" borderId="5" xfId="0" applyNumberFormat="1" applyFont="1" applyFill="1" applyBorder="1" applyAlignment="1"/>
    <xf numFmtId="165" fontId="3" fillId="0" borderId="5" xfId="0" applyNumberFormat="1" applyFont="1" applyFill="1" applyBorder="1" applyAlignment="1"/>
    <xf numFmtId="165" fontId="0" fillId="0" borderId="0" xfId="0" applyNumberFormat="1" applyFill="1"/>
    <xf numFmtId="165" fontId="1" fillId="0" borderId="0" xfId="0" applyNumberFormat="1" applyFont="1" applyFill="1" applyAlignment="1">
      <alignment horizontal="right"/>
    </xf>
    <xf numFmtId="165" fontId="2" fillId="0" borderId="0" xfId="0" applyNumberFormat="1" applyFont="1" applyFill="1" applyAlignment="1">
      <alignment horizontal="right"/>
    </xf>
    <xf numFmtId="165" fontId="2" fillId="4" borderId="0" xfId="0" applyNumberFormat="1" applyFont="1" applyFill="1" applyAlignment="1">
      <alignment horizontal="right"/>
    </xf>
    <xf numFmtId="165" fontId="2" fillId="3" borderId="0" xfId="0" applyNumberFormat="1" applyFont="1" applyFill="1" applyAlignment="1">
      <alignment horizontal="right"/>
    </xf>
    <xf numFmtId="165" fontId="2" fillId="3" borderId="2" xfId="0" applyNumberFormat="1" applyFont="1" applyFill="1" applyBorder="1" applyAlignment="1"/>
    <xf numFmtId="165" fontId="2" fillId="0" borderId="5" xfId="0" applyNumberFormat="1" applyFont="1" applyFill="1" applyBorder="1" applyAlignment="1">
      <alignment horizontal="center"/>
    </xf>
    <xf numFmtId="165" fontId="2" fillId="0" borderId="6" xfId="0" applyNumberFormat="1" applyFont="1" applyFill="1" applyBorder="1" applyAlignment="1">
      <alignment horizontal="center"/>
    </xf>
    <xf numFmtId="14" fontId="6" fillId="0" borderId="0" xfId="0" applyNumberFormat="1" applyFont="1" applyFill="1" applyAlignment="1">
      <alignment horizontal="center"/>
    </xf>
    <xf numFmtId="0" fontId="6" fillId="0" borderId="0" xfId="0" applyFont="1" applyFill="1"/>
    <xf numFmtId="2" fontId="6" fillId="0" borderId="0" xfId="0" applyNumberFormat="1" applyFont="1" applyFill="1"/>
    <xf numFmtId="165" fontId="6" fillId="0" borderId="0" xfId="0" applyNumberFormat="1" applyFont="1" applyFill="1"/>
    <xf numFmtId="165" fontId="0" fillId="0" borderId="0" xfId="0" applyNumberFormat="1"/>
    <xf numFmtId="165" fontId="0" fillId="0" borderId="0" xfId="0" pivotButton="1" applyNumberFormat="1"/>
    <xf numFmtId="43" fontId="0" fillId="0" borderId="0" xfId="2" applyFont="1"/>
    <xf numFmtId="9" fontId="0" fillId="0" borderId="0" xfId="0" applyNumberFormat="1"/>
    <xf numFmtId="14" fontId="0" fillId="0" borderId="0" xfId="0" pivotButton="1" applyNumberFormat="1"/>
    <xf numFmtId="14" fontId="0" fillId="0" borderId="0" xfId="0" applyNumberFormat="1"/>
    <xf numFmtId="0" fontId="0" fillId="0" borderId="0" xfId="0" pivotButton="1" applyNumberFormat="1"/>
    <xf numFmtId="0" fontId="0" fillId="0" borderId="0" xfId="0" applyNumberFormat="1" applyAlignment="1">
      <alignment horizontal="left"/>
    </xf>
    <xf numFmtId="0" fontId="7" fillId="6" borderId="0" xfId="0" applyFont="1" applyFill="1"/>
    <xf numFmtId="0" fontId="8" fillId="6" borderId="0" xfId="0" applyFont="1" applyFill="1"/>
    <xf numFmtId="0" fontId="6" fillId="0" borderId="0" xfId="0" applyFont="1" applyAlignment="1"/>
    <xf numFmtId="0" fontId="9"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cellXfs>
  <cellStyles count="3">
    <cellStyle name="Comma" xfId="2" builtinId="3"/>
    <cellStyle name="Normal" xfId="0" builtinId="0"/>
    <cellStyle name="Normal 2" xfId="1"/>
  </cellStyles>
  <dxfs count="34">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3" formatCode="0%"/>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dxf>
    <dxf>
      <numFmt numFmtId="165" formatCode="_([$KES]\ * #,##0.00_);_([$KES]\ * \(#,##0.00\);_([$KES]\ * &quot;-&quot;??_);_(@_)"/>
      <fill>
        <patternFill patternType="none"/>
      </fill>
    </dxf>
    <dxf>
      <numFmt numFmtId="165" formatCode="_([$KES]\ * #,##0.00_);_([$KES]\ * \(#,##0.00\);_([$KES]\ * &quot;-&quot;??_);_(@_)"/>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Dashboards.xlsx]Expenditure by office location!Expenditure by office</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Expenditure by office location</a:t>
            </a:r>
          </a:p>
        </c:rich>
      </c:tx>
      <c:layout>
        <c:manualLayout>
          <c:xMode val="edge"/>
          <c:yMode val="edge"/>
          <c:x val="0.18958740527323881"/>
          <c:y val="5.09259446561256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2"/>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5"/>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
        <c:idx val="8"/>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s>
    <c:plotArea>
      <c:layout/>
      <c:pieChart>
        <c:varyColors val="1"/>
        <c:ser>
          <c:idx val="0"/>
          <c:order val="0"/>
          <c:tx>
            <c:strRef>
              <c:f>'Expenditure by office location'!$B$5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dLbl>
              <c:idx val="1"/>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'Expenditure by office location'!$A$6:$A$8</c:f>
              <c:strCache>
                <c:ptCount val="2"/>
                <c:pt idx="0">
                  <c:v>Eldoret</c:v>
                </c:pt>
                <c:pt idx="1">
                  <c:v>Makutano</c:v>
                </c:pt>
              </c:strCache>
            </c:strRef>
          </c:cat>
          <c:val>
            <c:numRef>
              <c:f>'Expenditure by office location'!$B$6:$B$8</c:f>
              <c:numCache>
                <c:formatCode>0%</c:formatCode>
                <c:ptCount val="2"/>
                <c:pt idx="0">
                  <c:v>0.1625669263045264</c:v>
                </c:pt>
                <c:pt idx="1">
                  <c:v>0.8374330736954736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Dashboards.xlsx]Yearly expenses!Yearly expenses</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Yearly expenses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'Yearly expenses'!$B$5:$B$6</c:f>
              <c:strCache>
                <c:ptCount val="1"/>
                <c:pt idx="0">
                  <c:v>Eldoret</c:v>
                </c:pt>
              </c:strCache>
            </c:strRef>
          </c:tx>
          <c:spPr>
            <a:solidFill>
              <a:schemeClr val="accent1"/>
            </a:solidFill>
            <a:ln>
              <a:noFill/>
            </a:ln>
            <a:effectLst/>
          </c:spPr>
          <c:invertIfNegative val="0"/>
          <c:cat>
            <c:strRef>
              <c:f>'Yearly expenses'!$A$7:$A$11</c:f>
              <c:strCache>
                <c:ptCount val="4"/>
                <c:pt idx="0">
                  <c:v>2017</c:v>
                </c:pt>
                <c:pt idx="1">
                  <c:v>2018</c:v>
                </c:pt>
                <c:pt idx="2">
                  <c:v>2019</c:v>
                </c:pt>
                <c:pt idx="3">
                  <c:v>2020</c:v>
                </c:pt>
              </c:strCache>
            </c:strRef>
          </c:cat>
          <c:val>
            <c:numRef>
              <c:f>'Yearly expenses'!$B$7:$B$11</c:f>
              <c:numCache>
                <c:formatCode>_([$KES]\ * #,##0.00_);_([$KES]\ * \(#,##0.00\);_([$KES]\ * "-"??_);_(@_)</c:formatCode>
                <c:ptCount val="4"/>
                <c:pt idx="0">
                  <c:v>100000</c:v>
                </c:pt>
                <c:pt idx="1">
                  <c:v>120000</c:v>
                </c:pt>
                <c:pt idx="2">
                  <c:v>158493</c:v>
                </c:pt>
                <c:pt idx="3">
                  <c:v>77495</c:v>
                </c:pt>
              </c:numCache>
            </c:numRef>
          </c:val>
        </c:ser>
        <c:ser>
          <c:idx val="1"/>
          <c:order val="1"/>
          <c:tx>
            <c:strRef>
              <c:f>'Yearly expenses'!$C$5:$C$6</c:f>
              <c:strCache>
                <c:ptCount val="1"/>
                <c:pt idx="0">
                  <c:v>Makutano</c:v>
                </c:pt>
              </c:strCache>
            </c:strRef>
          </c:tx>
          <c:spPr>
            <a:solidFill>
              <a:schemeClr val="accent2"/>
            </a:solidFill>
            <a:ln>
              <a:noFill/>
            </a:ln>
            <a:effectLst/>
          </c:spPr>
          <c:invertIfNegative val="0"/>
          <c:cat>
            <c:strRef>
              <c:f>'Yearly expenses'!$A$7:$A$11</c:f>
              <c:strCache>
                <c:ptCount val="4"/>
                <c:pt idx="0">
                  <c:v>2017</c:v>
                </c:pt>
                <c:pt idx="1">
                  <c:v>2018</c:v>
                </c:pt>
                <c:pt idx="2">
                  <c:v>2019</c:v>
                </c:pt>
                <c:pt idx="3">
                  <c:v>2020</c:v>
                </c:pt>
              </c:strCache>
            </c:strRef>
          </c:cat>
          <c:val>
            <c:numRef>
              <c:f>'Yearly expenses'!$C$7:$C$11</c:f>
              <c:numCache>
                <c:formatCode>_([$KES]\ * #,##0.00_);_([$KES]\ * \(#,##0.00\);_([$KES]\ * "-"??_);_(@_)</c:formatCode>
                <c:ptCount val="4"/>
                <c:pt idx="1">
                  <c:v>10250</c:v>
                </c:pt>
                <c:pt idx="2">
                  <c:v>1687057.78</c:v>
                </c:pt>
                <c:pt idx="3">
                  <c:v>651629</c:v>
                </c:pt>
              </c:numCache>
            </c:numRef>
          </c:val>
        </c:ser>
        <c:dLbls>
          <c:showLegendKey val="0"/>
          <c:showVal val="0"/>
          <c:showCatName val="0"/>
          <c:showSerName val="0"/>
          <c:showPercent val="0"/>
          <c:showBubbleSize val="0"/>
        </c:dLbls>
        <c:gapWidth val="219"/>
        <c:overlap val="-27"/>
        <c:axId val="-1002177312"/>
        <c:axId val="-885828544"/>
      </c:barChart>
      <c:catAx>
        <c:axId val="-100217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8544"/>
        <c:crosses val="autoZero"/>
        <c:auto val="1"/>
        <c:lblAlgn val="ctr"/>
        <c:lblOffset val="100"/>
        <c:noMultiLvlLbl val="0"/>
      </c:catAx>
      <c:valAx>
        <c:axId val="-885828544"/>
        <c:scaling>
          <c:orientation val="minMax"/>
        </c:scaling>
        <c:delete val="0"/>
        <c:axPos val="l"/>
        <c:majorGridlines>
          <c:spPr>
            <a:ln w="9525" cap="flat" cmpd="sng" algn="ctr">
              <a:solidFill>
                <a:schemeClr val="tx1">
                  <a:lumMod val="15000"/>
                  <a:lumOff val="85000"/>
                </a:schemeClr>
              </a:solidFill>
              <a:round/>
            </a:ln>
            <a:effectLst/>
          </c:spPr>
        </c:majorGridlines>
        <c:numFmt formatCode="_([$KES]\ * #,##0.00_);_([$KES]\ * \(#,##0.00\);_([$KES]\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773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Dashboards.xlsx]Expenses by cost category!Expenses by cost category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Expenses by cost categories</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bar"/>
        <c:grouping val="clustered"/>
        <c:varyColors val="0"/>
        <c:ser>
          <c:idx val="0"/>
          <c:order val="0"/>
          <c:tx>
            <c:strRef>
              <c:f>'Expenses by cost category'!$B$3:$B$4</c:f>
              <c:strCache>
                <c:ptCount val="1"/>
                <c:pt idx="0">
                  <c:v>Eldoret</c:v>
                </c:pt>
              </c:strCache>
            </c:strRef>
          </c:tx>
          <c:spPr>
            <a:solidFill>
              <a:schemeClr val="accent1"/>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category'!$B$5:$B$8</c:f>
              <c:numCache>
                <c:formatCode>General</c:formatCode>
                <c:ptCount val="3"/>
                <c:pt idx="0">
                  <c:v>65988</c:v>
                </c:pt>
                <c:pt idx="2">
                  <c:v>390000</c:v>
                </c:pt>
              </c:numCache>
            </c:numRef>
          </c:val>
        </c:ser>
        <c:ser>
          <c:idx val="1"/>
          <c:order val="1"/>
          <c:tx>
            <c:strRef>
              <c:f>'Expenses by cost category'!$C$3:$C$4</c:f>
              <c:strCache>
                <c:ptCount val="1"/>
                <c:pt idx="0">
                  <c:v>Makutano</c:v>
                </c:pt>
              </c:strCache>
            </c:strRef>
          </c:tx>
          <c:spPr>
            <a:solidFill>
              <a:schemeClr val="accent2"/>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category'!$C$5:$C$8</c:f>
              <c:numCache>
                <c:formatCode>General</c:formatCode>
                <c:ptCount val="3"/>
                <c:pt idx="0">
                  <c:v>65988</c:v>
                </c:pt>
                <c:pt idx="1">
                  <c:v>2282948.7800000003</c:v>
                </c:pt>
              </c:numCache>
            </c:numRef>
          </c:val>
        </c:ser>
        <c:dLbls>
          <c:showLegendKey val="0"/>
          <c:showVal val="0"/>
          <c:showCatName val="0"/>
          <c:showSerName val="0"/>
          <c:showPercent val="0"/>
          <c:showBubbleSize val="0"/>
        </c:dLbls>
        <c:gapWidth val="182"/>
        <c:axId val="-885837792"/>
        <c:axId val="-885837248"/>
      </c:barChart>
      <c:catAx>
        <c:axId val="-88583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5837248"/>
        <c:crosses val="autoZero"/>
        <c:auto val="1"/>
        <c:lblAlgn val="ctr"/>
        <c:lblOffset val="100"/>
        <c:noMultiLvlLbl val="0"/>
      </c:catAx>
      <c:valAx>
        <c:axId val="-885837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7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Dashboards.xlsx]Expenses by cost subcategory!Expenses by cost subcategory</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Expenses by cost sub categories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'Expenses by cost subcategory'!$B$3:$B$4</c:f>
              <c:strCache>
                <c:ptCount val="1"/>
                <c:pt idx="0">
                  <c:v>Eldoret</c:v>
                </c:pt>
              </c:strCache>
            </c:strRef>
          </c:tx>
          <c:spPr>
            <a:solidFill>
              <a:schemeClr val="accent1"/>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subcategory'!$B$5:$B$8</c:f>
              <c:numCache>
                <c:formatCode>General</c:formatCode>
                <c:ptCount val="3"/>
                <c:pt idx="1">
                  <c:v>455988</c:v>
                </c:pt>
              </c:numCache>
            </c:numRef>
          </c:val>
        </c:ser>
        <c:ser>
          <c:idx val="1"/>
          <c:order val="1"/>
          <c:tx>
            <c:strRef>
              <c:f>'Expenses by cost subcategory'!$C$3:$C$4</c:f>
              <c:strCache>
                <c:ptCount val="1"/>
                <c:pt idx="0">
                  <c:v>Makutano</c:v>
                </c:pt>
              </c:strCache>
            </c:strRef>
          </c:tx>
          <c:spPr>
            <a:solidFill>
              <a:schemeClr val="accent2"/>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subcategory'!$C$5:$C$8</c:f>
              <c:numCache>
                <c:formatCode>General</c:formatCode>
                <c:ptCount val="3"/>
                <c:pt idx="0">
                  <c:v>327748</c:v>
                </c:pt>
                <c:pt idx="1">
                  <c:v>417660.72</c:v>
                </c:pt>
                <c:pt idx="2">
                  <c:v>1603528.06</c:v>
                </c:pt>
              </c:numCache>
            </c:numRef>
          </c:val>
        </c:ser>
        <c:dLbls>
          <c:showLegendKey val="0"/>
          <c:showVal val="0"/>
          <c:showCatName val="0"/>
          <c:showSerName val="0"/>
          <c:showPercent val="0"/>
          <c:showBubbleSize val="0"/>
        </c:dLbls>
        <c:gapWidth val="182"/>
        <c:axId val="-885836704"/>
        <c:axId val="-885829632"/>
      </c:barChart>
      <c:catAx>
        <c:axId val="-88583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5829632"/>
        <c:crosses val="autoZero"/>
        <c:auto val="1"/>
        <c:lblAlgn val="ctr"/>
        <c:lblOffset val="100"/>
        <c:noMultiLvlLbl val="0"/>
      </c:catAx>
      <c:valAx>
        <c:axId val="-88582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5836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Dashboards.xlsx]Monthly expenses!Monthly expenses</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Monthly expenses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'Monthly expenses'!$B$5:$B$6</c:f>
              <c:strCache>
                <c:ptCount val="1"/>
                <c:pt idx="0">
                  <c:v>Eldoret</c:v>
                </c:pt>
              </c:strCache>
            </c:strRef>
          </c:tx>
          <c:spPr>
            <a:ln w="28575" cap="rnd">
              <a:solidFill>
                <a:schemeClr val="accent1"/>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expenses'!$B$7:$B$19</c:f>
              <c:numCache>
                <c:formatCode>General</c:formatCode>
                <c:ptCount val="12"/>
                <c:pt idx="0">
                  <c:v>35499</c:v>
                </c:pt>
                <c:pt idx="1">
                  <c:v>45499</c:v>
                </c:pt>
                <c:pt idx="2">
                  <c:v>35499</c:v>
                </c:pt>
                <c:pt idx="3">
                  <c:v>45499</c:v>
                </c:pt>
                <c:pt idx="4">
                  <c:v>45499</c:v>
                </c:pt>
                <c:pt idx="5">
                  <c:v>35499</c:v>
                </c:pt>
                <c:pt idx="6">
                  <c:v>35499</c:v>
                </c:pt>
                <c:pt idx="7">
                  <c:v>35499</c:v>
                </c:pt>
                <c:pt idx="8">
                  <c:v>35499</c:v>
                </c:pt>
                <c:pt idx="9">
                  <c:v>35499</c:v>
                </c:pt>
                <c:pt idx="10">
                  <c:v>35499</c:v>
                </c:pt>
                <c:pt idx="11">
                  <c:v>35499</c:v>
                </c:pt>
              </c:numCache>
            </c:numRef>
          </c:val>
          <c:smooth val="0"/>
        </c:ser>
        <c:ser>
          <c:idx val="1"/>
          <c:order val="1"/>
          <c:tx>
            <c:strRef>
              <c:f>'Monthly expenses'!$C$5:$C$6</c:f>
              <c:strCache>
                <c:ptCount val="1"/>
                <c:pt idx="0">
                  <c:v>Makutano</c:v>
                </c:pt>
              </c:strCache>
            </c:strRef>
          </c:tx>
          <c:spPr>
            <a:ln w="28575" cap="rnd">
              <a:solidFill>
                <a:schemeClr val="accent2"/>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expenses'!$C$7:$C$19</c:f>
              <c:numCache>
                <c:formatCode>General</c:formatCode>
                <c:ptCount val="12"/>
                <c:pt idx="0">
                  <c:v>257037.8</c:v>
                </c:pt>
                <c:pt idx="1">
                  <c:v>5499</c:v>
                </c:pt>
                <c:pt idx="2">
                  <c:v>170961</c:v>
                </c:pt>
                <c:pt idx="3">
                  <c:v>98689</c:v>
                </c:pt>
                <c:pt idx="4">
                  <c:v>698229</c:v>
                </c:pt>
                <c:pt idx="5">
                  <c:v>422124</c:v>
                </c:pt>
                <c:pt idx="6">
                  <c:v>316761</c:v>
                </c:pt>
                <c:pt idx="7">
                  <c:v>45846.98</c:v>
                </c:pt>
                <c:pt idx="8">
                  <c:v>78954</c:v>
                </c:pt>
                <c:pt idx="9">
                  <c:v>114284</c:v>
                </c:pt>
                <c:pt idx="10">
                  <c:v>124802</c:v>
                </c:pt>
                <c:pt idx="11">
                  <c:v>15749</c:v>
                </c:pt>
              </c:numCache>
            </c:numRef>
          </c:val>
          <c:smooth val="0"/>
        </c:ser>
        <c:dLbls>
          <c:showLegendKey val="0"/>
          <c:showVal val="0"/>
          <c:showCatName val="0"/>
          <c:showSerName val="0"/>
          <c:showPercent val="0"/>
          <c:showBubbleSize val="0"/>
        </c:dLbls>
        <c:smooth val="0"/>
        <c:axId val="-885830720"/>
        <c:axId val="-885830176"/>
      </c:lineChart>
      <c:catAx>
        <c:axId val="-88583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0176"/>
        <c:crosses val="autoZero"/>
        <c:auto val="1"/>
        <c:lblAlgn val="ctr"/>
        <c:lblOffset val="100"/>
        <c:noMultiLvlLbl val="0"/>
      </c:catAx>
      <c:valAx>
        <c:axId val="-88583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072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 by subcategory per year!Expense by subcategory per year</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Expense by category per</a:t>
            </a:r>
            <a:r>
              <a:rPr lang="en-US" b="1" baseline="0"/>
              <a:t> year</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'Expense by subcategory per year'!$B$5:$B$6</c:f>
              <c:strCache>
                <c:ptCount val="1"/>
                <c:pt idx="0">
                  <c:v>Internet</c:v>
                </c:pt>
              </c:strCache>
            </c:strRef>
          </c:tx>
          <c:spPr>
            <a:solidFill>
              <a:schemeClr val="accent1"/>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year'!$B$7:$B$11</c:f>
              <c:numCache>
                <c:formatCode>General</c:formatCode>
                <c:ptCount val="4"/>
                <c:pt idx="2">
                  <c:v>76986</c:v>
                </c:pt>
                <c:pt idx="3">
                  <c:v>54990</c:v>
                </c:pt>
              </c:numCache>
            </c:numRef>
          </c:val>
        </c:ser>
        <c:ser>
          <c:idx val="1"/>
          <c:order val="1"/>
          <c:tx>
            <c:strRef>
              <c:f>'Expense by subcategory per year'!$C$5:$C$6</c:f>
              <c:strCache>
                <c:ptCount val="1"/>
                <c:pt idx="0">
                  <c:v>Office Construction</c:v>
                </c:pt>
              </c:strCache>
            </c:strRef>
          </c:tx>
          <c:spPr>
            <a:solidFill>
              <a:schemeClr val="accent2"/>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year'!$C$7:$C$11</c:f>
              <c:numCache>
                <c:formatCode>General</c:formatCode>
                <c:ptCount val="4"/>
                <c:pt idx="1">
                  <c:v>10250</c:v>
                </c:pt>
                <c:pt idx="2">
                  <c:v>1648564.78</c:v>
                </c:pt>
                <c:pt idx="3">
                  <c:v>624134</c:v>
                </c:pt>
              </c:numCache>
            </c:numRef>
          </c:val>
        </c:ser>
        <c:ser>
          <c:idx val="2"/>
          <c:order val="2"/>
          <c:tx>
            <c:strRef>
              <c:f>'Expense by subcategory per year'!$D$5:$D$6</c:f>
              <c:strCache>
                <c:ptCount val="1"/>
                <c:pt idx="0">
                  <c:v>Office Rent</c:v>
                </c:pt>
              </c:strCache>
            </c:strRef>
          </c:tx>
          <c:spPr>
            <a:solidFill>
              <a:schemeClr val="accent3"/>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year'!$D$7:$D$11</c:f>
              <c:numCache>
                <c:formatCode>General</c:formatCode>
                <c:ptCount val="4"/>
                <c:pt idx="0">
                  <c:v>100000</c:v>
                </c:pt>
                <c:pt idx="1">
                  <c:v>120000</c:v>
                </c:pt>
                <c:pt idx="2">
                  <c:v>120000</c:v>
                </c:pt>
                <c:pt idx="3">
                  <c:v>50000</c:v>
                </c:pt>
              </c:numCache>
            </c:numRef>
          </c:val>
        </c:ser>
        <c:dLbls>
          <c:showLegendKey val="0"/>
          <c:showVal val="0"/>
          <c:showCatName val="0"/>
          <c:showSerName val="0"/>
          <c:showPercent val="0"/>
          <c:showBubbleSize val="0"/>
        </c:dLbls>
        <c:gapWidth val="219"/>
        <c:overlap val="-27"/>
        <c:axId val="-885825280"/>
        <c:axId val="-885836160"/>
      </c:barChart>
      <c:catAx>
        <c:axId val="-88582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6160"/>
        <c:crosses val="autoZero"/>
        <c:auto val="1"/>
        <c:lblAlgn val="ctr"/>
        <c:lblOffset val="100"/>
        <c:noMultiLvlLbl val="0"/>
      </c:catAx>
      <c:valAx>
        <c:axId val="-88583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52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Dashboards.xlsx]Trends per category !Trends per category </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Expense Trends</a:t>
            </a:r>
            <a:r>
              <a:rPr lang="en-US" baseline="0"/>
              <a:t> per category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lineChart>
        <c:grouping val="standard"/>
        <c:varyColors val="0"/>
        <c:ser>
          <c:idx val="0"/>
          <c:order val="0"/>
          <c:tx>
            <c:strRef>
              <c:f>'Trends per category '!$B$5:$B$6</c:f>
              <c:strCache>
                <c:ptCount val="1"/>
                <c:pt idx="0">
                  <c:v>Internet</c:v>
                </c:pt>
              </c:strCache>
            </c:strRef>
          </c:tx>
          <c:spPr>
            <a:ln w="28575" cap="rnd">
              <a:solidFill>
                <a:schemeClr val="accent1"/>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'!$B$7:$B$19</c:f>
              <c:numCache>
                <c:formatCode>General</c:formatCode>
                <c:ptCount val="12"/>
                <c:pt idx="0">
                  <c:v>10998</c:v>
                </c:pt>
                <c:pt idx="1">
                  <c:v>10998</c:v>
                </c:pt>
                <c:pt idx="2">
                  <c:v>10998</c:v>
                </c:pt>
                <c:pt idx="3">
                  <c:v>10998</c:v>
                </c:pt>
                <c:pt idx="4">
                  <c:v>10998</c:v>
                </c:pt>
                <c:pt idx="5">
                  <c:v>10998</c:v>
                </c:pt>
                <c:pt idx="6">
                  <c:v>10998</c:v>
                </c:pt>
                <c:pt idx="7">
                  <c:v>10998</c:v>
                </c:pt>
                <c:pt idx="8">
                  <c:v>10998</c:v>
                </c:pt>
                <c:pt idx="9">
                  <c:v>10998</c:v>
                </c:pt>
                <c:pt idx="10">
                  <c:v>10998</c:v>
                </c:pt>
                <c:pt idx="11">
                  <c:v>10998</c:v>
                </c:pt>
              </c:numCache>
            </c:numRef>
          </c:val>
          <c:smooth val="0"/>
        </c:ser>
        <c:ser>
          <c:idx val="1"/>
          <c:order val="1"/>
          <c:tx>
            <c:strRef>
              <c:f>'Trends per category '!$C$5:$C$6</c:f>
              <c:strCache>
                <c:ptCount val="1"/>
                <c:pt idx="0">
                  <c:v>Office Construction</c:v>
                </c:pt>
              </c:strCache>
            </c:strRef>
          </c:tx>
          <c:spPr>
            <a:ln w="28575" cap="rnd">
              <a:solidFill>
                <a:schemeClr val="accent2"/>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'!$C$7:$C$19</c:f>
              <c:numCache>
                <c:formatCode>General</c:formatCode>
                <c:ptCount val="12"/>
                <c:pt idx="0">
                  <c:v>251538.8</c:v>
                </c:pt>
                <c:pt idx="2">
                  <c:v>165462</c:v>
                </c:pt>
                <c:pt idx="3">
                  <c:v>93190</c:v>
                </c:pt>
                <c:pt idx="4">
                  <c:v>692730</c:v>
                </c:pt>
                <c:pt idx="5">
                  <c:v>416625</c:v>
                </c:pt>
                <c:pt idx="6">
                  <c:v>311262</c:v>
                </c:pt>
                <c:pt idx="7">
                  <c:v>40347.980000000003</c:v>
                </c:pt>
                <c:pt idx="8">
                  <c:v>73455</c:v>
                </c:pt>
                <c:pt idx="9">
                  <c:v>108785</c:v>
                </c:pt>
                <c:pt idx="10">
                  <c:v>119303</c:v>
                </c:pt>
                <c:pt idx="11">
                  <c:v>10250</c:v>
                </c:pt>
              </c:numCache>
            </c:numRef>
          </c:val>
          <c:smooth val="0"/>
        </c:ser>
        <c:ser>
          <c:idx val="2"/>
          <c:order val="2"/>
          <c:tx>
            <c:strRef>
              <c:f>'Trends per category '!$D$5:$D$6</c:f>
              <c:strCache>
                <c:ptCount val="1"/>
                <c:pt idx="0">
                  <c:v>Office Rent</c:v>
                </c:pt>
              </c:strCache>
            </c:strRef>
          </c:tx>
          <c:spPr>
            <a:ln w="28575" cap="rnd">
              <a:solidFill>
                <a:schemeClr val="accent3"/>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'!$D$7:$D$19</c:f>
              <c:numCache>
                <c:formatCode>General</c:formatCode>
                <c:ptCount val="12"/>
                <c:pt idx="0">
                  <c:v>30000</c:v>
                </c:pt>
                <c:pt idx="1">
                  <c:v>40000</c:v>
                </c:pt>
                <c:pt idx="2">
                  <c:v>30000</c:v>
                </c:pt>
                <c:pt idx="3">
                  <c:v>40000</c:v>
                </c:pt>
                <c:pt idx="4">
                  <c:v>40000</c:v>
                </c:pt>
                <c:pt idx="5">
                  <c:v>30000</c:v>
                </c:pt>
                <c:pt idx="6">
                  <c:v>30000</c:v>
                </c:pt>
                <c:pt idx="7">
                  <c:v>30000</c:v>
                </c:pt>
                <c:pt idx="8">
                  <c:v>30000</c:v>
                </c:pt>
                <c:pt idx="9">
                  <c:v>30000</c:v>
                </c:pt>
                <c:pt idx="10">
                  <c:v>30000</c:v>
                </c:pt>
                <c:pt idx="11">
                  <c:v>30000</c:v>
                </c:pt>
              </c:numCache>
            </c:numRef>
          </c:val>
          <c:smooth val="0"/>
        </c:ser>
        <c:dLbls>
          <c:showLegendKey val="0"/>
          <c:showVal val="0"/>
          <c:showCatName val="0"/>
          <c:showSerName val="0"/>
          <c:showPercent val="0"/>
          <c:showBubbleSize val="0"/>
        </c:dLbls>
        <c:smooth val="0"/>
        <c:axId val="-885838336"/>
        <c:axId val="-885831808"/>
      </c:lineChart>
      <c:catAx>
        <c:axId val="-88583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1808"/>
        <c:crosses val="autoZero"/>
        <c:auto val="1"/>
        <c:lblAlgn val="ctr"/>
        <c:lblOffset val="100"/>
        <c:noMultiLvlLbl val="0"/>
      </c:catAx>
      <c:valAx>
        <c:axId val="-885831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83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Dashboards.xlsx]Expenditure by office location!Expenditure by office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Expenditure by office location</a:t>
            </a:r>
          </a:p>
        </c:rich>
      </c:tx>
      <c:layout>
        <c:manualLayout>
          <c:xMode val="edge"/>
          <c:yMode val="edge"/>
          <c:x val="0.20638888888888893"/>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pivotFmt>
      <c:pivotFmt>
        <c:idx val="2"/>
        <c:spPr>
          <a:solidFill>
            <a:schemeClr val="accent1"/>
          </a:solidFill>
          <a:ln w="19050">
            <a:solidFill>
              <a:schemeClr val="lt1"/>
            </a:solidFill>
          </a:ln>
          <a:effectLst/>
        </c:spPr>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pivotFmt>
    </c:pivotFmts>
    <c:plotArea>
      <c:layout/>
      <c:pieChart>
        <c:varyColors val="1"/>
        <c:ser>
          <c:idx val="0"/>
          <c:order val="0"/>
          <c:tx>
            <c:strRef>
              <c:f>'Expenditure by office location'!$B$5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dLbl>
              <c:idx val="0"/>
              <c:layout>
                <c:manualLayout>
                  <c:x val="-0.13472222222222227"/>
                  <c:y val="9.9282954214056571E-2"/>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055555555555555"/>
                      <c:h val="0.11689814814814815"/>
                    </c:manualLayout>
                  </c15:layout>
                </c:ext>
              </c:extLst>
            </c:dLbl>
            <c:dLbl>
              <c:idx val="1"/>
              <c:layout>
                <c:manualLayout>
                  <c:x val="0.13587696850393699"/>
                  <c:y val="-0.34999507874015756"/>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651377952755902"/>
                      <c:h val="0.13881962671332748"/>
                    </c:manualLayout>
                  </c15:layout>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'Expenditure by office location'!$A$6:$A$8</c:f>
              <c:strCache>
                <c:ptCount val="2"/>
                <c:pt idx="0">
                  <c:v>Eldoret</c:v>
                </c:pt>
                <c:pt idx="1">
                  <c:v>Makutano</c:v>
                </c:pt>
              </c:strCache>
            </c:strRef>
          </c:cat>
          <c:val>
            <c:numRef>
              <c:f>'Expenditure by office location'!$B$6:$B$8</c:f>
              <c:numCache>
                <c:formatCode>0%</c:formatCode>
                <c:ptCount val="2"/>
                <c:pt idx="0">
                  <c:v>0.1625669263045264</c:v>
                </c:pt>
                <c:pt idx="1">
                  <c:v>0.8374330736954736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Dashboards.xlsx]Yearly expenses!Yearly expenses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expenses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'Yearly expenses'!$B$5:$B$6</c:f>
              <c:strCache>
                <c:ptCount val="1"/>
                <c:pt idx="0">
                  <c:v>Eldoret</c:v>
                </c:pt>
              </c:strCache>
            </c:strRef>
          </c:tx>
          <c:spPr>
            <a:solidFill>
              <a:schemeClr val="accent1"/>
            </a:solidFill>
            <a:ln>
              <a:noFill/>
            </a:ln>
            <a:effectLst/>
          </c:spPr>
          <c:invertIfNegative val="0"/>
          <c:cat>
            <c:strRef>
              <c:f>'Yearly expenses'!$A$7:$A$11</c:f>
              <c:strCache>
                <c:ptCount val="4"/>
                <c:pt idx="0">
                  <c:v>2017</c:v>
                </c:pt>
                <c:pt idx="1">
                  <c:v>2018</c:v>
                </c:pt>
                <c:pt idx="2">
                  <c:v>2019</c:v>
                </c:pt>
                <c:pt idx="3">
                  <c:v>2020</c:v>
                </c:pt>
              </c:strCache>
            </c:strRef>
          </c:cat>
          <c:val>
            <c:numRef>
              <c:f>'Yearly expenses'!$B$7:$B$11</c:f>
              <c:numCache>
                <c:formatCode>_([$KES]\ * #,##0.00_);_([$KES]\ * \(#,##0.00\);_([$KES]\ * "-"??_);_(@_)</c:formatCode>
                <c:ptCount val="4"/>
                <c:pt idx="0">
                  <c:v>100000</c:v>
                </c:pt>
                <c:pt idx="1">
                  <c:v>120000</c:v>
                </c:pt>
                <c:pt idx="2">
                  <c:v>158493</c:v>
                </c:pt>
                <c:pt idx="3">
                  <c:v>77495</c:v>
                </c:pt>
              </c:numCache>
            </c:numRef>
          </c:val>
        </c:ser>
        <c:ser>
          <c:idx val="1"/>
          <c:order val="1"/>
          <c:tx>
            <c:strRef>
              <c:f>'Yearly expenses'!$C$5:$C$6</c:f>
              <c:strCache>
                <c:ptCount val="1"/>
                <c:pt idx="0">
                  <c:v>Makutano</c:v>
                </c:pt>
              </c:strCache>
            </c:strRef>
          </c:tx>
          <c:spPr>
            <a:solidFill>
              <a:schemeClr val="accent2"/>
            </a:solidFill>
            <a:ln>
              <a:noFill/>
            </a:ln>
            <a:effectLst/>
          </c:spPr>
          <c:invertIfNegative val="0"/>
          <c:cat>
            <c:strRef>
              <c:f>'Yearly expenses'!$A$7:$A$11</c:f>
              <c:strCache>
                <c:ptCount val="4"/>
                <c:pt idx="0">
                  <c:v>2017</c:v>
                </c:pt>
                <c:pt idx="1">
                  <c:v>2018</c:v>
                </c:pt>
                <c:pt idx="2">
                  <c:v>2019</c:v>
                </c:pt>
                <c:pt idx="3">
                  <c:v>2020</c:v>
                </c:pt>
              </c:strCache>
            </c:strRef>
          </c:cat>
          <c:val>
            <c:numRef>
              <c:f>'Yearly expenses'!$C$7:$C$11</c:f>
              <c:numCache>
                <c:formatCode>_([$KES]\ * #,##0.00_);_([$KES]\ * \(#,##0.00\);_([$KES]\ * "-"??_);_(@_)</c:formatCode>
                <c:ptCount val="4"/>
                <c:pt idx="1">
                  <c:v>10250</c:v>
                </c:pt>
                <c:pt idx="2">
                  <c:v>1687057.78</c:v>
                </c:pt>
                <c:pt idx="3">
                  <c:v>651629</c:v>
                </c:pt>
              </c:numCache>
            </c:numRef>
          </c:val>
        </c:ser>
        <c:dLbls>
          <c:showLegendKey val="0"/>
          <c:showVal val="0"/>
          <c:showCatName val="0"/>
          <c:showSerName val="0"/>
          <c:showPercent val="0"/>
          <c:showBubbleSize val="0"/>
        </c:dLbls>
        <c:gapWidth val="219"/>
        <c:overlap val="-27"/>
        <c:axId val="-885835072"/>
        <c:axId val="-885833984"/>
      </c:barChart>
      <c:catAx>
        <c:axId val="-88583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3984"/>
        <c:crosses val="autoZero"/>
        <c:auto val="1"/>
        <c:lblAlgn val="ctr"/>
        <c:lblOffset val="100"/>
        <c:noMultiLvlLbl val="0"/>
      </c:catAx>
      <c:valAx>
        <c:axId val="-885833984"/>
        <c:scaling>
          <c:orientation val="minMax"/>
        </c:scaling>
        <c:delete val="0"/>
        <c:axPos val="l"/>
        <c:majorGridlines>
          <c:spPr>
            <a:ln w="9525" cap="flat" cmpd="sng" algn="ctr">
              <a:solidFill>
                <a:schemeClr val="tx1">
                  <a:lumMod val="15000"/>
                  <a:lumOff val="85000"/>
                </a:schemeClr>
              </a:solidFill>
              <a:round/>
            </a:ln>
            <a:effectLst/>
          </c:spPr>
        </c:majorGridlines>
        <c:numFmt formatCode="_([$KES]\ * #,##0.00_);_([$KES]\ * \(#,##0.00\);_([$KES]\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50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Dashboards.xlsx]Expenses by cost category!Expenses by cost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EXPENSES BY COST CATEGORIES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'Expenses by cost category'!$B$3:$B$4</c:f>
              <c:strCache>
                <c:ptCount val="1"/>
                <c:pt idx="0">
                  <c:v>Eldoret</c:v>
                </c:pt>
              </c:strCache>
            </c:strRef>
          </c:tx>
          <c:spPr>
            <a:solidFill>
              <a:schemeClr val="accent1"/>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category'!$B$5:$B$8</c:f>
              <c:numCache>
                <c:formatCode>General</c:formatCode>
                <c:ptCount val="3"/>
                <c:pt idx="0">
                  <c:v>65988</c:v>
                </c:pt>
                <c:pt idx="2">
                  <c:v>390000</c:v>
                </c:pt>
              </c:numCache>
            </c:numRef>
          </c:val>
        </c:ser>
        <c:ser>
          <c:idx val="1"/>
          <c:order val="1"/>
          <c:tx>
            <c:strRef>
              <c:f>'Expenses by cost category'!$C$3:$C$4</c:f>
              <c:strCache>
                <c:ptCount val="1"/>
                <c:pt idx="0">
                  <c:v>Makutano</c:v>
                </c:pt>
              </c:strCache>
            </c:strRef>
          </c:tx>
          <c:spPr>
            <a:solidFill>
              <a:schemeClr val="accent2"/>
            </a:solidFill>
            <a:ln>
              <a:noFill/>
            </a:ln>
            <a:effectLst/>
          </c:spPr>
          <c:invertIfNegative val="0"/>
          <c:cat>
            <c:strRef>
              <c:f>'Expenses by cost category'!$A$5:$A$8</c:f>
              <c:strCache>
                <c:ptCount val="3"/>
                <c:pt idx="0">
                  <c:v>Internet</c:v>
                </c:pt>
                <c:pt idx="1">
                  <c:v>Office Construction</c:v>
                </c:pt>
                <c:pt idx="2">
                  <c:v>Office Rent</c:v>
                </c:pt>
              </c:strCache>
            </c:strRef>
          </c:cat>
          <c:val>
            <c:numRef>
              <c:f>'Expenses by cost category'!$C$5:$C$8</c:f>
              <c:numCache>
                <c:formatCode>General</c:formatCode>
                <c:ptCount val="3"/>
                <c:pt idx="0">
                  <c:v>65988</c:v>
                </c:pt>
                <c:pt idx="1">
                  <c:v>2282948.7800000003</c:v>
                </c:pt>
              </c:numCache>
            </c:numRef>
          </c:val>
        </c:ser>
        <c:dLbls>
          <c:showLegendKey val="0"/>
          <c:showVal val="0"/>
          <c:showCatName val="0"/>
          <c:showSerName val="0"/>
          <c:showPercent val="0"/>
          <c:showBubbleSize val="0"/>
        </c:dLbls>
        <c:gapWidth val="182"/>
        <c:axId val="-885828000"/>
        <c:axId val="-885833440"/>
      </c:barChart>
      <c:catAx>
        <c:axId val="-88582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3440"/>
        <c:crosses val="autoZero"/>
        <c:auto val="1"/>
        <c:lblAlgn val="ctr"/>
        <c:lblOffset val="100"/>
        <c:noMultiLvlLbl val="0"/>
      </c:catAx>
      <c:valAx>
        <c:axId val="-8858334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8000"/>
        <c:crosses val="autoZero"/>
        <c:crossBetween val="between"/>
      </c:valAx>
      <c:spPr>
        <a:noFill/>
        <a:ln>
          <a:noFill/>
        </a:ln>
        <a:effectLst/>
      </c:spPr>
    </c:plotArea>
    <c:legend>
      <c:legendPos val="r"/>
      <c:layout>
        <c:manualLayout>
          <c:xMode val="edge"/>
          <c:yMode val="edge"/>
          <c:x val="0.7894134695928966"/>
          <c:y val="0.40197572950440019"/>
          <c:w val="0.14046811730371087"/>
          <c:h val="0.22470699397869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Dashboards.xlsx]Expenses by cost subcategory!Expenses by cost subcategory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EXPENSES BY COST SUB CATEGORIES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'Expenses by cost subcategory'!$B$3:$B$4</c:f>
              <c:strCache>
                <c:ptCount val="1"/>
                <c:pt idx="0">
                  <c:v>Eldoret</c:v>
                </c:pt>
              </c:strCache>
            </c:strRef>
          </c:tx>
          <c:spPr>
            <a:solidFill>
              <a:schemeClr val="accent1"/>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subcategory'!$B$5:$B$8</c:f>
              <c:numCache>
                <c:formatCode>General</c:formatCode>
                <c:ptCount val="3"/>
                <c:pt idx="1">
                  <c:v>455988</c:v>
                </c:pt>
              </c:numCache>
            </c:numRef>
          </c:val>
        </c:ser>
        <c:ser>
          <c:idx val="1"/>
          <c:order val="1"/>
          <c:tx>
            <c:strRef>
              <c:f>'Expenses by cost subcategory'!$C$3:$C$4</c:f>
              <c:strCache>
                <c:ptCount val="1"/>
                <c:pt idx="0">
                  <c:v>Makutano</c:v>
                </c:pt>
              </c:strCache>
            </c:strRef>
          </c:tx>
          <c:spPr>
            <a:solidFill>
              <a:schemeClr val="accent2"/>
            </a:solidFill>
            <a:ln>
              <a:noFill/>
            </a:ln>
            <a:effectLst/>
          </c:spPr>
          <c:invertIfNegative val="0"/>
          <c:cat>
            <c:strRef>
              <c:f>'Expenses by cost subcategory'!$A$5:$A$8</c:f>
              <c:strCache>
                <c:ptCount val="3"/>
                <c:pt idx="0">
                  <c:v>Labour cost</c:v>
                </c:pt>
                <c:pt idx="1">
                  <c:v>Operational cost</c:v>
                </c:pt>
                <c:pt idx="2">
                  <c:v>Material cost</c:v>
                </c:pt>
              </c:strCache>
            </c:strRef>
          </c:cat>
          <c:val>
            <c:numRef>
              <c:f>'Expenses by cost subcategory'!$C$5:$C$8</c:f>
              <c:numCache>
                <c:formatCode>General</c:formatCode>
                <c:ptCount val="3"/>
                <c:pt idx="0">
                  <c:v>327748</c:v>
                </c:pt>
                <c:pt idx="1">
                  <c:v>417660.72</c:v>
                </c:pt>
                <c:pt idx="2">
                  <c:v>1603528.06</c:v>
                </c:pt>
              </c:numCache>
            </c:numRef>
          </c:val>
        </c:ser>
        <c:dLbls>
          <c:showLegendKey val="0"/>
          <c:showVal val="0"/>
          <c:showCatName val="0"/>
          <c:showSerName val="0"/>
          <c:showPercent val="0"/>
          <c:showBubbleSize val="0"/>
        </c:dLbls>
        <c:gapWidth val="182"/>
        <c:axId val="-885827456"/>
        <c:axId val="-885824736"/>
      </c:barChart>
      <c:catAx>
        <c:axId val="-885827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4736"/>
        <c:crosses val="autoZero"/>
        <c:auto val="1"/>
        <c:lblAlgn val="ctr"/>
        <c:lblOffset val="100"/>
        <c:noMultiLvlLbl val="0"/>
      </c:catAx>
      <c:valAx>
        <c:axId val="-885824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7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Dashboards.xlsx]Monthly expenses!Monthly expenses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expenses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'Monthly expenses'!$B$5:$B$6</c:f>
              <c:strCache>
                <c:ptCount val="1"/>
                <c:pt idx="0">
                  <c:v>Eldoret</c:v>
                </c:pt>
              </c:strCache>
            </c:strRef>
          </c:tx>
          <c:spPr>
            <a:ln w="28575" cap="rnd">
              <a:solidFill>
                <a:schemeClr val="accent1"/>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expenses'!$B$7:$B$19</c:f>
              <c:numCache>
                <c:formatCode>General</c:formatCode>
                <c:ptCount val="12"/>
                <c:pt idx="0">
                  <c:v>35499</c:v>
                </c:pt>
                <c:pt idx="1">
                  <c:v>45499</c:v>
                </c:pt>
                <c:pt idx="2">
                  <c:v>35499</c:v>
                </c:pt>
                <c:pt idx="3">
                  <c:v>45499</c:v>
                </c:pt>
                <c:pt idx="4">
                  <c:v>45499</c:v>
                </c:pt>
                <c:pt idx="5">
                  <c:v>35499</c:v>
                </c:pt>
                <c:pt idx="6">
                  <c:v>35499</c:v>
                </c:pt>
                <c:pt idx="7">
                  <c:v>35499</c:v>
                </c:pt>
                <c:pt idx="8">
                  <c:v>35499</c:v>
                </c:pt>
                <c:pt idx="9">
                  <c:v>35499</c:v>
                </c:pt>
                <c:pt idx="10">
                  <c:v>35499</c:v>
                </c:pt>
                <c:pt idx="11">
                  <c:v>35499</c:v>
                </c:pt>
              </c:numCache>
            </c:numRef>
          </c:val>
          <c:smooth val="0"/>
        </c:ser>
        <c:ser>
          <c:idx val="1"/>
          <c:order val="1"/>
          <c:tx>
            <c:strRef>
              <c:f>'Monthly expenses'!$C$5:$C$6</c:f>
              <c:strCache>
                <c:ptCount val="1"/>
                <c:pt idx="0">
                  <c:v>Makutano</c:v>
                </c:pt>
              </c:strCache>
            </c:strRef>
          </c:tx>
          <c:spPr>
            <a:ln w="28575" cap="rnd">
              <a:solidFill>
                <a:schemeClr val="accent2"/>
              </a:solidFill>
              <a:round/>
            </a:ln>
            <a:effectLst/>
          </c:spPr>
          <c:marker>
            <c:symbol val="none"/>
          </c:marker>
          <c:cat>
            <c:strRef>
              <c:f>'Monthly expenses'!$A$7:$A$19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 expenses'!$C$7:$C$19</c:f>
              <c:numCache>
                <c:formatCode>General</c:formatCode>
                <c:ptCount val="12"/>
                <c:pt idx="0">
                  <c:v>257037.8</c:v>
                </c:pt>
                <c:pt idx="1">
                  <c:v>5499</c:v>
                </c:pt>
                <c:pt idx="2">
                  <c:v>170961</c:v>
                </c:pt>
                <c:pt idx="3">
                  <c:v>98689</c:v>
                </c:pt>
                <c:pt idx="4">
                  <c:v>698229</c:v>
                </c:pt>
                <c:pt idx="5">
                  <c:v>422124</c:v>
                </c:pt>
                <c:pt idx="6">
                  <c:v>316761</c:v>
                </c:pt>
                <c:pt idx="7">
                  <c:v>45846.98</c:v>
                </c:pt>
                <c:pt idx="8">
                  <c:v>78954</c:v>
                </c:pt>
                <c:pt idx="9">
                  <c:v>114284</c:v>
                </c:pt>
                <c:pt idx="10">
                  <c:v>124802</c:v>
                </c:pt>
                <c:pt idx="11">
                  <c:v>15749</c:v>
                </c:pt>
              </c:numCache>
            </c:numRef>
          </c:val>
          <c:smooth val="0"/>
        </c:ser>
        <c:dLbls>
          <c:showLegendKey val="0"/>
          <c:showVal val="0"/>
          <c:showCatName val="0"/>
          <c:showSerName val="0"/>
          <c:showPercent val="0"/>
          <c:showBubbleSize val="0"/>
        </c:dLbls>
        <c:smooth val="0"/>
        <c:axId val="-885826912"/>
        <c:axId val="-885831264"/>
      </c:lineChart>
      <c:catAx>
        <c:axId val="-885826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1264"/>
        <c:crosses val="autoZero"/>
        <c:auto val="1"/>
        <c:lblAlgn val="ctr"/>
        <c:lblOffset val="100"/>
        <c:noMultiLvlLbl val="0"/>
      </c:catAx>
      <c:valAx>
        <c:axId val="-88583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691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Dashboards.xlsx]Expense by subcategory per year!Expense by subcategory per year</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 by category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'Expense by subcategory per year'!$B$5:$B$6</c:f>
              <c:strCache>
                <c:ptCount val="1"/>
                <c:pt idx="0">
                  <c:v>Internet</c:v>
                </c:pt>
              </c:strCache>
            </c:strRef>
          </c:tx>
          <c:spPr>
            <a:solidFill>
              <a:schemeClr val="accent1"/>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year'!$B$7:$B$11</c:f>
              <c:numCache>
                <c:formatCode>General</c:formatCode>
                <c:ptCount val="4"/>
                <c:pt idx="2">
                  <c:v>76986</c:v>
                </c:pt>
                <c:pt idx="3">
                  <c:v>54990</c:v>
                </c:pt>
              </c:numCache>
            </c:numRef>
          </c:val>
        </c:ser>
        <c:ser>
          <c:idx val="1"/>
          <c:order val="1"/>
          <c:tx>
            <c:strRef>
              <c:f>'Expense by subcategory per year'!$C$5:$C$6</c:f>
              <c:strCache>
                <c:ptCount val="1"/>
                <c:pt idx="0">
                  <c:v>Office Construction</c:v>
                </c:pt>
              </c:strCache>
            </c:strRef>
          </c:tx>
          <c:spPr>
            <a:solidFill>
              <a:schemeClr val="accent2"/>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year'!$C$7:$C$11</c:f>
              <c:numCache>
                <c:formatCode>General</c:formatCode>
                <c:ptCount val="4"/>
                <c:pt idx="1">
                  <c:v>10250</c:v>
                </c:pt>
                <c:pt idx="2">
                  <c:v>1648564.78</c:v>
                </c:pt>
                <c:pt idx="3">
                  <c:v>624134</c:v>
                </c:pt>
              </c:numCache>
            </c:numRef>
          </c:val>
        </c:ser>
        <c:ser>
          <c:idx val="2"/>
          <c:order val="2"/>
          <c:tx>
            <c:strRef>
              <c:f>'Expense by subcategory per year'!$D$5:$D$6</c:f>
              <c:strCache>
                <c:ptCount val="1"/>
                <c:pt idx="0">
                  <c:v>Office Rent</c:v>
                </c:pt>
              </c:strCache>
            </c:strRef>
          </c:tx>
          <c:spPr>
            <a:solidFill>
              <a:schemeClr val="accent3"/>
            </a:solidFill>
            <a:ln>
              <a:noFill/>
            </a:ln>
            <a:effectLst/>
          </c:spPr>
          <c:invertIfNegative val="0"/>
          <c:cat>
            <c:strRef>
              <c:f>'Expense by subcategory per year'!$A$7:$A$11</c:f>
              <c:strCache>
                <c:ptCount val="4"/>
                <c:pt idx="0">
                  <c:v>2017</c:v>
                </c:pt>
                <c:pt idx="1">
                  <c:v>2018</c:v>
                </c:pt>
                <c:pt idx="2">
                  <c:v>2019</c:v>
                </c:pt>
                <c:pt idx="3">
                  <c:v>2020</c:v>
                </c:pt>
              </c:strCache>
            </c:strRef>
          </c:cat>
          <c:val>
            <c:numRef>
              <c:f>'Expense by subcategory per year'!$D$7:$D$11</c:f>
              <c:numCache>
                <c:formatCode>General</c:formatCode>
                <c:ptCount val="4"/>
                <c:pt idx="0">
                  <c:v>100000</c:v>
                </c:pt>
                <c:pt idx="1">
                  <c:v>120000</c:v>
                </c:pt>
                <c:pt idx="2">
                  <c:v>120000</c:v>
                </c:pt>
                <c:pt idx="3">
                  <c:v>50000</c:v>
                </c:pt>
              </c:numCache>
            </c:numRef>
          </c:val>
        </c:ser>
        <c:dLbls>
          <c:showLegendKey val="0"/>
          <c:showVal val="0"/>
          <c:showCatName val="0"/>
          <c:showSerName val="0"/>
          <c:showPercent val="0"/>
          <c:showBubbleSize val="0"/>
        </c:dLbls>
        <c:gapWidth val="219"/>
        <c:overlap val="-27"/>
        <c:axId val="-885835616"/>
        <c:axId val="-885838880"/>
      </c:barChart>
      <c:catAx>
        <c:axId val="-88583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8880"/>
        <c:crosses val="autoZero"/>
        <c:auto val="1"/>
        <c:lblAlgn val="ctr"/>
        <c:lblOffset val="100"/>
        <c:noMultiLvlLbl val="0"/>
      </c:catAx>
      <c:valAx>
        <c:axId val="-88583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56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 A Dashboards.xlsx]Trends per category !Trends per category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 Trends</a:t>
            </a:r>
            <a:r>
              <a:rPr lang="en-US" baseline="0"/>
              <a:t> per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'Trends per category '!$B$5:$B$6</c:f>
              <c:strCache>
                <c:ptCount val="1"/>
                <c:pt idx="0">
                  <c:v>Internet</c:v>
                </c:pt>
              </c:strCache>
            </c:strRef>
          </c:tx>
          <c:spPr>
            <a:ln w="28575" cap="rnd">
              <a:solidFill>
                <a:schemeClr val="accent1"/>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'!$B$7:$B$19</c:f>
              <c:numCache>
                <c:formatCode>General</c:formatCode>
                <c:ptCount val="12"/>
                <c:pt idx="0">
                  <c:v>10998</c:v>
                </c:pt>
                <c:pt idx="1">
                  <c:v>10998</c:v>
                </c:pt>
                <c:pt idx="2">
                  <c:v>10998</c:v>
                </c:pt>
                <c:pt idx="3">
                  <c:v>10998</c:v>
                </c:pt>
                <c:pt idx="4">
                  <c:v>10998</c:v>
                </c:pt>
                <c:pt idx="5">
                  <c:v>10998</c:v>
                </c:pt>
                <c:pt idx="6">
                  <c:v>10998</c:v>
                </c:pt>
                <c:pt idx="7">
                  <c:v>10998</c:v>
                </c:pt>
                <c:pt idx="8">
                  <c:v>10998</c:v>
                </c:pt>
                <c:pt idx="9">
                  <c:v>10998</c:v>
                </c:pt>
                <c:pt idx="10">
                  <c:v>10998</c:v>
                </c:pt>
                <c:pt idx="11">
                  <c:v>10998</c:v>
                </c:pt>
              </c:numCache>
            </c:numRef>
          </c:val>
          <c:smooth val="0"/>
        </c:ser>
        <c:ser>
          <c:idx val="1"/>
          <c:order val="1"/>
          <c:tx>
            <c:strRef>
              <c:f>'Trends per category '!$C$5:$C$6</c:f>
              <c:strCache>
                <c:ptCount val="1"/>
                <c:pt idx="0">
                  <c:v>Office Construction</c:v>
                </c:pt>
              </c:strCache>
            </c:strRef>
          </c:tx>
          <c:spPr>
            <a:ln w="28575" cap="rnd">
              <a:solidFill>
                <a:schemeClr val="accent2"/>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'!$C$7:$C$19</c:f>
              <c:numCache>
                <c:formatCode>General</c:formatCode>
                <c:ptCount val="12"/>
                <c:pt idx="0">
                  <c:v>251538.8</c:v>
                </c:pt>
                <c:pt idx="2">
                  <c:v>165462</c:v>
                </c:pt>
                <c:pt idx="3">
                  <c:v>93190</c:v>
                </c:pt>
                <c:pt idx="4">
                  <c:v>692730</c:v>
                </c:pt>
                <c:pt idx="5">
                  <c:v>416625</c:v>
                </c:pt>
                <c:pt idx="6">
                  <c:v>311262</c:v>
                </c:pt>
                <c:pt idx="7">
                  <c:v>40347.980000000003</c:v>
                </c:pt>
                <c:pt idx="8">
                  <c:v>73455</c:v>
                </c:pt>
                <c:pt idx="9">
                  <c:v>108785</c:v>
                </c:pt>
                <c:pt idx="10">
                  <c:v>119303</c:v>
                </c:pt>
                <c:pt idx="11">
                  <c:v>10250</c:v>
                </c:pt>
              </c:numCache>
            </c:numRef>
          </c:val>
          <c:smooth val="0"/>
        </c:ser>
        <c:ser>
          <c:idx val="2"/>
          <c:order val="2"/>
          <c:tx>
            <c:strRef>
              <c:f>'Trends per category '!$D$5:$D$6</c:f>
              <c:strCache>
                <c:ptCount val="1"/>
                <c:pt idx="0">
                  <c:v>Office Rent</c:v>
                </c:pt>
              </c:strCache>
            </c:strRef>
          </c:tx>
          <c:spPr>
            <a:ln w="28575" cap="rnd">
              <a:solidFill>
                <a:schemeClr val="accent3"/>
              </a:solidFill>
              <a:round/>
            </a:ln>
            <a:effectLst/>
          </c:spPr>
          <c:marker>
            <c:symbol val="none"/>
          </c:marker>
          <c:cat>
            <c:strRef>
              <c:f>'Trends per category '!$A$7:$A$19</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'Trends per category '!$D$7:$D$19</c:f>
              <c:numCache>
                <c:formatCode>General</c:formatCode>
                <c:ptCount val="12"/>
                <c:pt idx="0">
                  <c:v>30000</c:v>
                </c:pt>
                <c:pt idx="1">
                  <c:v>40000</c:v>
                </c:pt>
                <c:pt idx="2">
                  <c:v>30000</c:v>
                </c:pt>
                <c:pt idx="3">
                  <c:v>40000</c:v>
                </c:pt>
                <c:pt idx="4">
                  <c:v>40000</c:v>
                </c:pt>
                <c:pt idx="5">
                  <c:v>30000</c:v>
                </c:pt>
                <c:pt idx="6">
                  <c:v>30000</c:v>
                </c:pt>
                <c:pt idx="7">
                  <c:v>30000</c:v>
                </c:pt>
                <c:pt idx="8">
                  <c:v>30000</c:v>
                </c:pt>
                <c:pt idx="9">
                  <c:v>30000</c:v>
                </c:pt>
                <c:pt idx="10">
                  <c:v>30000</c:v>
                </c:pt>
                <c:pt idx="11">
                  <c:v>30000</c:v>
                </c:pt>
              </c:numCache>
            </c:numRef>
          </c:val>
          <c:smooth val="0"/>
        </c:ser>
        <c:dLbls>
          <c:showLegendKey val="0"/>
          <c:showVal val="0"/>
          <c:showCatName val="0"/>
          <c:showSerName val="0"/>
          <c:showPercent val="0"/>
          <c:showBubbleSize val="0"/>
        </c:dLbls>
        <c:smooth val="0"/>
        <c:axId val="-885832896"/>
        <c:axId val="-885829088"/>
      </c:lineChart>
      <c:catAx>
        <c:axId val="-88583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29088"/>
        <c:crosses val="autoZero"/>
        <c:auto val="1"/>
        <c:lblAlgn val="ctr"/>
        <c:lblOffset val="100"/>
        <c:noMultiLvlLbl val="0"/>
      </c:catAx>
      <c:valAx>
        <c:axId val="-88582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83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432013</xdr:colOff>
      <xdr:row>1</xdr:row>
      <xdr:rowOff>142031</xdr:rowOff>
    </xdr:from>
    <xdr:to>
      <xdr:col>9</xdr:col>
      <xdr:colOff>549817</xdr:colOff>
      <xdr:row>13</xdr:row>
      <xdr:rowOff>139390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100413</xdr:colOff>
      <xdr:row>1</xdr:row>
      <xdr:rowOff>96629</xdr:rowOff>
    </xdr:from>
    <xdr:to>
      <xdr:col>17</xdr:col>
      <xdr:colOff>411463</xdr:colOff>
      <xdr:row>15</xdr:row>
      <xdr:rowOff>86980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77230</xdr:colOff>
      <xdr:row>6</xdr:row>
      <xdr:rowOff>94392</xdr:rowOff>
    </xdr:from>
    <xdr:to>
      <xdr:col>4</xdr:col>
      <xdr:colOff>351824</xdr:colOff>
      <xdr:row>13</xdr:row>
      <xdr:rowOff>171622</xdr:rowOff>
    </xdr:to>
    <xdr:sp macro="" textlink="CashOutflow!K891">
      <xdr:nvSpPr>
        <xdr:cNvPr id="7" name="Oval 6"/>
        <xdr:cNvSpPr/>
      </xdr:nvSpPr>
      <xdr:spPr>
        <a:xfrm>
          <a:off x="77230" y="1630406"/>
          <a:ext cx="2994797" cy="1338648"/>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B3BB99F-43D1-4BD4-A2A8-D9D63EA77C7E}" type="TxLink">
            <a:rPr lang="en-US" sz="1800" b="1" i="0" u="none" strike="noStrike">
              <a:solidFill>
                <a:srgbClr val="000000"/>
              </a:solidFill>
              <a:latin typeface="Calibri"/>
              <a:cs typeface="Calibri"/>
            </a:rPr>
            <a:pPr algn="ctr"/>
            <a:t> KES 2,804,924.78 </a:t>
          </a:fld>
          <a:endParaRPr lang="en-US" sz="1400"/>
        </a:p>
      </xdr:txBody>
    </xdr:sp>
    <xdr:clientData/>
  </xdr:twoCellAnchor>
  <xdr:twoCellAnchor>
    <xdr:from>
      <xdr:col>0</xdr:col>
      <xdr:colOff>278194</xdr:colOff>
      <xdr:row>14</xdr:row>
      <xdr:rowOff>139389</xdr:rowOff>
    </xdr:from>
    <xdr:to>
      <xdr:col>9</xdr:col>
      <xdr:colOff>544208</xdr:colOff>
      <xdr:row>31</xdr:row>
      <xdr:rowOff>116158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55925</xdr:colOff>
      <xdr:row>15</xdr:row>
      <xdr:rowOff>162647</xdr:rowOff>
    </xdr:from>
    <xdr:to>
      <xdr:col>22</xdr:col>
      <xdr:colOff>147135</xdr:colOff>
      <xdr:row>31</xdr:row>
      <xdr:rowOff>130555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44031</xdr:colOff>
      <xdr:row>1</xdr:row>
      <xdr:rowOff>50889</xdr:rowOff>
    </xdr:from>
    <xdr:to>
      <xdr:col>20</xdr:col>
      <xdr:colOff>310200</xdr:colOff>
      <xdr:row>7</xdr:row>
      <xdr:rowOff>39192</xdr:rowOff>
    </xdr:to>
    <mc:AlternateContent xmlns:mc="http://schemas.openxmlformats.org/markup-compatibility/2006" xmlns:a14="http://schemas.microsoft.com/office/drawing/2010/main">
      <mc:Choice Requires="a14">
        <xdr:graphicFrame macro="">
          <xdr:nvGraphicFramePr>
            <xdr:cNvPr id="13" name="Cost Category 1"/>
            <xdr:cNvGraphicFramePr/>
          </xdr:nvGraphicFramePr>
          <xdr:xfrm>
            <a:off x="0" y="0"/>
            <a:ext cx="0" cy="0"/>
          </xdr:xfrm>
          <a:graphic>
            <a:graphicData uri="http://schemas.microsoft.com/office/drawing/2010/slicer">
              <sle:slicer xmlns:sle="http://schemas.microsoft.com/office/drawing/2010/slicer" name="Cost Category 1"/>
            </a:graphicData>
          </a:graphic>
        </xdr:graphicFrame>
      </mc:Choice>
      <mc:Fallback xmlns="">
        <xdr:sp macro="" textlink="">
          <xdr:nvSpPr>
            <xdr:cNvPr id="0" name=""/>
            <xdr:cNvSpPr>
              <a:spLocks noTextEdit="1"/>
            </xdr:cNvSpPr>
          </xdr:nvSpPr>
          <xdr:spPr>
            <a:xfrm>
              <a:off x="11651831" y="601222"/>
              <a:ext cx="1485369" cy="1215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447154</xdr:colOff>
      <xdr:row>1</xdr:row>
      <xdr:rowOff>75448</xdr:rowOff>
    </xdr:from>
    <xdr:to>
      <xdr:col>23</xdr:col>
      <xdr:colOff>52310</xdr:colOff>
      <xdr:row>7</xdr:row>
      <xdr:rowOff>55395</xdr:rowOff>
    </xdr:to>
    <mc:AlternateContent xmlns:mc="http://schemas.openxmlformats.org/markup-compatibility/2006" xmlns:a14="http://schemas.microsoft.com/office/drawing/2010/main">
      <mc:Choice Requires="a14">
        <xdr:graphicFrame macro="">
          <xdr:nvGraphicFramePr>
            <xdr:cNvPr id="14" name="Cost Subcategory 1"/>
            <xdr:cNvGraphicFramePr/>
          </xdr:nvGraphicFramePr>
          <xdr:xfrm>
            <a:off x="0" y="0"/>
            <a:ext cx="0" cy="0"/>
          </xdr:xfrm>
          <a:graphic>
            <a:graphicData uri="http://schemas.microsoft.com/office/drawing/2010/slicer">
              <sle:slicer xmlns:sle="http://schemas.microsoft.com/office/drawing/2010/slicer" name="Cost Subcategory 1"/>
            </a:graphicData>
          </a:graphic>
        </xdr:graphicFrame>
      </mc:Choice>
      <mc:Fallback xmlns="">
        <xdr:sp macro="" textlink="">
          <xdr:nvSpPr>
            <xdr:cNvPr id="0" name=""/>
            <xdr:cNvSpPr>
              <a:spLocks noTextEdit="1"/>
            </xdr:cNvSpPr>
          </xdr:nvSpPr>
          <xdr:spPr>
            <a:xfrm>
              <a:off x="13274154" y="625781"/>
              <a:ext cx="1433956" cy="12076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32526</xdr:colOff>
      <xdr:row>8</xdr:row>
      <xdr:rowOff>3097</xdr:rowOff>
    </xdr:from>
    <xdr:to>
      <xdr:col>20</xdr:col>
      <xdr:colOff>178110</xdr:colOff>
      <xdr:row>12</xdr:row>
      <xdr:rowOff>164123</xdr:rowOff>
    </xdr:to>
    <mc:AlternateContent xmlns:mc="http://schemas.openxmlformats.org/markup-compatibility/2006" xmlns:a14="http://schemas.microsoft.com/office/drawing/2010/main">
      <mc:Choice Requires="a14">
        <xdr:graphicFrame macro="">
          <xdr:nvGraphicFramePr>
            <xdr:cNvPr id="15" name="Office Location 1"/>
            <xdr:cNvGraphicFramePr/>
          </xdr:nvGraphicFramePr>
          <xdr:xfrm>
            <a:off x="0" y="0"/>
            <a:ext cx="0" cy="0"/>
          </xdr:xfrm>
          <a:graphic>
            <a:graphicData uri="http://schemas.microsoft.com/office/drawing/2010/slicer">
              <sle:slicer xmlns:sle="http://schemas.microsoft.com/office/drawing/2010/slicer" name="Office Location 1"/>
            </a:graphicData>
          </a:graphic>
        </xdr:graphicFrame>
      </mc:Choice>
      <mc:Fallback xmlns="">
        <xdr:sp macro="" textlink="">
          <xdr:nvSpPr>
            <xdr:cNvPr id="0" name=""/>
            <xdr:cNvSpPr>
              <a:spLocks noTextEdit="1"/>
            </xdr:cNvSpPr>
          </xdr:nvSpPr>
          <xdr:spPr>
            <a:xfrm>
              <a:off x="11640326" y="1967364"/>
              <a:ext cx="1364784" cy="906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20</xdr:col>
      <xdr:colOff>378550</xdr:colOff>
      <xdr:row>7</xdr:row>
      <xdr:rowOff>123902</xdr:rowOff>
    </xdr:from>
    <xdr:to>
      <xdr:col>22</xdr:col>
      <xdr:colOff>291664</xdr:colOff>
      <xdr:row>15</xdr:row>
      <xdr:rowOff>38719</xdr:rowOff>
    </xdr:to>
    <mc:AlternateContent xmlns:mc="http://schemas.openxmlformats.org/markup-compatibility/2006" xmlns:a14="http://schemas.microsoft.com/office/drawing/2010/main">
      <mc:Choice Requires="a14">
        <xdr:graphicFrame macro="">
          <xdr:nvGraphicFramePr>
            <xdr:cNvPr id="16"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205550" y="1901902"/>
              <a:ext cx="1132314" cy="14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155989</xdr:colOff>
      <xdr:row>1</xdr:row>
      <xdr:rowOff>23916</xdr:rowOff>
    </xdr:from>
    <xdr:to>
      <xdr:col>7</xdr:col>
      <xdr:colOff>280738</xdr:colOff>
      <xdr:row>11</xdr:row>
      <xdr:rowOff>162128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361016</xdr:colOff>
      <xdr:row>1</xdr:row>
      <xdr:rowOff>33420</xdr:rowOff>
    </xdr:from>
    <xdr:to>
      <xdr:col>15</xdr:col>
      <xdr:colOff>434473</xdr:colOff>
      <xdr:row>11</xdr:row>
      <xdr:rowOff>181966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86895</xdr:colOff>
      <xdr:row>12</xdr:row>
      <xdr:rowOff>53474</xdr:rowOff>
    </xdr:from>
    <xdr:to>
      <xdr:col>7</xdr:col>
      <xdr:colOff>187158</xdr:colOff>
      <xdr:row>24</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298926</xdr:colOff>
      <xdr:row>12</xdr:row>
      <xdr:rowOff>46789</xdr:rowOff>
    </xdr:from>
    <xdr:to>
      <xdr:col>10</xdr:col>
      <xdr:colOff>21810</xdr:colOff>
      <xdr:row>18</xdr:row>
      <xdr:rowOff>76584</xdr:rowOff>
    </xdr:to>
    <mc:AlternateContent xmlns:mc="http://schemas.openxmlformats.org/markup-compatibility/2006" xmlns:a14="http://schemas.microsoft.com/office/drawing/2010/main">
      <mc:Choice Requires="a14">
        <xdr:graphicFrame macro="">
          <xdr:nvGraphicFramePr>
            <xdr:cNvPr id="10" name="Cost Category 2"/>
            <xdr:cNvGraphicFramePr/>
          </xdr:nvGraphicFramePr>
          <xdr:xfrm>
            <a:off x="0" y="0"/>
            <a:ext cx="0" cy="0"/>
          </xdr:xfrm>
          <a:graphic>
            <a:graphicData uri="http://schemas.microsoft.com/office/drawing/2010/slicer">
              <sle:slicer xmlns:sle="http://schemas.microsoft.com/office/drawing/2010/slicer" name="Cost Category 2"/>
            </a:graphicData>
          </a:graphic>
        </xdr:graphicFrame>
      </mc:Choice>
      <mc:Fallback xmlns="">
        <xdr:sp macro="" textlink="">
          <xdr:nvSpPr>
            <xdr:cNvPr id="0" name=""/>
            <xdr:cNvSpPr>
              <a:spLocks noTextEdit="1"/>
            </xdr:cNvSpPr>
          </xdr:nvSpPr>
          <xdr:spPr>
            <a:xfrm>
              <a:off x="5078137" y="2339473"/>
              <a:ext cx="1547673" cy="115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154272</xdr:colOff>
      <xdr:row>12</xdr:row>
      <xdr:rowOff>78034</xdr:rowOff>
    </xdr:from>
    <xdr:to>
      <xdr:col>12</xdr:col>
      <xdr:colOff>434257</xdr:colOff>
      <xdr:row>18</xdr:row>
      <xdr:rowOff>166314</xdr:rowOff>
    </xdr:to>
    <mc:AlternateContent xmlns:mc="http://schemas.openxmlformats.org/markup-compatibility/2006" xmlns:a14="http://schemas.microsoft.com/office/drawing/2010/main">
      <mc:Choice Requires="a14">
        <xdr:graphicFrame macro="">
          <xdr:nvGraphicFramePr>
            <xdr:cNvPr id="11" name="Cost Subcategory 2"/>
            <xdr:cNvGraphicFramePr/>
          </xdr:nvGraphicFramePr>
          <xdr:xfrm>
            <a:off x="0" y="0"/>
            <a:ext cx="0" cy="0"/>
          </xdr:xfrm>
          <a:graphic>
            <a:graphicData uri="http://schemas.microsoft.com/office/drawing/2010/slicer">
              <sle:slicer xmlns:sle="http://schemas.microsoft.com/office/drawing/2010/slicer" name="Cost Subcategory 2"/>
            </a:graphicData>
          </a:graphic>
        </xdr:graphicFrame>
      </mc:Choice>
      <mc:Fallback xmlns="">
        <xdr:sp macro="" textlink="">
          <xdr:nvSpPr>
            <xdr:cNvPr id="0" name=""/>
            <xdr:cNvSpPr>
              <a:spLocks noTextEdit="1"/>
            </xdr:cNvSpPr>
          </xdr:nvSpPr>
          <xdr:spPr>
            <a:xfrm>
              <a:off x="6758272" y="2370718"/>
              <a:ext cx="1496511" cy="12112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314159</xdr:colOff>
      <xdr:row>18</xdr:row>
      <xdr:rowOff>132765</xdr:rowOff>
    </xdr:from>
    <xdr:to>
      <xdr:col>10</xdr:col>
      <xdr:colOff>80212</xdr:colOff>
      <xdr:row>23</xdr:row>
      <xdr:rowOff>101417</xdr:rowOff>
    </xdr:to>
    <mc:AlternateContent xmlns:mc="http://schemas.openxmlformats.org/markup-compatibility/2006" xmlns:a14="http://schemas.microsoft.com/office/drawing/2010/main">
      <mc:Choice Requires="a14">
        <xdr:graphicFrame macro="">
          <xdr:nvGraphicFramePr>
            <xdr:cNvPr id="12" name="Office Location 2"/>
            <xdr:cNvGraphicFramePr/>
          </xdr:nvGraphicFramePr>
          <xdr:xfrm>
            <a:off x="0" y="0"/>
            <a:ext cx="0" cy="0"/>
          </xdr:xfrm>
          <a:graphic>
            <a:graphicData uri="http://schemas.microsoft.com/office/drawing/2010/slicer">
              <sle:slicer xmlns:sle="http://schemas.microsoft.com/office/drawing/2010/slicer" name="Office Location 2"/>
            </a:graphicData>
          </a:graphic>
        </xdr:graphicFrame>
      </mc:Choice>
      <mc:Fallback xmlns="">
        <xdr:sp macro="" textlink="">
          <xdr:nvSpPr>
            <xdr:cNvPr id="0" name=""/>
            <xdr:cNvSpPr>
              <a:spLocks noTextEdit="1"/>
            </xdr:cNvSpPr>
          </xdr:nvSpPr>
          <xdr:spPr>
            <a:xfrm>
              <a:off x="5093370" y="3548397"/>
              <a:ext cx="1590842" cy="904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12</xdr:col>
      <xdr:colOff>567824</xdr:colOff>
      <xdr:row>12</xdr:row>
      <xdr:rowOff>66842</xdr:rowOff>
    </xdr:from>
    <xdr:to>
      <xdr:col>14</xdr:col>
      <xdr:colOff>487947</xdr:colOff>
      <xdr:row>20</xdr:row>
      <xdr:rowOff>44951</xdr:rowOff>
    </xdr:to>
    <mc:AlternateContent xmlns:mc="http://schemas.openxmlformats.org/markup-compatibility/2006" xmlns:a14="http://schemas.microsoft.com/office/drawing/2010/main">
      <mc:Choice Requires="a14">
        <xdr:graphicFrame macro="">
          <xdr:nvGraphicFramePr>
            <xdr:cNvPr id="1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88350" y="2359526"/>
              <a:ext cx="1136650" cy="1475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355600</xdr:colOff>
      <xdr:row>0</xdr:row>
      <xdr:rowOff>63500</xdr:rowOff>
    </xdr:from>
    <xdr:to>
      <xdr:col>2</xdr:col>
      <xdr:colOff>2184400</xdr:colOff>
      <xdr:row>8</xdr:row>
      <xdr:rowOff>31750</xdr:rowOff>
    </xdr:to>
    <mc:AlternateContent xmlns:mc="http://schemas.openxmlformats.org/markup-compatibility/2006" xmlns:a14="http://schemas.microsoft.com/office/drawing/2010/main">
      <mc:Choice Requires="a14">
        <xdr:graphicFrame macro="">
          <xdr:nvGraphicFramePr>
            <xdr:cNvPr id="2"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314700" y="63500"/>
              <a:ext cx="1828800" cy="1441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517525</xdr:colOff>
      <xdr:row>1</xdr:row>
      <xdr:rowOff>9525</xdr:rowOff>
    </xdr:from>
    <xdr:to>
      <xdr:col>8</xdr:col>
      <xdr:colOff>336550</xdr:colOff>
      <xdr:row>17</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41275</xdr:colOff>
      <xdr:row>2</xdr:row>
      <xdr:rowOff>161925</xdr:rowOff>
    </xdr:from>
    <xdr:to>
      <xdr:col>7</xdr:col>
      <xdr:colOff>720725</xdr:colOff>
      <xdr:row>17</xdr:row>
      <xdr:rowOff>142875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114300</xdr:colOff>
      <xdr:row>0</xdr:row>
      <xdr:rowOff>114300</xdr:rowOff>
    </xdr:from>
    <xdr:to>
      <xdr:col>9</xdr:col>
      <xdr:colOff>508000</xdr:colOff>
      <xdr:row>15</xdr:row>
      <xdr:rowOff>50800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xdr:colOff>
      <xdr:row>8</xdr:row>
      <xdr:rowOff>101600</xdr:rowOff>
    </xdr:from>
    <xdr:to>
      <xdr:col>7</xdr:col>
      <xdr:colOff>260350</xdr:colOff>
      <xdr:row>24</xdr:row>
      <xdr:rowOff>6350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139700</xdr:colOff>
      <xdr:row>1</xdr:row>
      <xdr:rowOff>60325</xdr:rowOff>
    </xdr:from>
    <xdr:to>
      <xdr:col>12</xdr:col>
      <xdr:colOff>279400</xdr:colOff>
      <xdr:row>18</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95250</xdr:colOff>
      <xdr:row>1</xdr:row>
      <xdr:rowOff>31750</xdr:rowOff>
    </xdr:from>
    <xdr:to>
      <xdr:col>9</xdr:col>
      <xdr:colOff>1104900</xdr:colOff>
      <xdr:row>19</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196850</xdr:colOff>
      <xdr:row>3</xdr:row>
      <xdr:rowOff>165100</xdr:rowOff>
    </xdr:from>
    <xdr:to>
      <xdr:col>12</xdr:col>
      <xdr:colOff>501650</xdr:colOff>
      <xdr:row>18</xdr:row>
      <xdr:rowOff>146050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Windows User" refreshedDate="44031.913917013888" createdVersion="5" refreshedVersion="5" minRefreshableVersion="3" recordCount="889">
  <cacheSource type="worksheet">
    <worksheetSource name="data"/>
  </cacheSource>
  <cacheFields count="11">
    <cacheField name="Date" numFmtId="0">
      <sharedItems containsDate="1" containsMixedTypes="1" minDate="2017-02-27T00:00:00" maxDate="2020-12-04T00:00:00" count="226">
        <d v="2018-12-31T00:00:00"/>
        <d v="2019-01-01T00:00:00"/>
        <d v="2019-01-02T00:00:00"/>
        <d v="2019-05-01T00:00:00"/>
        <s v="13/1/2019"/>
        <s v="14/1/2019"/>
        <s v="26/4/2019"/>
        <d v="2019-03-05T00:00:00"/>
        <s v="15/5/2019"/>
        <s v="16/5/2019"/>
        <s v="17/5/2019"/>
        <s v="18/5/2019"/>
        <s v="20/5/2019"/>
        <s v="21/5/2019"/>
        <s v="22/5/2019"/>
        <s v="23/5/2019"/>
        <s v="24/5/2019"/>
        <s v="25/5/2019"/>
        <s v="26/5/2019"/>
        <s v="27/5/2019"/>
        <s v="28/5/2019"/>
        <s v="29/5/2019"/>
        <s v="30/5/2019"/>
        <s v="31/5/2019"/>
        <d v="2019-01-06T00:00:00"/>
        <d v="2019-04-06T00:00:00"/>
        <d v="2019-05-06T00:00:00"/>
        <d v="2019-07-06T00:00:00"/>
        <d v="2019-08-06T00:00:00"/>
        <d v="2019-09-06T00:00:00"/>
        <d v="2019-10-06T00:00:00"/>
        <d v="2019-11-06T00:00:00"/>
        <d v="2019-12-06T00:00:00"/>
        <s v="13/6/2019"/>
        <s v="14/6/2019"/>
        <s v="15/6/2019"/>
        <s v="16/6/2019"/>
        <s v="17/6/2019"/>
        <s v="18/6/2019"/>
        <s v="19/6/2019"/>
        <s v="20/6/2019"/>
        <s v="21/6/2019"/>
        <s v="22/6/2019"/>
        <s v="23/6/2019"/>
        <s v="24/6/2019"/>
        <d v="2019-03-07T00:00:00"/>
        <d v="2019-05-07T00:00:00"/>
        <d v="2019-06-07T00:00:00"/>
        <d v="2019-08-07T00:00:00"/>
        <d v="2019-09-07T00:00:00"/>
        <s v="17/7/2019"/>
        <s v="18/7/2019"/>
        <s v="19/7/2019"/>
        <s v="20/7/2019"/>
        <s v="22/7/2019"/>
        <s v="23/7/2019"/>
        <s v="25/7/2019"/>
        <d v="2019-08-19T00:00:00"/>
        <d v="2019-08-20T00:00:00"/>
        <d v="2019-08-21T00:00:00"/>
        <d v="2019-08-22T00:00:00"/>
        <d v="2019-08-23T00:00:00"/>
        <d v="2019-09-03T00:00:00"/>
        <d v="2019-09-04T00:00:00"/>
        <d v="2019-09-05T00:00:00"/>
        <d v="2019-09-08T00:00:00"/>
        <d v="2019-09-09T00:00:00"/>
        <d v="2019-09-11T00:00:00"/>
        <d v="2019-09-12T00:00:00"/>
        <d v="2019-09-15T00:00:00"/>
        <d v="2019-09-16T00:00:00"/>
        <d v="2019-09-17T00:00:00"/>
        <d v="2019-09-20T00:00:00"/>
        <d v="2019-09-21T00:00:00"/>
        <d v="2019-09-22T00:00:00"/>
        <d v="2019-09-23T00:00:00"/>
        <d v="2019-09-24T00:00:00"/>
        <d v="2019-09-25T00:00:00"/>
        <d v="2019-09-27T00:00:00"/>
        <d v="2019-09-28T00:00:00"/>
        <d v="2019-10-05T00:00:00"/>
        <d v="2019-10-07T00:00:00"/>
        <d v="2019-10-08T00:00:00"/>
        <d v="2019-10-10T00:00:00"/>
        <d v="2019-10-11T00:00:00"/>
        <d v="2019-10-12T00:00:00"/>
        <d v="2019-10-13T00:00:00"/>
        <d v="2019-10-14T00:00:00"/>
        <d v="2019-10-15T00:00:00"/>
        <d v="2019-10-16T00:00:00"/>
        <d v="2019-10-18T00:00:00"/>
        <d v="2019-10-19T00:00:00"/>
        <d v="2019-10-20T00:00:00"/>
        <d v="2019-10-21T00:00:00"/>
        <d v="2019-10-22T00:00:00"/>
        <d v="2019-10-23T00:00:00"/>
        <d v="2019-11-05T00:00:00"/>
        <d v="2019-11-11T00:00:00"/>
        <d v="2019-11-12T00:00:00"/>
        <d v="2019-11-13T00:00:00"/>
        <d v="2019-11-14T00:00:00"/>
        <d v="2019-11-18T00:00:00"/>
        <d v="2019-11-19T00:00:00"/>
        <d v="2019-11-20T00:00:00"/>
        <d v="2019-11-21T00:00:00"/>
        <d v="2019-11-22T00:00:00"/>
        <d v="2019-11-23T00:00:00"/>
        <d v="2019-11-24T00:00:00"/>
        <d v="2019-11-25T00:00:00"/>
        <d v="2020-01-06T00:00:00"/>
        <d v="2020-01-07T00:00:00"/>
        <d v="2020-01-08T00:00:00"/>
        <d v="2020-01-09T00:00:00"/>
        <s v="01/10/2020"/>
        <d v="2020-01-10T00:00:00"/>
        <d v="2020-01-21T00:00:00"/>
        <d v="2020-01-22T00:00:00"/>
        <d v="2020-01-23T00:00:00"/>
        <d v="2020-01-24T00:00:00"/>
        <d v="2020-05-03T00:00:00"/>
        <d v="2020-07-03T00:00:00"/>
        <d v="2020-09-03T00:00:00"/>
        <d v="2020-10-03T00:00:00"/>
        <d v="2020-11-03T00:00:00"/>
        <d v="2020-12-03T00:00:00"/>
        <s v="13/3/2020"/>
        <s v="15/3/2020"/>
        <s v="17/3/2020"/>
        <s v="18/3/2020"/>
        <s v="19/3/2020"/>
        <s v="21/3/2020"/>
        <s v="22/3/2020"/>
        <s v="23/3/2020"/>
        <s v="24/3/2020"/>
        <s v="25/3/2020"/>
        <s v="26/3/2020"/>
        <s v="27/3/2020"/>
        <s v="28/3/2020"/>
        <s v="30/3/2020"/>
        <s v="31/3/2020"/>
        <d v="2020-01-04T00:00:00"/>
        <d v="2020-03-04T00:00:00"/>
        <d v="2020-04-03T00:00:00"/>
        <d v="2020-04-06T00:00:00"/>
        <d v="2020-04-07T00:00:00"/>
        <d v="2020-04-08T00:00:00"/>
        <d v="2020-04-09T00:00:00"/>
        <d v="2020-04-10T00:00:00"/>
        <d v="2020-04-12T00:00:00"/>
        <d v="2020-04-13T00:00:00"/>
        <d v="2020-04-14T00:00:00"/>
        <d v="2020-04-15T00:00:00"/>
        <d v="2020-04-18T00:00:00"/>
        <d v="2020-04-20T00:00:00"/>
        <d v="2020-04-22T00:00:00"/>
        <d v="2020-04-27T00:00:00"/>
        <d v="2020-04-28T00:00:00"/>
        <d v="2020-04-29T00:00:00"/>
        <d v="2020-04-30T00:00:00"/>
        <d v="2020-05-01T00:00:00"/>
        <d v="2020-05-02T00:00:00"/>
        <d v="2020-05-04T00:00:00"/>
        <d v="2020-05-05T00:00:00"/>
        <d v="2020-06-05T00:00:00"/>
        <d v="2020-08-05T00:00:00"/>
        <d v="2020-09-05T00:00:00"/>
        <d v="2020-11-05T00:00:00"/>
        <s v="13/5/2020"/>
        <s v="14/5/2020"/>
        <d v="2020-05-15T00:00:00"/>
        <d v="2020-05-16T00:00:00"/>
        <d v="2020-06-16T00:00:00"/>
        <d v="2020-05-18T00:00:00"/>
        <d v="2020-05-19T00:00:00"/>
        <d v="2020-05-20T00:00:00"/>
        <d v="2020-05-21T00:00:00"/>
        <d v="2020-05-22T00:00:00"/>
        <d v="2020-05-23T00:00:00"/>
        <d v="2020-05-24T00:00:00"/>
        <d v="2020-05-25T00:00:00"/>
        <d v="2017-02-27T00:00:00"/>
        <d v="2017-04-03T00:00:00"/>
        <d v="2017-05-04T00:00:00"/>
        <d v="2017-06-05T00:00:00"/>
        <d v="2017-07-06T00:00:00"/>
        <d v="2017-08-07T00:00:00"/>
        <d v="2017-09-08T00:00:00"/>
        <d v="2017-10-10T00:00:00"/>
        <d v="2017-11-11T00:00:00"/>
        <d v="2017-12-13T00:00:00"/>
        <d v="2018-01-14T00:00:00"/>
        <d v="2018-02-15T00:00:00"/>
        <d v="2018-03-19T00:00:00"/>
        <d v="2018-04-20T00:00:00"/>
        <d v="2018-05-22T00:00:00"/>
        <d v="2018-06-23T00:00:00"/>
        <d v="2018-07-25T00:00:00"/>
        <d v="2018-08-26T00:00:00"/>
        <d v="2018-09-27T00:00:00"/>
        <d v="2018-10-29T00:00:00"/>
        <d v="2018-11-30T00:00:00"/>
        <d v="2018-12-12T00:00:00"/>
        <d v="2019-02-02T00:00:00"/>
        <d v="2019-03-06T00:00:00"/>
        <d v="2019-04-07T00:00:00"/>
        <d v="2019-05-09T00:00:00"/>
        <d v="2019-06-10T00:00:00"/>
        <d v="2019-07-12T00:00:00"/>
        <d v="2019-08-13T00:00:00"/>
        <d v="2019-09-14T00:00:00"/>
        <d v="2019-11-17T00:00:00"/>
        <d v="2019-12-19T00:00:00"/>
        <d v="2020-01-20T00:00:00"/>
        <d v="2020-02-21T00:00:00"/>
        <d v="2020-03-24T00:00:00"/>
        <d v="2020-04-25T00:00:00"/>
        <d v="2020-05-27T00:00:00"/>
        <d v="2019-07-08T00:00:00"/>
        <d v="2019-08-08T00:00:00"/>
        <d v="2019-10-09T00:00:00"/>
        <d v="2019-11-09T00:00:00"/>
        <d v="2019-12-10T00:00:00"/>
        <d v="2020-02-10T00:00:00"/>
        <d v="2020-03-12T00:00:00"/>
        <d v="2020-05-13T00:00:00"/>
        <s v="Formula1" f="1"/>
      </sharedItems>
    </cacheField>
    <cacheField name="Month" numFmtId="0">
      <sharedItems count="12">
        <s v="December"/>
        <s v="January"/>
        <s v="April"/>
        <s v="March"/>
        <s v="May"/>
        <s v="June"/>
        <s v="July"/>
        <s v="August"/>
        <s v="September"/>
        <s v="October"/>
        <s v="November"/>
        <s v="February"/>
      </sharedItems>
    </cacheField>
    <cacheField name="Year" numFmtId="0">
      <sharedItems containsSemiMixedTypes="0" containsString="0" containsNumber="1" containsInteger="1" minValue="2017" maxValue="2020" count="4">
        <n v="2018"/>
        <n v="2019"/>
        <n v="2020"/>
        <n v="2017"/>
      </sharedItems>
    </cacheField>
    <cacheField name="Department" numFmtId="0">
      <sharedItems/>
    </cacheField>
    <cacheField name="Office Location" numFmtId="0">
      <sharedItems count="2">
        <s v="Makutano"/>
        <s v="Eldoret"/>
      </sharedItems>
    </cacheField>
    <cacheField name="Cost Category" numFmtId="0">
      <sharedItems count="3">
        <s v="Office Construction"/>
        <s v="Office Rent"/>
        <s v="Internet"/>
      </sharedItems>
    </cacheField>
    <cacheField name="Cost Subcategory" numFmtId="0">
      <sharedItems count="3">
        <s v="Labour cost"/>
        <s v="Operational cost"/>
        <s v="Material cost"/>
      </sharedItems>
    </cacheField>
    <cacheField name="Description" numFmtId="0">
      <sharedItems count="412">
        <s v="Site clearance"/>
        <s v="Transport"/>
        <s v="Sand"/>
        <s v="Airtime"/>
        <s v="Bricks"/>
        <s v="Bricks loading"/>
        <s v="Spring File"/>
        <s v="Buying of Bricks"/>
        <s v="stone crushing"/>
        <s v=" stone crushing"/>
        <s v=" wheelbarrow"/>
        <s v=" spade"/>
        <s v=" jembe"/>
        <s v=" nail"/>
        <s v=" manilla"/>
        <s v=" lime"/>
        <s v=" mattock"/>
        <s v="mpini"/>
        <s v=" timber"/>
        <s v=" airtime"/>
        <s v="mpesa"/>
        <s v=" crushing"/>
        <s v="offloading of materials"/>
        <s v=" binding wire"/>
        <s v="hoop iron"/>
        <s v="30kg nails "/>
        <s v="70bags cement"/>
        <s v="D16 twisted bar"/>
        <s v="D12 twisted bar"/>
        <s v="D10 twisted bar"/>
        <s v="D8 twisted bar"/>
        <s v=" blades"/>
        <s v="2-20 wood preservative"/>
        <s v="2 spades"/>
        <s v="5000L of water"/>
        <s v="12 tonnes sand"/>
        <s v="1 torch"/>
        <s v=" timber "/>
        <s v="delivering timber"/>
        <s v=" casting of column"/>
        <s v=" casting of foundation"/>
        <s v=" hiring wheelbarrows"/>
        <s v=" hiring 2 watchmen"/>
        <s v="1 box chalk"/>
        <s v=" credit"/>
        <s v="wall curing "/>
        <s v="24 tonnes of sand"/>
        <s v="foundation walling"/>
        <s v="927 ft timber"/>
        <s v="40 poles"/>
        <s v="14 tons ballast"/>
        <s v="3L fuel"/>
        <s v="9 Jericans"/>
        <s v="1 drum "/>
        <s v="welding wheelbarrow"/>
        <s v="splitting timber"/>
        <s v="hiring vibrator"/>
        <s v="boda boda"/>
        <s v="hiring 2 drums"/>
        <s v="hiring wheelbarrow"/>
        <s v="hiring 1 drum "/>
        <s v="watchmen"/>
        <s v="2kg of nails"/>
        <s v="4kg of nails"/>
        <s v="timber 6 by 1"/>
        <s v="binding wire"/>
        <s v="curing wall"/>
        <s v="hiring drum"/>
        <s v="3 bolts"/>
        <s v="90 bolts"/>
        <s v="welding of bolts"/>
        <s v="D10, D8,2kg nails and 10bags cement"/>
        <s v="workers food"/>
        <s v="1KG nails"/>
        <s v="5 bags cement"/>
        <s v="using vibrator"/>
        <s v="labourers"/>
        <s v="1 Wheelbarrow hired"/>
        <s v="Sand space in the neighbor"/>
        <s v="transferring sand "/>
        <s v="bricks organization"/>
        <s v="Transport for plan approval"/>
        <s v="ballast organzation "/>
        <s v="100 bags of cement"/>
        <s v="Twisted bars D 16"/>
        <s v="Twisted bars  D12"/>
        <s v="Twisted bars D10"/>
        <s v="Twisted bars D8"/>
        <s v="wall pass"/>
        <s v="24kg nails"/>
        <s v="14 tons of ballast"/>
        <s v="12tones of sand"/>
        <s v="welding of wheelbarrow"/>
        <s v="4L of fuel"/>
        <s v="778feet of timber"/>
        <s v="transportation of timber 778feet"/>
        <s v="food"/>
        <s v="1 DPC"/>
        <s v="4 inch 3kg nails"/>
        <s v="4 drums of water"/>
        <s v="transport looking for water"/>
        <s v="puling of ballast from the road"/>
        <s v="12pc of D8"/>
        <s v="10 pc D 16"/>
        <s v="transportation of materials"/>
        <s v="D8 twisted bar 32pc"/>
        <s v="D10 twisted bar 10 pc"/>
        <s v="binding wire 15KG"/>
        <s v="4KG 3 inch nails"/>
        <s v="1 kg 5 inch nails"/>
        <s v="8 pc D8 ,4 inch 1kg and 5 inch 1 kg nails"/>
        <s v="splitting of timber"/>
        <s v="3 drum for hiring"/>
        <s v="hiring of wheelbarrow"/>
        <s v="delivery of 4 drums of water"/>
        <s v="purchase of 4 ropes"/>
        <s v="600feet 6 by 1 and 150 feet 3 by 2"/>
        <s v="2kg 4 inch nails"/>
        <s v="vibrator hired"/>
        <s v="timber 6 by 1 380 &amp;3by2 50 ft and 20 round poles"/>
        <s v="5l fuel"/>
        <s v="labour and food"/>
        <s v="nails"/>
        <s v="airtime for calling water supplier"/>
        <s v="1 trip of water"/>
        <s v="removing jerrican from the well"/>
        <s v="labour"/>
        <s v="cement, binding, nails and transport"/>
        <s v="hiring 3 drums 6days"/>
        <s v="hiring wheelbarrow 6 days"/>
        <s v="striking off the site and food"/>
        <s v="3m ironsheet 30 pcs"/>
        <s v="2.5m ironsheet 15pcs"/>
        <s v="2m ironsheet 15 pcs"/>
        <s v="1 roll plainsheet"/>
        <s v="12 inch nails 13kg"/>
        <s v="6 inch nails 6kg"/>
        <s v="5 inch nails 12kg"/>
        <s v="4 inch nails 10kg"/>
        <s v="3 inch nails 3kgs"/>
        <s v="2 inch nails 2kgs"/>
        <s v="wallpass"/>
        <s v="15 bags of cement"/>
        <s v="timber 4 by 2"/>
        <s v="timber"/>
        <s v="Timber 6 by 2 120ft, 3 by 2 780 ft ,4by 1 320ft"/>
        <s v="brick arrangement"/>
        <s v="brick 5000"/>
        <s v="1 ironsheet"/>
        <s v="ironsheets"/>
        <s v="transport of materials"/>
        <s v="3 bags of cement"/>
        <s v="2000 bricks"/>
        <s v="transportation of bricks"/>
        <s v="hired wheelbarrow"/>
        <s v="transportation of wheelbarrow"/>
        <s v="excavation"/>
        <s v="50 bags cement"/>
        <s v="1 roll polythene"/>
        <s v="1 roll wallpass"/>
        <s v="10 pkts water proof cement"/>
        <s v="1 pkt water proof cement"/>
        <s v="14 tons sand"/>
        <s v="2kg wall pass"/>
        <s v=" labor and food"/>
        <s v="slashing,moving bricks and timber"/>
        <s v="waterproof cement"/>
        <s v="photocopying and printing voucher"/>
        <s v="cement and polythene"/>
        <s v="slabing and feeding"/>
        <s v="roof nails"/>
        <s v="r-rubber"/>
        <s v="roof iron nails"/>
        <s v="transaction charges"/>
        <s v="pending bills"/>
        <s v="rope and jerrycan"/>
        <s v="printing forms"/>
        <s v="feeding"/>
        <s v="ballast"/>
        <s v="airtime "/>
        <s v="polythene"/>
        <s v="delivery of twisted bars"/>
        <s v="supply of bricks"/>
        <s v="iron sheets"/>
        <s v="moulding/bending D16"/>
        <s v="transport 1"/>
        <s v="transport 2"/>
        <s v="transport 3"/>
        <s v="transport 4"/>
        <s v="Binding wire and rope"/>
        <s v="pillars and beams payment"/>
        <s v="wall curing"/>
        <s v="printing vouchers"/>
        <s v="cement"/>
        <s v="mpesa charges"/>
        <s v="clearence for window balance"/>
        <s v="transportation"/>
        <s v="clearance for doors"/>
        <s v="purchase of  materials and transportation"/>
        <s v="lunch"/>
        <s v="mpesa payment"/>
        <s v="mpesa  payment"/>
        <s v="payment of the bricks"/>
        <s v="payment of the door and window curing"/>
        <s v="mpesa payment for door and window fitting"/>
        <s v="mpesa charges door and window fitting"/>
        <s v="mpesa payment feeding of labours"/>
        <s v="mpesa charges feeding of labours"/>
        <s v="mpesa charges deduction"/>
        <s v="mpesa payment of sand"/>
        <s v="mpesa charges deduction sand payment"/>
        <s v="mpesa payment of bricks"/>
        <s v="mpesa charges deduction bricks payment"/>
        <s v="mpesa payment for nails/ hooping iron"/>
        <s v="mpesa payment for photocopying voucher forms"/>
        <s v="mpesa payment for printing forms"/>
        <s v="mpesa payment for hiring hammer"/>
        <s v="mpesa deduction  charges for hiring hammer"/>
        <s v="mpesa payment  labours"/>
        <s v="mpesa payment  deduction charges for labours"/>
        <s v="mpesa payment for nails"/>
        <s v="mpesa payment of the  wall curing"/>
        <s v="mpesa deduction charges wall curing payment"/>
        <s v="mpesa payment for 5 bag of cements"/>
        <s v="mpesa deduction charges  for 5 bag of cements"/>
        <s v="mpesa payment for transportation 5 bag of cements"/>
        <s v="mpesa deduction charges  transport  payment"/>
        <s v="mpesa payment alice/window to turbo"/>
        <s v="mpesa deduction charges  transport "/>
        <s v="mpesa payment  for labours on 2 double wall"/>
        <s v="mpesa deduction charges labour payment"/>
        <s v="Printing contract form"/>
        <s v="Transport "/>
        <s v="Transaction charge"/>
        <s v="P.V.C Tangit glue"/>
        <s v="20mm couplers"/>
        <s v="20mm P.V.C conduit pipes"/>
        <s v="25mm P.V.C conduits"/>
        <s v="1/2kg 3inch nails"/>
        <s v="labour feeding"/>
        <s v="Purchase of cement"/>
        <s v="Purchase of sand"/>
        <s v="Purchase of lime"/>
        <s v="Photpcopying payment vourchers"/>
        <s v="labour offloading"/>
        <s v="Purchase of timber 6*2"/>
        <s v="purchase of timber 4*2"/>
        <s v="withdraw charges"/>
        <s v="purchaset of nails"/>
        <s v="Purchase of washers"/>
        <s v="Purchase of cones"/>
        <s v="Purchase of wiremesh"/>
        <s v="payment for labour"/>
        <s v="payment for food"/>
        <s v="aitime for communcation"/>
        <s v="Purchase of nails"/>
        <s v="Payment for cement"/>
        <s v="payment for kalayers"/>
        <s v="payment for nails"/>
        <s v="labour cost"/>
        <s v="curing"/>
        <s v="plastering"/>
        <s v="cement and bondex"/>
        <s v="bondex"/>
        <s v="plastering and food"/>
        <s v="fare"/>
        <s v="grooving"/>
        <s v="groving"/>
        <s v="transaction cost"/>
        <s v="labour (partitioning framework)"/>
        <s v="labour(skating of inner walls)"/>
        <s v="labour(putting up of partition boards)"/>
        <s v="labour (feeding for two days)"/>
        <s v="wire brush"/>
        <s v="window panes"/>
        <s v="flashdoors"/>
        <s v="electric material"/>
        <s v="glass cutter"/>
        <s v="hinges, locks, handles"/>
        <s v="contract forms"/>
        <s v="labour (partitioning of doors balance,fitting two flash doors,scraping of doors and windows,window glass fitting)"/>
        <s v="patty"/>
        <s v="glasss "/>
        <s v="glass"/>
        <s v="newspaper"/>
        <s v="labour (feeding for three days)"/>
        <s v="labour (fixing glasses)"/>
        <s v="door"/>
        <s v="ceiling nails"/>
        <s v="switch boxes"/>
        <s v="transaction cost "/>
        <s v="labour (wiring)"/>
        <s v="material "/>
        <s v="operational cost"/>
        <s v="material"/>
        <s v="communication"/>
        <s v="timber "/>
        <s v="finishes"/>
        <s v="varnish,red oxide,clear mahogany"/>
        <s v="grooving,smoothening,creating patterns and interlocks"/>
        <s v="plaining,smoothening and grooving"/>
        <s v="timbers"/>
        <s v="tape measure"/>
        <s v="ordinary nails"/>
        <s v="fundi's lunch"/>
        <s v="roofing materials"/>
        <s v="fundis food"/>
        <s v="tent hiring"/>
        <s v="bricks and offloading"/>
        <s v="coordination "/>
        <s v="ironsheet "/>
        <s v="water pump"/>
        <s v="cement "/>
        <s v="water  proof"/>
        <s v="water proof"/>
        <s v="transport to do research on live fence"/>
        <s v="water proof cement"/>
        <s v="clear varnish"/>
        <s v="sand paper size 100"/>
        <s v="poles "/>
        <s v="labour cost for digingholes"/>
        <s v="ironsheeets"/>
        <s v="waterproof"/>
        <s v="mahogany varnish"/>
        <s v="labour for flooring"/>
        <s v="hired pump for testing"/>
        <s v="roofing nails"/>
        <s v="rubber"/>
        <s v="barbed wire"/>
        <s v="fencingnails"/>
        <s v="2 inch nails"/>
        <s v="spade"/>
        <s v="splitting of tomber"/>
        <s v="fencing "/>
        <s v="varnish, clear and spirit"/>
        <s v="glasses"/>
        <s v="glass fitting"/>
        <s v="turpentine"/>
        <s v="curtains and rails"/>
        <s v="fare to turbo and back"/>
        <s v="fare for taking curtains to the park"/>
        <s v="euphobia"/>
        <s v="transport for euphorbia"/>
        <s v="payment for transporting curtains to turbo"/>
        <s v="transaction "/>
        <s v="construction of pillar"/>
        <s v="hinges "/>
        <s v="locks"/>
        <s v="small lock"/>
        <s v="small hinges"/>
        <s v="drilling of walls for rails"/>
        <s v="gate installation"/>
        <s v="creating of patterns and level"/>
        <s v="transaction"/>
        <s v="painting brush"/>
        <s v="euphorbia"/>
        <s v="transport fr euphorbia"/>
        <s v="polyfilla"/>
        <s v="paint "/>
        <s v="transport cement"/>
        <s v="hinges"/>
        <s v="paint"/>
        <s v="brush"/>
        <s v="painting labour"/>
        <s v="floor labour"/>
        <s v="pvc waste pipes"/>
        <s v="tangit"/>
        <s v="pvc bends"/>
        <s v=" cement"/>
        <s v="pollyfila"/>
        <s v=" tee pipes"/>
        <s v=" blade"/>
        <s v=" verandah work"/>
        <s v="door repair"/>
        <s v="one trip of sand"/>
        <s v="r tindo"/>
        <s v="p80 sand paper"/>
        <s v="flooring"/>
        <s v="weeding the fence"/>
        <s v="printing of the vouchers"/>
        <s v="red oxide"/>
        <s v="nails 3&quot;"/>
        <s v="construction of the pavement"/>
        <s v="waste pipes"/>
        <s v="tee pipes"/>
        <s v="tindo"/>
        <s v="blade"/>
        <s v="transport for cement"/>
        <s v="transaction fpr cement"/>
        <s v="transaction for sand"/>
        <s v="transaction for bricks"/>
        <s v="transaction for pipes"/>
        <s v="construction work done"/>
        <s v="transaction for labour"/>
        <s v="transaction for timber"/>
        <s v="grooving 240ft of timber"/>
        <s v="transaction for grooving timber"/>
        <s v="transaction of cement,nails and waterproof"/>
        <s v="rope"/>
        <s v="transaction of cement,and waterproof"/>
        <s v="transport of cement and water proof"/>
        <s v="grooving 28ft timber"/>
        <s v="electrical materials"/>
        <s v="floor materials "/>
        <s v="4kg polished nails"/>
        <s v="transaction for transport"/>
        <s v="ms blade 1/4"/>
        <s v="3/4 tube"/>
        <s v="rods"/>
        <s v="europhobia"/>
        <s v="Rent Payment"/>
        <s v="Internet bills payment"/>
      </sharedItems>
    </cacheField>
    <cacheField name="Quantity" numFmtId="0">
      <sharedItems containsMixedTypes="1" containsNumber="1" minValue="0.25" maxValue="5000"/>
    </cacheField>
    <cacheField name="Unit Price(Ksh)" numFmtId="165">
      <sharedItems containsSemiMixedTypes="0" containsString="0" containsNumber="1" minValue="1.1000000000000001" maxValue="63000"/>
    </cacheField>
    <cacheField name="Amount(Ksh)" numFmtId="165">
      <sharedItems containsSemiMixedTypes="0" containsString="0" containsNumber="1" minValue="10" maxValue="66500"/>
    </cacheField>
  </cacheFields>
  <calculatedItems count="1">
    <calculatedItem>
      <pivotArea cacheIndex="1" outline="0" fieldPosition="0">
        <references count="1">
          <reference field="0" count="1">
            <x v="225"/>
          </reference>
        </references>
      </pivotArea>
    </calculatedItem>
  </calculatedItem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89">
  <r>
    <x v="0"/>
    <x v="0"/>
    <x v="0"/>
    <s v="Operation"/>
    <x v="0"/>
    <x v="0"/>
    <x v="0"/>
    <x v="0"/>
    <n v="1"/>
    <n v="250"/>
    <n v="250"/>
  </r>
  <r>
    <x v="0"/>
    <x v="0"/>
    <x v="0"/>
    <s v="Operation"/>
    <x v="0"/>
    <x v="0"/>
    <x v="1"/>
    <x v="1"/>
    <n v="3"/>
    <n v="1800"/>
    <n v="5400"/>
  </r>
  <r>
    <x v="0"/>
    <x v="0"/>
    <x v="0"/>
    <s v="Operation"/>
    <x v="0"/>
    <x v="0"/>
    <x v="2"/>
    <x v="2"/>
    <n v="3"/>
    <n v="1500"/>
    <n v="4500"/>
  </r>
  <r>
    <x v="0"/>
    <x v="0"/>
    <x v="0"/>
    <s v="Operation"/>
    <x v="0"/>
    <x v="0"/>
    <x v="1"/>
    <x v="3"/>
    <n v="1"/>
    <n v="100"/>
    <n v="100"/>
  </r>
  <r>
    <x v="1"/>
    <x v="1"/>
    <x v="1"/>
    <s v="Operation"/>
    <x v="0"/>
    <x v="0"/>
    <x v="2"/>
    <x v="4"/>
    <n v="3000"/>
    <n v="8"/>
    <n v="24000"/>
  </r>
  <r>
    <x v="1"/>
    <x v="1"/>
    <x v="1"/>
    <s v="Operation"/>
    <x v="0"/>
    <x v="0"/>
    <x v="0"/>
    <x v="4"/>
    <n v="4"/>
    <n v="925"/>
    <n v="3700"/>
  </r>
  <r>
    <x v="1"/>
    <x v="1"/>
    <x v="1"/>
    <s v="Operation"/>
    <x v="0"/>
    <x v="0"/>
    <x v="1"/>
    <x v="1"/>
    <n v="3000"/>
    <n v="1.5"/>
    <n v="4500"/>
  </r>
  <r>
    <x v="1"/>
    <x v="1"/>
    <x v="1"/>
    <s v="Operation"/>
    <x v="0"/>
    <x v="0"/>
    <x v="1"/>
    <x v="3"/>
    <n v="1"/>
    <n v="100"/>
    <n v="100"/>
  </r>
  <r>
    <x v="2"/>
    <x v="1"/>
    <x v="1"/>
    <s v="Operation"/>
    <x v="0"/>
    <x v="0"/>
    <x v="2"/>
    <x v="4"/>
    <n v="1000"/>
    <n v="8"/>
    <n v="8000"/>
  </r>
  <r>
    <x v="2"/>
    <x v="1"/>
    <x v="1"/>
    <s v="Operation"/>
    <x v="0"/>
    <x v="0"/>
    <x v="1"/>
    <x v="5"/>
    <n v="3"/>
    <n v="400"/>
    <n v="1200"/>
  </r>
  <r>
    <x v="2"/>
    <x v="1"/>
    <x v="1"/>
    <s v="Operation"/>
    <x v="0"/>
    <x v="0"/>
    <x v="1"/>
    <x v="1"/>
    <n v="1000"/>
    <n v="1.5"/>
    <n v="1500"/>
  </r>
  <r>
    <x v="2"/>
    <x v="1"/>
    <x v="1"/>
    <s v="Operation"/>
    <x v="0"/>
    <x v="0"/>
    <x v="1"/>
    <x v="6"/>
    <n v="1"/>
    <n v="100"/>
    <n v="100"/>
  </r>
  <r>
    <x v="3"/>
    <x v="1"/>
    <x v="1"/>
    <s v="Operation"/>
    <x v="0"/>
    <x v="0"/>
    <x v="1"/>
    <x v="1"/>
    <n v="1278"/>
    <n v="1.5"/>
    <n v="1917"/>
  </r>
  <r>
    <x v="3"/>
    <x v="1"/>
    <x v="1"/>
    <s v="Operation"/>
    <x v="0"/>
    <x v="0"/>
    <x v="2"/>
    <x v="7"/>
    <n v="1000"/>
    <n v="7"/>
    <n v="7000"/>
  </r>
  <r>
    <x v="3"/>
    <x v="1"/>
    <x v="1"/>
    <s v="Operation"/>
    <x v="0"/>
    <x v="0"/>
    <x v="1"/>
    <x v="5"/>
    <n v="1278"/>
    <n v="1.1000000000000001"/>
    <n v="1405.8000000000002"/>
  </r>
  <r>
    <x v="4"/>
    <x v="1"/>
    <x v="1"/>
    <s v="Operation"/>
    <x v="0"/>
    <x v="0"/>
    <x v="1"/>
    <x v="0"/>
    <n v="1"/>
    <n v="3500"/>
    <n v="3500"/>
  </r>
  <r>
    <x v="5"/>
    <x v="1"/>
    <x v="1"/>
    <s v="Operation"/>
    <x v="0"/>
    <x v="0"/>
    <x v="2"/>
    <x v="7"/>
    <n v="5000"/>
    <n v="4"/>
    <n v="20000"/>
  </r>
  <r>
    <x v="5"/>
    <x v="1"/>
    <x v="1"/>
    <s v="Operation"/>
    <x v="0"/>
    <x v="0"/>
    <x v="1"/>
    <x v="1"/>
    <n v="5000"/>
    <n v="1.5"/>
    <n v="7500"/>
  </r>
  <r>
    <x v="5"/>
    <x v="1"/>
    <x v="1"/>
    <s v="Operation"/>
    <x v="0"/>
    <x v="0"/>
    <x v="1"/>
    <x v="5"/>
    <n v="5000"/>
    <n v="1.2"/>
    <n v="6000"/>
  </r>
  <r>
    <x v="6"/>
    <x v="2"/>
    <x v="1"/>
    <s v="Operation"/>
    <x v="0"/>
    <x v="0"/>
    <x v="0"/>
    <x v="8"/>
    <n v="1"/>
    <n v="1000"/>
    <n v="1000"/>
  </r>
  <r>
    <x v="7"/>
    <x v="3"/>
    <x v="1"/>
    <s v="Operation"/>
    <x v="0"/>
    <x v="0"/>
    <x v="0"/>
    <x v="9"/>
    <n v="1"/>
    <n v="2000"/>
    <n v="2000"/>
  </r>
  <r>
    <x v="8"/>
    <x v="4"/>
    <x v="1"/>
    <s v="Operation"/>
    <x v="0"/>
    <x v="0"/>
    <x v="0"/>
    <x v="9"/>
    <n v="1"/>
    <n v="2000"/>
    <n v="2000"/>
  </r>
  <r>
    <x v="8"/>
    <x v="4"/>
    <x v="1"/>
    <s v="Operation"/>
    <x v="0"/>
    <x v="0"/>
    <x v="2"/>
    <x v="10"/>
    <n v="1"/>
    <n v="3000"/>
    <n v="3000"/>
  </r>
  <r>
    <x v="8"/>
    <x v="4"/>
    <x v="1"/>
    <s v="Operation"/>
    <x v="0"/>
    <x v="0"/>
    <x v="2"/>
    <x v="11"/>
    <n v="2"/>
    <n v="500"/>
    <n v="1000"/>
  </r>
  <r>
    <x v="8"/>
    <x v="4"/>
    <x v="1"/>
    <s v="Operation"/>
    <x v="0"/>
    <x v="0"/>
    <x v="2"/>
    <x v="12"/>
    <n v="2"/>
    <n v="300"/>
    <n v="600"/>
  </r>
  <r>
    <x v="8"/>
    <x v="4"/>
    <x v="1"/>
    <s v="Operation"/>
    <x v="0"/>
    <x v="0"/>
    <x v="2"/>
    <x v="13"/>
    <n v="3"/>
    <n v="140"/>
    <n v="420"/>
  </r>
  <r>
    <x v="8"/>
    <x v="4"/>
    <x v="1"/>
    <s v="Operation"/>
    <x v="0"/>
    <x v="0"/>
    <x v="2"/>
    <x v="14"/>
    <n v="2"/>
    <n v="70"/>
    <n v="140"/>
  </r>
  <r>
    <x v="8"/>
    <x v="4"/>
    <x v="1"/>
    <s v="Operation"/>
    <x v="0"/>
    <x v="0"/>
    <x v="2"/>
    <x v="15"/>
    <n v="1"/>
    <n v="700"/>
    <n v="700"/>
  </r>
  <r>
    <x v="8"/>
    <x v="4"/>
    <x v="1"/>
    <s v="Operation"/>
    <x v="0"/>
    <x v="0"/>
    <x v="2"/>
    <x v="16"/>
    <n v="2"/>
    <n v="600"/>
    <n v="1200"/>
  </r>
  <r>
    <x v="8"/>
    <x v="4"/>
    <x v="1"/>
    <s v="Operation"/>
    <x v="0"/>
    <x v="0"/>
    <x v="2"/>
    <x v="17"/>
    <n v="4"/>
    <n v="30"/>
    <n v="120"/>
  </r>
  <r>
    <x v="8"/>
    <x v="4"/>
    <x v="1"/>
    <s v="Operation"/>
    <x v="0"/>
    <x v="0"/>
    <x v="2"/>
    <x v="18"/>
    <n v="200"/>
    <n v="30"/>
    <n v="6000"/>
  </r>
  <r>
    <x v="8"/>
    <x v="4"/>
    <x v="1"/>
    <s v="Operation"/>
    <x v="0"/>
    <x v="0"/>
    <x v="1"/>
    <x v="19"/>
    <n v="1"/>
    <n v="100"/>
    <n v="100"/>
  </r>
  <r>
    <x v="8"/>
    <x v="4"/>
    <x v="1"/>
    <s v="Operation"/>
    <x v="0"/>
    <x v="0"/>
    <x v="1"/>
    <x v="20"/>
    <n v="1"/>
    <n v="250"/>
    <n v="250"/>
  </r>
  <r>
    <x v="9"/>
    <x v="4"/>
    <x v="1"/>
    <s v="Operation"/>
    <x v="0"/>
    <x v="0"/>
    <x v="0"/>
    <x v="21"/>
    <n v="1"/>
    <n v="1320"/>
    <n v="1320"/>
  </r>
  <r>
    <x v="9"/>
    <x v="4"/>
    <x v="1"/>
    <s v="Operation"/>
    <x v="0"/>
    <x v="0"/>
    <x v="1"/>
    <x v="1"/>
    <n v="1"/>
    <n v="500"/>
    <n v="500"/>
  </r>
  <r>
    <x v="9"/>
    <x v="4"/>
    <x v="1"/>
    <s v="Operation"/>
    <x v="0"/>
    <x v="0"/>
    <x v="1"/>
    <x v="22"/>
    <n v="1"/>
    <n v="600"/>
    <n v="600"/>
  </r>
  <r>
    <x v="9"/>
    <x v="4"/>
    <x v="1"/>
    <s v="Operation"/>
    <x v="0"/>
    <x v="0"/>
    <x v="2"/>
    <x v="23"/>
    <n v="1"/>
    <n v="3500"/>
    <n v="3500"/>
  </r>
  <r>
    <x v="9"/>
    <x v="4"/>
    <x v="1"/>
    <s v="Operation"/>
    <x v="0"/>
    <x v="0"/>
    <x v="2"/>
    <x v="24"/>
    <n v="1"/>
    <n v="3000"/>
    <n v="3000"/>
  </r>
  <r>
    <x v="9"/>
    <x v="4"/>
    <x v="1"/>
    <s v="Operation"/>
    <x v="0"/>
    <x v="0"/>
    <x v="2"/>
    <x v="25"/>
    <n v="30"/>
    <n v="120"/>
    <n v="3600"/>
  </r>
  <r>
    <x v="9"/>
    <x v="4"/>
    <x v="1"/>
    <s v="Operation"/>
    <x v="0"/>
    <x v="0"/>
    <x v="2"/>
    <x v="26"/>
    <n v="70"/>
    <n v="650"/>
    <n v="45500"/>
  </r>
  <r>
    <x v="9"/>
    <x v="4"/>
    <x v="1"/>
    <s v="Operation"/>
    <x v="0"/>
    <x v="0"/>
    <x v="2"/>
    <x v="27"/>
    <n v="38"/>
    <n v="1750"/>
    <n v="66500"/>
  </r>
  <r>
    <x v="9"/>
    <x v="4"/>
    <x v="1"/>
    <s v="Operation"/>
    <x v="0"/>
    <x v="0"/>
    <x v="2"/>
    <x v="28"/>
    <n v="25"/>
    <n v="920"/>
    <n v="23000"/>
  </r>
  <r>
    <x v="9"/>
    <x v="4"/>
    <x v="1"/>
    <s v="Operation"/>
    <x v="0"/>
    <x v="0"/>
    <x v="2"/>
    <x v="29"/>
    <n v="15"/>
    <n v="650"/>
    <n v="9750"/>
  </r>
  <r>
    <x v="9"/>
    <x v="4"/>
    <x v="1"/>
    <s v="Operation"/>
    <x v="0"/>
    <x v="0"/>
    <x v="2"/>
    <x v="30"/>
    <n v="42"/>
    <n v="450"/>
    <n v="18900"/>
  </r>
  <r>
    <x v="9"/>
    <x v="4"/>
    <x v="1"/>
    <s v="Operation"/>
    <x v="0"/>
    <x v="0"/>
    <x v="2"/>
    <x v="31"/>
    <n v="10"/>
    <n v="100"/>
    <n v="1000"/>
  </r>
  <r>
    <x v="9"/>
    <x v="4"/>
    <x v="1"/>
    <s v="Operation"/>
    <x v="0"/>
    <x v="0"/>
    <x v="2"/>
    <x v="32"/>
    <n v="2"/>
    <n v="800"/>
    <n v="1600"/>
  </r>
  <r>
    <x v="9"/>
    <x v="4"/>
    <x v="1"/>
    <s v="Operation"/>
    <x v="0"/>
    <x v="0"/>
    <x v="2"/>
    <x v="33"/>
    <n v="2"/>
    <n v="500"/>
    <n v="1000"/>
  </r>
  <r>
    <x v="10"/>
    <x v="4"/>
    <x v="1"/>
    <s v="Operation"/>
    <x v="0"/>
    <x v="0"/>
    <x v="2"/>
    <x v="27"/>
    <n v="10"/>
    <n v="1750"/>
    <n v="17500"/>
  </r>
  <r>
    <x v="10"/>
    <x v="4"/>
    <x v="1"/>
    <s v="Operation"/>
    <x v="0"/>
    <x v="0"/>
    <x v="2"/>
    <x v="28"/>
    <n v="10"/>
    <n v="920"/>
    <n v="9200"/>
  </r>
  <r>
    <x v="10"/>
    <x v="4"/>
    <x v="1"/>
    <s v="Operation"/>
    <x v="0"/>
    <x v="0"/>
    <x v="2"/>
    <x v="29"/>
    <n v="5"/>
    <n v="650"/>
    <n v="3250"/>
  </r>
  <r>
    <x v="10"/>
    <x v="4"/>
    <x v="1"/>
    <s v="Operation"/>
    <x v="0"/>
    <x v="0"/>
    <x v="2"/>
    <x v="34"/>
    <n v="1"/>
    <n v="3500"/>
    <n v="3500"/>
  </r>
  <r>
    <x v="10"/>
    <x v="4"/>
    <x v="1"/>
    <s v="Operation"/>
    <x v="0"/>
    <x v="0"/>
    <x v="2"/>
    <x v="35"/>
    <n v="1"/>
    <n v="9000"/>
    <n v="9000"/>
  </r>
  <r>
    <x v="10"/>
    <x v="4"/>
    <x v="1"/>
    <s v="Operation"/>
    <x v="0"/>
    <x v="0"/>
    <x v="1"/>
    <x v="36"/>
    <n v="1"/>
    <n v="250"/>
    <n v="250"/>
  </r>
  <r>
    <x v="10"/>
    <x v="4"/>
    <x v="1"/>
    <s v="Operation"/>
    <x v="0"/>
    <x v="0"/>
    <x v="2"/>
    <x v="37"/>
    <n v="900"/>
    <n v="25"/>
    <n v="22500"/>
  </r>
  <r>
    <x v="10"/>
    <x v="4"/>
    <x v="1"/>
    <s v="Operation"/>
    <x v="0"/>
    <x v="0"/>
    <x v="1"/>
    <x v="1"/>
    <n v="1"/>
    <n v="500"/>
    <n v="500"/>
  </r>
  <r>
    <x v="10"/>
    <x v="4"/>
    <x v="1"/>
    <s v="Operation"/>
    <x v="0"/>
    <x v="0"/>
    <x v="0"/>
    <x v="22"/>
    <n v="1"/>
    <n v="200"/>
    <n v="200"/>
  </r>
  <r>
    <x v="10"/>
    <x v="4"/>
    <x v="1"/>
    <s v="Operation"/>
    <x v="0"/>
    <x v="0"/>
    <x v="0"/>
    <x v="38"/>
    <n v="1"/>
    <n v="600"/>
    <n v="600"/>
  </r>
  <r>
    <x v="10"/>
    <x v="4"/>
    <x v="1"/>
    <s v="Operation"/>
    <x v="0"/>
    <x v="0"/>
    <x v="0"/>
    <x v="39"/>
    <n v="1"/>
    <n v="20180"/>
    <n v="20180"/>
  </r>
  <r>
    <x v="11"/>
    <x v="4"/>
    <x v="1"/>
    <s v="Operation"/>
    <x v="0"/>
    <x v="0"/>
    <x v="0"/>
    <x v="40"/>
    <n v="1"/>
    <n v="7084"/>
    <n v="7084"/>
  </r>
  <r>
    <x v="11"/>
    <x v="4"/>
    <x v="1"/>
    <s v="Operation"/>
    <x v="0"/>
    <x v="0"/>
    <x v="1"/>
    <x v="41"/>
    <n v="8"/>
    <n v="100"/>
    <n v="800"/>
  </r>
  <r>
    <x v="11"/>
    <x v="4"/>
    <x v="1"/>
    <s v="Operation"/>
    <x v="0"/>
    <x v="0"/>
    <x v="1"/>
    <x v="42"/>
    <n v="1"/>
    <n v="800"/>
    <n v="800"/>
  </r>
  <r>
    <x v="11"/>
    <x v="4"/>
    <x v="1"/>
    <s v="Operation"/>
    <x v="0"/>
    <x v="0"/>
    <x v="1"/>
    <x v="43"/>
    <n v="1"/>
    <n v="120"/>
    <n v="120"/>
  </r>
  <r>
    <x v="11"/>
    <x v="4"/>
    <x v="1"/>
    <s v="Operation"/>
    <x v="0"/>
    <x v="0"/>
    <x v="1"/>
    <x v="44"/>
    <n v="1"/>
    <n v="100"/>
    <n v="100"/>
  </r>
  <r>
    <x v="12"/>
    <x v="4"/>
    <x v="1"/>
    <s v="Operation"/>
    <x v="0"/>
    <x v="0"/>
    <x v="1"/>
    <x v="3"/>
    <n v="1"/>
    <n v="150"/>
    <n v="150"/>
  </r>
  <r>
    <x v="12"/>
    <x v="4"/>
    <x v="1"/>
    <s v="Operation"/>
    <x v="0"/>
    <x v="0"/>
    <x v="1"/>
    <x v="1"/>
    <n v="1"/>
    <n v="380"/>
    <n v="380"/>
  </r>
  <r>
    <x v="12"/>
    <x v="4"/>
    <x v="1"/>
    <s v="Operation"/>
    <x v="0"/>
    <x v="0"/>
    <x v="1"/>
    <x v="1"/>
    <n v="1"/>
    <n v="930"/>
    <n v="930"/>
  </r>
  <r>
    <x v="12"/>
    <x v="4"/>
    <x v="1"/>
    <s v="Operation"/>
    <x v="0"/>
    <x v="0"/>
    <x v="1"/>
    <x v="1"/>
    <n v="1"/>
    <n v="230"/>
    <n v="230"/>
  </r>
  <r>
    <x v="12"/>
    <x v="4"/>
    <x v="1"/>
    <s v="Operation"/>
    <x v="0"/>
    <x v="0"/>
    <x v="1"/>
    <x v="1"/>
    <n v="1"/>
    <n v="1830"/>
    <n v="1830"/>
  </r>
  <r>
    <x v="12"/>
    <x v="4"/>
    <x v="1"/>
    <s v="Operation"/>
    <x v="0"/>
    <x v="0"/>
    <x v="0"/>
    <x v="45"/>
    <n v="1"/>
    <n v="330"/>
    <n v="330"/>
  </r>
  <r>
    <x v="12"/>
    <x v="4"/>
    <x v="1"/>
    <s v="Operation"/>
    <x v="0"/>
    <x v="0"/>
    <x v="2"/>
    <x v="34"/>
    <n v="1"/>
    <n v="3500"/>
    <n v="3500"/>
  </r>
  <r>
    <x v="12"/>
    <x v="4"/>
    <x v="1"/>
    <s v="Operation"/>
    <x v="0"/>
    <x v="0"/>
    <x v="2"/>
    <x v="46"/>
    <n v="1"/>
    <n v="18180"/>
    <n v="18180"/>
  </r>
  <r>
    <x v="12"/>
    <x v="4"/>
    <x v="1"/>
    <s v="Operation"/>
    <x v="0"/>
    <x v="0"/>
    <x v="0"/>
    <x v="47"/>
    <n v="1"/>
    <n v="30191"/>
    <n v="30191"/>
  </r>
  <r>
    <x v="12"/>
    <x v="4"/>
    <x v="1"/>
    <s v="Operation"/>
    <x v="0"/>
    <x v="0"/>
    <x v="2"/>
    <x v="48"/>
    <n v="1"/>
    <n v="23355"/>
    <n v="23355"/>
  </r>
  <r>
    <x v="13"/>
    <x v="4"/>
    <x v="1"/>
    <s v="Operation"/>
    <x v="0"/>
    <x v="0"/>
    <x v="2"/>
    <x v="49"/>
    <n v="1"/>
    <n v="10112"/>
    <n v="10112"/>
  </r>
  <r>
    <x v="13"/>
    <x v="4"/>
    <x v="1"/>
    <s v="Operation"/>
    <x v="0"/>
    <x v="0"/>
    <x v="2"/>
    <x v="50"/>
    <n v="1"/>
    <n v="22645"/>
    <n v="22645"/>
  </r>
  <r>
    <x v="13"/>
    <x v="4"/>
    <x v="1"/>
    <s v="Operation"/>
    <x v="0"/>
    <x v="0"/>
    <x v="2"/>
    <x v="51"/>
    <n v="1"/>
    <n v="360"/>
    <n v="360"/>
  </r>
  <r>
    <x v="14"/>
    <x v="4"/>
    <x v="1"/>
    <s v="Operation"/>
    <x v="0"/>
    <x v="0"/>
    <x v="2"/>
    <x v="52"/>
    <n v="1"/>
    <n v="1550"/>
    <n v="1550"/>
  </r>
  <r>
    <x v="14"/>
    <x v="4"/>
    <x v="1"/>
    <s v="Operation"/>
    <x v="0"/>
    <x v="0"/>
    <x v="1"/>
    <x v="53"/>
    <n v="1"/>
    <n v="280"/>
    <n v="280"/>
  </r>
  <r>
    <x v="14"/>
    <x v="4"/>
    <x v="1"/>
    <s v="Operation"/>
    <x v="0"/>
    <x v="0"/>
    <x v="1"/>
    <x v="54"/>
    <n v="1"/>
    <n v="180"/>
    <n v="180"/>
  </r>
  <r>
    <x v="14"/>
    <x v="4"/>
    <x v="1"/>
    <s v="Operation"/>
    <x v="0"/>
    <x v="0"/>
    <x v="1"/>
    <x v="3"/>
    <n v="1"/>
    <n v="100"/>
    <n v="100"/>
  </r>
  <r>
    <x v="14"/>
    <x v="4"/>
    <x v="1"/>
    <s v="Operation"/>
    <x v="0"/>
    <x v="0"/>
    <x v="1"/>
    <x v="55"/>
    <n v="1"/>
    <n v="340"/>
    <n v="340"/>
  </r>
  <r>
    <x v="14"/>
    <x v="4"/>
    <x v="1"/>
    <s v="Operation"/>
    <x v="0"/>
    <x v="0"/>
    <x v="1"/>
    <x v="56"/>
    <n v="1"/>
    <n v="3200"/>
    <n v="3200"/>
  </r>
  <r>
    <x v="14"/>
    <x v="4"/>
    <x v="1"/>
    <s v="Operation"/>
    <x v="0"/>
    <x v="0"/>
    <x v="1"/>
    <x v="57"/>
    <n v="1"/>
    <n v="180"/>
    <n v="180"/>
  </r>
  <r>
    <x v="14"/>
    <x v="4"/>
    <x v="1"/>
    <s v="Operation"/>
    <x v="0"/>
    <x v="0"/>
    <x v="1"/>
    <x v="58"/>
    <n v="1"/>
    <n v="1050"/>
    <n v="1050"/>
  </r>
  <r>
    <x v="14"/>
    <x v="4"/>
    <x v="1"/>
    <s v="Operation"/>
    <x v="0"/>
    <x v="0"/>
    <x v="1"/>
    <x v="59"/>
    <n v="1"/>
    <n v="280"/>
    <n v="280"/>
  </r>
  <r>
    <x v="14"/>
    <x v="4"/>
    <x v="1"/>
    <s v="Operation"/>
    <x v="0"/>
    <x v="0"/>
    <x v="1"/>
    <x v="60"/>
    <n v="1"/>
    <n v="330"/>
    <n v="330"/>
  </r>
  <r>
    <x v="14"/>
    <x v="4"/>
    <x v="1"/>
    <s v="Operation"/>
    <x v="0"/>
    <x v="0"/>
    <x v="1"/>
    <x v="61"/>
    <n v="1"/>
    <n v="1030"/>
    <n v="1030"/>
  </r>
  <r>
    <x v="15"/>
    <x v="4"/>
    <x v="1"/>
    <s v="Operation"/>
    <x v="0"/>
    <x v="0"/>
    <x v="2"/>
    <x v="62"/>
    <n v="1"/>
    <n v="280"/>
    <n v="280"/>
  </r>
  <r>
    <x v="15"/>
    <x v="4"/>
    <x v="1"/>
    <s v="Operation"/>
    <x v="0"/>
    <x v="0"/>
    <x v="2"/>
    <x v="63"/>
    <n v="1"/>
    <n v="500"/>
    <n v="500"/>
  </r>
  <r>
    <x v="15"/>
    <x v="4"/>
    <x v="1"/>
    <s v="Operation"/>
    <x v="0"/>
    <x v="0"/>
    <x v="2"/>
    <x v="64"/>
    <n v="1"/>
    <n v="8865"/>
    <n v="8865"/>
  </r>
  <r>
    <x v="15"/>
    <x v="4"/>
    <x v="1"/>
    <s v="Operation"/>
    <x v="0"/>
    <x v="0"/>
    <x v="2"/>
    <x v="65"/>
    <n v="1"/>
    <n v="1530"/>
    <n v="1530"/>
  </r>
  <r>
    <x v="15"/>
    <x v="4"/>
    <x v="1"/>
    <s v="Operation"/>
    <x v="0"/>
    <x v="0"/>
    <x v="1"/>
    <x v="66"/>
    <n v="1"/>
    <n v="430"/>
    <n v="430"/>
  </r>
  <r>
    <x v="15"/>
    <x v="4"/>
    <x v="1"/>
    <s v="Operation"/>
    <x v="0"/>
    <x v="0"/>
    <x v="1"/>
    <x v="1"/>
    <n v="1"/>
    <n v="180"/>
    <n v="180"/>
  </r>
  <r>
    <x v="15"/>
    <x v="4"/>
    <x v="1"/>
    <s v="Operation"/>
    <x v="0"/>
    <x v="0"/>
    <x v="1"/>
    <x v="67"/>
    <n v="1"/>
    <n v="380"/>
    <n v="380"/>
  </r>
  <r>
    <x v="15"/>
    <x v="4"/>
    <x v="1"/>
    <s v="Operation"/>
    <x v="0"/>
    <x v="0"/>
    <x v="1"/>
    <x v="1"/>
    <n v="1"/>
    <n v="430"/>
    <n v="430"/>
  </r>
  <r>
    <x v="15"/>
    <x v="4"/>
    <x v="1"/>
    <s v="Operation"/>
    <x v="0"/>
    <x v="0"/>
    <x v="1"/>
    <x v="3"/>
    <n v="1"/>
    <n v="100"/>
    <n v="100"/>
  </r>
  <r>
    <x v="15"/>
    <x v="4"/>
    <x v="1"/>
    <s v="Operation"/>
    <x v="0"/>
    <x v="0"/>
    <x v="1"/>
    <x v="68"/>
    <n v="1"/>
    <n v="180"/>
    <n v="180"/>
  </r>
  <r>
    <x v="16"/>
    <x v="4"/>
    <x v="1"/>
    <s v="Operation"/>
    <x v="0"/>
    <x v="0"/>
    <x v="2"/>
    <x v="69"/>
    <n v="1"/>
    <n v="5850"/>
    <n v="5850"/>
  </r>
  <r>
    <x v="16"/>
    <x v="4"/>
    <x v="1"/>
    <s v="Operation"/>
    <x v="0"/>
    <x v="0"/>
    <x v="1"/>
    <x v="70"/>
    <n v="1"/>
    <n v="1375"/>
    <n v="1375"/>
  </r>
  <r>
    <x v="16"/>
    <x v="4"/>
    <x v="1"/>
    <s v="Operation"/>
    <x v="0"/>
    <x v="0"/>
    <x v="1"/>
    <x v="1"/>
    <n v="1"/>
    <n v="1550"/>
    <n v="1550"/>
  </r>
  <r>
    <x v="16"/>
    <x v="4"/>
    <x v="1"/>
    <s v="Operation"/>
    <x v="0"/>
    <x v="0"/>
    <x v="1"/>
    <x v="1"/>
    <n v="1"/>
    <n v="180"/>
    <n v="180"/>
  </r>
  <r>
    <x v="16"/>
    <x v="4"/>
    <x v="1"/>
    <s v="Operation"/>
    <x v="0"/>
    <x v="0"/>
    <x v="2"/>
    <x v="71"/>
    <n v="1"/>
    <n v="17980"/>
    <n v="17980"/>
  </r>
  <r>
    <x v="16"/>
    <x v="4"/>
    <x v="1"/>
    <s v="Operation"/>
    <x v="0"/>
    <x v="0"/>
    <x v="2"/>
    <x v="34"/>
    <n v="1"/>
    <n v="3550"/>
    <n v="3550"/>
  </r>
  <r>
    <x v="16"/>
    <x v="4"/>
    <x v="1"/>
    <s v="Operation"/>
    <x v="0"/>
    <x v="0"/>
    <x v="1"/>
    <x v="3"/>
    <n v="1"/>
    <n v="100"/>
    <n v="100"/>
  </r>
  <r>
    <x v="16"/>
    <x v="4"/>
    <x v="1"/>
    <s v="Operation"/>
    <x v="0"/>
    <x v="0"/>
    <x v="1"/>
    <x v="1"/>
    <n v="1"/>
    <n v="150"/>
    <n v="150"/>
  </r>
  <r>
    <x v="16"/>
    <x v="4"/>
    <x v="1"/>
    <s v="Operation"/>
    <x v="0"/>
    <x v="0"/>
    <x v="1"/>
    <x v="45"/>
    <n v="1"/>
    <n v="330"/>
    <n v="330"/>
  </r>
  <r>
    <x v="16"/>
    <x v="4"/>
    <x v="1"/>
    <s v="Operation"/>
    <x v="0"/>
    <x v="0"/>
    <x v="1"/>
    <x v="72"/>
    <n v="1"/>
    <n v="2528"/>
    <n v="2528"/>
  </r>
  <r>
    <x v="16"/>
    <x v="4"/>
    <x v="1"/>
    <s v="Operation"/>
    <x v="0"/>
    <x v="0"/>
    <x v="1"/>
    <x v="3"/>
    <n v="1"/>
    <n v="50"/>
    <n v="50"/>
  </r>
  <r>
    <x v="17"/>
    <x v="4"/>
    <x v="1"/>
    <s v="Operation"/>
    <x v="0"/>
    <x v="0"/>
    <x v="2"/>
    <x v="73"/>
    <n v="1"/>
    <n v="150"/>
    <n v="150"/>
  </r>
  <r>
    <x v="17"/>
    <x v="4"/>
    <x v="1"/>
    <s v="Operation"/>
    <x v="0"/>
    <x v="0"/>
    <x v="1"/>
    <x v="51"/>
    <n v="1"/>
    <n v="390"/>
    <n v="390"/>
  </r>
  <r>
    <x v="17"/>
    <x v="4"/>
    <x v="1"/>
    <s v="Operation"/>
    <x v="0"/>
    <x v="0"/>
    <x v="1"/>
    <x v="1"/>
    <n v="1"/>
    <n v="100"/>
    <n v="100"/>
  </r>
  <r>
    <x v="17"/>
    <x v="4"/>
    <x v="1"/>
    <s v="Operation"/>
    <x v="0"/>
    <x v="0"/>
    <x v="2"/>
    <x v="74"/>
    <n v="1"/>
    <n v="3560"/>
    <n v="3560"/>
  </r>
  <r>
    <x v="17"/>
    <x v="4"/>
    <x v="1"/>
    <s v="Operation"/>
    <x v="0"/>
    <x v="0"/>
    <x v="1"/>
    <x v="75"/>
    <n v="1"/>
    <n v="6484"/>
    <n v="6484"/>
  </r>
  <r>
    <x v="17"/>
    <x v="4"/>
    <x v="1"/>
    <s v="Operation"/>
    <x v="0"/>
    <x v="0"/>
    <x v="0"/>
    <x v="76"/>
    <n v="1"/>
    <n v="10112"/>
    <n v="10112"/>
  </r>
  <r>
    <x v="17"/>
    <x v="4"/>
    <x v="1"/>
    <s v="Operation"/>
    <x v="0"/>
    <x v="0"/>
    <x v="1"/>
    <x v="72"/>
    <n v="1"/>
    <n v="527"/>
    <n v="527"/>
  </r>
  <r>
    <x v="18"/>
    <x v="4"/>
    <x v="1"/>
    <s v="Operation"/>
    <x v="0"/>
    <x v="0"/>
    <x v="1"/>
    <x v="77"/>
    <n v="1"/>
    <n v="330"/>
    <n v="330"/>
  </r>
  <r>
    <x v="18"/>
    <x v="4"/>
    <x v="1"/>
    <s v="Operation"/>
    <x v="0"/>
    <x v="0"/>
    <x v="1"/>
    <x v="45"/>
    <n v="1"/>
    <n v="330"/>
    <n v="330"/>
  </r>
  <r>
    <x v="19"/>
    <x v="4"/>
    <x v="1"/>
    <s v="Operation"/>
    <x v="0"/>
    <x v="0"/>
    <x v="1"/>
    <x v="78"/>
    <n v="1"/>
    <n v="230"/>
    <n v="230"/>
  </r>
  <r>
    <x v="19"/>
    <x v="4"/>
    <x v="1"/>
    <s v="Operation"/>
    <x v="0"/>
    <x v="0"/>
    <x v="1"/>
    <x v="79"/>
    <n v="1"/>
    <n v="430"/>
    <n v="430"/>
  </r>
  <r>
    <x v="19"/>
    <x v="4"/>
    <x v="1"/>
    <s v="Operation"/>
    <x v="0"/>
    <x v="0"/>
    <x v="1"/>
    <x v="45"/>
    <n v="1"/>
    <n v="330"/>
    <n v="330"/>
  </r>
  <r>
    <x v="20"/>
    <x v="4"/>
    <x v="1"/>
    <s v="Operation"/>
    <x v="0"/>
    <x v="0"/>
    <x v="1"/>
    <x v="80"/>
    <n v="1"/>
    <n v="630"/>
    <n v="630"/>
  </r>
  <r>
    <x v="20"/>
    <x v="4"/>
    <x v="1"/>
    <s v="Operation"/>
    <x v="0"/>
    <x v="0"/>
    <x v="1"/>
    <x v="81"/>
    <n v="1"/>
    <n v="830"/>
    <n v="830"/>
  </r>
  <r>
    <x v="20"/>
    <x v="4"/>
    <x v="1"/>
    <s v="Operation"/>
    <x v="0"/>
    <x v="0"/>
    <x v="1"/>
    <x v="45"/>
    <n v="1"/>
    <n v="330"/>
    <n v="330"/>
  </r>
  <r>
    <x v="21"/>
    <x v="4"/>
    <x v="1"/>
    <s v="Operation"/>
    <x v="0"/>
    <x v="0"/>
    <x v="1"/>
    <x v="81"/>
    <n v="1"/>
    <n v="530"/>
    <n v="530"/>
  </r>
  <r>
    <x v="21"/>
    <x v="4"/>
    <x v="1"/>
    <s v="Operation"/>
    <x v="0"/>
    <x v="0"/>
    <x v="1"/>
    <x v="3"/>
    <n v="1"/>
    <n v="50"/>
    <n v="50"/>
  </r>
  <r>
    <x v="21"/>
    <x v="4"/>
    <x v="1"/>
    <s v="Operation"/>
    <x v="0"/>
    <x v="0"/>
    <x v="1"/>
    <x v="3"/>
    <n v="1"/>
    <n v="50"/>
    <n v="50"/>
  </r>
  <r>
    <x v="22"/>
    <x v="4"/>
    <x v="1"/>
    <s v="Operation"/>
    <x v="0"/>
    <x v="0"/>
    <x v="1"/>
    <x v="82"/>
    <n v="1"/>
    <n v="530"/>
    <n v="530"/>
  </r>
  <r>
    <x v="22"/>
    <x v="4"/>
    <x v="1"/>
    <s v="Operation"/>
    <x v="0"/>
    <x v="0"/>
    <x v="1"/>
    <x v="45"/>
    <n v="1"/>
    <n v="330"/>
    <n v="330"/>
  </r>
  <r>
    <x v="23"/>
    <x v="4"/>
    <x v="1"/>
    <s v="Operation"/>
    <x v="0"/>
    <x v="0"/>
    <x v="1"/>
    <x v="45"/>
    <n v="1"/>
    <n v="330"/>
    <n v="330"/>
  </r>
  <r>
    <x v="23"/>
    <x v="4"/>
    <x v="1"/>
    <s v="Operation"/>
    <x v="0"/>
    <x v="0"/>
    <x v="1"/>
    <x v="81"/>
    <n v="1"/>
    <n v="630"/>
    <n v="630"/>
  </r>
  <r>
    <x v="23"/>
    <x v="4"/>
    <x v="1"/>
    <s v="Operation"/>
    <x v="0"/>
    <x v="0"/>
    <x v="1"/>
    <x v="3"/>
    <n v="1"/>
    <n v="36"/>
    <n v="36"/>
  </r>
  <r>
    <x v="24"/>
    <x v="5"/>
    <x v="1"/>
    <s v="Operation"/>
    <x v="0"/>
    <x v="0"/>
    <x v="1"/>
    <x v="45"/>
    <n v="1"/>
    <n v="330"/>
    <n v="330"/>
  </r>
  <r>
    <x v="24"/>
    <x v="5"/>
    <x v="1"/>
    <s v="Operation"/>
    <x v="0"/>
    <x v="0"/>
    <x v="2"/>
    <x v="83"/>
    <n v="1"/>
    <n v="63000"/>
    <n v="63000"/>
  </r>
  <r>
    <x v="24"/>
    <x v="5"/>
    <x v="1"/>
    <s v="Operation"/>
    <x v="0"/>
    <x v="0"/>
    <x v="2"/>
    <x v="84"/>
    <n v="15"/>
    <n v="1600"/>
    <n v="24000"/>
  </r>
  <r>
    <x v="24"/>
    <x v="5"/>
    <x v="1"/>
    <s v="Operation"/>
    <x v="0"/>
    <x v="0"/>
    <x v="2"/>
    <x v="85"/>
    <n v="30"/>
    <n v="900"/>
    <n v="27000"/>
  </r>
  <r>
    <x v="24"/>
    <x v="5"/>
    <x v="1"/>
    <s v="Operation"/>
    <x v="0"/>
    <x v="0"/>
    <x v="2"/>
    <x v="86"/>
    <n v="15"/>
    <n v="620"/>
    <n v="9300"/>
  </r>
  <r>
    <x v="24"/>
    <x v="5"/>
    <x v="1"/>
    <s v="Operation"/>
    <x v="0"/>
    <x v="0"/>
    <x v="2"/>
    <x v="87"/>
    <n v="30"/>
    <n v="420"/>
    <n v="12600"/>
  </r>
  <r>
    <x v="24"/>
    <x v="5"/>
    <x v="1"/>
    <s v="Operation"/>
    <x v="0"/>
    <x v="0"/>
    <x v="2"/>
    <x v="65"/>
    <n v="1"/>
    <n v="3200"/>
    <n v="3200"/>
  </r>
  <r>
    <x v="24"/>
    <x v="5"/>
    <x v="1"/>
    <s v="Operation"/>
    <x v="0"/>
    <x v="0"/>
    <x v="2"/>
    <x v="88"/>
    <n v="1"/>
    <n v="2600"/>
    <n v="2600"/>
  </r>
  <r>
    <x v="24"/>
    <x v="5"/>
    <x v="1"/>
    <s v="Operation"/>
    <x v="0"/>
    <x v="0"/>
    <x v="2"/>
    <x v="89"/>
    <n v="1"/>
    <n v="120"/>
    <n v="120"/>
  </r>
  <r>
    <x v="25"/>
    <x v="5"/>
    <x v="1"/>
    <s v="Operation"/>
    <x v="0"/>
    <x v="0"/>
    <x v="1"/>
    <x v="3"/>
    <n v="1"/>
    <n v="100"/>
    <n v="100"/>
  </r>
  <r>
    <x v="25"/>
    <x v="5"/>
    <x v="1"/>
    <s v="Operation"/>
    <x v="0"/>
    <x v="0"/>
    <x v="1"/>
    <x v="3"/>
    <n v="1"/>
    <n v="100"/>
    <n v="100"/>
  </r>
  <r>
    <x v="25"/>
    <x v="5"/>
    <x v="1"/>
    <s v="Operation"/>
    <x v="0"/>
    <x v="0"/>
    <x v="2"/>
    <x v="90"/>
    <n v="1"/>
    <n v="22540"/>
    <n v="22540"/>
  </r>
  <r>
    <x v="25"/>
    <x v="5"/>
    <x v="1"/>
    <s v="Operation"/>
    <x v="0"/>
    <x v="0"/>
    <x v="2"/>
    <x v="91"/>
    <n v="1"/>
    <n v="8112"/>
    <n v="8112"/>
  </r>
  <r>
    <x v="25"/>
    <x v="5"/>
    <x v="1"/>
    <s v="Operation"/>
    <x v="0"/>
    <x v="0"/>
    <x v="1"/>
    <x v="92"/>
    <n v="1"/>
    <n v="300"/>
    <n v="300"/>
  </r>
  <r>
    <x v="25"/>
    <x v="5"/>
    <x v="1"/>
    <s v="Operation"/>
    <x v="0"/>
    <x v="0"/>
    <x v="1"/>
    <x v="93"/>
    <n v="1"/>
    <n v="480"/>
    <n v="480"/>
  </r>
  <r>
    <x v="25"/>
    <x v="5"/>
    <x v="1"/>
    <s v="Operation"/>
    <x v="0"/>
    <x v="0"/>
    <x v="1"/>
    <x v="1"/>
    <n v="1"/>
    <n v="200"/>
    <n v="200"/>
  </r>
  <r>
    <x v="25"/>
    <x v="5"/>
    <x v="1"/>
    <s v="Operation"/>
    <x v="0"/>
    <x v="0"/>
    <x v="2"/>
    <x v="94"/>
    <n v="1"/>
    <n v="19630"/>
    <n v="19630"/>
  </r>
  <r>
    <x v="25"/>
    <x v="5"/>
    <x v="1"/>
    <s v="Operation"/>
    <x v="0"/>
    <x v="0"/>
    <x v="1"/>
    <x v="95"/>
    <n v="1"/>
    <n v="628"/>
    <n v="628"/>
  </r>
  <r>
    <x v="25"/>
    <x v="5"/>
    <x v="1"/>
    <s v="Operation"/>
    <x v="0"/>
    <x v="0"/>
    <x v="1"/>
    <x v="3"/>
    <n v="1"/>
    <n v="36"/>
    <n v="36"/>
  </r>
  <r>
    <x v="26"/>
    <x v="5"/>
    <x v="1"/>
    <s v="Operation"/>
    <x v="0"/>
    <x v="0"/>
    <x v="1"/>
    <x v="92"/>
    <n v="1"/>
    <n v="100"/>
    <n v="100"/>
  </r>
  <r>
    <x v="26"/>
    <x v="5"/>
    <x v="1"/>
    <s v="Operation"/>
    <x v="0"/>
    <x v="0"/>
    <x v="0"/>
    <x v="76"/>
    <n v="1"/>
    <n v="17272"/>
    <n v="17272"/>
  </r>
  <r>
    <x v="26"/>
    <x v="5"/>
    <x v="1"/>
    <s v="Operation"/>
    <x v="0"/>
    <x v="0"/>
    <x v="1"/>
    <x v="96"/>
    <n v="1"/>
    <n v="1528"/>
    <n v="1528"/>
  </r>
  <r>
    <x v="26"/>
    <x v="5"/>
    <x v="1"/>
    <s v="Operation"/>
    <x v="0"/>
    <x v="0"/>
    <x v="2"/>
    <x v="97"/>
    <n v="1"/>
    <n v="2730"/>
    <n v="2730"/>
  </r>
  <r>
    <x v="27"/>
    <x v="5"/>
    <x v="1"/>
    <s v="Operation"/>
    <x v="0"/>
    <x v="0"/>
    <x v="2"/>
    <x v="35"/>
    <n v="1"/>
    <n v="6884"/>
    <n v="6884"/>
  </r>
  <r>
    <x v="27"/>
    <x v="5"/>
    <x v="1"/>
    <s v="Operation"/>
    <x v="0"/>
    <x v="0"/>
    <x v="2"/>
    <x v="98"/>
    <n v="1"/>
    <n v="450"/>
    <n v="450"/>
  </r>
  <r>
    <x v="27"/>
    <x v="5"/>
    <x v="1"/>
    <s v="Operation"/>
    <x v="0"/>
    <x v="0"/>
    <x v="1"/>
    <x v="99"/>
    <n v="1"/>
    <n v="830"/>
    <n v="830"/>
  </r>
  <r>
    <x v="27"/>
    <x v="5"/>
    <x v="1"/>
    <s v="Operation"/>
    <x v="0"/>
    <x v="0"/>
    <x v="1"/>
    <x v="100"/>
    <n v="1"/>
    <n v="150"/>
    <n v="150"/>
  </r>
  <r>
    <x v="27"/>
    <x v="5"/>
    <x v="1"/>
    <s v="Operation"/>
    <x v="0"/>
    <x v="0"/>
    <x v="0"/>
    <x v="76"/>
    <n v="1"/>
    <n v="2228"/>
    <n v="2228"/>
  </r>
  <r>
    <x v="27"/>
    <x v="5"/>
    <x v="1"/>
    <s v="Operation"/>
    <x v="0"/>
    <x v="0"/>
    <x v="1"/>
    <x v="96"/>
    <n v="1"/>
    <n v="527"/>
    <n v="527"/>
  </r>
  <r>
    <x v="27"/>
    <x v="5"/>
    <x v="1"/>
    <s v="Operation"/>
    <x v="0"/>
    <x v="0"/>
    <x v="1"/>
    <x v="3"/>
    <n v="1"/>
    <n v="60"/>
    <n v="60"/>
  </r>
  <r>
    <x v="27"/>
    <x v="5"/>
    <x v="1"/>
    <s v="Operation"/>
    <x v="0"/>
    <x v="0"/>
    <x v="1"/>
    <x v="45"/>
    <n v="1"/>
    <n v="330"/>
    <n v="330"/>
  </r>
  <r>
    <x v="27"/>
    <x v="5"/>
    <x v="1"/>
    <s v="Operation"/>
    <x v="0"/>
    <x v="0"/>
    <x v="0"/>
    <x v="101"/>
    <n v="1"/>
    <n v="227"/>
    <n v="227"/>
  </r>
  <r>
    <x v="28"/>
    <x v="5"/>
    <x v="1"/>
    <s v="Operation"/>
    <x v="0"/>
    <x v="0"/>
    <x v="0"/>
    <x v="76"/>
    <n v="1"/>
    <n v="17180"/>
    <n v="17180"/>
  </r>
  <r>
    <x v="28"/>
    <x v="5"/>
    <x v="1"/>
    <s v="Operation"/>
    <x v="0"/>
    <x v="0"/>
    <x v="1"/>
    <x v="72"/>
    <n v="1"/>
    <n v="500"/>
    <n v="500"/>
  </r>
  <r>
    <x v="28"/>
    <x v="5"/>
    <x v="1"/>
    <s v="Operation"/>
    <x v="0"/>
    <x v="0"/>
    <x v="2"/>
    <x v="102"/>
    <n v="1"/>
    <n v="5930"/>
    <n v="5930"/>
  </r>
  <r>
    <x v="29"/>
    <x v="5"/>
    <x v="1"/>
    <s v="Operation"/>
    <x v="0"/>
    <x v="0"/>
    <x v="1"/>
    <x v="3"/>
    <n v="1"/>
    <n v="50"/>
    <n v="50"/>
  </r>
  <r>
    <x v="29"/>
    <x v="5"/>
    <x v="1"/>
    <s v="Operation"/>
    <x v="0"/>
    <x v="0"/>
    <x v="1"/>
    <x v="3"/>
    <n v="1"/>
    <n v="50"/>
    <n v="50"/>
  </r>
  <r>
    <x v="30"/>
    <x v="5"/>
    <x v="1"/>
    <s v="Operation"/>
    <x v="0"/>
    <x v="0"/>
    <x v="1"/>
    <x v="3"/>
    <n v="1"/>
    <n v="100"/>
    <n v="100"/>
  </r>
  <r>
    <x v="30"/>
    <x v="5"/>
    <x v="1"/>
    <s v="Operation"/>
    <x v="0"/>
    <x v="0"/>
    <x v="1"/>
    <x v="56"/>
    <n v="1"/>
    <n v="6484"/>
    <n v="6484"/>
  </r>
  <r>
    <x v="31"/>
    <x v="5"/>
    <x v="1"/>
    <s v="Operation"/>
    <x v="0"/>
    <x v="0"/>
    <x v="0"/>
    <x v="76"/>
    <n v="1"/>
    <n v="17680"/>
    <n v="17680"/>
  </r>
  <r>
    <x v="31"/>
    <x v="5"/>
    <x v="1"/>
    <s v="Operation"/>
    <x v="0"/>
    <x v="0"/>
    <x v="2"/>
    <x v="103"/>
    <n v="1"/>
    <n v="1600"/>
    <n v="1600"/>
  </r>
  <r>
    <x v="31"/>
    <x v="5"/>
    <x v="1"/>
    <s v="Operation"/>
    <x v="0"/>
    <x v="0"/>
    <x v="1"/>
    <x v="3"/>
    <n v="1"/>
    <n v="60"/>
    <n v="60"/>
  </r>
  <r>
    <x v="31"/>
    <x v="5"/>
    <x v="1"/>
    <s v="Operation"/>
    <x v="0"/>
    <x v="0"/>
    <x v="1"/>
    <x v="104"/>
    <n v="1"/>
    <n v="2000"/>
    <n v="2000"/>
  </r>
  <r>
    <x v="31"/>
    <x v="5"/>
    <x v="1"/>
    <s v="Operation"/>
    <x v="0"/>
    <x v="0"/>
    <x v="2"/>
    <x v="105"/>
    <n v="1"/>
    <n v="420"/>
    <n v="420"/>
  </r>
  <r>
    <x v="31"/>
    <x v="5"/>
    <x v="1"/>
    <s v="Operation"/>
    <x v="0"/>
    <x v="0"/>
    <x v="2"/>
    <x v="106"/>
    <n v="1"/>
    <n v="620"/>
    <n v="620"/>
  </r>
  <r>
    <x v="31"/>
    <x v="5"/>
    <x v="1"/>
    <s v="Operation"/>
    <x v="0"/>
    <x v="0"/>
    <x v="2"/>
    <x v="107"/>
    <n v="1"/>
    <n v="150"/>
    <n v="150"/>
  </r>
  <r>
    <x v="31"/>
    <x v="5"/>
    <x v="1"/>
    <s v="Operation"/>
    <x v="0"/>
    <x v="0"/>
    <x v="2"/>
    <x v="108"/>
    <n v="1"/>
    <n v="120"/>
    <n v="120"/>
  </r>
  <r>
    <x v="31"/>
    <x v="5"/>
    <x v="1"/>
    <s v="Operation"/>
    <x v="0"/>
    <x v="0"/>
    <x v="2"/>
    <x v="109"/>
    <n v="1"/>
    <n v="120"/>
    <n v="120"/>
  </r>
  <r>
    <x v="31"/>
    <x v="5"/>
    <x v="1"/>
    <s v="Operation"/>
    <x v="0"/>
    <x v="0"/>
    <x v="1"/>
    <x v="3"/>
    <n v="1"/>
    <n v="100"/>
    <n v="100"/>
  </r>
  <r>
    <x v="31"/>
    <x v="5"/>
    <x v="1"/>
    <s v="Operation"/>
    <x v="0"/>
    <x v="0"/>
    <x v="1"/>
    <x v="72"/>
    <n v="1"/>
    <n v="1528"/>
    <n v="1528"/>
  </r>
  <r>
    <x v="31"/>
    <x v="5"/>
    <x v="1"/>
    <s v="Operation"/>
    <x v="0"/>
    <x v="0"/>
    <x v="2"/>
    <x v="110"/>
    <n v="1"/>
    <n v="4250"/>
    <n v="4250"/>
  </r>
  <r>
    <x v="31"/>
    <x v="5"/>
    <x v="1"/>
    <s v="Operation"/>
    <x v="0"/>
    <x v="0"/>
    <x v="1"/>
    <x v="111"/>
    <n v="1"/>
    <n v="280"/>
    <n v="280"/>
  </r>
  <r>
    <x v="32"/>
    <x v="5"/>
    <x v="1"/>
    <s v="Operation"/>
    <x v="0"/>
    <x v="0"/>
    <x v="1"/>
    <x v="112"/>
    <n v="1"/>
    <n v="1380"/>
    <n v="1380"/>
  </r>
  <r>
    <x v="32"/>
    <x v="5"/>
    <x v="1"/>
    <s v="Operation"/>
    <x v="0"/>
    <x v="0"/>
    <x v="1"/>
    <x v="113"/>
    <n v="1"/>
    <n v="930"/>
    <n v="930"/>
  </r>
  <r>
    <x v="32"/>
    <x v="5"/>
    <x v="1"/>
    <s v="Operation"/>
    <x v="0"/>
    <x v="0"/>
    <x v="1"/>
    <x v="114"/>
    <n v="1"/>
    <n v="830"/>
    <n v="830"/>
  </r>
  <r>
    <x v="33"/>
    <x v="5"/>
    <x v="1"/>
    <s v="Operation"/>
    <x v="0"/>
    <x v="0"/>
    <x v="1"/>
    <x v="111"/>
    <n v="1"/>
    <n v="230"/>
    <n v="230"/>
  </r>
  <r>
    <x v="33"/>
    <x v="5"/>
    <x v="1"/>
    <s v="Operation"/>
    <x v="0"/>
    <x v="0"/>
    <x v="1"/>
    <x v="115"/>
    <n v="1"/>
    <n v="300"/>
    <n v="300"/>
  </r>
  <r>
    <x v="33"/>
    <x v="5"/>
    <x v="1"/>
    <s v="Operation"/>
    <x v="0"/>
    <x v="0"/>
    <x v="2"/>
    <x v="116"/>
    <n v="1"/>
    <n v="17700"/>
    <n v="17700"/>
  </r>
  <r>
    <x v="33"/>
    <x v="5"/>
    <x v="1"/>
    <s v="Operation"/>
    <x v="0"/>
    <x v="0"/>
    <x v="2"/>
    <x v="117"/>
    <n v="1"/>
    <n v="310"/>
    <n v="310"/>
  </r>
  <r>
    <x v="34"/>
    <x v="5"/>
    <x v="1"/>
    <s v="Operation"/>
    <x v="0"/>
    <x v="0"/>
    <x v="1"/>
    <x v="111"/>
    <n v="1"/>
    <n v="330"/>
    <n v="330"/>
  </r>
  <r>
    <x v="34"/>
    <x v="5"/>
    <x v="1"/>
    <s v="Operation"/>
    <x v="0"/>
    <x v="0"/>
    <x v="2"/>
    <x v="64"/>
    <n v="1"/>
    <n v="11800"/>
    <n v="11800"/>
  </r>
  <r>
    <x v="34"/>
    <x v="5"/>
    <x v="1"/>
    <s v="Operation"/>
    <x v="0"/>
    <x v="0"/>
    <x v="1"/>
    <x v="118"/>
    <n v="1"/>
    <n v="3228"/>
    <n v="3228"/>
  </r>
  <r>
    <x v="35"/>
    <x v="5"/>
    <x v="1"/>
    <s v="Operation"/>
    <x v="0"/>
    <x v="0"/>
    <x v="2"/>
    <x v="119"/>
    <n v="1"/>
    <n v="14640"/>
    <n v="14640"/>
  </r>
  <r>
    <x v="35"/>
    <x v="5"/>
    <x v="1"/>
    <s v="Operation"/>
    <x v="0"/>
    <x v="0"/>
    <x v="1"/>
    <x v="120"/>
    <n v="1"/>
    <n v="600"/>
    <n v="600"/>
  </r>
  <r>
    <x v="35"/>
    <x v="5"/>
    <x v="1"/>
    <s v="Operation"/>
    <x v="0"/>
    <x v="0"/>
    <x v="0"/>
    <x v="121"/>
    <n v="1"/>
    <n v="17180"/>
    <n v="17180"/>
  </r>
  <r>
    <x v="35"/>
    <x v="5"/>
    <x v="1"/>
    <s v="Operation"/>
    <x v="0"/>
    <x v="0"/>
    <x v="1"/>
    <x v="118"/>
    <n v="1"/>
    <n v="3228"/>
    <n v="3228"/>
  </r>
  <r>
    <x v="35"/>
    <x v="5"/>
    <x v="1"/>
    <s v="Operation"/>
    <x v="0"/>
    <x v="0"/>
    <x v="2"/>
    <x v="122"/>
    <n v="1"/>
    <n v="1848"/>
    <n v="1848"/>
  </r>
  <r>
    <x v="36"/>
    <x v="5"/>
    <x v="1"/>
    <s v="Operation"/>
    <x v="0"/>
    <x v="0"/>
    <x v="1"/>
    <x v="123"/>
    <n v="1"/>
    <n v="50"/>
    <n v="50"/>
  </r>
  <r>
    <x v="36"/>
    <x v="5"/>
    <x v="1"/>
    <s v="Operation"/>
    <x v="0"/>
    <x v="0"/>
    <x v="1"/>
    <x v="45"/>
    <n v="1"/>
    <n v="330"/>
    <n v="330"/>
  </r>
  <r>
    <x v="37"/>
    <x v="5"/>
    <x v="1"/>
    <s v="Operation"/>
    <x v="0"/>
    <x v="0"/>
    <x v="2"/>
    <x v="35"/>
    <n v="1"/>
    <n v="5584"/>
    <n v="5584"/>
  </r>
  <r>
    <x v="37"/>
    <x v="5"/>
    <x v="1"/>
    <s v="Operation"/>
    <x v="0"/>
    <x v="0"/>
    <x v="0"/>
    <x v="121"/>
    <n v="1"/>
    <n v="15680"/>
    <n v="15680"/>
  </r>
  <r>
    <x v="37"/>
    <x v="5"/>
    <x v="1"/>
    <s v="Operation"/>
    <x v="0"/>
    <x v="0"/>
    <x v="1"/>
    <x v="124"/>
    <n v="1"/>
    <n v="828"/>
    <n v="828"/>
  </r>
  <r>
    <x v="37"/>
    <x v="5"/>
    <x v="1"/>
    <s v="Operation"/>
    <x v="0"/>
    <x v="0"/>
    <x v="1"/>
    <x v="118"/>
    <n v="1"/>
    <n v="3228"/>
    <n v="3228"/>
  </r>
  <r>
    <x v="37"/>
    <x v="5"/>
    <x v="1"/>
    <s v="Operation"/>
    <x v="0"/>
    <x v="0"/>
    <x v="1"/>
    <x v="3"/>
    <n v="1"/>
    <n v="50"/>
    <n v="50"/>
  </r>
  <r>
    <x v="37"/>
    <x v="5"/>
    <x v="1"/>
    <s v="Operation"/>
    <x v="0"/>
    <x v="0"/>
    <x v="1"/>
    <x v="125"/>
    <n v="1"/>
    <n v="227"/>
    <n v="227"/>
  </r>
  <r>
    <x v="38"/>
    <x v="5"/>
    <x v="1"/>
    <s v="Operation"/>
    <x v="0"/>
    <x v="0"/>
    <x v="1"/>
    <x v="96"/>
    <n v="1"/>
    <n v="528"/>
    <n v="528"/>
  </r>
  <r>
    <x v="38"/>
    <x v="5"/>
    <x v="1"/>
    <s v="Operation"/>
    <x v="0"/>
    <x v="0"/>
    <x v="1"/>
    <x v="118"/>
    <n v="1"/>
    <n v="3228"/>
    <n v="3228"/>
  </r>
  <r>
    <x v="38"/>
    <x v="5"/>
    <x v="1"/>
    <s v="Operation"/>
    <x v="0"/>
    <x v="0"/>
    <x v="0"/>
    <x v="126"/>
    <n v="1"/>
    <n v="7084"/>
    <n v="7084"/>
  </r>
  <r>
    <x v="38"/>
    <x v="5"/>
    <x v="1"/>
    <s v="Operation"/>
    <x v="0"/>
    <x v="0"/>
    <x v="2"/>
    <x v="127"/>
    <n v="1"/>
    <n v="12050"/>
    <n v="12050"/>
  </r>
  <r>
    <x v="38"/>
    <x v="5"/>
    <x v="1"/>
    <s v="Operation"/>
    <x v="0"/>
    <x v="0"/>
    <x v="1"/>
    <x v="128"/>
    <n v="1"/>
    <n v="930"/>
    <n v="930"/>
  </r>
  <r>
    <x v="38"/>
    <x v="5"/>
    <x v="1"/>
    <s v="Operation"/>
    <x v="0"/>
    <x v="0"/>
    <x v="1"/>
    <x v="129"/>
    <n v="1"/>
    <n v="630"/>
    <n v="630"/>
  </r>
  <r>
    <x v="39"/>
    <x v="5"/>
    <x v="1"/>
    <s v="Operation"/>
    <x v="0"/>
    <x v="0"/>
    <x v="1"/>
    <x v="45"/>
    <n v="1"/>
    <n v="330"/>
    <n v="330"/>
  </r>
  <r>
    <x v="40"/>
    <x v="5"/>
    <x v="1"/>
    <s v="Operation"/>
    <x v="0"/>
    <x v="0"/>
    <x v="0"/>
    <x v="130"/>
    <n v="1"/>
    <n v="3200"/>
    <n v="3200"/>
  </r>
  <r>
    <x v="41"/>
    <x v="5"/>
    <x v="1"/>
    <s v="Operation"/>
    <x v="0"/>
    <x v="0"/>
    <x v="1"/>
    <x v="45"/>
    <n v="1"/>
    <n v="330"/>
    <n v="330"/>
  </r>
  <r>
    <x v="42"/>
    <x v="5"/>
    <x v="1"/>
    <s v="Operation"/>
    <x v="0"/>
    <x v="0"/>
    <x v="1"/>
    <x v="45"/>
    <n v="1"/>
    <n v="330"/>
    <n v="330"/>
  </r>
  <r>
    <x v="43"/>
    <x v="5"/>
    <x v="1"/>
    <s v="Operation"/>
    <x v="0"/>
    <x v="0"/>
    <x v="1"/>
    <x v="45"/>
    <n v="1"/>
    <n v="330"/>
    <n v="330"/>
  </r>
  <r>
    <x v="44"/>
    <x v="5"/>
    <x v="1"/>
    <s v="Operation"/>
    <x v="0"/>
    <x v="0"/>
    <x v="1"/>
    <x v="45"/>
    <n v="1"/>
    <n v="330"/>
    <n v="330"/>
  </r>
  <r>
    <x v="45"/>
    <x v="6"/>
    <x v="1"/>
    <s v="Operation"/>
    <x v="0"/>
    <x v="0"/>
    <x v="2"/>
    <x v="131"/>
    <n v="1"/>
    <n v="30000"/>
    <n v="30000"/>
  </r>
  <r>
    <x v="45"/>
    <x v="6"/>
    <x v="1"/>
    <s v="Operation"/>
    <x v="0"/>
    <x v="0"/>
    <x v="2"/>
    <x v="132"/>
    <n v="1"/>
    <n v="13500"/>
    <n v="13500"/>
  </r>
  <r>
    <x v="45"/>
    <x v="6"/>
    <x v="1"/>
    <s v="Operation"/>
    <x v="0"/>
    <x v="0"/>
    <x v="2"/>
    <x v="133"/>
    <n v="1"/>
    <n v="10500"/>
    <n v="10500"/>
  </r>
  <r>
    <x v="45"/>
    <x v="6"/>
    <x v="1"/>
    <s v="Operation"/>
    <x v="0"/>
    <x v="0"/>
    <x v="2"/>
    <x v="134"/>
    <n v="1"/>
    <n v="14500"/>
    <n v="14500"/>
  </r>
  <r>
    <x v="45"/>
    <x v="6"/>
    <x v="1"/>
    <s v="Operation"/>
    <x v="0"/>
    <x v="0"/>
    <x v="2"/>
    <x v="135"/>
    <n v="1"/>
    <n v="2600"/>
    <n v="2600"/>
  </r>
  <r>
    <x v="45"/>
    <x v="6"/>
    <x v="1"/>
    <s v="Operation"/>
    <x v="0"/>
    <x v="0"/>
    <x v="2"/>
    <x v="136"/>
    <n v="1"/>
    <n v="720"/>
    <n v="720"/>
  </r>
  <r>
    <x v="45"/>
    <x v="6"/>
    <x v="1"/>
    <s v="Operation"/>
    <x v="0"/>
    <x v="0"/>
    <x v="2"/>
    <x v="137"/>
    <n v="1"/>
    <n v="1440"/>
    <n v="1440"/>
  </r>
  <r>
    <x v="45"/>
    <x v="6"/>
    <x v="1"/>
    <s v="Operation"/>
    <x v="0"/>
    <x v="0"/>
    <x v="2"/>
    <x v="138"/>
    <n v="1"/>
    <n v="1200"/>
    <n v="1200"/>
  </r>
  <r>
    <x v="45"/>
    <x v="6"/>
    <x v="1"/>
    <s v="Operation"/>
    <x v="0"/>
    <x v="0"/>
    <x v="2"/>
    <x v="139"/>
    <n v="1"/>
    <n v="360"/>
    <n v="360"/>
  </r>
  <r>
    <x v="45"/>
    <x v="6"/>
    <x v="1"/>
    <s v="Operation"/>
    <x v="0"/>
    <x v="0"/>
    <x v="2"/>
    <x v="140"/>
    <n v="1"/>
    <n v="480"/>
    <n v="480"/>
  </r>
  <r>
    <x v="45"/>
    <x v="6"/>
    <x v="1"/>
    <s v="Operation"/>
    <x v="0"/>
    <x v="0"/>
    <x v="2"/>
    <x v="141"/>
    <n v="1"/>
    <n v="1600"/>
    <n v="1600"/>
  </r>
  <r>
    <x v="45"/>
    <x v="6"/>
    <x v="1"/>
    <s v="Operation"/>
    <x v="0"/>
    <x v="0"/>
    <x v="2"/>
    <x v="142"/>
    <n v="1"/>
    <n v="9300"/>
    <n v="9300"/>
  </r>
  <r>
    <x v="45"/>
    <x v="6"/>
    <x v="1"/>
    <s v="Operation"/>
    <x v="0"/>
    <x v="0"/>
    <x v="1"/>
    <x v="22"/>
    <n v="1"/>
    <n v="430"/>
    <n v="430"/>
  </r>
  <r>
    <x v="45"/>
    <x v="6"/>
    <x v="1"/>
    <s v="Operation"/>
    <x v="0"/>
    <x v="0"/>
    <x v="1"/>
    <x v="3"/>
    <n v="1"/>
    <n v="50"/>
    <n v="50"/>
  </r>
  <r>
    <x v="46"/>
    <x v="6"/>
    <x v="1"/>
    <s v="Operation"/>
    <x v="0"/>
    <x v="0"/>
    <x v="2"/>
    <x v="143"/>
    <n v="1"/>
    <n v="16150"/>
    <n v="16150"/>
  </r>
  <r>
    <x v="46"/>
    <x v="6"/>
    <x v="1"/>
    <s v="Operation"/>
    <x v="0"/>
    <x v="0"/>
    <x v="0"/>
    <x v="126"/>
    <n v="1"/>
    <n v="18180"/>
    <n v="18180"/>
  </r>
  <r>
    <x v="47"/>
    <x v="6"/>
    <x v="1"/>
    <s v="Operation"/>
    <x v="0"/>
    <x v="0"/>
    <x v="2"/>
    <x v="144"/>
    <n v="1"/>
    <n v="5760"/>
    <n v="5760"/>
  </r>
  <r>
    <x v="47"/>
    <x v="6"/>
    <x v="1"/>
    <s v="Operation"/>
    <x v="0"/>
    <x v="0"/>
    <x v="2"/>
    <x v="145"/>
    <n v="1"/>
    <n v="22970"/>
    <n v="22970"/>
  </r>
  <r>
    <x v="48"/>
    <x v="6"/>
    <x v="1"/>
    <s v="Operation"/>
    <x v="0"/>
    <x v="0"/>
    <x v="1"/>
    <x v="146"/>
    <n v="1"/>
    <n v="420"/>
    <n v="420"/>
  </r>
  <r>
    <x v="48"/>
    <x v="6"/>
    <x v="1"/>
    <s v="Operation"/>
    <x v="0"/>
    <x v="0"/>
    <x v="2"/>
    <x v="147"/>
    <n v="1"/>
    <n v="5050"/>
    <n v="5050"/>
  </r>
  <r>
    <x v="48"/>
    <x v="6"/>
    <x v="1"/>
    <s v="Operation"/>
    <x v="0"/>
    <x v="0"/>
    <x v="2"/>
    <x v="148"/>
    <n v="1"/>
    <n v="950"/>
    <n v="950"/>
  </r>
  <r>
    <x v="48"/>
    <x v="6"/>
    <x v="1"/>
    <s v="Operation"/>
    <x v="0"/>
    <x v="0"/>
    <x v="2"/>
    <x v="149"/>
    <n v="1"/>
    <n v="17500"/>
    <n v="17500"/>
  </r>
  <r>
    <x v="49"/>
    <x v="6"/>
    <x v="1"/>
    <s v="Operation"/>
    <x v="0"/>
    <x v="0"/>
    <x v="0"/>
    <x v="121"/>
    <n v="1"/>
    <n v="16680"/>
    <n v="16680"/>
  </r>
  <r>
    <x v="49"/>
    <x v="6"/>
    <x v="1"/>
    <s v="Operation"/>
    <x v="0"/>
    <x v="0"/>
    <x v="1"/>
    <x v="150"/>
    <n v="1"/>
    <n v="530"/>
    <n v="530"/>
  </r>
  <r>
    <x v="49"/>
    <x v="6"/>
    <x v="1"/>
    <s v="Operation"/>
    <x v="0"/>
    <x v="0"/>
    <x v="2"/>
    <x v="151"/>
    <n v="1"/>
    <n v="2040"/>
    <n v="2040"/>
  </r>
  <r>
    <x v="50"/>
    <x v="6"/>
    <x v="1"/>
    <s v="Operation"/>
    <x v="0"/>
    <x v="0"/>
    <x v="2"/>
    <x v="152"/>
    <n v="1"/>
    <n v="10112"/>
    <n v="10112"/>
  </r>
  <r>
    <x v="50"/>
    <x v="6"/>
    <x v="1"/>
    <s v="Operation"/>
    <x v="0"/>
    <x v="0"/>
    <x v="1"/>
    <x v="153"/>
    <n v="1"/>
    <n v="628"/>
    <n v="628"/>
  </r>
  <r>
    <x v="50"/>
    <x v="6"/>
    <x v="1"/>
    <s v="Operation"/>
    <x v="0"/>
    <x v="0"/>
    <x v="1"/>
    <x v="154"/>
    <n v="1"/>
    <n v="400"/>
    <n v="400"/>
  </r>
  <r>
    <x v="50"/>
    <x v="6"/>
    <x v="1"/>
    <s v="Operation"/>
    <x v="0"/>
    <x v="0"/>
    <x v="1"/>
    <x v="155"/>
    <n v="1"/>
    <n v="100"/>
    <n v="100"/>
  </r>
  <r>
    <x v="50"/>
    <x v="6"/>
    <x v="1"/>
    <s v="Operation"/>
    <x v="0"/>
    <x v="0"/>
    <x v="0"/>
    <x v="156"/>
    <n v="1"/>
    <n v="8112"/>
    <n v="8112"/>
  </r>
  <r>
    <x v="50"/>
    <x v="6"/>
    <x v="1"/>
    <s v="Operation"/>
    <x v="0"/>
    <x v="0"/>
    <x v="1"/>
    <x v="3"/>
    <n v="1"/>
    <n v="50"/>
    <n v="50"/>
  </r>
  <r>
    <x v="50"/>
    <x v="6"/>
    <x v="1"/>
    <s v="Operation"/>
    <x v="0"/>
    <x v="0"/>
    <x v="1"/>
    <x v="96"/>
    <n v="1"/>
    <n v="2028"/>
    <n v="2028"/>
  </r>
  <r>
    <x v="51"/>
    <x v="6"/>
    <x v="1"/>
    <s v="Operation"/>
    <x v="0"/>
    <x v="0"/>
    <x v="1"/>
    <x v="3"/>
    <n v="1"/>
    <n v="100"/>
    <n v="100"/>
  </r>
  <r>
    <x v="52"/>
    <x v="6"/>
    <x v="1"/>
    <s v="Operation"/>
    <x v="0"/>
    <x v="0"/>
    <x v="2"/>
    <x v="157"/>
    <n v="50"/>
    <n v="630"/>
    <n v="31500"/>
  </r>
  <r>
    <x v="52"/>
    <x v="6"/>
    <x v="1"/>
    <s v="Operation"/>
    <x v="0"/>
    <x v="0"/>
    <x v="2"/>
    <x v="158"/>
    <n v="1"/>
    <n v="3000"/>
    <n v="3000"/>
  </r>
  <r>
    <x v="52"/>
    <x v="6"/>
    <x v="1"/>
    <s v="Operation"/>
    <x v="0"/>
    <x v="0"/>
    <x v="2"/>
    <x v="159"/>
    <n v="1"/>
    <n v="2800"/>
    <n v="2800"/>
  </r>
  <r>
    <x v="52"/>
    <x v="6"/>
    <x v="1"/>
    <s v="Operation"/>
    <x v="0"/>
    <x v="0"/>
    <x v="1"/>
    <x v="1"/>
    <n v="1"/>
    <n v="2000"/>
    <n v="2000"/>
  </r>
  <r>
    <x v="52"/>
    <x v="6"/>
    <x v="1"/>
    <s v="Operation"/>
    <x v="0"/>
    <x v="0"/>
    <x v="2"/>
    <x v="160"/>
    <n v="1"/>
    <n v="10"/>
    <n v="120"/>
  </r>
  <r>
    <x v="52"/>
    <x v="6"/>
    <x v="1"/>
    <s v="Operation"/>
    <x v="0"/>
    <x v="0"/>
    <x v="0"/>
    <x v="126"/>
    <n v="1"/>
    <n v="8412"/>
    <n v="8412"/>
  </r>
  <r>
    <x v="52"/>
    <x v="6"/>
    <x v="1"/>
    <s v="Operation"/>
    <x v="0"/>
    <x v="0"/>
    <x v="1"/>
    <x v="96"/>
    <n v="1"/>
    <n v="528"/>
    <n v="528"/>
  </r>
  <r>
    <x v="53"/>
    <x v="6"/>
    <x v="1"/>
    <s v="Operation"/>
    <x v="0"/>
    <x v="0"/>
    <x v="0"/>
    <x v="126"/>
    <n v="1"/>
    <n v="7084"/>
    <n v="7084"/>
  </r>
  <r>
    <x v="53"/>
    <x v="6"/>
    <x v="1"/>
    <s v="Operation"/>
    <x v="0"/>
    <x v="0"/>
    <x v="1"/>
    <x v="96"/>
    <n v="1"/>
    <n v="1028"/>
    <n v="1028"/>
  </r>
  <r>
    <x v="53"/>
    <x v="6"/>
    <x v="1"/>
    <s v="Operation"/>
    <x v="0"/>
    <x v="0"/>
    <x v="2"/>
    <x v="2"/>
    <n v="1"/>
    <n v="6384"/>
    <n v="6384"/>
  </r>
  <r>
    <x v="54"/>
    <x v="6"/>
    <x v="1"/>
    <s v="Operation"/>
    <x v="0"/>
    <x v="0"/>
    <x v="1"/>
    <x v="3"/>
    <n v="1"/>
    <n v="50"/>
    <n v="50"/>
  </r>
  <r>
    <x v="54"/>
    <x v="6"/>
    <x v="1"/>
    <s v="Operation"/>
    <x v="0"/>
    <x v="0"/>
    <x v="2"/>
    <x v="152"/>
    <n v="2000"/>
    <n v="5"/>
    <n v="10000"/>
  </r>
  <r>
    <x v="55"/>
    <x v="6"/>
    <x v="1"/>
    <s v="Operation"/>
    <x v="0"/>
    <x v="0"/>
    <x v="2"/>
    <x v="161"/>
    <n v="1"/>
    <n v="111"/>
    <n v="111"/>
  </r>
  <r>
    <x v="55"/>
    <x v="6"/>
    <x v="1"/>
    <s v="Operation"/>
    <x v="0"/>
    <x v="0"/>
    <x v="2"/>
    <x v="162"/>
    <n v="1"/>
    <n v="6384"/>
    <n v="6384"/>
  </r>
  <r>
    <x v="55"/>
    <x v="6"/>
    <x v="1"/>
    <s v="Operation"/>
    <x v="0"/>
    <x v="0"/>
    <x v="2"/>
    <x v="163"/>
    <n v="1"/>
    <n v="327"/>
    <n v="327"/>
  </r>
  <r>
    <x v="55"/>
    <x v="6"/>
    <x v="1"/>
    <s v="Operation"/>
    <x v="0"/>
    <x v="0"/>
    <x v="0"/>
    <x v="164"/>
    <n v="1"/>
    <n v="11662"/>
    <n v="11662"/>
  </r>
  <r>
    <x v="55"/>
    <x v="6"/>
    <x v="1"/>
    <s v="Operation"/>
    <x v="0"/>
    <x v="0"/>
    <x v="1"/>
    <x v="96"/>
    <n v="1"/>
    <n v="828"/>
    <n v="828"/>
  </r>
  <r>
    <x v="56"/>
    <x v="6"/>
    <x v="1"/>
    <s v="Operation"/>
    <x v="0"/>
    <x v="0"/>
    <x v="0"/>
    <x v="126"/>
    <n v="1"/>
    <n v="3350"/>
    <n v="3350"/>
  </r>
  <r>
    <x v="56"/>
    <x v="6"/>
    <x v="1"/>
    <s v="Operation"/>
    <x v="0"/>
    <x v="0"/>
    <x v="1"/>
    <x v="96"/>
    <n v="1"/>
    <n v="1027"/>
    <n v="1027"/>
  </r>
  <r>
    <x v="56"/>
    <x v="6"/>
    <x v="1"/>
    <s v="Operation"/>
    <x v="0"/>
    <x v="0"/>
    <x v="1"/>
    <x v="125"/>
    <n v="1"/>
    <n v="227"/>
    <n v="227"/>
  </r>
  <r>
    <x v="57"/>
    <x v="7"/>
    <x v="1"/>
    <s v="Operation"/>
    <x v="0"/>
    <x v="0"/>
    <x v="2"/>
    <x v="63"/>
    <n v="4"/>
    <n v="147.5"/>
    <n v="590"/>
  </r>
  <r>
    <x v="57"/>
    <x v="7"/>
    <x v="1"/>
    <s v="Operation"/>
    <x v="0"/>
    <x v="0"/>
    <x v="0"/>
    <x v="165"/>
    <n v="1"/>
    <n v="1580"/>
    <n v="1580"/>
  </r>
  <r>
    <x v="58"/>
    <x v="7"/>
    <x v="1"/>
    <s v="Operation"/>
    <x v="0"/>
    <x v="0"/>
    <x v="2"/>
    <x v="141"/>
    <n v="3"/>
    <n v="160"/>
    <n v="480"/>
  </r>
  <r>
    <x v="59"/>
    <x v="7"/>
    <x v="1"/>
    <s v="Operation"/>
    <x v="0"/>
    <x v="0"/>
    <x v="0"/>
    <x v="121"/>
    <n v="1"/>
    <n v="3550"/>
    <n v="3550"/>
  </r>
  <r>
    <x v="59"/>
    <x v="7"/>
    <x v="1"/>
    <s v="Operation"/>
    <x v="0"/>
    <x v="0"/>
    <x v="2"/>
    <x v="2"/>
    <n v="14"/>
    <n v="470.29"/>
    <n v="6584.06"/>
  </r>
  <r>
    <x v="60"/>
    <x v="7"/>
    <x v="1"/>
    <s v="Operation"/>
    <x v="0"/>
    <x v="0"/>
    <x v="1"/>
    <x v="3"/>
    <n v="1"/>
    <n v="30"/>
    <n v="30"/>
  </r>
  <r>
    <x v="60"/>
    <x v="7"/>
    <x v="1"/>
    <s v="Operation"/>
    <x v="0"/>
    <x v="0"/>
    <x v="2"/>
    <x v="166"/>
    <n v="10"/>
    <n v="103"/>
    <n v="1030"/>
  </r>
  <r>
    <x v="60"/>
    <x v="7"/>
    <x v="1"/>
    <s v="Operation"/>
    <x v="0"/>
    <x v="0"/>
    <x v="1"/>
    <x v="167"/>
    <n v="12"/>
    <n v="5.41"/>
    <n v="64.92"/>
  </r>
  <r>
    <x v="60"/>
    <x v="7"/>
    <x v="1"/>
    <s v="Operation"/>
    <x v="0"/>
    <x v="0"/>
    <x v="2"/>
    <x v="4"/>
    <n v="1000"/>
    <n v="5.08"/>
    <n v="5080"/>
  </r>
  <r>
    <x v="61"/>
    <x v="7"/>
    <x v="1"/>
    <s v="Operation"/>
    <x v="0"/>
    <x v="0"/>
    <x v="2"/>
    <x v="168"/>
    <n v="10"/>
    <n v="1111.5"/>
    <n v="11115"/>
  </r>
  <r>
    <x v="61"/>
    <x v="7"/>
    <x v="1"/>
    <s v="Operation"/>
    <x v="0"/>
    <x v="0"/>
    <x v="2"/>
    <x v="169"/>
    <n v="1"/>
    <n v="1530"/>
    <n v="1530"/>
  </r>
  <r>
    <x v="61"/>
    <x v="7"/>
    <x v="1"/>
    <s v="Operation"/>
    <x v="0"/>
    <x v="0"/>
    <x v="1"/>
    <x v="1"/>
    <n v="8"/>
    <n v="13"/>
    <n v="104"/>
  </r>
  <r>
    <x v="61"/>
    <x v="7"/>
    <x v="1"/>
    <s v="Operation"/>
    <x v="0"/>
    <x v="0"/>
    <x v="2"/>
    <x v="170"/>
    <n v="3"/>
    <n v="200"/>
    <n v="600"/>
  </r>
  <r>
    <x v="61"/>
    <x v="7"/>
    <x v="1"/>
    <s v="Operation"/>
    <x v="0"/>
    <x v="0"/>
    <x v="2"/>
    <x v="122"/>
    <n v="3"/>
    <n v="140"/>
    <n v="420"/>
  </r>
  <r>
    <x v="61"/>
    <x v="7"/>
    <x v="1"/>
    <s v="Operation"/>
    <x v="0"/>
    <x v="0"/>
    <x v="2"/>
    <x v="171"/>
    <n v="2"/>
    <n v="100"/>
    <n v="200"/>
  </r>
  <r>
    <x v="61"/>
    <x v="7"/>
    <x v="1"/>
    <s v="Operation"/>
    <x v="0"/>
    <x v="0"/>
    <x v="2"/>
    <x v="172"/>
    <n v="4"/>
    <n v="140"/>
    <n v="560"/>
  </r>
  <r>
    <x v="61"/>
    <x v="7"/>
    <x v="1"/>
    <s v="Operation"/>
    <x v="0"/>
    <x v="0"/>
    <x v="1"/>
    <x v="96"/>
    <n v="1"/>
    <n v="1030"/>
    <n v="1030"/>
  </r>
  <r>
    <x v="61"/>
    <x v="7"/>
    <x v="1"/>
    <s v="Operation"/>
    <x v="0"/>
    <x v="0"/>
    <x v="2"/>
    <x v="4"/>
    <n v="1000"/>
    <n v="5.8"/>
    <n v="5800"/>
  </r>
  <r>
    <x v="62"/>
    <x v="8"/>
    <x v="1"/>
    <s v="Operation"/>
    <x v="0"/>
    <x v="0"/>
    <x v="1"/>
    <x v="45"/>
    <n v="1"/>
    <n v="250"/>
    <n v="250"/>
  </r>
  <r>
    <x v="63"/>
    <x v="8"/>
    <x v="1"/>
    <s v="Operation"/>
    <x v="0"/>
    <x v="0"/>
    <x v="1"/>
    <x v="45"/>
    <n v="1"/>
    <n v="300"/>
    <n v="300"/>
  </r>
  <r>
    <x v="63"/>
    <x v="8"/>
    <x v="1"/>
    <s v="Operation"/>
    <x v="0"/>
    <x v="0"/>
    <x v="1"/>
    <x v="3"/>
    <n v="1"/>
    <n v="50"/>
    <n v="50"/>
  </r>
  <r>
    <x v="64"/>
    <x v="8"/>
    <x v="1"/>
    <s v="Operation"/>
    <x v="0"/>
    <x v="0"/>
    <x v="2"/>
    <x v="170"/>
    <n v="1"/>
    <n v="60"/>
    <n v="60"/>
  </r>
  <r>
    <x v="64"/>
    <x v="8"/>
    <x v="1"/>
    <s v="Operation"/>
    <x v="0"/>
    <x v="0"/>
    <x v="1"/>
    <x v="3"/>
    <n v="1"/>
    <n v="50"/>
    <n v="50"/>
  </r>
  <r>
    <x v="64"/>
    <x v="8"/>
    <x v="1"/>
    <s v="Operation"/>
    <x v="0"/>
    <x v="0"/>
    <x v="1"/>
    <x v="45"/>
    <n v="1"/>
    <n v="280"/>
    <n v="280"/>
  </r>
  <r>
    <x v="64"/>
    <x v="8"/>
    <x v="1"/>
    <s v="Operation"/>
    <x v="0"/>
    <x v="0"/>
    <x v="1"/>
    <x v="173"/>
    <n v="1"/>
    <n v="11"/>
    <n v="11"/>
  </r>
  <r>
    <x v="64"/>
    <x v="8"/>
    <x v="1"/>
    <s v="Operation"/>
    <x v="0"/>
    <x v="0"/>
    <x v="1"/>
    <x v="174"/>
    <n v="1"/>
    <n v="4360"/>
    <n v="4360"/>
  </r>
  <r>
    <x v="64"/>
    <x v="8"/>
    <x v="1"/>
    <s v="Operation"/>
    <x v="0"/>
    <x v="0"/>
    <x v="1"/>
    <x v="173"/>
    <n v="1"/>
    <n v="61"/>
    <n v="61"/>
  </r>
  <r>
    <x v="29"/>
    <x v="8"/>
    <x v="1"/>
    <s v="Operation"/>
    <x v="0"/>
    <x v="0"/>
    <x v="2"/>
    <x v="175"/>
    <n v="1"/>
    <n v="207"/>
    <n v="207"/>
  </r>
  <r>
    <x v="29"/>
    <x v="8"/>
    <x v="1"/>
    <s v="Operation"/>
    <x v="0"/>
    <x v="0"/>
    <x v="1"/>
    <x v="173"/>
    <n v="1"/>
    <n v="11"/>
    <n v="11"/>
  </r>
  <r>
    <x v="65"/>
    <x v="8"/>
    <x v="1"/>
    <s v="Operation"/>
    <x v="0"/>
    <x v="0"/>
    <x v="1"/>
    <x v="3"/>
    <n v="1"/>
    <n v="30"/>
    <n v="30"/>
  </r>
  <r>
    <x v="66"/>
    <x v="8"/>
    <x v="1"/>
    <s v="Operation"/>
    <x v="0"/>
    <x v="0"/>
    <x v="1"/>
    <x v="176"/>
    <n v="1"/>
    <n v="20"/>
    <n v="20"/>
  </r>
  <r>
    <x v="67"/>
    <x v="8"/>
    <x v="1"/>
    <s v="Operation"/>
    <x v="0"/>
    <x v="0"/>
    <x v="1"/>
    <x v="3"/>
    <n v="1"/>
    <n v="50"/>
    <n v="50"/>
  </r>
  <r>
    <x v="67"/>
    <x v="8"/>
    <x v="1"/>
    <s v="Operation"/>
    <x v="0"/>
    <x v="0"/>
    <x v="2"/>
    <x v="122"/>
    <n v="1"/>
    <n v="80"/>
    <n v="80"/>
  </r>
  <r>
    <x v="67"/>
    <x v="8"/>
    <x v="1"/>
    <s v="Operation"/>
    <x v="0"/>
    <x v="0"/>
    <x v="2"/>
    <x v="2"/>
    <s v="14tonnes"/>
    <n v="6585"/>
    <n v="6585"/>
  </r>
  <r>
    <x v="67"/>
    <x v="8"/>
    <x v="1"/>
    <s v="Operation"/>
    <x v="0"/>
    <x v="0"/>
    <x v="1"/>
    <x v="173"/>
    <n v="1"/>
    <n v="77"/>
    <n v="77"/>
  </r>
  <r>
    <x v="68"/>
    <x v="8"/>
    <x v="1"/>
    <s v="Operation"/>
    <x v="0"/>
    <x v="0"/>
    <x v="1"/>
    <x v="177"/>
    <n v="1"/>
    <n v="1450"/>
    <n v="1450"/>
  </r>
  <r>
    <x v="68"/>
    <x v="8"/>
    <x v="1"/>
    <s v="Operation"/>
    <x v="0"/>
    <x v="0"/>
    <x v="1"/>
    <x v="173"/>
    <n v="1"/>
    <n v="26"/>
    <n v="26"/>
  </r>
  <r>
    <x v="68"/>
    <x v="8"/>
    <x v="1"/>
    <s v="Operation"/>
    <x v="0"/>
    <x v="0"/>
    <x v="2"/>
    <x v="178"/>
    <s v="5tonnes"/>
    <n v="5065"/>
    <n v="5065"/>
  </r>
  <r>
    <x v="68"/>
    <x v="8"/>
    <x v="1"/>
    <s v="Operation"/>
    <x v="0"/>
    <x v="0"/>
    <x v="1"/>
    <x v="173"/>
    <n v="1"/>
    <n v="77"/>
    <n v="77"/>
  </r>
  <r>
    <x v="69"/>
    <x v="8"/>
    <x v="1"/>
    <s v="Operation"/>
    <x v="0"/>
    <x v="0"/>
    <x v="1"/>
    <x v="179"/>
    <n v="1"/>
    <n v="50"/>
    <n v="50"/>
  </r>
  <r>
    <x v="70"/>
    <x v="8"/>
    <x v="1"/>
    <s v="Operation"/>
    <x v="0"/>
    <x v="0"/>
    <x v="2"/>
    <x v="149"/>
    <n v="1"/>
    <n v="620"/>
    <n v="620"/>
  </r>
  <r>
    <x v="70"/>
    <x v="8"/>
    <x v="1"/>
    <s v="Operation"/>
    <x v="0"/>
    <x v="0"/>
    <x v="2"/>
    <x v="27"/>
    <n v="3"/>
    <n v="1500"/>
    <n v="4500"/>
  </r>
  <r>
    <x v="70"/>
    <x v="8"/>
    <x v="1"/>
    <s v="Operation"/>
    <x v="0"/>
    <x v="0"/>
    <x v="2"/>
    <x v="28"/>
    <n v="4"/>
    <n v="900"/>
    <n v="3600"/>
  </r>
  <r>
    <x v="70"/>
    <x v="8"/>
    <x v="1"/>
    <s v="Operation"/>
    <x v="0"/>
    <x v="0"/>
    <x v="2"/>
    <x v="30"/>
    <n v="4"/>
    <n v="420"/>
    <n v="1680"/>
  </r>
  <r>
    <x v="70"/>
    <x v="8"/>
    <x v="1"/>
    <s v="Operation"/>
    <x v="0"/>
    <x v="0"/>
    <x v="2"/>
    <x v="65"/>
    <n v="4"/>
    <n v="70"/>
    <n v="280"/>
  </r>
  <r>
    <x v="70"/>
    <x v="8"/>
    <x v="1"/>
    <s v="Operation"/>
    <x v="0"/>
    <x v="0"/>
    <x v="2"/>
    <x v="180"/>
    <n v="1"/>
    <n v="2800"/>
    <n v="2800"/>
  </r>
  <r>
    <x v="70"/>
    <x v="8"/>
    <x v="1"/>
    <s v="Operation"/>
    <x v="0"/>
    <x v="0"/>
    <x v="2"/>
    <x v="166"/>
    <n v="16"/>
    <n v="80"/>
    <n v="1280"/>
  </r>
  <r>
    <x v="70"/>
    <x v="8"/>
    <x v="1"/>
    <s v="Operation"/>
    <x v="0"/>
    <x v="0"/>
    <x v="1"/>
    <x v="181"/>
    <n v="1"/>
    <n v="227"/>
    <n v="227"/>
  </r>
  <r>
    <x v="70"/>
    <x v="8"/>
    <x v="1"/>
    <s v="Operation"/>
    <x v="0"/>
    <x v="0"/>
    <x v="1"/>
    <x v="173"/>
    <n v="1"/>
    <n v="11"/>
    <n v="11"/>
  </r>
  <r>
    <x v="70"/>
    <x v="8"/>
    <x v="1"/>
    <s v="Operation"/>
    <x v="0"/>
    <x v="0"/>
    <x v="1"/>
    <x v="3"/>
    <n v="1"/>
    <n v="50"/>
    <n v="50"/>
  </r>
  <r>
    <x v="71"/>
    <x v="8"/>
    <x v="1"/>
    <s v="Operation"/>
    <x v="0"/>
    <x v="0"/>
    <x v="1"/>
    <x v="167"/>
    <n v="10"/>
    <n v="6"/>
    <n v="60"/>
  </r>
  <r>
    <x v="71"/>
    <x v="8"/>
    <x v="1"/>
    <s v="Operation"/>
    <x v="0"/>
    <x v="0"/>
    <x v="2"/>
    <x v="182"/>
    <n v="750"/>
    <n v="3800"/>
    <n v="3800"/>
  </r>
  <r>
    <x v="71"/>
    <x v="8"/>
    <x v="1"/>
    <s v="Operation"/>
    <x v="0"/>
    <x v="0"/>
    <x v="1"/>
    <x v="173"/>
    <n v="1"/>
    <n v="61"/>
    <n v="61"/>
  </r>
  <r>
    <x v="71"/>
    <x v="8"/>
    <x v="1"/>
    <s v="Operation"/>
    <x v="0"/>
    <x v="0"/>
    <x v="1"/>
    <x v="3"/>
    <n v="1"/>
    <n v="30"/>
    <n v="30"/>
  </r>
  <r>
    <x v="71"/>
    <x v="8"/>
    <x v="1"/>
    <s v="Operation"/>
    <x v="0"/>
    <x v="0"/>
    <x v="2"/>
    <x v="122"/>
    <n v="2"/>
    <n v="120"/>
    <n v="240"/>
  </r>
  <r>
    <x v="71"/>
    <x v="8"/>
    <x v="1"/>
    <s v="Operation"/>
    <x v="0"/>
    <x v="0"/>
    <x v="2"/>
    <x v="122"/>
    <n v="2"/>
    <n v="120"/>
    <n v="240"/>
  </r>
  <r>
    <x v="71"/>
    <x v="8"/>
    <x v="1"/>
    <s v="Operation"/>
    <x v="0"/>
    <x v="0"/>
    <x v="2"/>
    <x v="183"/>
    <n v="1"/>
    <n v="1120"/>
    <n v="1120"/>
  </r>
  <r>
    <x v="71"/>
    <x v="8"/>
    <x v="1"/>
    <s v="Operation"/>
    <x v="0"/>
    <x v="0"/>
    <x v="1"/>
    <x v="184"/>
    <n v="1"/>
    <n v="100"/>
    <n v="100"/>
  </r>
  <r>
    <x v="71"/>
    <x v="8"/>
    <x v="1"/>
    <s v="Operation"/>
    <x v="0"/>
    <x v="0"/>
    <x v="1"/>
    <x v="185"/>
    <n v="1"/>
    <n v="300"/>
    <n v="300"/>
  </r>
  <r>
    <x v="71"/>
    <x v="8"/>
    <x v="1"/>
    <s v="Operation"/>
    <x v="0"/>
    <x v="0"/>
    <x v="1"/>
    <x v="186"/>
    <n v="1"/>
    <n v="400"/>
    <n v="400"/>
  </r>
  <r>
    <x v="71"/>
    <x v="8"/>
    <x v="1"/>
    <s v="Operation"/>
    <x v="0"/>
    <x v="0"/>
    <x v="1"/>
    <x v="187"/>
    <n v="1"/>
    <n v="300"/>
    <n v="300"/>
  </r>
  <r>
    <x v="71"/>
    <x v="8"/>
    <x v="1"/>
    <s v="Operation"/>
    <x v="0"/>
    <x v="0"/>
    <x v="1"/>
    <x v="188"/>
    <n v="1"/>
    <n v="500"/>
    <n v="500"/>
  </r>
  <r>
    <x v="72"/>
    <x v="8"/>
    <x v="1"/>
    <s v="Operation"/>
    <x v="0"/>
    <x v="0"/>
    <x v="1"/>
    <x v="176"/>
    <n v="2"/>
    <n v="10"/>
    <n v="20"/>
  </r>
  <r>
    <x v="72"/>
    <x v="8"/>
    <x v="1"/>
    <s v="Operation"/>
    <x v="0"/>
    <x v="0"/>
    <x v="1"/>
    <x v="173"/>
    <n v="1"/>
    <n v="10"/>
    <n v="10"/>
  </r>
  <r>
    <x v="72"/>
    <x v="8"/>
    <x v="1"/>
    <s v="Operation"/>
    <x v="0"/>
    <x v="0"/>
    <x v="2"/>
    <x v="189"/>
    <n v="1"/>
    <n v="280"/>
    <n v="280"/>
  </r>
  <r>
    <x v="72"/>
    <x v="8"/>
    <x v="1"/>
    <s v="Operation"/>
    <x v="0"/>
    <x v="0"/>
    <x v="1"/>
    <x v="173"/>
    <n v="1"/>
    <n v="11"/>
    <n v="11"/>
  </r>
  <r>
    <x v="73"/>
    <x v="8"/>
    <x v="1"/>
    <s v="Operation"/>
    <x v="0"/>
    <x v="0"/>
    <x v="1"/>
    <x v="190"/>
    <n v="1"/>
    <n v="3050"/>
    <n v="3050"/>
  </r>
  <r>
    <x v="73"/>
    <x v="8"/>
    <x v="1"/>
    <s v="Operation"/>
    <x v="0"/>
    <x v="0"/>
    <x v="1"/>
    <x v="173"/>
    <n v="1"/>
    <n v="56"/>
    <n v="56"/>
  </r>
  <r>
    <x v="74"/>
    <x v="8"/>
    <x v="1"/>
    <s v="Operation"/>
    <x v="0"/>
    <x v="0"/>
    <x v="1"/>
    <x v="191"/>
    <n v="1"/>
    <n v="227"/>
    <n v="227"/>
  </r>
  <r>
    <x v="74"/>
    <x v="8"/>
    <x v="1"/>
    <s v="Operation"/>
    <x v="0"/>
    <x v="0"/>
    <x v="1"/>
    <x v="173"/>
    <n v="1"/>
    <n v="11"/>
    <n v="11"/>
  </r>
  <r>
    <x v="75"/>
    <x v="8"/>
    <x v="1"/>
    <s v="Operation"/>
    <x v="0"/>
    <x v="0"/>
    <x v="1"/>
    <x v="88"/>
    <n v="10"/>
    <n v="152.80000000000001"/>
    <n v="1528"/>
  </r>
  <r>
    <x v="75"/>
    <x v="8"/>
    <x v="1"/>
    <s v="Operation"/>
    <x v="0"/>
    <x v="0"/>
    <x v="1"/>
    <x v="173"/>
    <n v="1"/>
    <n v="41"/>
    <n v="41"/>
  </r>
  <r>
    <x v="76"/>
    <x v="8"/>
    <x v="1"/>
    <s v="Operation"/>
    <x v="0"/>
    <x v="0"/>
    <x v="2"/>
    <x v="4"/>
    <n v="500"/>
    <n v="5.056"/>
    <n v="2528"/>
  </r>
  <r>
    <x v="76"/>
    <x v="8"/>
    <x v="1"/>
    <s v="Operation"/>
    <x v="0"/>
    <x v="0"/>
    <x v="1"/>
    <x v="173"/>
    <n v="1"/>
    <n v="56"/>
    <n v="56"/>
  </r>
  <r>
    <x v="76"/>
    <x v="8"/>
    <x v="1"/>
    <s v="Operation"/>
    <x v="0"/>
    <x v="0"/>
    <x v="1"/>
    <x v="191"/>
    <n v="1"/>
    <n v="227"/>
    <n v="227"/>
  </r>
  <r>
    <x v="76"/>
    <x v="8"/>
    <x v="1"/>
    <s v="Operation"/>
    <x v="0"/>
    <x v="0"/>
    <x v="1"/>
    <x v="173"/>
    <n v="1"/>
    <n v="11"/>
    <n v="11"/>
  </r>
  <r>
    <x v="76"/>
    <x v="8"/>
    <x v="1"/>
    <s v="Operation"/>
    <x v="0"/>
    <x v="0"/>
    <x v="1"/>
    <x v="126"/>
    <n v="1"/>
    <n v="2050"/>
    <n v="2050"/>
  </r>
  <r>
    <x v="76"/>
    <x v="8"/>
    <x v="1"/>
    <s v="Operation"/>
    <x v="0"/>
    <x v="0"/>
    <x v="1"/>
    <x v="173"/>
    <n v="1"/>
    <n v="41"/>
    <n v="41"/>
  </r>
  <r>
    <x v="76"/>
    <x v="8"/>
    <x v="1"/>
    <s v="Operation"/>
    <x v="0"/>
    <x v="0"/>
    <x v="1"/>
    <x v="177"/>
    <n v="1"/>
    <n v="1650"/>
    <n v="1650"/>
  </r>
  <r>
    <x v="76"/>
    <x v="8"/>
    <x v="1"/>
    <s v="Operation"/>
    <x v="0"/>
    <x v="0"/>
    <x v="1"/>
    <x v="173"/>
    <n v="1"/>
    <n v="41"/>
    <n v="41"/>
  </r>
  <r>
    <x v="77"/>
    <x v="8"/>
    <x v="1"/>
    <s v="Operation"/>
    <x v="0"/>
    <x v="0"/>
    <x v="1"/>
    <x v="192"/>
    <n v="10"/>
    <n v="6"/>
    <n v="60"/>
  </r>
  <r>
    <x v="77"/>
    <x v="8"/>
    <x v="1"/>
    <s v="Operation"/>
    <x v="0"/>
    <x v="0"/>
    <x v="2"/>
    <x v="4"/>
    <n v="500"/>
    <n v="5.0599999999999996"/>
    <n v="2530"/>
  </r>
  <r>
    <x v="77"/>
    <x v="8"/>
    <x v="1"/>
    <s v="Operation"/>
    <x v="0"/>
    <x v="0"/>
    <x v="1"/>
    <x v="173"/>
    <n v="1"/>
    <n v="56"/>
    <n v="56"/>
  </r>
  <r>
    <x v="77"/>
    <x v="8"/>
    <x v="1"/>
    <s v="Operation"/>
    <x v="0"/>
    <x v="0"/>
    <x v="2"/>
    <x v="122"/>
    <n v="1"/>
    <n v="170"/>
    <n v="170"/>
  </r>
  <r>
    <x v="77"/>
    <x v="8"/>
    <x v="1"/>
    <s v="Operation"/>
    <x v="0"/>
    <x v="0"/>
    <x v="1"/>
    <x v="173"/>
    <n v="1"/>
    <n v="11"/>
    <n v="11"/>
  </r>
  <r>
    <x v="78"/>
    <x v="8"/>
    <x v="1"/>
    <s v="Operation"/>
    <x v="0"/>
    <x v="0"/>
    <x v="2"/>
    <x v="193"/>
    <n v="6"/>
    <n v="680"/>
    <n v="4080"/>
  </r>
  <r>
    <x v="78"/>
    <x v="8"/>
    <x v="1"/>
    <s v="Operation"/>
    <x v="0"/>
    <x v="0"/>
    <x v="1"/>
    <x v="173"/>
    <n v="1"/>
    <n v="61"/>
    <n v="61"/>
  </r>
  <r>
    <x v="78"/>
    <x v="8"/>
    <x v="1"/>
    <s v="Operation"/>
    <x v="0"/>
    <x v="0"/>
    <x v="1"/>
    <x v="1"/>
    <n v="1"/>
    <n v="180"/>
    <n v="180"/>
  </r>
  <r>
    <x v="78"/>
    <x v="8"/>
    <x v="1"/>
    <s v="Operation"/>
    <x v="0"/>
    <x v="0"/>
    <x v="1"/>
    <x v="173"/>
    <n v="1"/>
    <n v="11"/>
    <n v="11"/>
  </r>
  <r>
    <x v="78"/>
    <x v="8"/>
    <x v="1"/>
    <s v="Operation"/>
    <x v="0"/>
    <x v="0"/>
    <x v="1"/>
    <x v="3"/>
    <n v="1"/>
    <n v="50"/>
    <n v="50"/>
  </r>
  <r>
    <x v="78"/>
    <x v="8"/>
    <x v="1"/>
    <s v="Operation"/>
    <x v="0"/>
    <x v="0"/>
    <x v="2"/>
    <x v="193"/>
    <n v="1"/>
    <n v="680"/>
    <n v="680"/>
  </r>
  <r>
    <x v="78"/>
    <x v="8"/>
    <x v="1"/>
    <s v="Operation"/>
    <x v="0"/>
    <x v="0"/>
    <x v="1"/>
    <x v="173"/>
    <n v="1"/>
    <n v="25"/>
    <n v="25"/>
  </r>
  <r>
    <x v="78"/>
    <x v="8"/>
    <x v="1"/>
    <s v="Operation"/>
    <x v="0"/>
    <x v="0"/>
    <x v="1"/>
    <x v="126"/>
    <n v="1"/>
    <n v="5385"/>
    <n v="5385"/>
  </r>
  <r>
    <x v="78"/>
    <x v="8"/>
    <x v="1"/>
    <s v="Operation"/>
    <x v="0"/>
    <x v="0"/>
    <x v="1"/>
    <x v="173"/>
    <n v="1"/>
    <n v="77"/>
    <n v="77"/>
  </r>
  <r>
    <x v="79"/>
    <x v="8"/>
    <x v="1"/>
    <s v="Operation"/>
    <x v="0"/>
    <x v="0"/>
    <x v="2"/>
    <x v="122"/>
    <n v="1"/>
    <n v="110"/>
    <n v="110"/>
  </r>
  <r>
    <x v="79"/>
    <x v="8"/>
    <x v="1"/>
    <s v="Operation"/>
    <x v="0"/>
    <x v="0"/>
    <x v="1"/>
    <x v="173"/>
    <n v="1"/>
    <n v="11"/>
    <n v="11"/>
  </r>
  <r>
    <x v="79"/>
    <x v="8"/>
    <x v="1"/>
    <s v="Operation"/>
    <x v="0"/>
    <x v="0"/>
    <x v="1"/>
    <x v="191"/>
    <n v="1"/>
    <n v="227"/>
    <n v="227"/>
  </r>
  <r>
    <x v="79"/>
    <x v="8"/>
    <x v="1"/>
    <s v="Operation"/>
    <x v="0"/>
    <x v="0"/>
    <x v="1"/>
    <x v="173"/>
    <n v="1"/>
    <n v="11"/>
    <n v="11"/>
  </r>
  <r>
    <x v="79"/>
    <x v="8"/>
    <x v="1"/>
    <s v="Operation"/>
    <x v="0"/>
    <x v="0"/>
    <x v="1"/>
    <x v="177"/>
    <n v="1"/>
    <n v="1150"/>
    <n v="1150"/>
  </r>
  <r>
    <x v="79"/>
    <x v="8"/>
    <x v="1"/>
    <s v="Operation"/>
    <x v="0"/>
    <x v="0"/>
    <x v="1"/>
    <x v="173"/>
    <n v="1"/>
    <n v="26"/>
    <n v="26"/>
  </r>
  <r>
    <x v="79"/>
    <x v="8"/>
    <x v="1"/>
    <s v="Operation"/>
    <x v="0"/>
    <x v="0"/>
    <x v="1"/>
    <x v="126"/>
    <n v="1"/>
    <n v="5280"/>
    <n v="5280"/>
  </r>
  <r>
    <x v="79"/>
    <x v="8"/>
    <x v="1"/>
    <s v="Operation"/>
    <x v="0"/>
    <x v="0"/>
    <x v="1"/>
    <x v="173"/>
    <n v="1"/>
    <n v="77"/>
    <n v="77"/>
  </r>
  <r>
    <x v="80"/>
    <x v="9"/>
    <x v="1"/>
    <s v="Operation"/>
    <x v="0"/>
    <x v="0"/>
    <x v="1"/>
    <x v="3"/>
    <n v="1"/>
    <n v="100"/>
    <n v="100"/>
  </r>
  <r>
    <x v="80"/>
    <x v="9"/>
    <x v="1"/>
    <s v="Operation"/>
    <x v="0"/>
    <x v="0"/>
    <x v="1"/>
    <x v="1"/>
    <n v="1"/>
    <n v="1000"/>
    <n v="1000"/>
  </r>
  <r>
    <x v="80"/>
    <x v="9"/>
    <x v="1"/>
    <s v="Operation"/>
    <x v="0"/>
    <x v="0"/>
    <x v="1"/>
    <x v="191"/>
    <n v="1"/>
    <n v="327"/>
    <n v="327"/>
  </r>
  <r>
    <x v="80"/>
    <x v="9"/>
    <x v="1"/>
    <s v="Operation"/>
    <x v="0"/>
    <x v="0"/>
    <x v="1"/>
    <x v="194"/>
    <n v="1"/>
    <n v="11"/>
    <n v="11"/>
  </r>
  <r>
    <x v="30"/>
    <x v="9"/>
    <x v="1"/>
    <s v="Operation"/>
    <x v="0"/>
    <x v="0"/>
    <x v="1"/>
    <x v="191"/>
    <n v="1"/>
    <n v="327"/>
    <n v="327"/>
  </r>
  <r>
    <x v="30"/>
    <x v="9"/>
    <x v="1"/>
    <s v="Operation"/>
    <x v="0"/>
    <x v="0"/>
    <x v="1"/>
    <x v="194"/>
    <n v="1"/>
    <n v="11"/>
    <n v="11"/>
  </r>
  <r>
    <x v="81"/>
    <x v="9"/>
    <x v="1"/>
    <s v="Operation"/>
    <x v="0"/>
    <x v="0"/>
    <x v="1"/>
    <x v="191"/>
    <n v="1"/>
    <n v="327"/>
    <n v="327"/>
  </r>
  <r>
    <x v="81"/>
    <x v="9"/>
    <x v="1"/>
    <s v="Operation"/>
    <x v="0"/>
    <x v="0"/>
    <x v="1"/>
    <x v="194"/>
    <n v="1"/>
    <n v="11"/>
    <n v="11"/>
  </r>
  <r>
    <x v="82"/>
    <x v="9"/>
    <x v="1"/>
    <s v="Operation"/>
    <x v="0"/>
    <x v="0"/>
    <x v="1"/>
    <x v="191"/>
    <n v="1"/>
    <n v="327"/>
    <n v="327"/>
  </r>
  <r>
    <x v="82"/>
    <x v="9"/>
    <x v="1"/>
    <s v="Operation"/>
    <x v="0"/>
    <x v="0"/>
    <x v="1"/>
    <x v="1"/>
    <n v="1"/>
    <n v="450"/>
    <n v="450"/>
  </r>
  <r>
    <x v="82"/>
    <x v="9"/>
    <x v="1"/>
    <s v="Operation"/>
    <x v="0"/>
    <x v="0"/>
    <x v="1"/>
    <x v="3"/>
    <n v="1"/>
    <n v="50"/>
    <n v="50"/>
  </r>
  <r>
    <x v="82"/>
    <x v="9"/>
    <x v="1"/>
    <s v="Operation"/>
    <x v="0"/>
    <x v="0"/>
    <x v="1"/>
    <x v="194"/>
    <n v="1"/>
    <n v="11"/>
    <n v="11"/>
  </r>
  <r>
    <x v="83"/>
    <x v="9"/>
    <x v="1"/>
    <s v="Operation"/>
    <x v="0"/>
    <x v="0"/>
    <x v="1"/>
    <x v="195"/>
    <n v="1"/>
    <n v="31700"/>
    <n v="31700"/>
  </r>
  <r>
    <x v="83"/>
    <x v="9"/>
    <x v="1"/>
    <s v="Operation"/>
    <x v="0"/>
    <x v="0"/>
    <x v="1"/>
    <x v="194"/>
    <n v="1"/>
    <n v="105"/>
    <n v="105"/>
  </r>
  <r>
    <x v="83"/>
    <x v="9"/>
    <x v="1"/>
    <s v="Operation"/>
    <x v="0"/>
    <x v="0"/>
    <x v="1"/>
    <x v="3"/>
    <n v="1"/>
    <n v="50"/>
    <n v="50"/>
  </r>
  <r>
    <x v="83"/>
    <x v="9"/>
    <x v="1"/>
    <s v="Operation"/>
    <x v="0"/>
    <x v="0"/>
    <x v="1"/>
    <x v="196"/>
    <n v="1"/>
    <n v="800"/>
    <n v="800"/>
  </r>
  <r>
    <x v="83"/>
    <x v="9"/>
    <x v="1"/>
    <s v="Operation"/>
    <x v="0"/>
    <x v="0"/>
    <x v="1"/>
    <x v="194"/>
    <n v="1"/>
    <n v="28"/>
    <n v="28"/>
  </r>
  <r>
    <x v="83"/>
    <x v="9"/>
    <x v="1"/>
    <s v="Operation"/>
    <x v="0"/>
    <x v="0"/>
    <x v="1"/>
    <x v="197"/>
    <n v="1"/>
    <n v="11350"/>
    <n v="11350"/>
  </r>
  <r>
    <x v="83"/>
    <x v="9"/>
    <x v="1"/>
    <s v="Operation"/>
    <x v="0"/>
    <x v="0"/>
    <x v="1"/>
    <x v="194"/>
    <n v="1"/>
    <n v="97"/>
    <n v="97"/>
  </r>
  <r>
    <x v="83"/>
    <x v="9"/>
    <x v="1"/>
    <s v="Operation"/>
    <x v="0"/>
    <x v="0"/>
    <x v="1"/>
    <x v="198"/>
    <n v="1"/>
    <n v="16000"/>
    <n v="16000"/>
  </r>
  <r>
    <x v="83"/>
    <x v="9"/>
    <x v="1"/>
    <s v="Operation"/>
    <x v="0"/>
    <x v="0"/>
    <x v="1"/>
    <x v="194"/>
    <n v="1"/>
    <n v="102"/>
    <n v="102"/>
  </r>
  <r>
    <x v="83"/>
    <x v="9"/>
    <x v="1"/>
    <s v="Operation"/>
    <x v="0"/>
    <x v="0"/>
    <x v="1"/>
    <x v="22"/>
    <n v="1"/>
    <n v="450"/>
    <n v="450"/>
  </r>
  <r>
    <x v="83"/>
    <x v="9"/>
    <x v="1"/>
    <s v="Operation"/>
    <x v="0"/>
    <x v="0"/>
    <x v="1"/>
    <x v="194"/>
    <n v="1"/>
    <n v="11"/>
    <n v="11"/>
  </r>
  <r>
    <x v="83"/>
    <x v="9"/>
    <x v="1"/>
    <s v="Operation"/>
    <x v="0"/>
    <x v="0"/>
    <x v="1"/>
    <x v="199"/>
    <n v="1"/>
    <n v="290"/>
    <n v="290"/>
  </r>
  <r>
    <x v="84"/>
    <x v="9"/>
    <x v="1"/>
    <s v="Operation"/>
    <x v="0"/>
    <x v="0"/>
    <x v="1"/>
    <x v="200"/>
    <n v="1"/>
    <n v="20"/>
    <n v="20"/>
  </r>
  <r>
    <x v="84"/>
    <x v="9"/>
    <x v="1"/>
    <s v="Operation"/>
    <x v="0"/>
    <x v="0"/>
    <x v="1"/>
    <x v="201"/>
    <n v="1"/>
    <n v="40"/>
    <n v="40"/>
  </r>
  <r>
    <x v="85"/>
    <x v="9"/>
    <x v="1"/>
    <s v="Operation"/>
    <x v="0"/>
    <x v="0"/>
    <x v="1"/>
    <x v="202"/>
    <n v="1"/>
    <n v="1230"/>
    <n v="1230"/>
  </r>
  <r>
    <x v="85"/>
    <x v="9"/>
    <x v="1"/>
    <s v="Operation"/>
    <x v="0"/>
    <x v="0"/>
    <x v="1"/>
    <x v="194"/>
    <n v="1"/>
    <n v="26"/>
    <n v="26"/>
  </r>
  <r>
    <x v="86"/>
    <x v="9"/>
    <x v="1"/>
    <s v="Operation"/>
    <x v="0"/>
    <x v="0"/>
    <x v="1"/>
    <x v="203"/>
    <n v="1"/>
    <n v="327"/>
    <n v="327"/>
  </r>
  <r>
    <x v="86"/>
    <x v="9"/>
    <x v="1"/>
    <s v="Operation"/>
    <x v="0"/>
    <x v="0"/>
    <x v="1"/>
    <x v="194"/>
    <n v="1"/>
    <n v="11"/>
    <n v="11"/>
  </r>
  <r>
    <x v="87"/>
    <x v="9"/>
    <x v="1"/>
    <s v="Operation"/>
    <x v="0"/>
    <x v="0"/>
    <x v="1"/>
    <x v="3"/>
    <n v="1"/>
    <n v="50"/>
    <n v="50"/>
  </r>
  <r>
    <x v="87"/>
    <x v="9"/>
    <x v="1"/>
    <s v="Operation"/>
    <x v="0"/>
    <x v="0"/>
    <x v="1"/>
    <x v="204"/>
    <n v="1"/>
    <n v="6350"/>
    <n v="6350"/>
  </r>
  <r>
    <x v="87"/>
    <x v="9"/>
    <x v="1"/>
    <s v="Operation"/>
    <x v="0"/>
    <x v="0"/>
    <x v="1"/>
    <x v="205"/>
    <n v="1"/>
    <n v="77"/>
    <n v="77"/>
  </r>
  <r>
    <x v="87"/>
    <x v="9"/>
    <x v="1"/>
    <s v="Operation"/>
    <x v="0"/>
    <x v="0"/>
    <x v="1"/>
    <x v="206"/>
    <n v="1"/>
    <n v="628"/>
    <n v="628"/>
  </r>
  <r>
    <x v="87"/>
    <x v="9"/>
    <x v="1"/>
    <s v="Operation"/>
    <x v="0"/>
    <x v="0"/>
    <x v="1"/>
    <x v="207"/>
    <n v="1"/>
    <n v="22"/>
    <n v="22"/>
  </r>
  <r>
    <x v="87"/>
    <x v="9"/>
    <x v="1"/>
    <s v="Operation"/>
    <x v="0"/>
    <x v="0"/>
    <x v="1"/>
    <x v="203"/>
    <n v="1"/>
    <n v="327"/>
    <n v="327"/>
  </r>
  <r>
    <x v="87"/>
    <x v="9"/>
    <x v="1"/>
    <s v="Operation"/>
    <x v="0"/>
    <x v="0"/>
    <x v="1"/>
    <x v="194"/>
    <n v="1"/>
    <n v="11"/>
    <n v="11"/>
  </r>
  <r>
    <x v="88"/>
    <x v="9"/>
    <x v="1"/>
    <s v="Operation"/>
    <x v="0"/>
    <x v="0"/>
    <x v="1"/>
    <x v="3"/>
    <n v="1"/>
    <n v="50"/>
    <n v="50"/>
  </r>
  <r>
    <x v="88"/>
    <x v="9"/>
    <x v="1"/>
    <s v="Operation"/>
    <x v="0"/>
    <x v="0"/>
    <x v="1"/>
    <x v="203"/>
    <n v="1"/>
    <n v="327"/>
    <n v="327"/>
  </r>
  <r>
    <x v="88"/>
    <x v="9"/>
    <x v="1"/>
    <s v="Operation"/>
    <x v="0"/>
    <x v="0"/>
    <x v="1"/>
    <x v="208"/>
    <n v="1"/>
    <n v="11"/>
    <n v="11"/>
  </r>
  <r>
    <x v="88"/>
    <x v="9"/>
    <x v="1"/>
    <s v="Operation"/>
    <x v="0"/>
    <x v="0"/>
    <x v="1"/>
    <x v="209"/>
    <n v="1"/>
    <n v="6585"/>
    <n v="6585"/>
  </r>
  <r>
    <x v="88"/>
    <x v="9"/>
    <x v="1"/>
    <s v="Operation"/>
    <x v="0"/>
    <x v="0"/>
    <x v="1"/>
    <x v="210"/>
    <n v="1"/>
    <n v="77"/>
    <n v="77"/>
  </r>
  <r>
    <x v="89"/>
    <x v="9"/>
    <x v="1"/>
    <s v="Operation"/>
    <x v="0"/>
    <x v="0"/>
    <x v="1"/>
    <x v="211"/>
    <n v="1"/>
    <n v="12150"/>
    <n v="12150"/>
  </r>
  <r>
    <x v="89"/>
    <x v="9"/>
    <x v="1"/>
    <s v="Operation"/>
    <x v="0"/>
    <x v="0"/>
    <x v="1"/>
    <x v="212"/>
    <n v="1"/>
    <n v="97"/>
    <n v="97"/>
  </r>
  <r>
    <x v="89"/>
    <x v="9"/>
    <x v="1"/>
    <s v="Operation"/>
    <x v="0"/>
    <x v="0"/>
    <x v="1"/>
    <x v="213"/>
    <n v="1"/>
    <n v="1040"/>
    <n v="1040"/>
  </r>
  <r>
    <x v="89"/>
    <x v="9"/>
    <x v="1"/>
    <s v="Operation"/>
    <x v="0"/>
    <x v="0"/>
    <x v="1"/>
    <x v="212"/>
    <n v="1"/>
    <n v="26"/>
    <n v="26"/>
  </r>
  <r>
    <x v="89"/>
    <x v="9"/>
    <x v="1"/>
    <s v="Operation"/>
    <x v="0"/>
    <x v="0"/>
    <x v="1"/>
    <x v="214"/>
    <n v="1"/>
    <n v="60"/>
    <n v="60"/>
  </r>
  <r>
    <x v="89"/>
    <x v="9"/>
    <x v="1"/>
    <s v="Operation"/>
    <x v="0"/>
    <x v="0"/>
    <x v="1"/>
    <x v="215"/>
    <n v="1"/>
    <n v="20"/>
    <n v="20"/>
  </r>
  <r>
    <x v="90"/>
    <x v="9"/>
    <x v="1"/>
    <s v="Operation"/>
    <x v="0"/>
    <x v="0"/>
    <x v="1"/>
    <x v="216"/>
    <n v="1"/>
    <n v="328"/>
    <n v="328"/>
  </r>
  <r>
    <x v="90"/>
    <x v="9"/>
    <x v="1"/>
    <s v="Operation"/>
    <x v="0"/>
    <x v="0"/>
    <x v="1"/>
    <x v="217"/>
    <n v="1"/>
    <n v="11"/>
    <n v="11"/>
  </r>
  <r>
    <x v="90"/>
    <x v="9"/>
    <x v="1"/>
    <s v="Operation"/>
    <x v="0"/>
    <x v="0"/>
    <x v="1"/>
    <x v="206"/>
    <n v="1"/>
    <n v="880"/>
    <n v="880"/>
  </r>
  <r>
    <x v="90"/>
    <x v="9"/>
    <x v="1"/>
    <s v="Operation"/>
    <x v="0"/>
    <x v="0"/>
    <x v="1"/>
    <x v="207"/>
    <n v="1"/>
    <n v="15"/>
    <n v="15"/>
  </r>
  <r>
    <x v="90"/>
    <x v="9"/>
    <x v="1"/>
    <s v="Operation"/>
    <x v="0"/>
    <x v="0"/>
    <x v="1"/>
    <x v="218"/>
    <n v="1"/>
    <n v="4120"/>
    <n v="4120"/>
  </r>
  <r>
    <x v="90"/>
    <x v="9"/>
    <x v="1"/>
    <s v="Operation"/>
    <x v="0"/>
    <x v="0"/>
    <x v="1"/>
    <x v="219"/>
    <n v="1"/>
    <n v="61"/>
    <n v="61"/>
  </r>
  <r>
    <x v="91"/>
    <x v="9"/>
    <x v="1"/>
    <s v="Operation"/>
    <x v="0"/>
    <x v="0"/>
    <x v="1"/>
    <x v="220"/>
    <n v="1"/>
    <n v="80"/>
    <n v="80"/>
  </r>
  <r>
    <x v="91"/>
    <x v="9"/>
    <x v="1"/>
    <s v="Operation"/>
    <x v="0"/>
    <x v="0"/>
    <x v="1"/>
    <x v="221"/>
    <n v="1"/>
    <n v="227"/>
    <n v="227"/>
  </r>
  <r>
    <x v="91"/>
    <x v="9"/>
    <x v="1"/>
    <s v="Operation"/>
    <x v="0"/>
    <x v="0"/>
    <x v="1"/>
    <x v="222"/>
    <n v="1"/>
    <n v="11"/>
    <n v="11"/>
  </r>
  <r>
    <x v="92"/>
    <x v="9"/>
    <x v="1"/>
    <s v="Operation"/>
    <x v="0"/>
    <x v="0"/>
    <x v="1"/>
    <x v="221"/>
    <n v="1"/>
    <n v="227"/>
    <n v="227"/>
  </r>
  <r>
    <x v="92"/>
    <x v="9"/>
    <x v="1"/>
    <s v="Operation"/>
    <x v="0"/>
    <x v="0"/>
    <x v="1"/>
    <x v="222"/>
    <n v="1"/>
    <n v="11"/>
    <n v="11"/>
  </r>
  <r>
    <x v="93"/>
    <x v="9"/>
    <x v="1"/>
    <s v="Operation"/>
    <x v="0"/>
    <x v="0"/>
    <x v="1"/>
    <x v="214"/>
    <n v="1"/>
    <n v="60"/>
    <n v="60"/>
  </r>
  <r>
    <x v="93"/>
    <x v="9"/>
    <x v="1"/>
    <s v="Operation"/>
    <x v="0"/>
    <x v="0"/>
    <x v="1"/>
    <x v="222"/>
    <n v="1"/>
    <n v="11"/>
    <n v="11"/>
  </r>
  <r>
    <x v="94"/>
    <x v="9"/>
    <x v="1"/>
    <s v="Operation"/>
    <x v="0"/>
    <x v="0"/>
    <x v="1"/>
    <x v="223"/>
    <n v="1"/>
    <n v="3450"/>
    <n v="3450"/>
  </r>
  <r>
    <x v="94"/>
    <x v="9"/>
    <x v="1"/>
    <s v="Operation"/>
    <x v="0"/>
    <x v="0"/>
    <x v="1"/>
    <x v="224"/>
    <n v="1"/>
    <n v="56"/>
    <n v="56"/>
  </r>
  <r>
    <x v="94"/>
    <x v="9"/>
    <x v="1"/>
    <s v="Operation"/>
    <x v="0"/>
    <x v="0"/>
    <x v="1"/>
    <x v="225"/>
    <n v="1"/>
    <n v="110"/>
    <n v="110"/>
  </r>
  <r>
    <x v="94"/>
    <x v="9"/>
    <x v="1"/>
    <s v="Operation"/>
    <x v="0"/>
    <x v="0"/>
    <x v="1"/>
    <x v="226"/>
    <n v="1"/>
    <n v="11"/>
    <n v="11"/>
  </r>
  <r>
    <x v="94"/>
    <x v="9"/>
    <x v="1"/>
    <s v="Operation"/>
    <x v="0"/>
    <x v="0"/>
    <x v="1"/>
    <x v="215"/>
    <n v="1"/>
    <n v="60"/>
    <n v="60"/>
  </r>
  <r>
    <x v="95"/>
    <x v="9"/>
    <x v="1"/>
    <s v="Operation"/>
    <x v="0"/>
    <x v="0"/>
    <x v="1"/>
    <x v="227"/>
    <n v="1"/>
    <n v="800"/>
    <n v="800"/>
  </r>
  <r>
    <x v="95"/>
    <x v="9"/>
    <x v="1"/>
    <s v="Operation"/>
    <x v="0"/>
    <x v="0"/>
    <x v="1"/>
    <x v="228"/>
    <n v="1"/>
    <n v="28"/>
    <n v="28"/>
  </r>
  <r>
    <x v="95"/>
    <x v="9"/>
    <x v="1"/>
    <s v="Operation"/>
    <x v="0"/>
    <x v="0"/>
    <x v="1"/>
    <x v="229"/>
    <n v="1"/>
    <n v="4620"/>
    <n v="4620"/>
  </r>
  <r>
    <x v="95"/>
    <x v="9"/>
    <x v="1"/>
    <s v="Operation"/>
    <x v="0"/>
    <x v="0"/>
    <x v="1"/>
    <x v="230"/>
    <n v="1"/>
    <n v="61"/>
    <n v="61"/>
  </r>
  <r>
    <x v="95"/>
    <x v="9"/>
    <x v="1"/>
    <s v="Operation"/>
    <x v="0"/>
    <x v="0"/>
    <x v="1"/>
    <x v="3"/>
    <n v="1"/>
    <n v="50"/>
    <n v="50"/>
  </r>
  <r>
    <x v="96"/>
    <x v="10"/>
    <x v="1"/>
    <s v="Operation"/>
    <x v="0"/>
    <x v="0"/>
    <x v="1"/>
    <x v="231"/>
    <n v="2"/>
    <n v="15"/>
    <n v="30"/>
  </r>
  <r>
    <x v="96"/>
    <x v="10"/>
    <x v="1"/>
    <s v="Operation"/>
    <x v="0"/>
    <x v="0"/>
    <x v="1"/>
    <x v="232"/>
    <n v="1"/>
    <n v="600"/>
    <n v="600"/>
  </r>
  <r>
    <x v="96"/>
    <x v="10"/>
    <x v="1"/>
    <s v="Operation"/>
    <x v="0"/>
    <x v="0"/>
    <x v="1"/>
    <x v="233"/>
    <n v="1"/>
    <n v="28"/>
    <n v="28"/>
  </r>
  <r>
    <x v="96"/>
    <x v="10"/>
    <x v="1"/>
    <s v="Operation"/>
    <x v="0"/>
    <x v="0"/>
    <x v="2"/>
    <x v="234"/>
    <n v="1"/>
    <n v="228"/>
    <n v="228"/>
  </r>
  <r>
    <x v="96"/>
    <x v="10"/>
    <x v="1"/>
    <s v="Operation"/>
    <x v="0"/>
    <x v="0"/>
    <x v="1"/>
    <x v="233"/>
    <n v="1"/>
    <n v="11"/>
    <n v="11"/>
  </r>
  <r>
    <x v="96"/>
    <x v="10"/>
    <x v="1"/>
    <s v="Operation"/>
    <x v="0"/>
    <x v="0"/>
    <x v="2"/>
    <x v="235"/>
    <n v="10"/>
    <n v="10"/>
    <n v="100"/>
  </r>
  <r>
    <x v="96"/>
    <x v="10"/>
    <x v="1"/>
    <s v="Operation"/>
    <x v="0"/>
    <x v="0"/>
    <x v="2"/>
    <x v="236"/>
    <n v="10"/>
    <n v="100"/>
    <n v="1000"/>
  </r>
  <r>
    <x v="96"/>
    <x v="10"/>
    <x v="1"/>
    <s v="Operation"/>
    <x v="0"/>
    <x v="0"/>
    <x v="2"/>
    <x v="237"/>
    <n v="1"/>
    <n v="180"/>
    <n v="180"/>
  </r>
  <r>
    <x v="96"/>
    <x v="10"/>
    <x v="1"/>
    <s v="Operation"/>
    <x v="0"/>
    <x v="0"/>
    <x v="1"/>
    <x v="233"/>
    <n v="1"/>
    <n v="26"/>
    <n v="26"/>
  </r>
  <r>
    <x v="96"/>
    <x v="10"/>
    <x v="1"/>
    <s v="Operation"/>
    <x v="0"/>
    <x v="0"/>
    <x v="2"/>
    <x v="238"/>
    <n v="1"/>
    <n v="70"/>
    <n v="70"/>
  </r>
  <r>
    <x v="96"/>
    <x v="10"/>
    <x v="1"/>
    <s v="Operation"/>
    <x v="0"/>
    <x v="0"/>
    <x v="2"/>
    <x v="239"/>
    <n v="4"/>
    <n v="50"/>
    <n v="200"/>
  </r>
  <r>
    <x v="96"/>
    <x v="10"/>
    <x v="1"/>
    <s v="Operation"/>
    <x v="0"/>
    <x v="0"/>
    <x v="1"/>
    <x v="233"/>
    <n v="1"/>
    <n v="11"/>
    <n v="11"/>
  </r>
  <r>
    <x v="97"/>
    <x v="10"/>
    <x v="1"/>
    <s v="Operation"/>
    <x v="0"/>
    <x v="0"/>
    <x v="2"/>
    <x v="240"/>
    <n v="25"/>
    <n v="650"/>
    <n v="16250"/>
  </r>
  <r>
    <x v="97"/>
    <x v="10"/>
    <x v="1"/>
    <s v="Operation"/>
    <x v="0"/>
    <x v="0"/>
    <x v="2"/>
    <x v="241"/>
    <n v="3"/>
    <n v="6500"/>
    <n v="19500"/>
  </r>
  <r>
    <x v="97"/>
    <x v="10"/>
    <x v="1"/>
    <s v="Operation"/>
    <x v="0"/>
    <x v="0"/>
    <x v="1"/>
    <x v="242"/>
    <n v="3"/>
    <n v="600"/>
    <n v="1800"/>
  </r>
  <r>
    <x v="97"/>
    <x v="10"/>
    <x v="1"/>
    <s v="Operation"/>
    <x v="0"/>
    <x v="0"/>
    <x v="1"/>
    <x v="243"/>
    <n v="20"/>
    <n v="5"/>
    <n v="100"/>
  </r>
  <r>
    <x v="97"/>
    <x v="10"/>
    <x v="1"/>
    <s v="Operation"/>
    <x v="0"/>
    <x v="0"/>
    <x v="1"/>
    <x v="232"/>
    <n v="1"/>
    <n v="2600"/>
    <n v="2600"/>
  </r>
  <r>
    <x v="97"/>
    <x v="10"/>
    <x v="1"/>
    <s v="Operation"/>
    <x v="0"/>
    <x v="0"/>
    <x v="1"/>
    <x v="233"/>
    <n v="1"/>
    <n v="180"/>
    <n v="180"/>
  </r>
  <r>
    <x v="97"/>
    <x v="10"/>
    <x v="1"/>
    <s v="Operation"/>
    <x v="0"/>
    <x v="0"/>
    <x v="1"/>
    <x v="244"/>
    <n v="1"/>
    <n v="128"/>
    <n v="128"/>
  </r>
  <r>
    <x v="98"/>
    <x v="10"/>
    <x v="1"/>
    <s v="Operation"/>
    <x v="0"/>
    <x v="0"/>
    <x v="2"/>
    <x v="232"/>
    <n v="1"/>
    <n v="800"/>
    <n v="800"/>
  </r>
  <r>
    <x v="98"/>
    <x v="10"/>
    <x v="1"/>
    <s v="Operation"/>
    <x v="0"/>
    <x v="0"/>
    <x v="2"/>
    <x v="245"/>
    <n v="294"/>
    <n v="35"/>
    <n v="10290"/>
  </r>
  <r>
    <x v="98"/>
    <x v="10"/>
    <x v="1"/>
    <s v="Operation"/>
    <x v="0"/>
    <x v="0"/>
    <x v="1"/>
    <x v="246"/>
    <n v="498"/>
    <n v="25"/>
    <n v="12450"/>
  </r>
  <r>
    <x v="98"/>
    <x v="10"/>
    <x v="1"/>
    <s v="Operation"/>
    <x v="0"/>
    <x v="0"/>
    <x v="2"/>
    <x v="247"/>
    <n v="1"/>
    <n v="181"/>
    <n v="181"/>
  </r>
  <r>
    <x v="98"/>
    <x v="10"/>
    <x v="1"/>
    <s v="Operation"/>
    <x v="0"/>
    <x v="0"/>
    <x v="1"/>
    <x v="248"/>
    <n v="6"/>
    <n v="140"/>
    <n v="840"/>
  </r>
  <r>
    <x v="98"/>
    <x v="10"/>
    <x v="1"/>
    <s v="Operation"/>
    <x v="0"/>
    <x v="0"/>
    <x v="1"/>
    <x v="247"/>
    <n v="1"/>
    <n v="30"/>
    <n v="30"/>
  </r>
  <r>
    <x v="98"/>
    <x v="10"/>
    <x v="1"/>
    <s v="Operation"/>
    <x v="0"/>
    <x v="0"/>
    <x v="1"/>
    <x v="3"/>
    <n v="1"/>
    <n v="100"/>
    <n v="100"/>
  </r>
  <r>
    <x v="98"/>
    <x v="10"/>
    <x v="1"/>
    <s v="Operation"/>
    <x v="0"/>
    <x v="0"/>
    <x v="1"/>
    <x v="96"/>
    <n v="8"/>
    <n v="50"/>
    <n v="400"/>
  </r>
  <r>
    <x v="99"/>
    <x v="10"/>
    <x v="1"/>
    <s v="Operation"/>
    <x v="0"/>
    <x v="0"/>
    <x v="2"/>
    <x v="247"/>
    <n v="1"/>
    <n v="30"/>
    <n v="30"/>
  </r>
  <r>
    <x v="99"/>
    <x v="10"/>
    <x v="1"/>
    <s v="Operation"/>
    <x v="0"/>
    <x v="0"/>
    <x v="1"/>
    <x v="249"/>
    <n v="64"/>
    <n v="10"/>
    <n v="640"/>
  </r>
  <r>
    <x v="99"/>
    <x v="10"/>
    <x v="1"/>
    <s v="Operation"/>
    <x v="0"/>
    <x v="0"/>
    <x v="2"/>
    <x v="247"/>
    <n v="1"/>
    <n v="50"/>
    <n v="50"/>
  </r>
  <r>
    <x v="99"/>
    <x v="10"/>
    <x v="1"/>
    <s v="Operation"/>
    <x v="0"/>
    <x v="0"/>
    <x v="1"/>
    <x v="250"/>
    <n v="31"/>
    <n v="10"/>
    <n v="310"/>
  </r>
  <r>
    <x v="99"/>
    <x v="10"/>
    <x v="1"/>
    <s v="Operation"/>
    <x v="0"/>
    <x v="0"/>
    <x v="2"/>
    <x v="247"/>
    <n v="1"/>
    <n v="20"/>
    <n v="20"/>
  </r>
  <r>
    <x v="99"/>
    <x v="10"/>
    <x v="1"/>
    <s v="Operation"/>
    <x v="0"/>
    <x v="0"/>
    <x v="0"/>
    <x v="251"/>
    <n v="1"/>
    <n v="270"/>
    <n v="270"/>
  </r>
  <r>
    <x v="99"/>
    <x v="10"/>
    <x v="1"/>
    <s v="Operation"/>
    <x v="0"/>
    <x v="0"/>
    <x v="1"/>
    <x v="252"/>
    <n v="1"/>
    <n v="4500"/>
    <n v="4500"/>
  </r>
  <r>
    <x v="99"/>
    <x v="10"/>
    <x v="1"/>
    <s v="Operation"/>
    <x v="0"/>
    <x v="0"/>
    <x v="1"/>
    <x v="253"/>
    <n v="1"/>
    <n v="450"/>
    <n v="450"/>
  </r>
  <r>
    <x v="99"/>
    <x v="10"/>
    <x v="1"/>
    <s v="Operation"/>
    <x v="0"/>
    <x v="0"/>
    <x v="1"/>
    <x v="247"/>
    <n v="1"/>
    <n v="120"/>
    <n v="120"/>
  </r>
  <r>
    <x v="99"/>
    <x v="10"/>
    <x v="1"/>
    <s v="Operation"/>
    <x v="0"/>
    <x v="0"/>
    <x v="1"/>
    <x v="254"/>
    <n v="1"/>
    <n v="50"/>
    <n v="50"/>
  </r>
  <r>
    <x v="100"/>
    <x v="10"/>
    <x v="1"/>
    <s v="Operation"/>
    <x v="0"/>
    <x v="0"/>
    <x v="2"/>
    <x v="255"/>
    <n v="1.5"/>
    <n v="140"/>
    <n v="210"/>
  </r>
  <r>
    <x v="100"/>
    <x v="10"/>
    <x v="1"/>
    <s v="Operation"/>
    <x v="0"/>
    <x v="0"/>
    <x v="1"/>
    <x v="247"/>
    <n v="1"/>
    <n v="20"/>
    <n v="20"/>
  </r>
  <r>
    <x v="100"/>
    <x v="10"/>
    <x v="1"/>
    <s v="Operation"/>
    <x v="0"/>
    <x v="0"/>
    <x v="1"/>
    <x v="96"/>
    <n v="8"/>
    <n v="50"/>
    <n v="400"/>
  </r>
  <r>
    <x v="100"/>
    <x v="10"/>
    <x v="1"/>
    <s v="Operation"/>
    <x v="0"/>
    <x v="0"/>
    <x v="1"/>
    <x v="247"/>
    <n v="1"/>
    <n v="30"/>
    <n v="30"/>
  </r>
  <r>
    <x v="101"/>
    <x v="10"/>
    <x v="1"/>
    <s v="Operation"/>
    <x v="0"/>
    <x v="0"/>
    <x v="0"/>
    <x v="256"/>
    <n v="4"/>
    <n v="680"/>
    <n v="2720"/>
  </r>
  <r>
    <x v="101"/>
    <x v="10"/>
    <x v="1"/>
    <s v="Operation"/>
    <x v="0"/>
    <x v="0"/>
    <x v="1"/>
    <x v="247"/>
    <n v="1"/>
    <n v="30"/>
    <n v="30"/>
  </r>
  <r>
    <x v="101"/>
    <x v="10"/>
    <x v="1"/>
    <s v="Operation"/>
    <x v="0"/>
    <x v="0"/>
    <x v="0"/>
    <x v="1"/>
    <n v="1"/>
    <n v="100"/>
    <n v="100"/>
  </r>
  <r>
    <x v="101"/>
    <x v="10"/>
    <x v="1"/>
    <s v="Operation"/>
    <x v="0"/>
    <x v="0"/>
    <x v="2"/>
    <x v="256"/>
    <n v="1"/>
    <n v="9150"/>
    <n v="9150"/>
  </r>
  <r>
    <x v="101"/>
    <x v="10"/>
    <x v="1"/>
    <s v="Operation"/>
    <x v="0"/>
    <x v="0"/>
    <x v="1"/>
    <x v="1"/>
    <n v="1"/>
    <n v="2030"/>
    <n v="2030"/>
  </r>
  <r>
    <x v="101"/>
    <x v="10"/>
    <x v="1"/>
    <s v="Operation"/>
    <x v="0"/>
    <x v="0"/>
    <x v="1"/>
    <x v="3"/>
    <n v="1"/>
    <n v="50"/>
    <n v="50"/>
  </r>
  <r>
    <x v="101"/>
    <x v="10"/>
    <x v="1"/>
    <s v="Operation"/>
    <x v="0"/>
    <x v="0"/>
    <x v="1"/>
    <x v="199"/>
    <n v="1"/>
    <n v="90"/>
    <n v="90"/>
  </r>
  <r>
    <x v="101"/>
    <x v="10"/>
    <x v="1"/>
    <s v="Operation"/>
    <x v="0"/>
    <x v="0"/>
    <x v="2"/>
    <x v="256"/>
    <n v="2"/>
    <n v="715"/>
    <n v="1430"/>
  </r>
  <r>
    <x v="101"/>
    <x v="10"/>
    <x v="1"/>
    <s v="Operation"/>
    <x v="0"/>
    <x v="0"/>
    <x v="1"/>
    <x v="257"/>
    <n v="2"/>
    <n v="345"/>
    <n v="690"/>
  </r>
  <r>
    <x v="101"/>
    <x v="10"/>
    <x v="1"/>
    <s v="Operation"/>
    <x v="0"/>
    <x v="0"/>
    <x v="1"/>
    <x v="1"/>
    <n v="1"/>
    <n v="300"/>
    <n v="300"/>
  </r>
  <r>
    <x v="102"/>
    <x v="10"/>
    <x v="1"/>
    <s v="Operation"/>
    <x v="0"/>
    <x v="0"/>
    <x v="2"/>
    <x v="258"/>
    <n v="2"/>
    <n v="150"/>
    <n v="300"/>
  </r>
  <r>
    <x v="102"/>
    <x v="10"/>
    <x v="1"/>
    <s v="Operation"/>
    <x v="0"/>
    <x v="0"/>
    <x v="1"/>
    <x v="3"/>
    <n v="1"/>
    <n v="50"/>
    <n v="50"/>
  </r>
  <r>
    <x v="102"/>
    <x v="10"/>
    <x v="1"/>
    <s v="Operation"/>
    <x v="0"/>
    <x v="0"/>
    <x v="0"/>
    <x v="259"/>
    <n v="1"/>
    <n v="5570"/>
    <n v="5570"/>
  </r>
  <r>
    <x v="102"/>
    <x v="10"/>
    <x v="1"/>
    <s v="Operation"/>
    <x v="0"/>
    <x v="0"/>
    <x v="1"/>
    <x v="3"/>
    <n v="1"/>
    <n v="50"/>
    <n v="50"/>
  </r>
  <r>
    <x v="102"/>
    <x v="10"/>
    <x v="1"/>
    <s v="Operation"/>
    <x v="0"/>
    <x v="0"/>
    <x v="1"/>
    <x v="260"/>
    <n v="1"/>
    <n v="330"/>
    <n v="330"/>
  </r>
  <r>
    <x v="103"/>
    <x v="10"/>
    <x v="1"/>
    <s v="Operation"/>
    <x v="0"/>
    <x v="0"/>
    <x v="1"/>
    <x v="260"/>
    <n v="1"/>
    <n v="330"/>
    <n v="330"/>
  </r>
  <r>
    <x v="103"/>
    <x v="10"/>
    <x v="1"/>
    <s v="Operation"/>
    <x v="0"/>
    <x v="0"/>
    <x v="1"/>
    <x v="1"/>
    <n v="1"/>
    <n v="150"/>
    <n v="150"/>
  </r>
  <r>
    <x v="104"/>
    <x v="10"/>
    <x v="1"/>
    <s v="Operation"/>
    <x v="0"/>
    <x v="0"/>
    <x v="0"/>
    <x v="261"/>
    <n v="1"/>
    <n v="5870"/>
    <n v="5870"/>
  </r>
  <r>
    <x v="105"/>
    <x v="10"/>
    <x v="1"/>
    <s v="Operation"/>
    <x v="0"/>
    <x v="0"/>
    <x v="2"/>
    <x v="193"/>
    <n v="3"/>
    <n v="680"/>
    <n v="2040"/>
  </r>
  <r>
    <x v="105"/>
    <x v="10"/>
    <x v="1"/>
    <s v="Operation"/>
    <x v="0"/>
    <x v="0"/>
    <x v="1"/>
    <x v="247"/>
    <n v="1"/>
    <n v="30"/>
    <n v="30"/>
  </r>
  <r>
    <x v="105"/>
    <x v="10"/>
    <x v="1"/>
    <s v="Operation"/>
    <x v="0"/>
    <x v="0"/>
    <x v="1"/>
    <x v="1"/>
    <n v="1"/>
    <n v="70"/>
    <n v="70"/>
  </r>
  <r>
    <x v="105"/>
    <x v="10"/>
    <x v="1"/>
    <s v="Operation"/>
    <x v="0"/>
    <x v="0"/>
    <x v="1"/>
    <x v="3"/>
    <n v="1"/>
    <n v="50"/>
    <n v="50"/>
  </r>
  <r>
    <x v="106"/>
    <x v="10"/>
    <x v="1"/>
    <s v="Operation"/>
    <x v="0"/>
    <x v="0"/>
    <x v="2"/>
    <x v="262"/>
    <n v="1"/>
    <n v="1630"/>
    <n v="1630"/>
  </r>
  <r>
    <x v="106"/>
    <x v="10"/>
    <x v="1"/>
    <s v="Operation"/>
    <x v="0"/>
    <x v="0"/>
    <x v="1"/>
    <x v="1"/>
    <n v="1"/>
    <n v="70"/>
    <n v="70"/>
  </r>
  <r>
    <x v="106"/>
    <x v="10"/>
    <x v="1"/>
    <s v="Operation"/>
    <x v="0"/>
    <x v="0"/>
    <x v="2"/>
    <x v="263"/>
    <n v="1"/>
    <n v="270"/>
    <n v="270"/>
  </r>
  <r>
    <x v="106"/>
    <x v="10"/>
    <x v="1"/>
    <s v="Operation"/>
    <x v="0"/>
    <x v="0"/>
    <x v="1"/>
    <x v="264"/>
    <n v="1"/>
    <n v="4270"/>
    <n v="4270"/>
  </r>
  <r>
    <x v="107"/>
    <x v="10"/>
    <x v="1"/>
    <s v="Operation"/>
    <x v="0"/>
    <x v="0"/>
    <x v="2"/>
    <x v="193"/>
    <n v="1"/>
    <n v="710"/>
    <n v="710"/>
  </r>
  <r>
    <x v="107"/>
    <x v="10"/>
    <x v="1"/>
    <s v="Operation"/>
    <x v="0"/>
    <x v="0"/>
    <x v="1"/>
    <x v="1"/>
    <n v="1"/>
    <n v="70"/>
    <n v="70"/>
  </r>
  <r>
    <x v="108"/>
    <x v="10"/>
    <x v="1"/>
    <s v="Operation"/>
    <x v="0"/>
    <x v="0"/>
    <x v="2"/>
    <x v="183"/>
    <n v="1"/>
    <n v="1380"/>
    <n v="1380"/>
  </r>
  <r>
    <x v="108"/>
    <x v="10"/>
    <x v="1"/>
    <s v="Operation"/>
    <x v="0"/>
    <x v="0"/>
    <x v="2"/>
    <x v="263"/>
    <n v="2"/>
    <n v="135"/>
    <n v="270"/>
  </r>
  <r>
    <x v="108"/>
    <x v="10"/>
    <x v="1"/>
    <s v="Operation"/>
    <x v="0"/>
    <x v="0"/>
    <x v="2"/>
    <x v="263"/>
    <n v="2"/>
    <n v="135"/>
    <n v="270"/>
  </r>
  <r>
    <x v="108"/>
    <x v="10"/>
    <x v="1"/>
    <s v="Operation"/>
    <x v="0"/>
    <x v="0"/>
    <x v="0"/>
    <x v="264"/>
    <n v="1"/>
    <n v="3370"/>
    <n v="3370"/>
  </r>
  <r>
    <x v="108"/>
    <x v="10"/>
    <x v="1"/>
    <s v="Operation"/>
    <x v="0"/>
    <x v="0"/>
    <x v="1"/>
    <x v="191"/>
    <n v="1"/>
    <n v="330"/>
    <n v="330"/>
  </r>
  <r>
    <x v="109"/>
    <x v="1"/>
    <x v="2"/>
    <s v="Operation"/>
    <x v="0"/>
    <x v="0"/>
    <x v="2"/>
    <x v="144"/>
    <n v="80"/>
    <n v="25"/>
    <n v="2000"/>
  </r>
  <r>
    <x v="109"/>
    <x v="1"/>
    <x v="2"/>
    <s v="Operation"/>
    <x v="0"/>
    <x v="0"/>
    <x v="2"/>
    <x v="144"/>
    <n v="238"/>
    <n v="25"/>
    <n v="5950"/>
  </r>
  <r>
    <x v="109"/>
    <x v="1"/>
    <x v="2"/>
    <s v="Operation"/>
    <x v="0"/>
    <x v="0"/>
    <x v="2"/>
    <x v="144"/>
    <n v="238"/>
    <n v="25"/>
    <n v="5950"/>
  </r>
  <r>
    <x v="109"/>
    <x v="1"/>
    <x v="2"/>
    <s v="Operation"/>
    <x v="0"/>
    <x v="0"/>
    <x v="2"/>
    <x v="144"/>
    <n v="80"/>
    <n v="25"/>
    <n v="2000"/>
  </r>
  <r>
    <x v="109"/>
    <x v="1"/>
    <x v="2"/>
    <s v="Operation"/>
    <x v="0"/>
    <x v="0"/>
    <x v="2"/>
    <x v="122"/>
    <n v="1.5"/>
    <n v="260"/>
    <n v="390"/>
  </r>
  <r>
    <x v="109"/>
    <x v="1"/>
    <x v="2"/>
    <s v="Operation"/>
    <x v="0"/>
    <x v="0"/>
    <x v="1"/>
    <x v="265"/>
    <n v="1"/>
    <n v="300"/>
    <n v="300"/>
  </r>
  <r>
    <x v="109"/>
    <x v="1"/>
    <x v="2"/>
    <s v="Operation"/>
    <x v="0"/>
    <x v="0"/>
    <x v="1"/>
    <x v="266"/>
    <n v="1"/>
    <n v="1050"/>
    <n v="1050"/>
  </r>
  <r>
    <x v="109"/>
    <x v="1"/>
    <x v="2"/>
    <s v="Operation"/>
    <x v="0"/>
    <x v="0"/>
    <x v="1"/>
    <x v="267"/>
    <n v="1"/>
    <n v="225"/>
    <n v="225"/>
  </r>
  <r>
    <x v="109"/>
    <x v="1"/>
    <x v="2"/>
    <s v="Operation"/>
    <x v="0"/>
    <x v="0"/>
    <x v="1"/>
    <x v="196"/>
    <n v="1"/>
    <n v="750"/>
    <n v="750"/>
  </r>
  <r>
    <x v="110"/>
    <x v="1"/>
    <x v="2"/>
    <s v="Operation"/>
    <x v="0"/>
    <x v="0"/>
    <x v="2"/>
    <x v="122"/>
    <n v="0.5"/>
    <n v="140"/>
    <n v="70"/>
  </r>
  <r>
    <x v="110"/>
    <x v="1"/>
    <x v="2"/>
    <s v="Operation"/>
    <x v="0"/>
    <x v="0"/>
    <x v="2"/>
    <x v="122"/>
    <n v="1"/>
    <n v="140"/>
    <n v="140"/>
  </r>
  <r>
    <x v="110"/>
    <x v="1"/>
    <x v="2"/>
    <s v="Operation"/>
    <x v="0"/>
    <x v="0"/>
    <x v="2"/>
    <x v="122"/>
    <n v="0.5"/>
    <n v="140"/>
    <n v="70"/>
  </r>
  <r>
    <x v="110"/>
    <x v="1"/>
    <x v="2"/>
    <s v="Operation"/>
    <x v="0"/>
    <x v="0"/>
    <x v="2"/>
    <x v="122"/>
    <n v="0.5"/>
    <n v="140"/>
    <n v="70"/>
  </r>
  <r>
    <x v="110"/>
    <x v="1"/>
    <x v="2"/>
    <s v="Operation"/>
    <x v="0"/>
    <x v="0"/>
    <x v="1"/>
    <x v="268"/>
    <n v="1"/>
    <n v="15"/>
    <n v="15"/>
  </r>
  <r>
    <x v="110"/>
    <x v="1"/>
    <x v="2"/>
    <s v="Operation"/>
    <x v="0"/>
    <x v="0"/>
    <x v="2"/>
    <x v="144"/>
    <n v="216"/>
    <n v="25"/>
    <n v="5400"/>
  </r>
  <r>
    <x v="110"/>
    <x v="1"/>
    <x v="2"/>
    <s v="Operation"/>
    <x v="0"/>
    <x v="0"/>
    <x v="1"/>
    <x v="268"/>
    <n v="1"/>
    <n v="77"/>
    <n v="77"/>
  </r>
  <r>
    <x v="110"/>
    <x v="1"/>
    <x v="2"/>
    <s v="Operation"/>
    <x v="0"/>
    <x v="0"/>
    <x v="2"/>
    <x v="144"/>
    <n v="1"/>
    <n v="1060"/>
    <n v="1060"/>
  </r>
  <r>
    <x v="110"/>
    <x v="1"/>
    <x v="2"/>
    <s v="Operation"/>
    <x v="0"/>
    <x v="0"/>
    <x v="1"/>
    <x v="268"/>
    <n v="1"/>
    <n v="26"/>
    <n v="26"/>
  </r>
  <r>
    <x v="110"/>
    <x v="1"/>
    <x v="2"/>
    <s v="Operation"/>
    <x v="0"/>
    <x v="0"/>
    <x v="1"/>
    <x v="269"/>
    <n v="1"/>
    <n v="2500"/>
    <n v="2500"/>
  </r>
  <r>
    <x v="110"/>
    <x v="1"/>
    <x v="2"/>
    <s v="Operation"/>
    <x v="0"/>
    <x v="0"/>
    <x v="1"/>
    <x v="270"/>
    <n v="1"/>
    <n v="1200"/>
    <n v="1200"/>
  </r>
  <r>
    <x v="110"/>
    <x v="1"/>
    <x v="2"/>
    <s v="Operation"/>
    <x v="0"/>
    <x v="0"/>
    <x v="1"/>
    <x v="271"/>
    <n v="1"/>
    <n v="3750"/>
    <n v="3750"/>
  </r>
  <r>
    <x v="110"/>
    <x v="1"/>
    <x v="2"/>
    <s v="Operation"/>
    <x v="0"/>
    <x v="0"/>
    <x v="1"/>
    <x v="268"/>
    <n v="1"/>
    <n v="87"/>
    <n v="87"/>
  </r>
  <r>
    <x v="110"/>
    <x v="1"/>
    <x v="2"/>
    <s v="Operation"/>
    <x v="0"/>
    <x v="0"/>
    <x v="1"/>
    <x v="272"/>
    <n v="1"/>
    <n v="628"/>
    <n v="628"/>
  </r>
  <r>
    <x v="110"/>
    <x v="1"/>
    <x v="2"/>
    <s v="Operation"/>
    <x v="0"/>
    <x v="0"/>
    <x v="1"/>
    <x v="268"/>
    <n v="1"/>
    <n v="15"/>
    <n v="15"/>
  </r>
  <r>
    <x v="110"/>
    <x v="1"/>
    <x v="2"/>
    <s v="Operation"/>
    <x v="0"/>
    <x v="0"/>
    <x v="1"/>
    <x v="196"/>
    <n v="1"/>
    <n v="228"/>
    <n v="228"/>
  </r>
  <r>
    <x v="110"/>
    <x v="1"/>
    <x v="2"/>
    <s v="Operation"/>
    <x v="0"/>
    <x v="0"/>
    <x v="1"/>
    <x v="268"/>
    <n v="1"/>
    <n v="11"/>
    <n v="11"/>
  </r>
  <r>
    <x v="111"/>
    <x v="1"/>
    <x v="2"/>
    <s v="Operation"/>
    <x v="0"/>
    <x v="0"/>
    <x v="2"/>
    <x v="273"/>
    <n v="2"/>
    <n v="100"/>
    <n v="200"/>
  </r>
  <r>
    <x v="111"/>
    <x v="1"/>
    <x v="2"/>
    <s v="Operation"/>
    <x v="0"/>
    <x v="0"/>
    <x v="2"/>
    <x v="122"/>
    <n v="0.5"/>
    <n v="140"/>
    <n v="70"/>
  </r>
  <r>
    <x v="111"/>
    <x v="1"/>
    <x v="2"/>
    <s v="Operation"/>
    <x v="0"/>
    <x v="0"/>
    <x v="1"/>
    <x v="268"/>
    <n v="1"/>
    <n v="11"/>
    <n v="11"/>
  </r>
  <r>
    <x v="111"/>
    <x v="1"/>
    <x v="2"/>
    <s v="Operation"/>
    <x v="0"/>
    <x v="0"/>
    <x v="2"/>
    <x v="274"/>
    <n v="125"/>
    <n v="205"/>
    <n v="25665"/>
  </r>
  <r>
    <x v="111"/>
    <x v="1"/>
    <x v="2"/>
    <s v="Operation"/>
    <x v="0"/>
    <x v="0"/>
    <x v="2"/>
    <x v="275"/>
    <n v="2"/>
    <n v="2200"/>
    <n v="4400"/>
  </r>
  <r>
    <x v="111"/>
    <x v="1"/>
    <x v="2"/>
    <s v="Operation"/>
    <x v="0"/>
    <x v="0"/>
    <x v="2"/>
    <x v="276"/>
    <n v="1"/>
    <n v="33035"/>
    <n v="33035"/>
  </r>
  <r>
    <x v="112"/>
    <x v="1"/>
    <x v="2"/>
    <s v="Operation"/>
    <x v="0"/>
    <x v="0"/>
    <x v="2"/>
    <x v="277"/>
    <n v="1"/>
    <n v="220"/>
    <n v="220"/>
  </r>
  <r>
    <x v="112"/>
    <x v="1"/>
    <x v="2"/>
    <s v="Operation"/>
    <x v="0"/>
    <x v="0"/>
    <x v="2"/>
    <x v="278"/>
    <n v="1"/>
    <n v="4120"/>
    <n v="4120"/>
  </r>
  <r>
    <x v="112"/>
    <x v="1"/>
    <x v="2"/>
    <s v="Operation"/>
    <x v="0"/>
    <x v="0"/>
    <x v="2"/>
    <x v="279"/>
    <n v="2"/>
    <n v="22.5"/>
    <n v="45"/>
  </r>
  <r>
    <x v="112"/>
    <x v="1"/>
    <x v="2"/>
    <s v="Operation"/>
    <x v="0"/>
    <x v="0"/>
    <x v="1"/>
    <x v="280"/>
    <n v="1"/>
    <n v="7950"/>
    <n v="7950"/>
  </r>
  <r>
    <x v="112"/>
    <x v="1"/>
    <x v="2"/>
    <s v="Operation"/>
    <x v="0"/>
    <x v="0"/>
    <x v="1"/>
    <x v="268"/>
    <n v="1"/>
    <n v="87"/>
    <n v="87"/>
  </r>
  <r>
    <x v="113"/>
    <x v="1"/>
    <x v="2"/>
    <s v="Operation"/>
    <x v="0"/>
    <x v="0"/>
    <x v="2"/>
    <x v="281"/>
    <n v="20"/>
    <n v="120"/>
    <n v="2400"/>
  </r>
  <r>
    <x v="114"/>
    <x v="1"/>
    <x v="2"/>
    <s v="Operation"/>
    <x v="0"/>
    <x v="0"/>
    <x v="2"/>
    <x v="282"/>
    <n v="2"/>
    <n v="345"/>
    <n v="690"/>
  </r>
  <r>
    <x v="114"/>
    <x v="1"/>
    <x v="2"/>
    <s v="Operation"/>
    <x v="0"/>
    <x v="0"/>
    <x v="1"/>
    <x v="268"/>
    <n v="1"/>
    <n v="70"/>
    <n v="70"/>
  </r>
  <r>
    <x v="114"/>
    <x v="1"/>
    <x v="2"/>
    <s v="Operation"/>
    <x v="0"/>
    <x v="0"/>
    <x v="2"/>
    <x v="283"/>
    <n v="3"/>
    <n v="360"/>
    <n v="1080"/>
  </r>
  <r>
    <x v="114"/>
    <x v="1"/>
    <x v="2"/>
    <s v="Operation"/>
    <x v="0"/>
    <x v="0"/>
    <x v="2"/>
    <x v="284"/>
    <n v="1"/>
    <n v="50"/>
    <n v="50"/>
  </r>
  <r>
    <x v="114"/>
    <x v="1"/>
    <x v="2"/>
    <s v="Operation"/>
    <x v="0"/>
    <x v="0"/>
    <x v="1"/>
    <x v="196"/>
    <n v="1"/>
    <n v="200"/>
    <n v="200"/>
  </r>
  <r>
    <x v="114"/>
    <x v="1"/>
    <x v="2"/>
    <s v="Operation"/>
    <x v="0"/>
    <x v="0"/>
    <x v="1"/>
    <x v="285"/>
    <n v="1"/>
    <n v="650"/>
    <n v="650"/>
  </r>
  <r>
    <x v="114"/>
    <x v="1"/>
    <x v="2"/>
    <s v="Operation"/>
    <x v="0"/>
    <x v="0"/>
    <x v="1"/>
    <x v="268"/>
    <n v="1"/>
    <n v="15"/>
    <n v="15"/>
  </r>
  <r>
    <x v="114"/>
    <x v="1"/>
    <x v="2"/>
    <s v="Operation"/>
    <x v="0"/>
    <x v="0"/>
    <x v="1"/>
    <x v="286"/>
    <n v="1"/>
    <n v="3000"/>
    <n v="3000"/>
  </r>
  <r>
    <x v="114"/>
    <x v="1"/>
    <x v="2"/>
    <s v="Operation"/>
    <x v="0"/>
    <x v="0"/>
    <x v="1"/>
    <x v="268"/>
    <n v="1"/>
    <n v="56"/>
    <n v="56"/>
  </r>
  <r>
    <x v="115"/>
    <x v="1"/>
    <x v="2"/>
    <s v="Operation"/>
    <x v="0"/>
    <x v="0"/>
    <x v="2"/>
    <x v="287"/>
    <n v="1"/>
    <n v="7000"/>
    <n v="7000"/>
  </r>
  <r>
    <x v="115"/>
    <x v="1"/>
    <x v="2"/>
    <s v="Operation"/>
    <x v="0"/>
    <x v="0"/>
    <x v="1"/>
    <x v="268"/>
    <n v="1"/>
    <n v="77"/>
    <n v="77"/>
  </r>
  <r>
    <x v="116"/>
    <x v="1"/>
    <x v="2"/>
    <s v="Operation"/>
    <x v="0"/>
    <x v="0"/>
    <x v="2"/>
    <x v="279"/>
    <n v="2"/>
    <n v="25"/>
    <n v="50"/>
  </r>
  <r>
    <x v="116"/>
    <x v="1"/>
    <x v="2"/>
    <s v="Operation"/>
    <x v="0"/>
    <x v="0"/>
    <x v="2"/>
    <x v="288"/>
    <n v="0.5"/>
    <n v="50"/>
    <n v="25"/>
  </r>
  <r>
    <x v="116"/>
    <x v="1"/>
    <x v="2"/>
    <s v="Operation"/>
    <x v="0"/>
    <x v="0"/>
    <x v="1"/>
    <x v="268"/>
    <n v="1"/>
    <n v="11"/>
    <n v="11"/>
  </r>
  <r>
    <x v="116"/>
    <x v="1"/>
    <x v="2"/>
    <s v="Operation"/>
    <x v="0"/>
    <x v="0"/>
    <x v="2"/>
    <x v="289"/>
    <n v="4"/>
    <n v="40"/>
    <n v="160"/>
  </r>
  <r>
    <x v="116"/>
    <x v="1"/>
    <x v="2"/>
    <s v="Operation"/>
    <x v="0"/>
    <x v="0"/>
    <x v="1"/>
    <x v="290"/>
    <n v="1"/>
    <n v="11"/>
    <n v="11"/>
  </r>
  <r>
    <x v="116"/>
    <x v="1"/>
    <x v="2"/>
    <s v="Operation"/>
    <x v="0"/>
    <x v="0"/>
    <x v="1"/>
    <x v="291"/>
    <n v="1"/>
    <n v="3612"/>
    <n v="3612"/>
  </r>
  <r>
    <x v="116"/>
    <x v="1"/>
    <x v="2"/>
    <s v="Operation"/>
    <x v="0"/>
    <x v="0"/>
    <x v="1"/>
    <x v="268"/>
    <n v="1"/>
    <n v="28"/>
    <n v="28"/>
  </r>
  <r>
    <x v="117"/>
    <x v="1"/>
    <x v="2"/>
    <s v="Operation"/>
    <x v="0"/>
    <x v="0"/>
    <x v="2"/>
    <x v="292"/>
    <n v="0.5"/>
    <n v="200"/>
    <n v="100"/>
  </r>
  <r>
    <x v="117"/>
    <x v="1"/>
    <x v="2"/>
    <s v="Operation"/>
    <x v="0"/>
    <x v="0"/>
    <x v="2"/>
    <x v="292"/>
    <n v="16"/>
    <n v="90"/>
    <n v="1440"/>
  </r>
  <r>
    <x v="117"/>
    <x v="1"/>
    <x v="2"/>
    <s v="Operation"/>
    <x v="0"/>
    <x v="0"/>
    <x v="1"/>
    <x v="293"/>
    <n v="1"/>
    <n v="41"/>
    <n v="41"/>
  </r>
  <r>
    <x v="117"/>
    <x v="1"/>
    <x v="2"/>
    <s v="Operation"/>
    <x v="0"/>
    <x v="0"/>
    <x v="2"/>
    <x v="292"/>
    <n v="16"/>
    <n v="1018"/>
    <n v="16288"/>
  </r>
  <r>
    <x v="117"/>
    <x v="1"/>
    <x v="2"/>
    <s v="Operation"/>
    <x v="0"/>
    <x v="0"/>
    <x v="1"/>
    <x v="293"/>
    <n v="1"/>
    <n v="112"/>
    <n v="112"/>
  </r>
  <r>
    <x v="117"/>
    <x v="1"/>
    <x v="2"/>
    <s v="Operation"/>
    <x v="0"/>
    <x v="0"/>
    <x v="2"/>
    <x v="292"/>
    <n v="1"/>
    <n v="50"/>
    <n v="50"/>
  </r>
  <r>
    <x v="117"/>
    <x v="1"/>
    <x v="2"/>
    <s v="Operation"/>
    <x v="0"/>
    <x v="0"/>
    <x v="0"/>
    <x v="293"/>
    <n v="1"/>
    <n v="6084"/>
    <n v="6084"/>
  </r>
  <r>
    <x v="117"/>
    <x v="1"/>
    <x v="2"/>
    <s v="Operation"/>
    <x v="0"/>
    <x v="0"/>
    <x v="1"/>
    <x v="293"/>
    <n v="1"/>
    <n v="77"/>
    <n v="77"/>
  </r>
  <r>
    <x v="118"/>
    <x v="1"/>
    <x v="2"/>
    <s v="Operation"/>
    <x v="0"/>
    <x v="0"/>
    <x v="1"/>
    <x v="292"/>
    <n v="1"/>
    <n v="30"/>
    <n v="30"/>
  </r>
  <r>
    <x v="118"/>
    <x v="1"/>
    <x v="2"/>
    <s v="Operation"/>
    <x v="0"/>
    <x v="0"/>
    <x v="2"/>
    <x v="292"/>
    <n v="0.25"/>
    <n v="160"/>
    <n v="40"/>
  </r>
  <r>
    <x v="118"/>
    <x v="1"/>
    <x v="2"/>
    <s v="Operation"/>
    <x v="0"/>
    <x v="0"/>
    <x v="0"/>
    <x v="293"/>
    <n v="1"/>
    <n v="7084"/>
    <n v="7084"/>
  </r>
  <r>
    <x v="118"/>
    <x v="1"/>
    <x v="2"/>
    <s v="Operation"/>
    <x v="0"/>
    <x v="0"/>
    <x v="1"/>
    <x v="293"/>
    <n v="1"/>
    <n v="77"/>
    <n v="77"/>
  </r>
  <r>
    <x v="118"/>
    <x v="1"/>
    <x v="2"/>
    <s v="Operation"/>
    <x v="0"/>
    <x v="0"/>
    <x v="0"/>
    <x v="293"/>
    <n v="1"/>
    <n v="678"/>
    <n v="678"/>
  </r>
  <r>
    <x v="118"/>
    <x v="1"/>
    <x v="2"/>
    <s v="Operation"/>
    <x v="0"/>
    <x v="0"/>
    <x v="1"/>
    <x v="293"/>
    <n v="1"/>
    <n v="15"/>
    <n v="15"/>
  </r>
  <r>
    <x v="118"/>
    <x v="1"/>
    <x v="2"/>
    <s v="Operation"/>
    <x v="0"/>
    <x v="0"/>
    <x v="2"/>
    <x v="294"/>
    <n v="1"/>
    <n v="50"/>
    <n v="50"/>
  </r>
  <r>
    <x v="119"/>
    <x v="3"/>
    <x v="2"/>
    <s v="Operation"/>
    <x v="0"/>
    <x v="0"/>
    <x v="1"/>
    <x v="295"/>
    <n v="1"/>
    <n v="200"/>
    <n v="200"/>
  </r>
  <r>
    <x v="120"/>
    <x v="3"/>
    <x v="2"/>
    <s v="Operation"/>
    <x v="0"/>
    <x v="0"/>
    <x v="2"/>
    <x v="296"/>
    <n v="150"/>
    <n v="30"/>
    <n v="4500"/>
  </r>
  <r>
    <x v="120"/>
    <x v="3"/>
    <x v="2"/>
    <s v="Operation"/>
    <x v="0"/>
    <x v="0"/>
    <x v="2"/>
    <x v="196"/>
    <n v="1"/>
    <n v="100"/>
    <n v="100"/>
  </r>
  <r>
    <x v="120"/>
    <x v="3"/>
    <x v="2"/>
    <s v="Operation"/>
    <x v="0"/>
    <x v="0"/>
    <x v="2"/>
    <x v="297"/>
    <n v="80"/>
    <n v="25"/>
    <n v="2000"/>
  </r>
  <r>
    <x v="121"/>
    <x v="3"/>
    <x v="2"/>
    <s v="Operation"/>
    <x v="0"/>
    <x v="0"/>
    <x v="1"/>
    <x v="126"/>
    <n v="1"/>
    <n v="1030"/>
    <n v="1030"/>
  </r>
  <r>
    <x v="122"/>
    <x v="3"/>
    <x v="2"/>
    <s v="Operation"/>
    <x v="0"/>
    <x v="0"/>
    <x v="2"/>
    <x v="144"/>
    <n v="1"/>
    <n v="7330"/>
    <n v="7330"/>
  </r>
  <r>
    <x v="122"/>
    <x v="3"/>
    <x v="2"/>
    <s v="Operation"/>
    <x v="0"/>
    <x v="0"/>
    <x v="2"/>
    <x v="298"/>
    <n v="1"/>
    <n v="670"/>
    <n v="670"/>
  </r>
  <r>
    <x v="123"/>
    <x v="3"/>
    <x v="2"/>
    <s v="Operation"/>
    <x v="0"/>
    <x v="0"/>
    <x v="1"/>
    <x v="299"/>
    <n v="1"/>
    <n v="1950"/>
    <n v="1950"/>
  </r>
  <r>
    <x v="123"/>
    <x v="3"/>
    <x v="2"/>
    <s v="Operation"/>
    <x v="0"/>
    <x v="0"/>
    <x v="1"/>
    <x v="126"/>
    <n v="1"/>
    <n v="530"/>
    <n v="530"/>
  </r>
  <r>
    <x v="124"/>
    <x v="3"/>
    <x v="2"/>
    <s v="Operation"/>
    <x v="0"/>
    <x v="0"/>
    <x v="2"/>
    <x v="144"/>
    <n v="1"/>
    <n v="15000"/>
    <n v="15000"/>
  </r>
  <r>
    <x v="124"/>
    <x v="3"/>
    <x v="2"/>
    <s v="Operation"/>
    <x v="0"/>
    <x v="0"/>
    <x v="2"/>
    <x v="144"/>
    <n v="1"/>
    <n v="15060"/>
    <n v="15060"/>
  </r>
  <r>
    <x v="124"/>
    <x v="3"/>
    <x v="2"/>
    <s v="Operation"/>
    <x v="0"/>
    <x v="0"/>
    <x v="1"/>
    <x v="126"/>
    <n v="1"/>
    <n v="530"/>
    <n v="530"/>
  </r>
  <r>
    <x v="125"/>
    <x v="3"/>
    <x v="2"/>
    <s v="Operation"/>
    <x v="0"/>
    <x v="0"/>
    <x v="2"/>
    <x v="297"/>
    <n v="1"/>
    <n v="19360"/>
    <n v="19360"/>
  </r>
  <r>
    <x v="125"/>
    <x v="3"/>
    <x v="2"/>
    <s v="Operation"/>
    <x v="0"/>
    <x v="0"/>
    <x v="1"/>
    <x v="126"/>
    <n v="1"/>
    <n v="1030"/>
    <n v="1030"/>
  </r>
  <r>
    <x v="125"/>
    <x v="3"/>
    <x v="2"/>
    <s v="Operation"/>
    <x v="0"/>
    <x v="0"/>
    <x v="1"/>
    <x v="300"/>
    <n v="1"/>
    <n v="2000"/>
    <n v="2000"/>
  </r>
  <r>
    <x v="126"/>
    <x v="3"/>
    <x v="2"/>
    <s v="Operation"/>
    <x v="0"/>
    <x v="0"/>
    <x v="1"/>
    <x v="126"/>
    <n v="1"/>
    <n v="1030"/>
    <n v="1030"/>
  </r>
  <r>
    <x v="126"/>
    <x v="3"/>
    <x v="2"/>
    <s v="Operation"/>
    <x v="0"/>
    <x v="0"/>
    <x v="2"/>
    <x v="301"/>
    <n v="1"/>
    <n v="250"/>
    <n v="250"/>
  </r>
  <r>
    <x v="126"/>
    <x v="3"/>
    <x v="2"/>
    <s v="Operation"/>
    <x v="0"/>
    <x v="0"/>
    <x v="1"/>
    <x v="3"/>
    <n v="1"/>
    <n v="100"/>
    <n v="100"/>
  </r>
  <r>
    <x v="127"/>
    <x v="3"/>
    <x v="2"/>
    <s v="Operation"/>
    <x v="0"/>
    <x v="0"/>
    <x v="2"/>
    <x v="302"/>
    <n v="1"/>
    <n v="120"/>
    <n v="120"/>
  </r>
  <r>
    <x v="127"/>
    <x v="3"/>
    <x v="2"/>
    <s v="Operation"/>
    <x v="0"/>
    <x v="0"/>
    <x v="2"/>
    <x v="303"/>
    <n v="1"/>
    <n v="450"/>
    <n v="450"/>
  </r>
  <r>
    <x v="128"/>
    <x v="3"/>
    <x v="2"/>
    <s v="Operation"/>
    <x v="0"/>
    <x v="0"/>
    <x v="1"/>
    <x v="304"/>
    <n v="1"/>
    <n v="330"/>
    <n v="330"/>
  </r>
  <r>
    <x v="128"/>
    <x v="3"/>
    <x v="2"/>
    <s v="Operation"/>
    <x v="0"/>
    <x v="0"/>
    <x v="1"/>
    <x v="126"/>
    <n v="1"/>
    <n v="1030"/>
    <n v="1030"/>
  </r>
  <r>
    <x v="128"/>
    <x v="3"/>
    <x v="2"/>
    <s v="Operation"/>
    <x v="0"/>
    <x v="0"/>
    <x v="1"/>
    <x v="299"/>
    <n v="1"/>
    <n v="1950"/>
    <n v="1950"/>
  </r>
  <r>
    <x v="129"/>
    <x v="3"/>
    <x v="2"/>
    <s v="Operation"/>
    <x v="0"/>
    <x v="0"/>
    <x v="2"/>
    <x v="144"/>
    <n v="1300"/>
    <n v="27"/>
    <n v="35100"/>
  </r>
  <r>
    <x v="129"/>
    <x v="3"/>
    <x v="2"/>
    <s v="Operation"/>
    <x v="0"/>
    <x v="0"/>
    <x v="2"/>
    <x v="305"/>
    <n v="1"/>
    <n v="11400"/>
    <n v="11400"/>
  </r>
  <r>
    <x v="130"/>
    <x v="3"/>
    <x v="2"/>
    <s v="Operation"/>
    <x v="0"/>
    <x v="0"/>
    <x v="1"/>
    <x v="126"/>
    <n v="1"/>
    <n v="1030"/>
    <n v="1030"/>
  </r>
  <r>
    <x v="131"/>
    <x v="3"/>
    <x v="2"/>
    <s v="Operation"/>
    <x v="0"/>
    <x v="0"/>
    <x v="1"/>
    <x v="306"/>
    <n v="1"/>
    <n v="800"/>
    <n v="800"/>
  </r>
  <r>
    <x v="131"/>
    <x v="3"/>
    <x v="2"/>
    <s v="Operation"/>
    <x v="0"/>
    <x v="0"/>
    <x v="2"/>
    <x v="307"/>
    <n v="1"/>
    <n v="1000"/>
    <n v="1000"/>
  </r>
  <r>
    <x v="131"/>
    <x v="3"/>
    <x v="2"/>
    <s v="Operation"/>
    <x v="0"/>
    <x v="0"/>
    <x v="2"/>
    <x v="144"/>
    <n v="1"/>
    <n v="2970"/>
    <n v="2970"/>
  </r>
  <r>
    <x v="131"/>
    <x v="3"/>
    <x v="2"/>
    <s v="Operation"/>
    <x v="0"/>
    <x v="0"/>
    <x v="2"/>
    <x v="149"/>
    <n v="1"/>
    <n v="2500"/>
    <n v="2500"/>
  </r>
  <r>
    <x v="132"/>
    <x v="3"/>
    <x v="2"/>
    <s v="Operation"/>
    <x v="0"/>
    <x v="0"/>
    <x v="2"/>
    <x v="308"/>
    <n v="1"/>
    <n v="12500"/>
    <n v="12500"/>
  </r>
  <r>
    <x v="132"/>
    <x v="3"/>
    <x v="2"/>
    <s v="Operation"/>
    <x v="0"/>
    <x v="0"/>
    <x v="1"/>
    <x v="309"/>
    <n v="1"/>
    <n v="500"/>
    <n v="500"/>
  </r>
  <r>
    <x v="133"/>
    <x v="3"/>
    <x v="2"/>
    <s v="Operation"/>
    <x v="0"/>
    <x v="0"/>
    <x v="2"/>
    <x v="310"/>
    <n v="2"/>
    <n v="650"/>
    <n v="1300"/>
  </r>
  <r>
    <x v="134"/>
    <x v="3"/>
    <x v="2"/>
    <s v="Operation"/>
    <x v="0"/>
    <x v="0"/>
    <x v="1"/>
    <x v="311"/>
    <n v="1"/>
    <n v="500"/>
    <n v="500"/>
  </r>
  <r>
    <x v="134"/>
    <x v="3"/>
    <x v="2"/>
    <s v="Operation"/>
    <x v="0"/>
    <x v="0"/>
    <x v="2"/>
    <x v="308"/>
    <n v="583"/>
    <n v="6"/>
    <n v="3498"/>
  </r>
  <r>
    <x v="135"/>
    <x v="3"/>
    <x v="2"/>
    <s v="Operation"/>
    <x v="0"/>
    <x v="0"/>
    <x v="2"/>
    <x v="312"/>
    <n v="4"/>
    <n v="650"/>
    <n v="2600"/>
  </r>
  <r>
    <x v="135"/>
    <x v="3"/>
    <x v="2"/>
    <s v="Operation"/>
    <x v="0"/>
    <x v="0"/>
    <x v="2"/>
    <x v="313"/>
    <n v="14"/>
    <n v="100"/>
    <n v="1400"/>
  </r>
  <r>
    <x v="135"/>
    <x v="3"/>
    <x v="2"/>
    <s v="Operation"/>
    <x v="0"/>
    <x v="0"/>
    <x v="2"/>
    <x v="122"/>
    <n v="1"/>
    <n v="140"/>
    <n v="140"/>
  </r>
  <r>
    <x v="135"/>
    <x v="3"/>
    <x v="2"/>
    <s v="Operation"/>
    <x v="0"/>
    <x v="0"/>
    <x v="1"/>
    <x v="266"/>
    <n v="300"/>
    <n v="8"/>
    <n v="2400"/>
  </r>
  <r>
    <x v="136"/>
    <x v="3"/>
    <x v="2"/>
    <s v="Operation"/>
    <x v="0"/>
    <x v="0"/>
    <x v="2"/>
    <x v="312"/>
    <n v="2"/>
    <n v="650"/>
    <n v="1300"/>
  </r>
  <r>
    <x v="136"/>
    <x v="3"/>
    <x v="2"/>
    <s v="Operation"/>
    <x v="0"/>
    <x v="0"/>
    <x v="2"/>
    <x v="314"/>
    <n v="8"/>
    <n v="100"/>
    <n v="800"/>
  </r>
  <r>
    <x v="136"/>
    <x v="3"/>
    <x v="2"/>
    <s v="Operation"/>
    <x v="0"/>
    <x v="0"/>
    <x v="2"/>
    <x v="72"/>
    <n v="1"/>
    <n v="1504"/>
    <n v="1504"/>
  </r>
  <r>
    <x v="136"/>
    <x v="3"/>
    <x v="2"/>
    <s v="Operation"/>
    <x v="0"/>
    <x v="0"/>
    <x v="2"/>
    <x v="183"/>
    <n v="2"/>
    <n v="800"/>
    <n v="1600"/>
  </r>
  <r>
    <x v="137"/>
    <x v="3"/>
    <x v="2"/>
    <s v="Operation"/>
    <x v="0"/>
    <x v="0"/>
    <x v="1"/>
    <x v="315"/>
    <n v="1"/>
    <n v="100"/>
    <n v="100"/>
  </r>
  <r>
    <x v="138"/>
    <x v="3"/>
    <x v="2"/>
    <s v="Operation"/>
    <x v="0"/>
    <x v="0"/>
    <x v="2"/>
    <x v="312"/>
    <n v="1"/>
    <n v="650"/>
    <n v="650"/>
  </r>
  <r>
    <x v="138"/>
    <x v="3"/>
    <x v="2"/>
    <s v="Operation"/>
    <x v="0"/>
    <x v="0"/>
    <x v="2"/>
    <x v="316"/>
    <n v="4"/>
    <n v="100"/>
    <n v="400"/>
  </r>
  <r>
    <x v="139"/>
    <x v="3"/>
    <x v="2"/>
    <s v="Operation"/>
    <x v="0"/>
    <x v="0"/>
    <x v="2"/>
    <x v="317"/>
    <n v="2"/>
    <n v="360"/>
    <n v="720"/>
  </r>
  <r>
    <x v="139"/>
    <x v="3"/>
    <x v="2"/>
    <s v="Operation"/>
    <x v="0"/>
    <x v="0"/>
    <x v="2"/>
    <x v="318"/>
    <n v="1"/>
    <n v="200"/>
    <n v="200"/>
  </r>
  <r>
    <x v="140"/>
    <x v="2"/>
    <x v="2"/>
    <s v="Operation"/>
    <x v="0"/>
    <x v="0"/>
    <x v="1"/>
    <x v="96"/>
    <n v="1"/>
    <n v="227"/>
    <n v="227"/>
  </r>
  <r>
    <x v="141"/>
    <x v="2"/>
    <x v="2"/>
    <s v="Operation"/>
    <x v="0"/>
    <x v="0"/>
    <x v="2"/>
    <x v="319"/>
    <n v="20"/>
    <n v="120"/>
    <n v="2400"/>
  </r>
  <r>
    <x v="141"/>
    <x v="2"/>
    <x v="2"/>
    <s v="Operation"/>
    <x v="0"/>
    <x v="0"/>
    <x v="2"/>
    <x v="312"/>
    <n v="2"/>
    <n v="650"/>
    <n v="1300"/>
  </r>
  <r>
    <x v="141"/>
    <x v="2"/>
    <x v="2"/>
    <s v="Operation"/>
    <x v="0"/>
    <x v="0"/>
    <x v="2"/>
    <x v="178"/>
    <n v="1"/>
    <n v="200"/>
    <n v="200"/>
  </r>
  <r>
    <x v="141"/>
    <x v="2"/>
    <x v="2"/>
    <s v="Operation"/>
    <x v="0"/>
    <x v="0"/>
    <x v="2"/>
    <x v="317"/>
    <n v="2"/>
    <n v="300"/>
    <n v="600"/>
  </r>
  <r>
    <x v="141"/>
    <x v="2"/>
    <x v="2"/>
    <s v="Operation"/>
    <x v="0"/>
    <x v="0"/>
    <x v="0"/>
    <x v="320"/>
    <n v="1"/>
    <n v="380"/>
    <n v="380"/>
  </r>
  <r>
    <x v="142"/>
    <x v="2"/>
    <x v="2"/>
    <s v="Operation"/>
    <x v="0"/>
    <x v="0"/>
    <x v="2"/>
    <x v="321"/>
    <n v="1"/>
    <n v="800"/>
    <n v="800"/>
  </r>
  <r>
    <x v="142"/>
    <x v="2"/>
    <x v="2"/>
    <s v="Operation"/>
    <x v="0"/>
    <x v="0"/>
    <x v="2"/>
    <x v="322"/>
    <n v="3"/>
    <n v="100"/>
    <n v="300"/>
  </r>
  <r>
    <x v="142"/>
    <x v="2"/>
    <x v="2"/>
    <s v="Operation"/>
    <x v="0"/>
    <x v="0"/>
    <x v="2"/>
    <x v="323"/>
    <n v="2"/>
    <n v="345"/>
    <n v="690"/>
  </r>
  <r>
    <x v="142"/>
    <x v="2"/>
    <x v="2"/>
    <s v="Operation"/>
    <x v="0"/>
    <x v="0"/>
    <x v="0"/>
    <x v="324"/>
    <n v="1"/>
    <n v="1028"/>
    <n v="1028"/>
  </r>
  <r>
    <x v="142"/>
    <x v="2"/>
    <x v="2"/>
    <s v="Operation"/>
    <x v="0"/>
    <x v="0"/>
    <x v="1"/>
    <x v="72"/>
    <n v="1"/>
    <n v="100"/>
    <n v="100"/>
  </r>
  <r>
    <x v="143"/>
    <x v="2"/>
    <x v="2"/>
    <s v="Operation"/>
    <x v="0"/>
    <x v="0"/>
    <x v="2"/>
    <x v="317"/>
    <n v="1"/>
    <n v="300"/>
    <n v="300"/>
  </r>
  <r>
    <x v="143"/>
    <x v="2"/>
    <x v="2"/>
    <s v="Operation"/>
    <x v="0"/>
    <x v="0"/>
    <x v="1"/>
    <x v="325"/>
    <n v="1"/>
    <n v="627"/>
    <n v="627"/>
  </r>
  <r>
    <x v="144"/>
    <x v="2"/>
    <x v="2"/>
    <s v="Operation"/>
    <x v="0"/>
    <x v="0"/>
    <x v="2"/>
    <x v="149"/>
    <n v="4"/>
    <n v="1250"/>
    <n v="5000"/>
  </r>
  <r>
    <x v="144"/>
    <x v="2"/>
    <x v="2"/>
    <s v="Operation"/>
    <x v="0"/>
    <x v="0"/>
    <x v="2"/>
    <x v="326"/>
    <n v="1"/>
    <n v="200"/>
    <n v="200"/>
  </r>
  <r>
    <x v="144"/>
    <x v="2"/>
    <x v="2"/>
    <s v="Operation"/>
    <x v="0"/>
    <x v="0"/>
    <x v="2"/>
    <x v="327"/>
    <n v="1"/>
    <n v="100"/>
    <n v="100"/>
  </r>
  <r>
    <x v="144"/>
    <x v="2"/>
    <x v="2"/>
    <s v="Operation"/>
    <x v="0"/>
    <x v="0"/>
    <x v="2"/>
    <x v="144"/>
    <n v="150"/>
    <n v="25"/>
    <n v="3750"/>
  </r>
  <r>
    <x v="144"/>
    <x v="2"/>
    <x v="2"/>
    <s v="Operation"/>
    <x v="0"/>
    <x v="0"/>
    <x v="1"/>
    <x v="266"/>
    <n v="150"/>
    <n v="5"/>
    <n v="750"/>
  </r>
  <r>
    <x v="144"/>
    <x v="2"/>
    <x v="2"/>
    <s v="Operation"/>
    <x v="0"/>
    <x v="0"/>
    <x v="0"/>
    <x v="126"/>
    <n v="1"/>
    <n v="1028"/>
    <n v="1028"/>
  </r>
  <r>
    <x v="144"/>
    <x v="2"/>
    <x v="2"/>
    <s v="Operation"/>
    <x v="0"/>
    <x v="0"/>
    <x v="1"/>
    <x v="1"/>
    <n v="1"/>
    <n v="111"/>
    <n v="111"/>
  </r>
  <r>
    <x v="145"/>
    <x v="2"/>
    <x v="2"/>
    <s v="Operation"/>
    <x v="0"/>
    <x v="0"/>
    <x v="2"/>
    <x v="328"/>
    <n v="1"/>
    <n v="3500"/>
    <n v="3500"/>
  </r>
  <r>
    <x v="145"/>
    <x v="2"/>
    <x v="2"/>
    <s v="Operation"/>
    <x v="0"/>
    <x v="0"/>
    <x v="2"/>
    <x v="329"/>
    <n v="1"/>
    <n v="200"/>
    <n v="200"/>
  </r>
  <r>
    <x v="146"/>
    <x v="2"/>
    <x v="2"/>
    <s v="Operation"/>
    <x v="0"/>
    <x v="0"/>
    <x v="2"/>
    <x v="312"/>
    <n v="10"/>
    <n v="650"/>
    <n v="6500"/>
  </r>
  <r>
    <x v="146"/>
    <x v="2"/>
    <x v="2"/>
    <s v="Operation"/>
    <x v="0"/>
    <x v="0"/>
    <x v="2"/>
    <x v="330"/>
    <n v="2"/>
    <n v="140"/>
    <n v="280"/>
  </r>
  <r>
    <x v="147"/>
    <x v="2"/>
    <x v="2"/>
    <s v="Operation"/>
    <x v="0"/>
    <x v="0"/>
    <x v="2"/>
    <x v="319"/>
    <n v="6"/>
    <n v="120"/>
    <n v="720"/>
  </r>
  <r>
    <x v="147"/>
    <x v="2"/>
    <x v="2"/>
    <s v="Operation"/>
    <x v="0"/>
    <x v="0"/>
    <x v="2"/>
    <x v="122"/>
    <n v="1"/>
    <n v="140"/>
    <n v="140"/>
  </r>
  <r>
    <x v="147"/>
    <x v="2"/>
    <x v="2"/>
    <s v="Operation"/>
    <x v="0"/>
    <x v="0"/>
    <x v="2"/>
    <x v="331"/>
    <n v="1"/>
    <n v="350"/>
    <n v="350"/>
  </r>
  <r>
    <x v="147"/>
    <x v="2"/>
    <x v="2"/>
    <s v="Operation"/>
    <x v="0"/>
    <x v="0"/>
    <x v="1"/>
    <x v="332"/>
    <n v="40"/>
    <n v="5"/>
    <n v="200"/>
  </r>
  <r>
    <x v="147"/>
    <x v="2"/>
    <x v="2"/>
    <s v="Operation"/>
    <x v="0"/>
    <x v="0"/>
    <x v="0"/>
    <x v="156"/>
    <n v="1"/>
    <n v="628"/>
    <n v="628"/>
  </r>
  <r>
    <x v="148"/>
    <x v="2"/>
    <x v="2"/>
    <s v="Operation"/>
    <x v="0"/>
    <x v="0"/>
    <x v="0"/>
    <x v="156"/>
    <n v="1"/>
    <n v="2000"/>
    <n v="2000"/>
  </r>
  <r>
    <x v="149"/>
    <x v="2"/>
    <x v="2"/>
    <s v="Operation"/>
    <x v="0"/>
    <x v="0"/>
    <x v="0"/>
    <x v="156"/>
    <n v="1"/>
    <n v="550"/>
    <n v="550"/>
  </r>
  <r>
    <x v="150"/>
    <x v="2"/>
    <x v="2"/>
    <s v="Operation"/>
    <x v="0"/>
    <x v="0"/>
    <x v="0"/>
    <x v="156"/>
    <n v="1"/>
    <n v="750"/>
    <n v="750"/>
  </r>
  <r>
    <x v="151"/>
    <x v="2"/>
    <x v="2"/>
    <s v="Operation"/>
    <x v="0"/>
    <x v="0"/>
    <x v="0"/>
    <x v="156"/>
    <n v="1"/>
    <n v="2088"/>
    <n v="2088"/>
  </r>
  <r>
    <x v="151"/>
    <x v="2"/>
    <x v="2"/>
    <s v="Operation"/>
    <x v="0"/>
    <x v="0"/>
    <x v="0"/>
    <x v="333"/>
    <n v="1"/>
    <n v="600"/>
    <n v="600"/>
  </r>
  <r>
    <x v="152"/>
    <x v="2"/>
    <x v="2"/>
    <s v="Operation"/>
    <x v="0"/>
    <x v="0"/>
    <x v="0"/>
    <x v="334"/>
    <n v="1"/>
    <n v="5000"/>
    <n v="5000"/>
  </r>
  <r>
    <x v="152"/>
    <x v="2"/>
    <x v="2"/>
    <s v="Operation"/>
    <x v="0"/>
    <x v="0"/>
    <x v="2"/>
    <x v="335"/>
    <n v="1"/>
    <n v="2050"/>
    <n v="2050"/>
  </r>
  <r>
    <x v="153"/>
    <x v="2"/>
    <x v="2"/>
    <s v="Operation"/>
    <x v="0"/>
    <x v="0"/>
    <x v="0"/>
    <x v="336"/>
    <n v="1"/>
    <n v="277"/>
    <n v="277"/>
  </r>
  <r>
    <x v="153"/>
    <x v="2"/>
    <x v="2"/>
    <s v="Operation"/>
    <x v="0"/>
    <x v="0"/>
    <x v="2"/>
    <x v="337"/>
    <n v="1"/>
    <n v="200"/>
    <n v="200"/>
  </r>
  <r>
    <x v="154"/>
    <x v="2"/>
    <x v="2"/>
    <s v="Operation"/>
    <x v="0"/>
    <x v="0"/>
    <x v="2"/>
    <x v="338"/>
    <n v="1"/>
    <n v="23400"/>
    <n v="23400"/>
  </r>
  <r>
    <x v="154"/>
    <x v="2"/>
    <x v="2"/>
    <s v="Operation"/>
    <x v="0"/>
    <x v="0"/>
    <x v="1"/>
    <x v="339"/>
    <n v="1"/>
    <n v="277"/>
    <n v="277"/>
  </r>
  <r>
    <x v="154"/>
    <x v="2"/>
    <x v="2"/>
    <s v="Operation"/>
    <x v="0"/>
    <x v="0"/>
    <x v="1"/>
    <x v="340"/>
    <n v="1"/>
    <n v="150"/>
    <n v="150"/>
  </r>
  <r>
    <x v="154"/>
    <x v="2"/>
    <x v="2"/>
    <s v="Operation"/>
    <x v="0"/>
    <x v="0"/>
    <x v="2"/>
    <x v="341"/>
    <n v="1"/>
    <n v="150"/>
    <n v="150"/>
  </r>
  <r>
    <x v="154"/>
    <x v="2"/>
    <x v="2"/>
    <s v="Operation"/>
    <x v="0"/>
    <x v="0"/>
    <x v="1"/>
    <x v="342"/>
    <n v="1"/>
    <n v="150"/>
    <n v="150"/>
  </r>
  <r>
    <x v="154"/>
    <x v="2"/>
    <x v="2"/>
    <s v="Operation"/>
    <x v="0"/>
    <x v="0"/>
    <x v="1"/>
    <x v="343"/>
    <n v="1"/>
    <n v="200"/>
    <n v="200"/>
  </r>
  <r>
    <x v="154"/>
    <x v="2"/>
    <x v="2"/>
    <s v="Operation"/>
    <x v="0"/>
    <x v="0"/>
    <x v="1"/>
    <x v="339"/>
    <n v="1"/>
    <n v="460"/>
    <n v="460"/>
  </r>
  <r>
    <x v="155"/>
    <x v="2"/>
    <x v="2"/>
    <s v="Operation"/>
    <x v="0"/>
    <x v="0"/>
    <x v="2"/>
    <x v="2"/>
    <n v="1"/>
    <n v="6087"/>
    <n v="6087"/>
  </r>
  <r>
    <x v="155"/>
    <x v="2"/>
    <x v="2"/>
    <s v="Operation"/>
    <x v="0"/>
    <x v="0"/>
    <x v="2"/>
    <x v="4"/>
    <n v="350"/>
    <n v="6"/>
    <n v="2100"/>
  </r>
  <r>
    <x v="155"/>
    <x v="2"/>
    <x v="2"/>
    <s v="Operation"/>
    <x v="0"/>
    <x v="0"/>
    <x v="1"/>
    <x v="22"/>
    <n v="1"/>
    <n v="100"/>
    <n v="100"/>
  </r>
  <r>
    <x v="155"/>
    <x v="2"/>
    <x v="2"/>
    <s v="Operation"/>
    <x v="0"/>
    <x v="0"/>
    <x v="1"/>
    <x v="344"/>
    <n v="1"/>
    <n v="28"/>
    <n v="28"/>
  </r>
  <r>
    <x v="156"/>
    <x v="2"/>
    <x v="2"/>
    <s v="Operation"/>
    <x v="0"/>
    <x v="0"/>
    <x v="2"/>
    <x v="88"/>
    <n v="2"/>
    <n v="150"/>
    <n v="300"/>
  </r>
  <r>
    <x v="156"/>
    <x v="2"/>
    <x v="2"/>
    <s v="Operation"/>
    <x v="0"/>
    <x v="0"/>
    <x v="2"/>
    <x v="178"/>
    <n v="2"/>
    <n v="200"/>
    <n v="400"/>
  </r>
  <r>
    <x v="156"/>
    <x v="2"/>
    <x v="2"/>
    <s v="Operation"/>
    <x v="0"/>
    <x v="0"/>
    <x v="1"/>
    <x v="247"/>
    <n v="1"/>
    <n v="27"/>
    <n v="27"/>
  </r>
  <r>
    <x v="157"/>
    <x v="2"/>
    <x v="2"/>
    <s v="Operation"/>
    <x v="0"/>
    <x v="0"/>
    <x v="2"/>
    <x v="263"/>
    <n v="1"/>
    <n v="130"/>
    <n v="130"/>
  </r>
  <r>
    <x v="157"/>
    <x v="2"/>
    <x v="2"/>
    <s v="Operation"/>
    <x v="0"/>
    <x v="0"/>
    <x v="2"/>
    <x v="166"/>
    <n v="2"/>
    <n v="100"/>
    <n v="200"/>
  </r>
  <r>
    <x v="157"/>
    <x v="2"/>
    <x v="2"/>
    <s v="Operation"/>
    <x v="0"/>
    <x v="0"/>
    <x v="0"/>
    <x v="345"/>
    <n v="1"/>
    <n v="2150"/>
    <n v="2150"/>
  </r>
  <r>
    <x v="157"/>
    <x v="2"/>
    <x v="2"/>
    <s v="Operation"/>
    <x v="0"/>
    <x v="0"/>
    <x v="1"/>
    <x v="233"/>
    <n v="1"/>
    <n v="41"/>
    <n v="41"/>
  </r>
  <r>
    <x v="158"/>
    <x v="2"/>
    <x v="2"/>
    <s v="Operation"/>
    <x v="0"/>
    <x v="0"/>
    <x v="2"/>
    <x v="149"/>
    <n v="6"/>
    <n v="550"/>
    <n v="3300"/>
  </r>
  <r>
    <x v="158"/>
    <x v="2"/>
    <x v="2"/>
    <s v="Operation"/>
    <x v="0"/>
    <x v="0"/>
    <x v="2"/>
    <x v="65"/>
    <n v="1"/>
    <n v="150"/>
    <n v="150"/>
  </r>
  <r>
    <x v="158"/>
    <x v="2"/>
    <x v="2"/>
    <s v="Operation"/>
    <x v="0"/>
    <x v="0"/>
    <x v="2"/>
    <x v="122"/>
    <n v="1"/>
    <n v="480"/>
    <n v="480"/>
  </r>
  <r>
    <x v="158"/>
    <x v="2"/>
    <x v="2"/>
    <s v="Operation"/>
    <x v="0"/>
    <x v="0"/>
    <x v="2"/>
    <x v="346"/>
    <n v="2"/>
    <n v="240"/>
    <n v="480"/>
  </r>
  <r>
    <x v="158"/>
    <x v="2"/>
    <x v="2"/>
    <s v="Operation"/>
    <x v="0"/>
    <x v="0"/>
    <x v="2"/>
    <x v="347"/>
    <n v="2"/>
    <n v="180"/>
    <n v="360"/>
  </r>
  <r>
    <x v="158"/>
    <x v="2"/>
    <x v="2"/>
    <s v="Operation"/>
    <x v="0"/>
    <x v="0"/>
    <x v="2"/>
    <x v="348"/>
    <n v="1"/>
    <n v="80"/>
    <n v="80"/>
  </r>
  <r>
    <x v="158"/>
    <x v="2"/>
    <x v="2"/>
    <s v="Operation"/>
    <x v="0"/>
    <x v="0"/>
    <x v="2"/>
    <x v="349"/>
    <n v="2"/>
    <n v="80"/>
    <n v="160"/>
  </r>
  <r>
    <x v="158"/>
    <x v="2"/>
    <x v="2"/>
    <s v="Operation"/>
    <x v="0"/>
    <x v="0"/>
    <x v="1"/>
    <x v="96"/>
    <n v="1"/>
    <n v="500"/>
    <n v="500"/>
  </r>
  <r>
    <x v="158"/>
    <x v="2"/>
    <x v="2"/>
    <s v="Operation"/>
    <x v="0"/>
    <x v="0"/>
    <x v="0"/>
    <x v="350"/>
    <n v="1"/>
    <n v="1928"/>
    <n v="1928"/>
  </r>
  <r>
    <x v="158"/>
    <x v="2"/>
    <x v="2"/>
    <s v="Operation"/>
    <x v="0"/>
    <x v="0"/>
    <x v="0"/>
    <x v="351"/>
    <n v="1"/>
    <n v="1350"/>
    <n v="1350"/>
  </r>
  <r>
    <x v="158"/>
    <x v="2"/>
    <x v="2"/>
    <s v="Operation"/>
    <x v="0"/>
    <x v="0"/>
    <x v="0"/>
    <x v="352"/>
    <n v="1"/>
    <n v="1078"/>
    <n v="1078"/>
  </r>
  <r>
    <x v="158"/>
    <x v="2"/>
    <x v="2"/>
    <s v="Operation"/>
    <x v="0"/>
    <x v="0"/>
    <x v="1"/>
    <x v="3"/>
    <n v="1"/>
    <n v="50"/>
    <n v="50"/>
  </r>
  <r>
    <x v="159"/>
    <x v="4"/>
    <x v="2"/>
    <s v="Operation"/>
    <x v="0"/>
    <x v="0"/>
    <x v="0"/>
    <x v="126"/>
    <n v="1"/>
    <n v="1278"/>
    <n v="1278"/>
  </r>
  <r>
    <x v="159"/>
    <x v="4"/>
    <x v="2"/>
    <s v="Operation"/>
    <x v="0"/>
    <x v="0"/>
    <x v="0"/>
    <x v="126"/>
    <n v="1"/>
    <n v="377"/>
    <n v="377"/>
  </r>
  <r>
    <x v="159"/>
    <x v="4"/>
    <x v="2"/>
    <s v="Operation"/>
    <x v="0"/>
    <x v="0"/>
    <x v="2"/>
    <x v="4"/>
    <n v="100"/>
    <n v="600"/>
    <n v="60000"/>
  </r>
  <r>
    <x v="159"/>
    <x v="4"/>
    <x v="2"/>
    <s v="Operation"/>
    <x v="0"/>
    <x v="0"/>
    <x v="1"/>
    <x v="353"/>
    <n v="1"/>
    <n v="28"/>
    <n v="28"/>
  </r>
  <r>
    <x v="159"/>
    <x v="4"/>
    <x v="2"/>
    <s v="Operation"/>
    <x v="0"/>
    <x v="0"/>
    <x v="2"/>
    <x v="337"/>
    <n v="1"/>
    <n v="250"/>
    <n v="250"/>
  </r>
  <r>
    <x v="159"/>
    <x v="4"/>
    <x v="2"/>
    <s v="Operation"/>
    <x v="0"/>
    <x v="0"/>
    <x v="2"/>
    <x v="354"/>
    <n v="1"/>
    <n v="200"/>
    <n v="200"/>
  </r>
  <r>
    <x v="159"/>
    <x v="4"/>
    <x v="2"/>
    <s v="Operation"/>
    <x v="0"/>
    <x v="0"/>
    <x v="2"/>
    <x v="355"/>
    <n v="1"/>
    <n v="277"/>
    <n v="277"/>
  </r>
  <r>
    <x v="159"/>
    <x v="4"/>
    <x v="2"/>
    <s v="Operation"/>
    <x v="0"/>
    <x v="0"/>
    <x v="1"/>
    <x v="356"/>
    <n v="1"/>
    <n v="177"/>
    <n v="177"/>
  </r>
  <r>
    <x v="159"/>
    <x v="4"/>
    <x v="2"/>
    <s v="Operation"/>
    <x v="0"/>
    <x v="0"/>
    <x v="2"/>
    <x v="357"/>
    <n v="2"/>
    <n v="350"/>
    <n v="700"/>
  </r>
  <r>
    <x v="160"/>
    <x v="4"/>
    <x v="2"/>
    <s v="Operation"/>
    <x v="0"/>
    <x v="0"/>
    <x v="2"/>
    <x v="122"/>
    <n v="0.5"/>
    <n v="140"/>
    <n v="70"/>
  </r>
  <r>
    <x v="160"/>
    <x v="4"/>
    <x v="2"/>
    <s v="Operation"/>
    <x v="0"/>
    <x v="0"/>
    <x v="2"/>
    <x v="358"/>
    <n v="1"/>
    <n v="900"/>
    <n v="900"/>
  </r>
  <r>
    <x v="160"/>
    <x v="4"/>
    <x v="2"/>
    <s v="Operation"/>
    <x v="0"/>
    <x v="0"/>
    <x v="1"/>
    <x v="359"/>
    <n v="3"/>
    <n v="20"/>
    <n v="60"/>
  </r>
  <r>
    <x v="160"/>
    <x v="4"/>
    <x v="2"/>
    <s v="Operation"/>
    <x v="0"/>
    <x v="0"/>
    <x v="2"/>
    <x v="193"/>
    <n v="3"/>
    <n v="650"/>
    <n v="1950"/>
  </r>
  <r>
    <x v="160"/>
    <x v="4"/>
    <x v="2"/>
    <s v="Operation"/>
    <x v="0"/>
    <x v="0"/>
    <x v="2"/>
    <x v="360"/>
    <n v="1"/>
    <n v="15"/>
    <n v="15"/>
  </r>
  <r>
    <x v="160"/>
    <x v="4"/>
    <x v="2"/>
    <s v="Operation"/>
    <x v="0"/>
    <x v="0"/>
    <x v="2"/>
    <x v="361"/>
    <n v="1"/>
    <n v="1500"/>
    <n v="1500"/>
  </r>
  <r>
    <x v="160"/>
    <x v="4"/>
    <x v="2"/>
    <s v="Operation"/>
    <x v="0"/>
    <x v="0"/>
    <x v="2"/>
    <x v="337"/>
    <n v="1"/>
    <n v="250"/>
    <n v="250"/>
  </r>
  <r>
    <x v="160"/>
    <x v="4"/>
    <x v="2"/>
    <s v="Operation"/>
    <x v="0"/>
    <x v="0"/>
    <x v="2"/>
    <x v="362"/>
    <n v="1"/>
    <n v="150"/>
    <n v="150"/>
  </r>
  <r>
    <x v="160"/>
    <x v="4"/>
    <x v="2"/>
    <s v="Operation"/>
    <x v="0"/>
    <x v="0"/>
    <x v="0"/>
    <x v="363"/>
    <n v="1"/>
    <n v="228"/>
    <n v="228"/>
  </r>
  <r>
    <x v="160"/>
    <x v="4"/>
    <x v="2"/>
    <s v="Operation"/>
    <x v="0"/>
    <x v="0"/>
    <x v="0"/>
    <x v="364"/>
    <n v="1"/>
    <n v="1528"/>
    <n v="1528"/>
  </r>
  <r>
    <x v="160"/>
    <x v="4"/>
    <x v="2"/>
    <s v="Operation"/>
    <x v="0"/>
    <x v="0"/>
    <x v="0"/>
    <x v="191"/>
    <n v="1"/>
    <n v="111"/>
    <n v="111"/>
  </r>
  <r>
    <x v="119"/>
    <x v="4"/>
    <x v="2"/>
    <s v="Operation"/>
    <x v="0"/>
    <x v="0"/>
    <x v="2"/>
    <x v="193"/>
    <n v="12"/>
    <n v="650"/>
    <n v="7800"/>
  </r>
  <r>
    <x v="119"/>
    <x v="4"/>
    <x v="2"/>
    <s v="Operation"/>
    <x v="0"/>
    <x v="0"/>
    <x v="2"/>
    <x v="322"/>
    <n v="10"/>
    <n v="100"/>
    <n v="1000"/>
  </r>
  <r>
    <x v="119"/>
    <x v="4"/>
    <x v="2"/>
    <s v="Operation"/>
    <x v="0"/>
    <x v="0"/>
    <x v="2"/>
    <x v="365"/>
    <n v="2"/>
    <n v="750"/>
    <n v="1500"/>
  </r>
  <r>
    <x v="119"/>
    <x v="4"/>
    <x v="2"/>
    <s v="Operation"/>
    <x v="0"/>
    <x v="0"/>
    <x v="2"/>
    <x v="366"/>
    <n v="1"/>
    <n v="350"/>
    <n v="350"/>
  </r>
  <r>
    <x v="119"/>
    <x v="4"/>
    <x v="2"/>
    <s v="Operation"/>
    <x v="0"/>
    <x v="0"/>
    <x v="2"/>
    <x v="367"/>
    <n v="1"/>
    <n v="50"/>
    <n v="50"/>
  </r>
  <r>
    <x v="161"/>
    <x v="4"/>
    <x v="2"/>
    <s v="Operation"/>
    <x v="0"/>
    <x v="0"/>
    <x v="2"/>
    <x v="314"/>
    <n v="1"/>
    <n v="100"/>
    <n v="100"/>
  </r>
  <r>
    <x v="161"/>
    <x v="4"/>
    <x v="2"/>
    <s v="Operation"/>
    <x v="0"/>
    <x v="0"/>
    <x v="2"/>
    <x v="368"/>
    <n v="12"/>
    <n v="650"/>
    <n v="7800"/>
  </r>
  <r>
    <x v="161"/>
    <x v="4"/>
    <x v="2"/>
    <s v="Operation"/>
    <x v="0"/>
    <x v="0"/>
    <x v="2"/>
    <x v="369"/>
    <n v="12"/>
    <n v="100"/>
    <n v="1200"/>
  </r>
  <r>
    <x v="161"/>
    <x v="4"/>
    <x v="2"/>
    <s v="Operation"/>
    <x v="0"/>
    <x v="0"/>
    <x v="2"/>
    <x v="370"/>
    <n v="2"/>
    <n v="200"/>
    <n v="400"/>
  </r>
  <r>
    <x v="161"/>
    <x v="4"/>
    <x v="2"/>
    <s v="Operation"/>
    <x v="0"/>
    <x v="0"/>
    <x v="2"/>
    <x v="371"/>
    <n v="1"/>
    <n v="100"/>
    <n v="100"/>
  </r>
  <r>
    <x v="161"/>
    <x v="4"/>
    <x v="2"/>
    <s v="Operation"/>
    <x v="0"/>
    <x v="0"/>
    <x v="0"/>
    <x v="372"/>
    <n v="1"/>
    <n v="3678"/>
    <n v="3678"/>
  </r>
  <r>
    <x v="161"/>
    <x v="4"/>
    <x v="2"/>
    <s v="Operation"/>
    <x v="0"/>
    <x v="0"/>
    <x v="0"/>
    <x v="373"/>
    <n v="1"/>
    <n v="115"/>
    <n v="115"/>
  </r>
  <r>
    <x v="161"/>
    <x v="4"/>
    <x v="2"/>
    <s v="Operation"/>
    <x v="0"/>
    <x v="0"/>
    <x v="1"/>
    <x v="268"/>
    <n v="1"/>
    <n v="61"/>
    <n v="61"/>
  </r>
  <r>
    <x v="161"/>
    <x v="4"/>
    <x v="2"/>
    <s v="Operation"/>
    <x v="0"/>
    <x v="0"/>
    <x v="2"/>
    <x v="374"/>
    <n v="1"/>
    <n v="6084"/>
    <n v="6084"/>
  </r>
  <r>
    <x v="161"/>
    <x v="4"/>
    <x v="2"/>
    <s v="Operation"/>
    <x v="0"/>
    <x v="0"/>
    <x v="2"/>
    <x v="268"/>
    <n v="1"/>
    <n v="77"/>
    <n v="77"/>
  </r>
  <r>
    <x v="161"/>
    <x v="4"/>
    <x v="2"/>
    <s v="Operation"/>
    <x v="0"/>
    <x v="0"/>
    <x v="2"/>
    <x v="375"/>
    <n v="1"/>
    <n v="200"/>
    <n v="200"/>
  </r>
  <r>
    <x v="162"/>
    <x v="4"/>
    <x v="2"/>
    <s v="Operation"/>
    <x v="0"/>
    <x v="0"/>
    <x v="2"/>
    <x v="193"/>
    <n v="4"/>
    <n v="650"/>
    <n v="2600"/>
  </r>
  <r>
    <x v="162"/>
    <x v="4"/>
    <x v="2"/>
    <s v="Operation"/>
    <x v="0"/>
    <x v="0"/>
    <x v="2"/>
    <x v="376"/>
    <n v="1"/>
    <n v="200"/>
    <n v="200"/>
  </r>
  <r>
    <x v="162"/>
    <x v="4"/>
    <x v="2"/>
    <s v="Operation"/>
    <x v="0"/>
    <x v="0"/>
    <x v="2"/>
    <x v="362"/>
    <n v="1"/>
    <n v="120"/>
    <n v="120"/>
  </r>
  <r>
    <x v="162"/>
    <x v="4"/>
    <x v="2"/>
    <s v="Operation"/>
    <x v="0"/>
    <x v="0"/>
    <x v="2"/>
    <x v="4"/>
    <n v="400"/>
    <n v="6"/>
    <n v="2400"/>
  </r>
  <r>
    <x v="162"/>
    <x v="4"/>
    <x v="2"/>
    <s v="Operation"/>
    <x v="0"/>
    <x v="0"/>
    <x v="1"/>
    <x v="247"/>
    <n v="1"/>
    <n v="28"/>
    <n v="28"/>
  </r>
  <r>
    <x v="162"/>
    <x v="4"/>
    <x v="2"/>
    <s v="Operation"/>
    <x v="0"/>
    <x v="0"/>
    <x v="1"/>
    <x v="353"/>
    <n v="1"/>
    <n v="41"/>
    <n v="41"/>
  </r>
  <r>
    <x v="163"/>
    <x v="4"/>
    <x v="2"/>
    <s v="Operation"/>
    <x v="0"/>
    <x v="0"/>
    <x v="0"/>
    <x v="377"/>
    <n v="1"/>
    <n v="828"/>
    <n v="828"/>
  </r>
  <r>
    <x v="163"/>
    <x v="4"/>
    <x v="2"/>
    <s v="Operation"/>
    <x v="0"/>
    <x v="0"/>
    <x v="0"/>
    <x v="378"/>
    <n v="1"/>
    <n v="227"/>
    <n v="227"/>
  </r>
  <r>
    <x v="163"/>
    <x v="4"/>
    <x v="2"/>
    <s v="Operation"/>
    <x v="0"/>
    <x v="0"/>
    <x v="0"/>
    <x v="191"/>
    <n v="1"/>
    <n v="177"/>
    <n v="177"/>
  </r>
  <r>
    <x v="164"/>
    <x v="4"/>
    <x v="2"/>
    <s v="Operation"/>
    <x v="0"/>
    <x v="0"/>
    <x v="2"/>
    <x v="144"/>
    <n v="240"/>
    <n v="30"/>
    <n v="7200"/>
  </r>
  <r>
    <x v="164"/>
    <x v="4"/>
    <x v="2"/>
    <s v="Operation"/>
    <x v="0"/>
    <x v="0"/>
    <x v="1"/>
    <x v="247"/>
    <n v="1"/>
    <n v="84"/>
    <n v="84"/>
  </r>
  <r>
    <x v="164"/>
    <x v="4"/>
    <x v="2"/>
    <s v="Operation"/>
    <x v="0"/>
    <x v="0"/>
    <x v="1"/>
    <x v="268"/>
    <n v="1"/>
    <n v="77"/>
    <n v="77"/>
  </r>
  <r>
    <x v="165"/>
    <x v="4"/>
    <x v="2"/>
    <s v="Operation"/>
    <x v="0"/>
    <x v="0"/>
    <x v="0"/>
    <x v="191"/>
    <n v="1"/>
    <n v="110"/>
    <n v="110"/>
  </r>
  <r>
    <x v="165"/>
    <x v="4"/>
    <x v="2"/>
    <s v="Operation"/>
    <x v="0"/>
    <x v="0"/>
    <x v="1"/>
    <x v="379"/>
    <n v="1"/>
    <n v="111"/>
    <n v="111"/>
  </r>
  <r>
    <x v="166"/>
    <x v="4"/>
    <x v="2"/>
    <s v="Operation"/>
    <x v="0"/>
    <x v="0"/>
    <x v="2"/>
    <x v="144"/>
    <n v="7"/>
    <n v="25"/>
    <n v="100"/>
  </r>
  <r>
    <x v="166"/>
    <x v="4"/>
    <x v="2"/>
    <s v="Operation"/>
    <x v="0"/>
    <x v="0"/>
    <x v="2"/>
    <x v="380"/>
    <n v="1"/>
    <n v="150"/>
    <n v="150"/>
  </r>
  <r>
    <x v="166"/>
    <x v="4"/>
    <x v="2"/>
    <s v="Operation"/>
    <x v="0"/>
    <x v="0"/>
    <x v="2"/>
    <x v="381"/>
    <n v="0.25"/>
    <n v="140"/>
    <n v="35"/>
  </r>
  <r>
    <x v="166"/>
    <x v="4"/>
    <x v="2"/>
    <s v="Operation"/>
    <x v="0"/>
    <x v="0"/>
    <x v="1"/>
    <x v="247"/>
    <n v="1"/>
    <n v="10"/>
    <n v="10"/>
  </r>
  <r>
    <x v="167"/>
    <x v="4"/>
    <x v="2"/>
    <s v="Operation"/>
    <x v="0"/>
    <x v="0"/>
    <x v="0"/>
    <x v="382"/>
    <n v="1"/>
    <n v="628"/>
    <n v="628"/>
  </r>
  <r>
    <x v="168"/>
    <x v="4"/>
    <x v="2"/>
    <s v="Operation"/>
    <x v="0"/>
    <x v="0"/>
    <x v="2"/>
    <x v="193"/>
    <n v="5"/>
    <n v="650"/>
    <n v="3250"/>
  </r>
  <r>
    <x v="168"/>
    <x v="4"/>
    <x v="2"/>
    <s v="Operation"/>
    <x v="0"/>
    <x v="0"/>
    <x v="2"/>
    <x v="322"/>
    <n v="3"/>
    <n v="100"/>
    <n v="300"/>
  </r>
  <r>
    <x v="168"/>
    <x v="4"/>
    <x v="2"/>
    <s v="Operation"/>
    <x v="0"/>
    <x v="0"/>
    <x v="2"/>
    <x v="2"/>
    <n v="2"/>
    <n v="6000"/>
    <n v="12000"/>
  </r>
  <r>
    <x v="168"/>
    <x v="4"/>
    <x v="2"/>
    <s v="Operation"/>
    <x v="0"/>
    <x v="0"/>
    <x v="2"/>
    <x v="4"/>
    <n v="300"/>
    <n v="6"/>
    <n v="1800"/>
  </r>
  <r>
    <x v="168"/>
    <x v="4"/>
    <x v="2"/>
    <s v="Operation"/>
    <x v="0"/>
    <x v="0"/>
    <x v="2"/>
    <x v="383"/>
    <n v="4.5"/>
    <n v="700"/>
    <n v="3150"/>
  </r>
  <r>
    <x v="168"/>
    <x v="4"/>
    <x v="2"/>
    <s v="Operation"/>
    <x v="0"/>
    <x v="0"/>
    <x v="2"/>
    <x v="384"/>
    <n v="2"/>
    <n v="200"/>
    <n v="400"/>
  </r>
  <r>
    <x v="168"/>
    <x v="4"/>
    <x v="2"/>
    <s v="Operation"/>
    <x v="0"/>
    <x v="0"/>
    <x v="2"/>
    <x v="385"/>
    <n v="1"/>
    <n v="200"/>
    <n v="200"/>
  </r>
  <r>
    <x v="168"/>
    <x v="4"/>
    <x v="2"/>
    <s v="Operation"/>
    <x v="0"/>
    <x v="0"/>
    <x v="2"/>
    <x v="386"/>
    <n v="1"/>
    <n v="100"/>
    <n v="100"/>
  </r>
  <r>
    <x v="168"/>
    <x v="4"/>
    <x v="2"/>
    <s v="Operation"/>
    <x v="0"/>
    <x v="0"/>
    <x v="1"/>
    <x v="387"/>
    <n v="5"/>
    <n v="20"/>
    <n v="100"/>
  </r>
  <r>
    <x v="168"/>
    <x v="4"/>
    <x v="2"/>
    <s v="Operation"/>
    <x v="0"/>
    <x v="0"/>
    <x v="1"/>
    <x v="382"/>
    <n v="1"/>
    <n v="1528"/>
    <n v="1528"/>
  </r>
  <r>
    <x v="168"/>
    <x v="4"/>
    <x v="2"/>
    <s v="Operation"/>
    <x v="0"/>
    <x v="0"/>
    <x v="1"/>
    <x v="388"/>
    <n v="1"/>
    <n v="61"/>
    <n v="61"/>
  </r>
  <r>
    <x v="168"/>
    <x v="4"/>
    <x v="2"/>
    <s v="Operation"/>
    <x v="0"/>
    <x v="0"/>
    <x v="1"/>
    <x v="389"/>
    <n v="1"/>
    <n v="84"/>
    <n v="84"/>
  </r>
  <r>
    <x v="168"/>
    <x v="4"/>
    <x v="2"/>
    <s v="Operation"/>
    <x v="0"/>
    <x v="0"/>
    <x v="1"/>
    <x v="247"/>
    <n v="1"/>
    <n v="162"/>
    <n v="162"/>
  </r>
  <r>
    <x v="168"/>
    <x v="4"/>
    <x v="2"/>
    <s v="Operation"/>
    <x v="0"/>
    <x v="0"/>
    <x v="1"/>
    <x v="390"/>
    <n v="1"/>
    <n v="41"/>
    <n v="41"/>
  </r>
  <r>
    <x v="168"/>
    <x v="4"/>
    <x v="2"/>
    <s v="Operation"/>
    <x v="0"/>
    <x v="0"/>
    <x v="1"/>
    <x v="247"/>
    <n v="1"/>
    <n v="28"/>
    <n v="28"/>
  </r>
  <r>
    <x v="168"/>
    <x v="4"/>
    <x v="2"/>
    <s v="Operation"/>
    <x v="0"/>
    <x v="0"/>
    <x v="1"/>
    <x v="391"/>
    <n v="1"/>
    <n v="61"/>
    <n v="61"/>
  </r>
  <r>
    <x v="168"/>
    <x v="4"/>
    <x v="2"/>
    <s v="Operation"/>
    <x v="0"/>
    <x v="0"/>
    <x v="1"/>
    <x v="3"/>
    <n v="1"/>
    <n v="50"/>
    <n v="50"/>
  </r>
  <r>
    <x v="169"/>
    <x v="4"/>
    <x v="2"/>
    <s v="Operation"/>
    <x v="0"/>
    <x v="0"/>
    <x v="0"/>
    <x v="392"/>
    <n v="1"/>
    <n v="2650"/>
    <n v="2650"/>
  </r>
  <r>
    <x v="169"/>
    <x v="4"/>
    <x v="2"/>
    <s v="Operation"/>
    <x v="0"/>
    <x v="0"/>
    <x v="1"/>
    <x v="393"/>
    <n v="1"/>
    <n v="56"/>
    <n v="56"/>
  </r>
  <r>
    <x v="169"/>
    <x v="4"/>
    <x v="2"/>
    <s v="Operation"/>
    <x v="0"/>
    <x v="0"/>
    <x v="2"/>
    <x v="144"/>
    <n v="112"/>
    <n v="30"/>
    <n v="3360"/>
  </r>
  <r>
    <x v="169"/>
    <x v="4"/>
    <x v="2"/>
    <s v="Operation"/>
    <x v="0"/>
    <x v="0"/>
    <x v="1"/>
    <x v="394"/>
    <n v="1"/>
    <n v="56"/>
    <n v="56"/>
  </r>
  <r>
    <x v="169"/>
    <x v="4"/>
    <x v="2"/>
    <s v="Operation"/>
    <x v="0"/>
    <x v="0"/>
    <x v="1"/>
    <x v="395"/>
    <n v="1"/>
    <n v="1948"/>
    <n v="1948"/>
  </r>
  <r>
    <x v="169"/>
    <x v="4"/>
    <x v="2"/>
    <s v="Operation"/>
    <x v="0"/>
    <x v="0"/>
    <x v="1"/>
    <x v="396"/>
    <n v="1"/>
    <n v="41"/>
    <n v="41"/>
  </r>
  <r>
    <x v="169"/>
    <x v="4"/>
    <x v="2"/>
    <s v="Operation"/>
    <x v="0"/>
    <x v="0"/>
    <x v="1"/>
    <x v="3"/>
    <n v="1"/>
    <n v="50"/>
    <n v="50"/>
  </r>
  <r>
    <x v="170"/>
    <x v="4"/>
    <x v="2"/>
    <s v="Operation"/>
    <x v="0"/>
    <x v="0"/>
    <x v="2"/>
    <x v="193"/>
    <n v="10"/>
    <n v="650"/>
    <n v="6500"/>
  </r>
  <r>
    <x v="170"/>
    <x v="4"/>
    <x v="2"/>
    <s v="Operation"/>
    <x v="0"/>
    <x v="0"/>
    <x v="2"/>
    <x v="322"/>
    <n v="5"/>
    <n v="100"/>
    <n v="500"/>
  </r>
  <r>
    <x v="171"/>
    <x v="4"/>
    <x v="2"/>
    <s v="Operation"/>
    <x v="0"/>
    <x v="0"/>
    <x v="1"/>
    <x v="1"/>
    <n v="1"/>
    <n v="200"/>
    <n v="200"/>
  </r>
  <r>
    <x v="170"/>
    <x v="4"/>
    <x v="2"/>
    <s v="Operation"/>
    <x v="0"/>
    <x v="0"/>
    <x v="1"/>
    <x v="353"/>
    <n v="1"/>
    <n v="77"/>
    <n v="77"/>
  </r>
  <r>
    <x v="170"/>
    <x v="4"/>
    <x v="2"/>
    <s v="Operation"/>
    <x v="0"/>
    <x v="0"/>
    <x v="0"/>
    <x v="261"/>
    <n v="1"/>
    <n v="4890"/>
    <n v="4890"/>
  </r>
  <r>
    <x v="170"/>
    <x v="4"/>
    <x v="2"/>
    <s v="Operation"/>
    <x v="0"/>
    <x v="0"/>
    <x v="1"/>
    <x v="353"/>
    <n v="1"/>
    <n v="61"/>
    <n v="61"/>
  </r>
  <r>
    <x v="172"/>
    <x v="4"/>
    <x v="2"/>
    <s v="Operation"/>
    <x v="0"/>
    <x v="0"/>
    <x v="2"/>
    <x v="193"/>
    <n v="5"/>
    <n v="650"/>
    <n v="3250"/>
  </r>
  <r>
    <x v="172"/>
    <x v="4"/>
    <x v="2"/>
    <s v="Operation"/>
    <x v="0"/>
    <x v="0"/>
    <x v="1"/>
    <x v="397"/>
    <n v="1"/>
    <n v="61"/>
    <n v="61"/>
  </r>
  <r>
    <x v="172"/>
    <x v="4"/>
    <x v="2"/>
    <s v="Operation"/>
    <x v="0"/>
    <x v="0"/>
    <x v="2"/>
    <x v="398"/>
    <n v="1"/>
    <n v="150"/>
    <n v="150"/>
  </r>
  <r>
    <x v="172"/>
    <x v="4"/>
    <x v="2"/>
    <s v="Operation"/>
    <x v="0"/>
    <x v="0"/>
    <x v="1"/>
    <x v="144"/>
    <n v="1"/>
    <n v="100"/>
    <n v="100"/>
  </r>
  <r>
    <x v="172"/>
    <x v="4"/>
    <x v="2"/>
    <s v="Operation"/>
    <x v="0"/>
    <x v="0"/>
    <x v="2"/>
    <x v="122"/>
    <n v="1"/>
    <n v="140"/>
    <n v="140"/>
  </r>
  <r>
    <x v="172"/>
    <x v="4"/>
    <x v="2"/>
    <s v="Operation"/>
    <x v="0"/>
    <x v="0"/>
    <x v="2"/>
    <x v="322"/>
    <n v="5"/>
    <n v="100"/>
    <n v="500"/>
  </r>
  <r>
    <x v="172"/>
    <x v="4"/>
    <x v="2"/>
    <s v="Operation"/>
    <x v="0"/>
    <x v="0"/>
    <x v="1"/>
    <x v="3"/>
    <n v="1"/>
    <n v="50"/>
    <n v="50"/>
  </r>
  <r>
    <x v="173"/>
    <x v="4"/>
    <x v="2"/>
    <s v="Operation"/>
    <x v="0"/>
    <x v="0"/>
    <x v="2"/>
    <x v="193"/>
    <n v="6"/>
    <n v="650"/>
    <n v="3900"/>
  </r>
  <r>
    <x v="173"/>
    <x v="4"/>
    <x v="2"/>
    <s v="Operation"/>
    <x v="0"/>
    <x v="0"/>
    <x v="1"/>
    <x v="399"/>
    <n v="1"/>
    <n v="61"/>
    <n v="61"/>
  </r>
  <r>
    <x v="173"/>
    <x v="4"/>
    <x v="2"/>
    <s v="Operation"/>
    <x v="0"/>
    <x v="0"/>
    <x v="2"/>
    <x v="322"/>
    <n v="3"/>
    <n v="100"/>
    <n v="300"/>
  </r>
  <r>
    <x v="173"/>
    <x v="4"/>
    <x v="2"/>
    <s v="Operation"/>
    <x v="0"/>
    <x v="0"/>
    <x v="1"/>
    <x v="400"/>
    <n v="1"/>
    <n v="120"/>
    <n v="120"/>
  </r>
  <r>
    <x v="174"/>
    <x v="4"/>
    <x v="2"/>
    <s v="Operation"/>
    <x v="0"/>
    <x v="0"/>
    <x v="1"/>
    <x v="3"/>
    <n v="1"/>
    <n v="50"/>
    <n v="50"/>
  </r>
  <r>
    <x v="174"/>
    <x v="4"/>
    <x v="2"/>
    <s v="Operation"/>
    <x v="0"/>
    <x v="0"/>
    <x v="2"/>
    <x v="193"/>
    <n v="10"/>
    <n v="650"/>
    <n v="6500"/>
  </r>
  <r>
    <x v="174"/>
    <x v="4"/>
    <x v="2"/>
    <s v="Operation"/>
    <x v="0"/>
    <x v="0"/>
    <x v="2"/>
    <x v="322"/>
    <n v="5"/>
    <n v="100"/>
    <n v="500"/>
  </r>
  <r>
    <x v="174"/>
    <x v="4"/>
    <x v="2"/>
    <s v="Operation"/>
    <x v="0"/>
    <x v="0"/>
    <x v="1"/>
    <x v="353"/>
    <n v="1"/>
    <n v="77"/>
    <n v="77"/>
  </r>
  <r>
    <x v="174"/>
    <x v="4"/>
    <x v="2"/>
    <s v="Operation"/>
    <x v="0"/>
    <x v="0"/>
    <x v="1"/>
    <x v="1"/>
    <n v="1"/>
    <n v="200"/>
    <n v="200"/>
  </r>
  <r>
    <x v="175"/>
    <x v="4"/>
    <x v="2"/>
    <s v="Operation"/>
    <x v="0"/>
    <x v="0"/>
    <x v="0"/>
    <x v="261"/>
    <n v="1"/>
    <n v="2869"/>
    <n v="2869"/>
  </r>
  <r>
    <x v="175"/>
    <x v="4"/>
    <x v="2"/>
    <s v="Operation"/>
    <x v="0"/>
    <x v="0"/>
    <x v="0"/>
    <x v="191"/>
    <n v="1"/>
    <n v="165"/>
    <n v="165"/>
  </r>
  <r>
    <x v="175"/>
    <x v="4"/>
    <x v="2"/>
    <s v="Operation"/>
    <x v="0"/>
    <x v="0"/>
    <x v="1"/>
    <x v="353"/>
    <n v="1"/>
    <n v="61"/>
    <n v="61"/>
  </r>
  <r>
    <x v="176"/>
    <x v="4"/>
    <x v="2"/>
    <s v="Operation"/>
    <x v="0"/>
    <x v="0"/>
    <x v="2"/>
    <x v="144"/>
    <n v="1"/>
    <n v="727"/>
    <n v="727"/>
  </r>
  <r>
    <x v="176"/>
    <x v="4"/>
    <x v="2"/>
    <s v="Operation"/>
    <x v="0"/>
    <x v="0"/>
    <x v="1"/>
    <x v="401"/>
    <n v="1"/>
    <n v="160"/>
    <n v="160"/>
  </r>
  <r>
    <x v="177"/>
    <x v="4"/>
    <x v="2"/>
    <s v="Operation"/>
    <x v="0"/>
    <x v="0"/>
    <x v="2"/>
    <x v="402"/>
    <n v="1"/>
    <n v="15830"/>
    <n v="15830"/>
  </r>
  <r>
    <x v="177"/>
    <x v="4"/>
    <x v="2"/>
    <s v="Operation"/>
    <x v="0"/>
    <x v="0"/>
    <x v="1"/>
    <x v="353"/>
    <n v="1"/>
    <n v="102"/>
    <n v="102"/>
  </r>
  <r>
    <x v="177"/>
    <x v="4"/>
    <x v="2"/>
    <s v="Operation"/>
    <x v="0"/>
    <x v="0"/>
    <x v="2"/>
    <x v="403"/>
    <n v="1"/>
    <n v="7930"/>
    <n v="7930"/>
  </r>
  <r>
    <x v="177"/>
    <x v="4"/>
    <x v="2"/>
    <s v="Operation"/>
    <x v="0"/>
    <x v="0"/>
    <x v="1"/>
    <x v="353"/>
    <n v="1"/>
    <n v="85"/>
    <n v="85"/>
  </r>
  <r>
    <x v="177"/>
    <x v="4"/>
    <x v="2"/>
    <s v="Operation"/>
    <x v="0"/>
    <x v="0"/>
    <x v="1"/>
    <x v="1"/>
    <n v="1"/>
    <n v="300"/>
    <n v="300"/>
  </r>
  <r>
    <x v="178"/>
    <x v="4"/>
    <x v="2"/>
    <s v="Operation"/>
    <x v="0"/>
    <x v="0"/>
    <x v="1"/>
    <x v="404"/>
    <n v="1"/>
    <n v="800"/>
    <n v="800"/>
  </r>
  <r>
    <x v="178"/>
    <x v="4"/>
    <x v="2"/>
    <s v="Operation"/>
    <x v="0"/>
    <x v="0"/>
    <x v="2"/>
    <x v="1"/>
    <n v="1"/>
    <n v="550"/>
    <n v="550"/>
  </r>
  <r>
    <x v="178"/>
    <x v="4"/>
    <x v="2"/>
    <s v="Operation"/>
    <x v="0"/>
    <x v="0"/>
    <x v="1"/>
    <x v="405"/>
    <n v="1"/>
    <n v="28"/>
    <n v="28"/>
  </r>
  <r>
    <x v="178"/>
    <x v="4"/>
    <x v="2"/>
    <s v="Operation"/>
    <x v="0"/>
    <x v="0"/>
    <x v="1"/>
    <x v="232"/>
    <n v="1"/>
    <n v="1100"/>
    <n v="1100"/>
  </r>
  <r>
    <x v="179"/>
    <x v="4"/>
    <x v="2"/>
    <s v="Operation"/>
    <x v="0"/>
    <x v="0"/>
    <x v="2"/>
    <x v="406"/>
    <n v="1"/>
    <n v="750"/>
    <n v="750"/>
  </r>
  <r>
    <x v="179"/>
    <x v="4"/>
    <x v="2"/>
    <s v="Operation"/>
    <x v="0"/>
    <x v="0"/>
    <x v="2"/>
    <x v="407"/>
    <n v="1"/>
    <n v="260"/>
    <n v="260"/>
  </r>
  <r>
    <x v="179"/>
    <x v="4"/>
    <x v="2"/>
    <s v="Operation"/>
    <x v="0"/>
    <x v="0"/>
    <x v="2"/>
    <x v="408"/>
    <n v="1"/>
    <n v="50"/>
    <n v="50"/>
  </r>
  <r>
    <x v="179"/>
    <x v="4"/>
    <x v="2"/>
    <s v="Operation"/>
    <x v="0"/>
    <x v="0"/>
    <x v="1"/>
    <x v="353"/>
    <n v="1"/>
    <n v="26"/>
    <n v="26"/>
  </r>
  <r>
    <x v="179"/>
    <x v="4"/>
    <x v="2"/>
    <s v="Operation"/>
    <x v="0"/>
    <x v="0"/>
    <x v="2"/>
    <x v="409"/>
    <n v="1"/>
    <n v="150"/>
    <n v="150"/>
  </r>
  <r>
    <x v="179"/>
    <x v="4"/>
    <x v="2"/>
    <s v="Operation"/>
    <x v="0"/>
    <x v="0"/>
    <x v="1"/>
    <x v="1"/>
    <n v="1"/>
    <n v="70"/>
    <n v="70"/>
  </r>
  <r>
    <x v="180"/>
    <x v="11"/>
    <x v="3"/>
    <s v="Operation"/>
    <x v="1"/>
    <x v="1"/>
    <x v="1"/>
    <x v="410"/>
    <n v="1"/>
    <n v="10000"/>
    <n v="10000"/>
  </r>
  <r>
    <x v="181"/>
    <x v="2"/>
    <x v="3"/>
    <s v="Operation"/>
    <x v="1"/>
    <x v="1"/>
    <x v="1"/>
    <x v="410"/>
    <n v="1"/>
    <n v="10000"/>
    <n v="10000"/>
  </r>
  <r>
    <x v="182"/>
    <x v="4"/>
    <x v="3"/>
    <s v="Operation"/>
    <x v="1"/>
    <x v="1"/>
    <x v="1"/>
    <x v="410"/>
    <n v="1"/>
    <n v="10000"/>
    <n v="10000"/>
  </r>
  <r>
    <x v="183"/>
    <x v="5"/>
    <x v="3"/>
    <s v="Operation"/>
    <x v="1"/>
    <x v="1"/>
    <x v="1"/>
    <x v="410"/>
    <n v="1"/>
    <n v="10000"/>
    <n v="10000"/>
  </r>
  <r>
    <x v="184"/>
    <x v="6"/>
    <x v="3"/>
    <s v="Operation"/>
    <x v="1"/>
    <x v="1"/>
    <x v="1"/>
    <x v="410"/>
    <n v="1"/>
    <n v="10000"/>
    <n v="10000"/>
  </r>
  <r>
    <x v="185"/>
    <x v="7"/>
    <x v="3"/>
    <s v="Operation"/>
    <x v="1"/>
    <x v="1"/>
    <x v="1"/>
    <x v="410"/>
    <n v="1"/>
    <n v="10000"/>
    <n v="10000"/>
  </r>
  <r>
    <x v="186"/>
    <x v="8"/>
    <x v="3"/>
    <s v="Operation"/>
    <x v="1"/>
    <x v="1"/>
    <x v="1"/>
    <x v="410"/>
    <n v="1"/>
    <n v="10000"/>
    <n v="10000"/>
  </r>
  <r>
    <x v="187"/>
    <x v="9"/>
    <x v="3"/>
    <s v="Operation"/>
    <x v="1"/>
    <x v="1"/>
    <x v="1"/>
    <x v="410"/>
    <n v="1"/>
    <n v="10000"/>
    <n v="10000"/>
  </r>
  <r>
    <x v="188"/>
    <x v="10"/>
    <x v="3"/>
    <s v="Operation"/>
    <x v="1"/>
    <x v="1"/>
    <x v="1"/>
    <x v="410"/>
    <n v="1"/>
    <n v="10000"/>
    <n v="10000"/>
  </r>
  <r>
    <x v="189"/>
    <x v="0"/>
    <x v="3"/>
    <s v="Operation"/>
    <x v="1"/>
    <x v="1"/>
    <x v="1"/>
    <x v="410"/>
    <n v="1"/>
    <n v="10000"/>
    <n v="10000"/>
  </r>
  <r>
    <x v="190"/>
    <x v="1"/>
    <x v="0"/>
    <s v="Operation"/>
    <x v="1"/>
    <x v="1"/>
    <x v="1"/>
    <x v="410"/>
    <n v="1"/>
    <n v="10000"/>
    <n v="10000"/>
  </r>
  <r>
    <x v="191"/>
    <x v="11"/>
    <x v="0"/>
    <s v="Operation"/>
    <x v="1"/>
    <x v="1"/>
    <x v="1"/>
    <x v="410"/>
    <n v="1"/>
    <n v="10000"/>
    <n v="10000"/>
  </r>
  <r>
    <x v="192"/>
    <x v="3"/>
    <x v="0"/>
    <s v="Operation"/>
    <x v="1"/>
    <x v="1"/>
    <x v="1"/>
    <x v="410"/>
    <n v="1"/>
    <n v="10000"/>
    <n v="10000"/>
  </r>
  <r>
    <x v="193"/>
    <x v="2"/>
    <x v="0"/>
    <s v="Operation"/>
    <x v="1"/>
    <x v="1"/>
    <x v="1"/>
    <x v="410"/>
    <n v="1"/>
    <n v="10000"/>
    <n v="10000"/>
  </r>
  <r>
    <x v="194"/>
    <x v="4"/>
    <x v="0"/>
    <s v="Operation"/>
    <x v="1"/>
    <x v="1"/>
    <x v="1"/>
    <x v="410"/>
    <n v="1"/>
    <n v="10000"/>
    <n v="10000"/>
  </r>
  <r>
    <x v="195"/>
    <x v="5"/>
    <x v="0"/>
    <s v="Operation"/>
    <x v="1"/>
    <x v="1"/>
    <x v="1"/>
    <x v="410"/>
    <n v="1"/>
    <n v="10000"/>
    <n v="10000"/>
  </r>
  <r>
    <x v="196"/>
    <x v="6"/>
    <x v="0"/>
    <s v="Operation"/>
    <x v="1"/>
    <x v="1"/>
    <x v="1"/>
    <x v="410"/>
    <n v="1"/>
    <n v="10000"/>
    <n v="10000"/>
  </r>
  <r>
    <x v="197"/>
    <x v="7"/>
    <x v="0"/>
    <s v="Operation"/>
    <x v="1"/>
    <x v="1"/>
    <x v="1"/>
    <x v="410"/>
    <n v="1"/>
    <n v="10000"/>
    <n v="10000"/>
  </r>
  <r>
    <x v="198"/>
    <x v="8"/>
    <x v="0"/>
    <s v="Operation"/>
    <x v="1"/>
    <x v="1"/>
    <x v="1"/>
    <x v="410"/>
    <n v="1"/>
    <n v="10000"/>
    <n v="10000"/>
  </r>
  <r>
    <x v="199"/>
    <x v="9"/>
    <x v="0"/>
    <s v="Operation"/>
    <x v="1"/>
    <x v="1"/>
    <x v="1"/>
    <x v="410"/>
    <n v="1"/>
    <n v="10000"/>
    <n v="10000"/>
  </r>
  <r>
    <x v="200"/>
    <x v="10"/>
    <x v="0"/>
    <s v="Operation"/>
    <x v="1"/>
    <x v="1"/>
    <x v="1"/>
    <x v="410"/>
    <n v="1"/>
    <n v="10000"/>
    <n v="10000"/>
  </r>
  <r>
    <x v="201"/>
    <x v="0"/>
    <x v="0"/>
    <s v="Operation"/>
    <x v="1"/>
    <x v="1"/>
    <x v="1"/>
    <x v="410"/>
    <n v="1"/>
    <n v="10000"/>
    <n v="10000"/>
  </r>
  <r>
    <x v="1"/>
    <x v="1"/>
    <x v="1"/>
    <s v="Operation"/>
    <x v="1"/>
    <x v="1"/>
    <x v="1"/>
    <x v="410"/>
    <n v="1"/>
    <n v="10000"/>
    <n v="10000"/>
  </r>
  <r>
    <x v="202"/>
    <x v="11"/>
    <x v="1"/>
    <s v="Operation"/>
    <x v="1"/>
    <x v="1"/>
    <x v="1"/>
    <x v="410"/>
    <n v="1"/>
    <n v="10000"/>
    <n v="10000"/>
  </r>
  <r>
    <x v="203"/>
    <x v="3"/>
    <x v="1"/>
    <s v="Operation"/>
    <x v="1"/>
    <x v="1"/>
    <x v="1"/>
    <x v="410"/>
    <n v="1"/>
    <n v="10000"/>
    <n v="10000"/>
  </r>
  <r>
    <x v="204"/>
    <x v="2"/>
    <x v="1"/>
    <s v="Operation"/>
    <x v="1"/>
    <x v="1"/>
    <x v="1"/>
    <x v="410"/>
    <n v="1"/>
    <n v="10000"/>
    <n v="10000"/>
  </r>
  <r>
    <x v="205"/>
    <x v="4"/>
    <x v="1"/>
    <s v="Operation"/>
    <x v="1"/>
    <x v="1"/>
    <x v="1"/>
    <x v="410"/>
    <n v="1"/>
    <n v="10000"/>
    <n v="10000"/>
  </r>
  <r>
    <x v="206"/>
    <x v="5"/>
    <x v="1"/>
    <s v="Operation"/>
    <x v="1"/>
    <x v="1"/>
    <x v="1"/>
    <x v="410"/>
    <n v="1"/>
    <n v="10000"/>
    <n v="10000"/>
  </r>
  <r>
    <x v="207"/>
    <x v="6"/>
    <x v="1"/>
    <s v="Operation"/>
    <x v="1"/>
    <x v="1"/>
    <x v="1"/>
    <x v="410"/>
    <n v="1"/>
    <n v="10000"/>
    <n v="10000"/>
  </r>
  <r>
    <x v="208"/>
    <x v="7"/>
    <x v="1"/>
    <s v="Operation"/>
    <x v="1"/>
    <x v="1"/>
    <x v="1"/>
    <x v="410"/>
    <n v="1"/>
    <n v="10000"/>
    <n v="10000"/>
  </r>
  <r>
    <x v="209"/>
    <x v="8"/>
    <x v="1"/>
    <s v="Operation"/>
    <x v="1"/>
    <x v="1"/>
    <x v="1"/>
    <x v="410"/>
    <n v="1"/>
    <n v="10000"/>
    <n v="10000"/>
  </r>
  <r>
    <x v="89"/>
    <x v="9"/>
    <x v="1"/>
    <s v="Operation"/>
    <x v="1"/>
    <x v="1"/>
    <x v="1"/>
    <x v="410"/>
    <n v="1"/>
    <n v="10000"/>
    <n v="10000"/>
  </r>
  <r>
    <x v="210"/>
    <x v="10"/>
    <x v="1"/>
    <s v="Operation"/>
    <x v="1"/>
    <x v="1"/>
    <x v="1"/>
    <x v="410"/>
    <n v="1"/>
    <n v="10000"/>
    <n v="10000"/>
  </r>
  <r>
    <x v="211"/>
    <x v="0"/>
    <x v="1"/>
    <s v="Operation"/>
    <x v="1"/>
    <x v="1"/>
    <x v="1"/>
    <x v="410"/>
    <n v="1"/>
    <n v="10000"/>
    <n v="10000"/>
  </r>
  <r>
    <x v="212"/>
    <x v="1"/>
    <x v="2"/>
    <s v="Operation"/>
    <x v="1"/>
    <x v="1"/>
    <x v="1"/>
    <x v="410"/>
    <n v="1"/>
    <n v="10000"/>
    <n v="10000"/>
  </r>
  <r>
    <x v="213"/>
    <x v="11"/>
    <x v="2"/>
    <s v="Operation"/>
    <x v="1"/>
    <x v="1"/>
    <x v="1"/>
    <x v="410"/>
    <n v="1"/>
    <n v="10000"/>
    <n v="10000"/>
  </r>
  <r>
    <x v="214"/>
    <x v="3"/>
    <x v="2"/>
    <s v="Operation"/>
    <x v="1"/>
    <x v="1"/>
    <x v="1"/>
    <x v="410"/>
    <n v="1"/>
    <n v="10000"/>
    <n v="10000"/>
  </r>
  <r>
    <x v="215"/>
    <x v="2"/>
    <x v="2"/>
    <s v="Operation"/>
    <x v="1"/>
    <x v="1"/>
    <x v="1"/>
    <x v="410"/>
    <n v="1"/>
    <n v="10000"/>
    <n v="10000"/>
  </r>
  <r>
    <x v="216"/>
    <x v="4"/>
    <x v="2"/>
    <s v="Operation"/>
    <x v="1"/>
    <x v="1"/>
    <x v="1"/>
    <x v="410"/>
    <n v="1"/>
    <n v="10000"/>
    <n v="10000"/>
  </r>
  <r>
    <x v="47"/>
    <x v="5"/>
    <x v="1"/>
    <s v="Operation"/>
    <x v="1"/>
    <x v="2"/>
    <x v="1"/>
    <x v="411"/>
    <n v="1"/>
    <n v="5499"/>
    <n v="5499"/>
  </r>
  <r>
    <x v="47"/>
    <x v="5"/>
    <x v="1"/>
    <s v="Operation"/>
    <x v="0"/>
    <x v="2"/>
    <x v="1"/>
    <x v="411"/>
    <n v="1"/>
    <n v="5499"/>
    <n v="5499"/>
  </r>
  <r>
    <x v="217"/>
    <x v="6"/>
    <x v="1"/>
    <s v="Operation"/>
    <x v="1"/>
    <x v="2"/>
    <x v="1"/>
    <x v="411"/>
    <n v="1"/>
    <n v="5499"/>
    <n v="5499"/>
  </r>
  <r>
    <x v="217"/>
    <x v="6"/>
    <x v="1"/>
    <s v="Operation"/>
    <x v="0"/>
    <x v="2"/>
    <x v="1"/>
    <x v="411"/>
    <n v="1"/>
    <n v="5499"/>
    <n v="5499"/>
  </r>
  <r>
    <x v="218"/>
    <x v="7"/>
    <x v="1"/>
    <s v="Operation"/>
    <x v="1"/>
    <x v="2"/>
    <x v="1"/>
    <x v="411"/>
    <n v="1"/>
    <n v="5499"/>
    <n v="5499"/>
  </r>
  <r>
    <x v="218"/>
    <x v="7"/>
    <x v="1"/>
    <s v="Operation"/>
    <x v="0"/>
    <x v="2"/>
    <x v="1"/>
    <x v="411"/>
    <n v="1"/>
    <n v="5499"/>
    <n v="5499"/>
  </r>
  <r>
    <x v="65"/>
    <x v="8"/>
    <x v="1"/>
    <s v="Operation"/>
    <x v="1"/>
    <x v="2"/>
    <x v="1"/>
    <x v="411"/>
    <n v="1"/>
    <n v="5499"/>
    <n v="5499"/>
  </r>
  <r>
    <x v="65"/>
    <x v="8"/>
    <x v="1"/>
    <s v="Operation"/>
    <x v="0"/>
    <x v="2"/>
    <x v="1"/>
    <x v="411"/>
    <n v="1"/>
    <n v="5499"/>
    <n v="5499"/>
  </r>
  <r>
    <x v="219"/>
    <x v="9"/>
    <x v="1"/>
    <s v="Operation"/>
    <x v="1"/>
    <x v="2"/>
    <x v="1"/>
    <x v="411"/>
    <n v="1"/>
    <n v="5499"/>
    <n v="5499"/>
  </r>
  <r>
    <x v="219"/>
    <x v="9"/>
    <x v="1"/>
    <s v="Operation"/>
    <x v="0"/>
    <x v="2"/>
    <x v="1"/>
    <x v="411"/>
    <n v="1"/>
    <n v="5499"/>
    <n v="5499"/>
  </r>
  <r>
    <x v="220"/>
    <x v="10"/>
    <x v="1"/>
    <s v="Operation"/>
    <x v="1"/>
    <x v="2"/>
    <x v="1"/>
    <x v="411"/>
    <n v="1"/>
    <n v="5499"/>
    <n v="5499"/>
  </r>
  <r>
    <x v="220"/>
    <x v="10"/>
    <x v="1"/>
    <s v="Operation"/>
    <x v="0"/>
    <x v="2"/>
    <x v="1"/>
    <x v="411"/>
    <n v="1"/>
    <n v="5499"/>
    <n v="5499"/>
  </r>
  <r>
    <x v="221"/>
    <x v="0"/>
    <x v="1"/>
    <s v="Operation"/>
    <x v="1"/>
    <x v="2"/>
    <x v="1"/>
    <x v="411"/>
    <n v="1"/>
    <n v="5499"/>
    <n v="5499"/>
  </r>
  <r>
    <x v="221"/>
    <x v="0"/>
    <x v="1"/>
    <s v="Operation"/>
    <x v="0"/>
    <x v="2"/>
    <x v="1"/>
    <x v="411"/>
    <n v="1"/>
    <n v="5499"/>
    <n v="5499"/>
  </r>
  <r>
    <x v="114"/>
    <x v="1"/>
    <x v="2"/>
    <s v="Operation"/>
    <x v="1"/>
    <x v="2"/>
    <x v="1"/>
    <x v="411"/>
    <n v="1"/>
    <n v="5499"/>
    <n v="5499"/>
  </r>
  <r>
    <x v="114"/>
    <x v="1"/>
    <x v="2"/>
    <s v="Operation"/>
    <x v="0"/>
    <x v="2"/>
    <x v="1"/>
    <x v="411"/>
    <n v="1"/>
    <n v="5499"/>
    <n v="5499"/>
  </r>
  <r>
    <x v="222"/>
    <x v="11"/>
    <x v="2"/>
    <s v="Operation"/>
    <x v="1"/>
    <x v="2"/>
    <x v="1"/>
    <x v="411"/>
    <n v="1"/>
    <n v="5499"/>
    <n v="5499"/>
  </r>
  <r>
    <x v="222"/>
    <x v="11"/>
    <x v="2"/>
    <s v="Operation"/>
    <x v="0"/>
    <x v="2"/>
    <x v="1"/>
    <x v="411"/>
    <n v="1"/>
    <n v="5499"/>
    <n v="5499"/>
  </r>
  <r>
    <x v="223"/>
    <x v="3"/>
    <x v="2"/>
    <s v="Operation"/>
    <x v="1"/>
    <x v="2"/>
    <x v="1"/>
    <x v="411"/>
    <n v="1"/>
    <n v="5499"/>
    <n v="5499"/>
  </r>
  <r>
    <x v="223"/>
    <x v="3"/>
    <x v="2"/>
    <s v="Operation"/>
    <x v="0"/>
    <x v="2"/>
    <x v="1"/>
    <x v="411"/>
    <n v="1"/>
    <n v="5499"/>
    <n v="5499"/>
  </r>
  <r>
    <x v="148"/>
    <x v="2"/>
    <x v="2"/>
    <s v="Operation"/>
    <x v="1"/>
    <x v="2"/>
    <x v="1"/>
    <x v="411"/>
    <n v="1"/>
    <n v="5499"/>
    <n v="5499"/>
  </r>
  <r>
    <x v="148"/>
    <x v="2"/>
    <x v="2"/>
    <s v="Operation"/>
    <x v="0"/>
    <x v="2"/>
    <x v="1"/>
    <x v="411"/>
    <n v="1"/>
    <n v="5499"/>
    <n v="5499"/>
  </r>
  <r>
    <x v="224"/>
    <x v="4"/>
    <x v="2"/>
    <s v="Operation"/>
    <x v="1"/>
    <x v="2"/>
    <x v="1"/>
    <x v="411"/>
    <n v="1"/>
    <n v="5499"/>
    <n v="5499"/>
  </r>
  <r>
    <x v="224"/>
    <x v="4"/>
    <x v="2"/>
    <s v="Operation"/>
    <x v="0"/>
    <x v="2"/>
    <x v="1"/>
    <x v="411"/>
    <n v="1"/>
    <n v="5499"/>
    <n v="54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9" applyNumberFormats="0" applyBorderFormats="0" applyFontFormats="0" applyPatternFormats="0" applyAlignmentFormats="0" applyWidthHeightFormats="1" dataCaption="Values" updatedVersion="5" minRefreshableVersion="3" useAutoFormatting="1" itemPrintTitles="1" createdVersion="5" indent="0" showHeaders="0" compact="0" compactData="0" multipleFieldFilters="0" chartFormat="11">
  <location ref="Q6:S20" firstHeaderRow="1" firstDataRow="1" firstDataCol="2"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compact="0" outline="0" multipleItemSelectionAllowed="1" showAll="0"/>
    <pivotField axis="axisRow" compact="0" outline="0" showAll="0">
      <items count="5">
        <item x="3"/>
        <item x="0"/>
        <item x="1"/>
        <item x="2"/>
        <item t="default"/>
      </items>
    </pivotField>
    <pivotField compact="0" outline="0" showAll="0"/>
    <pivotField axis="axisPage" compact="0" outline="0" multipleItemSelectionAllowed="1" showAll="0">
      <items count="3">
        <item x="1"/>
        <item x="0"/>
        <item t="default"/>
      </items>
    </pivotField>
    <pivotField compact="0" outline="0" showAll="0">
      <items count="4">
        <item x="2"/>
        <item x="0"/>
        <item x="1"/>
        <item t="default"/>
      </items>
    </pivotField>
    <pivotField axis="axisRow" compact="0" outline="0" showAll="0">
      <items count="4">
        <item x="0"/>
        <item x="2"/>
        <item x="1"/>
        <item t="default"/>
      </items>
    </pivotField>
    <pivotField axis="axisPage"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2">
    <field x="6"/>
    <field x="2"/>
  </rowFields>
  <rowItems count="14">
    <i>
      <x/>
      <x v="1"/>
    </i>
    <i r="1">
      <x v="2"/>
    </i>
    <i r="1">
      <x v="3"/>
    </i>
    <i t="default">
      <x/>
    </i>
    <i>
      <x v="1"/>
      <x v="1"/>
    </i>
    <i r="1">
      <x v="2"/>
    </i>
    <i r="1">
      <x v="3"/>
    </i>
    <i t="default">
      <x v="1"/>
    </i>
    <i>
      <x v="2"/>
      <x/>
    </i>
    <i r="1">
      <x v="1"/>
    </i>
    <i r="1">
      <x v="2"/>
    </i>
    <i r="1">
      <x v="3"/>
    </i>
    <i t="default">
      <x v="2"/>
    </i>
    <i t="grand">
      <x/>
    </i>
  </rowItems>
  <colItems count="1">
    <i/>
  </colItems>
  <pageFields count="2">
    <pageField fld="4" hier="-1"/>
    <pageField fld="7" hier="-1"/>
  </pageFields>
  <dataFields count="1">
    <dataField name="Sum of Amount(Ksh)" fld="10" baseField="0" baseItem="0"/>
  </dataFields>
  <conditionalFormats count="1">
    <conditionalFormat priority="1">
      <pivotAreas count="1">
        <pivotArea type="data" outline="0" collapsedLevelsAreSubtotals="1" fieldPosition="0">
          <references count="2">
            <reference field="4294967294" count="1" selected="0">
              <x v="0"/>
            </reference>
            <reference field="6" count="3" selected="0" defaultSubtotal="1">
              <x v="0"/>
              <x v="1"/>
              <x v="2"/>
            </reference>
          </references>
        </pivotArea>
      </pivotAreas>
    </conditionalFormat>
  </conditionalFormats>
  <chartFormats count="1">
    <chartFormat chart="1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INTABLE LIST DASHBOARD" cacheId="9"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11:F454" firstHeaderRow="1" firstDataRow="2" firstDataCol="3"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Page" compact="0" outline="0" multipleItemSelectionAllowed="1" showAll="0">
      <items count="13">
        <item x="1"/>
        <item x="11"/>
        <item x="3"/>
        <item x="2"/>
        <item x="4"/>
        <item x="5"/>
        <item x="6"/>
        <item x="7"/>
        <item x="8"/>
        <item x="9"/>
        <item x="10"/>
        <item x="0"/>
        <item t="default"/>
      </items>
    </pivotField>
    <pivotField axis="axisPage" compact="0" outline="0" multipleItemSelectionAllowed="1" showAll="0">
      <items count="5">
        <item x="3"/>
        <item x="0"/>
        <item x="1"/>
        <item x="2"/>
        <item t="default"/>
      </items>
    </pivotField>
    <pivotField compact="0" outline="0" showAll="0"/>
    <pivotField axis="axisCol" compact="0" outline="0" showAll="0">
      <items count="3">
        <item x="1"/>
        <item x="0"/>
        <item t="default"/>
      </items>
    </pivotField>
    <pivotField axis="axisRow" compact="0" outline="0" showAll="0">
      <items count="4">
        <item x="2"/>
        <item x="0"/>
        <item x="1"/>
        <item t="default"/>
      </items>
    </pivotField>
    <pivotField axis="axisRow" compact="0" outline="0" showAll="0">
      <items count="4">
        <item x="0"/>
        <item x="2"/>
        <item x="1"/>
        <item t="default"/>
      </items>
    </pivotField>
    <pivotField axis="axisRow"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3">
    <field x="5"/>
    <field x="6"/>
    <field x="7"/>
  </rowFields>
  <rowItems count="442">
    <i>
      <x/>
      <x v="2"/>
      <x v="192"/>
    </i>
    <i t="default" r="1">
      <x v="2"/>
    </i>
    <i t="default">
      <x/>
    </i>
    <i>
      <x v="1"/>
      <x/>
      <x v="4"/>
    </i>
    <i r="2">
      <x v="5"/>
    </i>
    <i r="2">
      <x v="8"/>
    </i>
    <i r="2">
      <x v="12"/>
    </i>
    <i r="2">
      <x v="18"/>
    </i>
    <i r="2">
      <x v="22"/>
    </i>
    <i r="2">
      <x v="108"/>
    </i>
    <i r="2">
      <x v="124"/>
    </i>
    <i r="2">
      <x v="125"/>
    </i>
    <i r="2">
      <x v="126"/>
    </i>
    <i r="2">
      <x v="129"/>
    </i>
    <i r="2">
      <x v="140"/>
    </i>
    <i r="2">
      <x v="144"/>
    </i>
    <i r="2">
      <x v="145"/>
    </i>
    <i r="2">
      <x v="151"/>
    </i>
    <i r="2">
      <x v="156"/>
    </i>
    <i r="2">
      <x v="160"/>
    </i>
    <i r="2">
      <x v="162"/>
    </i>
    <i r="2">
      <x v="164"/>
    </i>
    <i r="2">
      <x v="167"/>
    </i>
    <i r="2">
      <x v="170"/>
    </i>
    <i r="2">
      <x v="197"/>
    </i>
    <i r="2">
      <x v="204"/>
    </i>
    <i r="2">
      <x v="205"/>
    </i>
    <i r="2">
      <x v="206"/>
    </i>
    <i r="2">
      <x v="208"/>
    </i>
    <i r="2">
      <x v="212"/>
    </i>
    <i r="2">
      <x v="255"/>
    </i>
    <i r="2">
      <x v="257"/>
    </i>
    <i r="2">
      <x v="264"/>
    </i>
    <i r="2">
      <x v="266"/>
    </i>
    <i r="2">
      <x v="279"/>
    </i>
    <i r="2">
      <x v="280"/>
    </i>
    <i r="2">
      <x v="289"/>
    </i>
    <i r="2">
      <x v="300"/>
    </i>
    <i r="2">
      <x v="320"/>
    </i>
    <i r="2">
      <x v="322"/>
    </i>
    <i r="2">
      <x v="330"/>
    </i>
    <i r="2">
      <x v="331"/>
    </i>
    <i r="2">
      <x v="363"/>
    </i>
    <i r="2">
      <x v="389"/>
    </i>
    <i r="2">
      <x v="392"/>
    </i>
    <i r="2">
      <x v="393"/>
    </i>
    <i r="2">
      <x v="404"/>
    </i>
    <i t="default" r="1">
      <x/>
    </i>
    <i r="1">
      <x v="1"/>
      <x v="1"/>
    </i>
    <i r="2">
      <x v="2"/>
    </i>
    <i r="2">
      <x v="3"/>
    </i>
    <i r="2">
      <x v="6"/>
    </i>
    <i r="2">
      <x v="11"/>
    </i>
    <i r="2">
      <x v="13"/>
    </i>
    <i r="2">
      <x v="14"/>
    </i>
    <i r="2">
      <x v="15"/>
    </i>
    <i r="2">
      <x v="16"/>
    </i>
    <i r="2">
      <x v="17"/>
    </i>
    <i r="2">
      <x v="19"/>
    </i>
    <i r="2">
      <x v="20"/>
    </i>
    <i r="2">
      <x v="21"/>
    </i>
    <i r="2">
      <x v="23"/>
    </i>
    <i r="2">
      <x v="25"/>
    </i>
    <i r="2">
      <x v="27"/>
    </i>
    <i r="2">
      <x v="28"/>
    </i>
    <i r="2">
      <x v="29"/>
    </i>
    <i r="2">
      <x v="30"/>
    </i>
    <i r="2">
      <x v="31"/>
    </i>
    <i r="2">
      <x v="32"/>
    </i>
    <i r="2">
      <x v="36"/>
    </i>
    <i r="2">
      <x v="37"/>
    </i>
    <i r="2">
      <x v="38"/>
    </i>
    <i r="2">
      <x v="39"/>
    </i>
    <i r="2">
      <x v="40"/>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2">
      <x v="67"/>
    </i>
    <i r="2">
      <x v="68"/>
    </i>
    <i r="2">
      <x v="69"/>
    </i>
    <i r="2">
      <x v="70"/>
    </i>
    <i r="2">
      <x v="71"/>
    </i>
    <i r="2">
      <x v="73"/>
    </i>
    <i r="2">
      <x v="74"/>
    </i>
    <i r="2">
      <x v="75"/>
    </i>
    <i r="2">
      <x v="76"/>
    </i>
    <i r="2">
      <x v="77"/>
    </i>
    <i r="2">
      <x v="80"/>
    </i>
    <i r="2">
      <x v="81"/>
    </i>
    <i r="2">
      <x v="82"/>
    </i>
    <i r="2">
      <x v="83"/>
    </i>
    <i r="2">
      <x v="85"/>
    </i>
    <i r="2">
      <x v="86"/>
    </i>
    <i r="2">
      <x v="87"/>
    </i>
    <i r="2">
      <x v="88"/>
    </i>
    <i r="2">
      <x v="89"/>
    </i>
    <i r="2">
      <x v="90"/>
    </i>
    <i r="2">
      <x v="91"/>
    </i>
    <i r="2">
      <x v="92"/>
    </i>
    <i r="2">
      <x v="97"/>
    </i>
    <i r="2">
      <x v="99"/>
    </i>
    <i r="2">
      <x v="100"/>
    </i>
    <i r="2">
      <x v="101"/>
    </i>
    <i r="2">
      <x v="102"/>
    </i>
    <i r="2">
      <x v="103"/>
    </i>
    <i r="2">
      <x v="105"/>
    </i>
    <i r="2">
      <x v="106"/>
    </i>
    <i r="2">
      <x v="108"/>
    </i>
    <i r="2">
      <x v="109"/>
    </i>
    <i r="2">
      <x v="112"/>
    </i>
    <i r="2">
      <x v="113"/>
    </i>
    <i r="2">
      <x v="114"/>
    </i>
    <i r="2">
      <x v="115"/>
    </i>
    <i r="2">
      <x v="116"/>
    </i>
    <i r="2">
      <x v="117"/>
    </i>
    <i r="2">
      <x v="118"/>
    </i>
    <i r="2">
      <x v="119"/>
    </i>
    <i r="2">
      <x v="120"/>
    </i>
    <i r="2">
      <x v="127"/>
    </i>
    <i r="2">
      <x v="132"/>
    </i>
    <i r="2">
      <x v="133"/>
    </i>
    <i r="2">
      <x v="134"/>
    </i>
    <i r="2">
      <x v="135"/>
    </i>
    <i r="2">
      <x v="136"/>
    </i>
    <i r="2">
      <x v="137"/>
    </i>
    <i r="2">
      <x v="138"/>
    </i>
    <i r="2">
      <x v="139"/>
    </i>
    <i r="2">
      <x v="143"/>
    </i>
    <i r="2">
      <x v="146"/>
    </i>
    <i r="2">
      <x v="147"/>
    </i>
    <i r="2">
      <x v="148"/>
    </i>
    <i r="2">
      <x v="149"/>
    </i>
    <i r="2">
      <x v="150"/>
    </i>
    <i r="2">
      <x v="157"/>
    </i>
    <i r="2">
      <x v="158"/>
    </i>
    <i r="2">
      <x v="159"/>
    </i>
    <i r="2">
      <x v="161"/>
    </i>
    <i r="2">
      <x v="168"/>
    </i>
    <i r="2">
      <x v="169"/>
    </i>
    <i r="2">
      <x v="171"/>
    </i>
    <i r="2">
      <x v="172"/>
    </i>
    <i r="2">
      <x v="178"/>
    </i>
    <i r="2">
      <x v="179"/>
    </i>
    <i r="2">
      <x v="180"/>
    </i>
    <i r="2">
      <x v="191"/>
    </i>
    <i r="2">
      <x v="193"/>
    </i>
    <i r="2">
      <x v="194"/>
    </i>
    <i r="2">
      <x v="195"/>
    </i>
    <i r="2">
      <x v="196"/>
    </i>
    <i r="2">
      <x v="207"/>
    </i>
    <i r="2">
      <x v="213"/>
    </i>
    <i r="2">
      <x v="215"/>
    </i>
    <i r="2">
      <x v="216"/>
    </i>
    <i r="2">
      <x v="217"/>
    </i>
    <i r="2">
      <x v="250"/>
    </i>
    <i r="2">
      <x v="251"/>
    </i>
    <i r="2">
      <x v="252"/>
    </i>
    <i r="2">
      <x v="253"/>
    </i>
    <i r="2">
      <x v="254"/>
    </i>
    <i r="2">
      <x v="256"/>
    </i>
    <i r="2">
      <x v="258"/>
    </i>
    <i r="2">
      <x v="259"/>
    </i>
    <i r="2">
      <x v="260"/>
    </i>
    <i r="2">
      <x v="261"/>
    </i>
    <i r="2">
      <x v="262"/>
    </i>
    <i r="2">
      <x v="263"/>
    </i>
    <i r="2">
      <x v="265"/>
    </i>
    <i r="2">
      <x v="266"/>
    </i>
    <i r="2">
      <x v="270"/>
    </i>
    <i r="2">
      <x v="281"/>
    </i>
    <i r="2">
      <x v="282"/>
    </i>
    <i r="2">
      <x v="283"/>
    </i>
    <i r="2">
      <x v="284"/>
    </i>
    <i r="2">
      <x v="292"/>
    </i>
    <i r="2">
      <x v="295"/>
    </i>
    <i r="2">
      <x v="296"/>
    </i>
    <i r="2">
      <x v="298"/>
    </i>
    <i r="2">
      <x v="302"/>
    </i>
    <i r="2">
      <x v="303"/>
    </i>
    <i r="2">
      <x v="304"/>
    </i>
    <i r="2">
      <x v="305"/>
    </i>
    <i r="2">
      <x v="308"/>
    </i>
    <i r="2">
      <x v="309"/>
    </i>
    <i r="2">
      <x v="310"/>
    </i>
    <i r="2">
      <x v="311"/>
    </i>
    <i r="2">
      <x v="312"/>
    </i>
    <i r="2">
      <x v="313"/>
    </i>
    <i r="2">
      <x v="314"/>
    </i>
    <i r="2">
      <x v="315"/>
    </i>
    <i r="2">
      <x v="316"/>
    </i>
    <i r="2">
      <x v="317"/>
    </i>
    <i r="2">
      <x v="318"/>
    </i>
    <i r="2">
      <x v="321"/>
    </i>
    <i r="2">
      <x v="323"/>
    </i>
    <i r="2">
      <x v="324"/>
    </i>
    <i r="2">
      <x v="325"/>
    </i>
    <i r="2">
      <x v="332"/>
    </i>
    <i r="2">
      <x v="333"/>
    </i>
    <i r="2">
      <x v="334"/>
    </i>
    <i r="2">
      <x v="335"/>
    </i>
    <i r="2">
      <x v="336"/>
    </i>
    <i r="2">
      <x v="337"/>
    </i>
    <i r="2">
      <x v="338"/>
    </i>
    <i r="2">
      <x v="339"/>
    </i>
    <i r="2">
      <x v="340"/>
    </i>
    <i r="2">
      <x v="341"/>
    </i>
    <i r="2">
      <x v="342"/>
    </i>
    <i r="2">
      <x v="343"/>
    </i>
    <i r="2">
      <x v="344"/>
    </i>
    <i r="2">
      <x v="345"/>
    </i>
    <i r="2">
      <x v="350"/>
    </i>
    <i r="2">
      <x v="363"/>
    </i>
    <i r="2">
      <x v="364"/>
    </i>
    <i r="2">
      <x v="378"/>
    </i>
    <i r="2">
      <x v="383"/>
    </i>
    <i r="2">
      <x v="384"/>
    </i>
    <i r="2">
      <x v="385"/>
    </i>
    <i r="2">
      <x v="386"/>
    </i>
    <i r="2">
      <x v="387"/>
    </i>
    <i r="2">
      <x v="390"/>
    </i>
    <i r="2">
      <x v="394"/>
    </i>
    <i r="2">
      <x v="395"/>
    </i>
    <i r="2">
      <x v="396"/>
    </i>
    <i r="2">
      <x v="398"/>
    </i>
    <i r="2">
      <x v="399"/>
    </i>
    <i r="2">
      <x v="400"/>
    </i>
    <i r="2">
      <x v="402"/>
    </i>
    <i r="2">
      <x v="403"/>
    </i>
    <i r="2">
      <x v="408"/>
    </i>
    <i r="2">
      <x v="409"/>
    </i>
    <i r="2">
      <x v="410"/>
    </i>
    <i r="2">
      <x v="411"/>
    </i>
    <i t="default" r="1">
      <x v="1"/>
    </i>
    <i r="1">
      <x v="2"/>
      <x/>
    </i>
    <i r="2">
      <x v="7"/>
    </i>
    <i r="2">
      <x v="9"/>
    </i>
    <i r="2">
      <x v="10"/>
    </i>
    <i r="2">
      <x v="24"/>
    </i>
    <i r="2">
      <x v="26"/>
    </i>
    <i r="2">
      <x v="33"/>
    </i>
    <i r="2">
      <x v="34"/>
    </i>
    <i r="2">
      <x v="35"/>
    </i>
    <i r="2">
      <x v="65"/>
    </i>
    <i r="2">
      <x v="66"/>
    </i>
    <i r="2">
      <x v="70"/>
    </i>
    <i r="2">
      <x v="72"/>
    </i>
    <i r="2">
      <x v="78"/>
    </i>
    <i r="2">
      <x v="79"/>
    </i>
    <i r="2">
      <x v="84"/>
    </i>
    <i r="2">
      <x v="93"/>
    </i>
    <i r="2">
      <x v="94"/>
    </i>
    <i r="2">
      <x v="95"/>
    </i>
    <i r="2">
      <x v="96"/>
    </i>
    <i r="2">
      <x v="98"/>
    </i>
    <i r="2">
      <x v="104"/>
    </i>
    <i r="2">
      <x v="107"/>
    </i>
    <i r="2">
      <x v="110"/>
    </i>
    <i r="2">
      <x v="111"/>
    </i>
    <i r="2">
      <x v="121"/>
    </i>
    <i r="2">
      <x v="122"/>
    </i>
    <i r="2">
      <x v="123"/>
    </i>
    <i r="2">
      <x v="125"/>
    </i>
    <i r="2">
      <x v="128"/>
    </i>
    <i r="2">
      <x v="130"/>
    </i>
    <i r="2">
      <x v="131"/>
    </i>
    <i r="2">
      <x v="141"/>
    </i>
    <i r="2">
      <x v="142"/>
    </i>
    <i r="2">
      <x v="152"/>
    </i>
    <i r="2">
      <x v="153"/>
    </i>
    <i r="2">
      <x v="154"/>
    </i>
    <i r="2">
      <x v="155"/>
    </i>
    <i r="2">
      <x v="163"/>
    </i>
    <i r="2">
      <x v="165"/>
    </i>
    <i r="2">
      <x v="166"/>
    </i>
    <i r="2">
      <x v="173"/>
    </i>
    <i r="2">
      <x v="174"/>
    </i>
    <i r="2">
      <x v="175"/>
    </i>
    <i r="2">
      <x v="176"/>
    </i>
    <i r="2">
      <x v="177"/>
    </i>
    <i r="2">
      <x v="181"/>
    </i>
    <i r="2">
      <x v="182"/>
    </i>
    <i r="2">
      <x v="183"/>
    </i>
    <i r="2">
      <x v="184"/>
    </i>
    <i r="2">
      <x v="185"/>
    </i>
    <i r="2">
      <x v="186"/>
    </i>
    <i r="2">
      <x v="187"/>
    </i>
    <i r="2">
      <x v="188"/>
    </i>
    <i r="2">
      <x v="189"/>
    </i>
    <i r="2">
      <x v="190"/>
    </i>
    <i r="2">
      <x v="197"/>
    </i>
    <i r="2">
      <x v="198"/>
    </i>
    <i r="2">
      <x v="199"/>
    </i>
    <i r="2">
      <x v="200"/>
    </i>
    <i r="2">
      <x v="201"/>
    </i>
    <i r="2">
      <x v="202"/>
    </i>
    <i r="2">
      <x v="203"/>
    </i>
    <i r="2">
      <x v="209"/>
    </i>
    <i r="2">
      <x v="210"/>
    </i>
    <i r="2">
      <x v="211"/>
    </i>
    <i r="2">
      <x v="214"/>
    </i>
    <i r="2">
      <x v="217"/>
    </i>
    <i r="2">
      <x v="218"/>
    </i>
    <i r="2">
      <x v="219"/>
    </i>
    <i r="2">
      <x v="220"/>
    </i>
    <i r="2">
      <x v="221"/>
    </i>
    <i r="2">
      <x v="222"/>
    </i>
    <i r="2">
      <x v="223"/>
    </i>
    <i r="2">
      <x v="224"/>
    </i>
    <i r="2">
      <x v="225"/>
    </i>
    <i r="2">
      <x v="226"/>
    </i>
    <i r="2">
      <x v="227"/>
    </i>
    <i r="2">
      <x v="228"/>
    </i>
    <i r="2">
      <x v="229"/>
    </i>
    <i r="2">
      <x v="230"/>
    </i>
    <i r="2">
      <x v="231"/>
    </i>
    <i r="2">
      <x v="232"/>
    </i>
    <i r="2">
      <x v="233"/>
    </i>
    <i r="2">
      <x v="234"/>
    </i>
    <i r="2">
      <x v="235"/>
    </i>
    <i r="2">
      <x v="236"/>
    </i>
    <i r="2">
      <x v="237"/>
    </i>
    <i r="2">
      <x v="238"/>
    </i>
    <i r="2">
      <x v="239"/>
    </i>
    <i r="2">
      <x v="240"/>
    </i>
    <i r="2">
      <x v="241"/>
    </i>
    <i r="2">
      <x v="242"/>
    </i>
    <i r="2">
      <x v="243"/>
    </i>
    <i r="2">
      <x v="244"/>
    </i>
    <i r="2">
      <x v="245"/>
    </i>
    <i r="2">
      <x v="246"/>
    </i>
    <i r="2">
      <x v="247"/>
    </i>
    <i r="2">
      <x v="248"/>
    </i>
    <i r="2">
      <x v="249"/>
    </i>
    <i r="2">
      <x v="255"/>
    </i>
    <i r="2">
      <x v="257"/>
    </i>
    <i r="2">
      <x v="267"/>
    </i>
    <i r="2">
      <x v="268"/>
    </i>
    <i r="2">
      <x v="269"/>
    </i>
    <i r="2">
      <x v="271"/>
    </i>
    <i r="2">
      <x v="272"/>
    </i>
    <i r="2">
      <x v="273"/>
    </i>
    <i r="2">
      <x v="274"/>
    </i>
    <i r="2">
      <x v="275"/>
    </i>
    <i r="2">
      <x v="276"/>
    </i>
    <i r="2">
      <x v="277"/>
    </i>
    <i r="2">
      <x v="278"/>
    </i>
    <i r="2">
      <x v="280"/>
    </i>
    <i r="2">
      <x v="285"/>
    </i>
    <i r="2">
      <x v="286"/>
    </i>
    <i r="2">
      <x v="287"/>
    </i>
    <i r="2">
      <x v="288"/>
    </i>
    <i r="2">
      <x v="290"/>
    </i>
    <i r="2">
      <x v="291"/>
    </i>
    <i r="2">
      <x v="293"/>
    </i>
    <i r="2">
      <x v="294"/>
    </i>
    <i r="2">
      <x v="297"/>
    </i>
    <i r="2">
      <x v="299"/>
    </i>
    <i r="2">
      <x v="301"/>
    </i>
    <i r="2">
      <x v="306"/>
    </i>
    <i r="2">
      <x v="319"/>
    </i>
    <i r="2">
      <x v="320"/>
    </i>
    <i r="2">
      <x v="326"/>
    </i>
    <i r="2">
      <x v="327"/>
    </i>
    <i r="2">
      <x v="328"/>
    </i>
    <i r="2">
      <x v="329"/>
    </i>
    <i r="2">
      <x v="338"/>
    </i>
    <i r="2">
      <x v="346"/>
    </i>
    <i r="2">
      <x v="347"/>
    </i>
    <i r="2">
      <x v="348"/>
    </i>
    <i r="2">
      <x v="349"/>
    </i>
    <i r="2">
      <x v="350"/>
    </i>
    <i r="2">
      <x v="351"/>
    </i>
    <i r="2">
      <x v="352"/>
    </i>
    <i r="2">
      <x v="353"/>
    </i>
    <i r="2">
      <x v="354"/>
    </i>
    <i r="2">
      <x v="355"/>
    </i>
    <i r="2">
      <x v="356"/>
    </i>
    <i r="2">
      <x v="357"/>
    </i>
    <i r="2">
      <x v="358"/>
    </i>
    <i r="2">
      <x v="359"/>
    </i>
    <i r="2">
      <x v="360"/>
    </i>
    <i r="2">
      <x v="361"/>
    </i>
    <i r="2">
      <x v="362"/>
    </i>
    <i r="2">
      <x v="363"/>
    </i>
    <i r="2">
      <x v="364"/>
    </i>
    <i r="2">
      <x v="365"/>
    </i>
    <i r="2">
      <x v="366"/>
    </i>
    <i r="2">
      <x v="367"/>
    </i>
    <i r="2">
      <x v="368"/>
    </i>
    <i r="2">
      <x v="369"/>
    </i>
    <i r="2">
      <x v="370"/>
    </i>
    <i r="2">
      <x v="371"/>
    </i>
    <i r="2">
      <x v="372"/>
    </i>
    <i r="2">
      <x v="373"/>
    </i>
    <i r="2">
      <x v="374"/>
    </i>
    <i r="2">
      <x v="375"/>
    </i>
    <i r="2">
      <x v="376"/>
    </i>
    <i r="2">
      <x v="377"/>
    </i>
    <i r="2">
      <x v="378"/>
    </i>
    <i r="2">
      <x v="379"/>
    </i>
    <i r="2">
      <x v="380"/>
    </i>
    <i r="2">
      <x v="381"/>
    </i>
    <i r="2">
      <x v="382"/>
    </i>
    <i r="2">
      <x v="388"/>
    </i>
    <i r="2">
      <x v="391"/>
    </i>
    <i r="2">
      <x v="392"/>
    </i>
    <i r="2">
      <x v="393"/>
    </i>
    <i r="2">
      <x v="394"/>
    </i>
    <i r="2">
      <x v="397"/>
    </i>
    <i r="2">
      <x v="401"/>
    </i>
    <i r="2">
      <x v="405"/>
    </i>
    <i r="2">
      <x v="406"/>
    </i>
    <i r="2">
      <x v="407"/>
    </i>
    <i r="2">
      <x v="410"/>
    </i>
    <i r="2">
      <x v="411"/>
    </i>
    <i t="default" r="1">
      <x v="2"/>
    </i>
    <i t="default">
      <x v="1"/>
    </i>
    <i>
      <x v="2"/>
      <x v="2"/>
      <x v="307"/>
    </i>
    <i t="default" r="1">
      <x v="2"/>
    </i>
    <i t="default">
      <x v="2"/>
    </i>
    <i t="grand">
      <x/>
    </i>
  </rowItems>
  <colFields count="1">
    <field x="4"/>
  </colFields>
  <colItems count="3">
    <i>
      <x/>
    </i>
    <i>
      <x v="1"/>
    </i>
    <i t="grand">
      <x/>
    </i>
  </colItems>
  <pageFields count="2">
    <pageField fld="2" hier="-1"/>
    <pageField fld="1" hier="-1"/>
  </pageFields>
  <dataFields count="1">
    <dataField name="Sum of Amount(Ksh)" fld="10" baseField="0" baseItem="0"/>
  </dataFields>
  <formats count="7">
    <format dxfId="22">
      <pivotArea outline="0" fieldPosition="0">
        <references count="2">
          <reference field="4294967294" count="1" selected="0">
            <x v="0"/>
          </reference>
          <reference field="4" count="0" selected="0"/>
        </references>
      </pivotArea>
    </format>
    <format dxfId="21">
      <pivotArea field="4" type="button" dataOnly="0" labelOnly="1" outline="0" axis="axisCol" fieldPosition="0"/>
    </format>
    <format dxfId="20">
      <pivotArea dataOnly="0" labelOnly="1" outline="0" fieldPosition="0">
        <references count="1">
          <reference field="4" count="0"/>
        </references>
      </pivotArea>
    </format>
    <format dxfId="19">
      <pivotArea dataOnly="0" labelOnly="1" outline="0" fieldPosition="0">
        <references count="2">
          <reference field="4294967294" count="1">
            <x v="0"/>
          </reference>
          <reference field="4" count="0" selected="0"/>
        </references>
      </pivotArea>
    </format>
    <format dxfId="18">
      <pivotArea field="4" grandCol="1" outline="0" axis="axisCol" fieldPosition="0">
        <references count="1">
          <reference field="4294967294" count="1" selected="0">
            <x v="0"/>
          </reference>
        </references>
      </pivotArea>
    </format>
    <format dxfId="17">
      <pivotArea type="topRight" dataOnly="0" labelOnly="1" outline="0" fieldPosition="0"/>
    </format>
    <format dxfId="16">
      <pivotArea field="4" dataOnly="0" labelOnly="1" grandCol="1" outline="0" axis="axisCol"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xpenditure by office" cacheId="9"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
  <location ref="A5:B8" firstHeaderRow="1" firstDataRow="1" firstDataCol="1" rowPageCount="2"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compact="0" outline="0" showAll="0"/>
    <pivotField compact="0" outline="0" multipleItemSelectionAllowed="1" showAll="0">
      <items count="5">
        <item x="3"/>
        <item x="0"/>
        <item x="1"/>
        <item x="2"/>
        <item t="default"/>
      </items>
    </pivotField>
    <pivotField compact="0" outline="0" showAll="0"/>
    <pivotField axis="axisRow" compact="0" outline="0" multipleItemSelectionAllowed="1" showAll="0">
      <items count="3">
        <item x="1"/>
        <item x="0"/>
        <item t="default"/>
      </items>
    </pivotField>
    <pivotField axis="axisPage" compact="0" outline="0" multipleItemSelectionAllowed="1" showAll="0">
      <items count="4">
        <item x="2"/>
        <item x="0"/>
        <item x="1"/>
        <item t="default"/>
      </items>
    </pivotField>
    <pivotField axis="axisPage" compact="0" outline="0" showAll="0">
      <items count="4">
        <item x="0"/>
        <item x="2"/>
        <item x="1"/>
        <item t="default"/>
      </items>
    </pivotField>
    <pivotField compact="0" outline="0" showAll="0"/>
    <pivotField compact="0" outline="0" showAll="0"/>
    <pivotField compact="0" numFmtId="165" outline="0" showAll="0"/>
    <pivotField dataField="1" compact="0" numFmtId="165" outline="0" showAll="0"/>
  </pivotFields>
  <rowFields count="1">
    <field x="4"/>
  </rowFields>
  <rowItems count="3">
    <i>
      <x/>
    </i>
    <i>
      <x v="1"/>
    </i>
    <i t="grand">
      <x/>
    </i>
  </rowItems>
  <colItems count="1">
    <i/>
  </colItems>
  <pageFields count="2">
    <pageField fld="5" hier="-1"/>
    <pageField fld="6" hier="-1"/>
  </pageFields>
  <dataFields count="1">
    <dataField name="Sum of Amount(Ksh)" fld="10" showDataAs="percentOfCol" baseField="0" baseItem="0" numFmtId="9"/>
  </dataFields>
  <formats count="3">
    <format dxfId="15">
      <pivotArea outline="0" collapsedLevelsAreSubtotals="1" fieldPosition="0"/>
    </format>
    <format dxfId="14">
      <pivotArea dataOnly="0" labelOnly="1" outline="0" axis="axisValues" fieldPosition="0"/>
    </format>
    <format dxfId="13">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Yearly expenses"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5:D11" firstHeaderRow="1" firstDataRow="2" firstDataCol="1" rowPageCount="2"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axis="axisRow"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2"/>
  </rowFields>
  <rowItems count="5">
    <i>
      <x/>
    </i>
    <i>
      <x v="1"/>
    </i>
    <i>
      <x v="2"/>
    </i>
    <i>
      <x v="3"/>
    </i>
    <i t="grand">
      <x/>
    </i>
  </rowItems>
  <colFields count="1">
    <field x="4"/>
  </colFields>
  <colItems count="3">
    <i>
      <x/>
    </i>
    <i>
      <x v="1"/>
    </i>
    <i t="grand">
      <x/>
    </i>
  </colItems>
  <pageFields count="2">
    <pageField fld="5" hier="-1"/>
    <pageField fld="6" hier="-1"/>
  </pageFields>
  <dataFields count="1">
    <dataField name="Sum of Amount(Ksh)" fld="10" baseField="0" baseItem="0" numFmtId="165"/>
  </dataFields>
  <chartFormats count="6">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13" format="4" series="1">
      <pivotArea type="data" outline="0" fieldPosition="0">
        <references count="2">
          <reference field="4294967294" count="1" selected="0">
            <x v="0"/>
          </reference>
          <reference field="4" count="1" selected="0">
            <x v="0"/>
          </reference>
        </references>
      </pivotArea>
    </chartFormat>
    <chartFormat chart="13" format="5" series="1">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Expenses by cost category"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D8" firstHeaderRow="1" firstDataRow="2" firstDataCol="1" rowPageCount="1"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showAll="0">
      <items count="5">
        <item x="3"/>
        <item x="0"/>
        <item x="1"/>
        <item x="2"/>
        <item t="default"/>
      </items>
    </pivotField>
    <pivotField showAll="0"/>
    <pivotField axis="axisCol" showAll="0">
      <items count="3">
        <item x="1"/>
        <item x="0"/>
        <item t="default"/>
      </items>
    </pivotField>
    <pivotField axis="axisRow" showAll="0">
      <items count="4">
        <item x="2"/>
        <item x="0"/>
        <item x="1"/>
        <item t="default"/>
      </items>
    </pivotField>
    <pivotField axis="axisPage"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dataField="1" numFmtId="165" showAll="0"/>
  </pivotFields>
  <rowFields count="1">
    <field x="5"/>
  </rowFields>
  <rowItems count="4">
    <i>
      <x/>
    </i>
    <i>
      <x v="1"/>
    </i>
    <i>
      <x v="2"/>
    </i>
    <i t="grand">
      <x/>
    </i>
  </rowItems>
  <colFields count="1">
    <field x="4"/>
  </colFields>
  <colItems count="3">
    <i>
      <x/>
    </i>
    <i>
      <x v="1"/>
    </i>
    <i t="grand">
      <x/>
    </i>
  </colItems>
  <pageFields count="1">
    <pageField fld="6" hier="-1"/>
  </pageFields>
  <dataFields count="1">
    <dataField name="Sum of Amount(Ksh)" fld="10" baseField="0" baseItem="0"/>
  </dataFields>
  <formats count="3">
    <format dxfId="12">
      <pivotArea grandCol="1" outline="0" collapsedLevelsAreSubtotals="1" fieldPosition="0"/>
    </format>
    <format dxfId="11">
      <pivotArea type="topRight" dataOnly="0" labelOnly="1" outline="0" fieldPosition="0"/>
    </format>
    <format dxfId="10">
      <pivotArea field="5" type="button" dataOnly="0" labelOnly="1" outline="0" axis="axisRow" fieldPosition="0"/>
    </format>
  </formats>
  <chartFormats count="3">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Expenses by cost subcategory"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D8" firstHeaderRow="1" firstDataRow="2" firstDataCol="1" rowPageCount="1"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f="1" x="225"/>
        <item t="default"/>
      </items>
    </pivotField>
    <pivotField showAll="0"/>
    <pivotField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dataField="1" numFmtId="165" showAll="0"/>
  </pivotFields>
  <rowFields count="1">
    <field x="6"/>
  </rowFields>
  <rowItems count="4">
    <i>
      <x/>
    </i>
    <i>
      <x v="2"/>
    </i>
    <i>
      <x v="1"/>
    </i>
    <i t="grand">
      <x/>
    </i>
  </rowItems>
  <colFields count="1">
    <field x="4"/>
  </colFields>
  <colItems count="3">
    <i>
      <x/>
    </i>
    <i>
      <x v="1"/>
    </i>
    <i t="grand">
      <x/>
    </i>
  </colItems>
  <pageFields count="1">
    <pageField fld="5" hier="-1"/>
  </pageFields>
  <dataFields count="1">
    <dataField name="Sum of Amount(Ksh)" fld="10" baseField="0" baseItem="0"/>
  </dataFields>
  <formats count="3">
    <format dxfId="9">
      <pivotArea grandCol="1" outline="0" collapsedLevelsAreSubtotals="1" fieldPosition="0"/>
    </format>
    <format dxfId="8">
      <pivotArea type="topRight" dataOnly="0" labelOnly="1" outline="0" fieldPosition="0"/>
    </format>
    <format dxfId="7">
      <pivotArea field="5" type="button" dataOnly="0" labelOnly="1" outline="0" axis="axisPage" fieldPosition="0"/>
    </format>
  </formats>
  <chartFormats count="4">
    <chartFormat chart="0"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4" count="1" selected="0">
            <x v="0"/>
          </reference>
        </references>
      </pivotArea>
    </chartFormat>
    <chartFormat chart="4"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Monthly expenses"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5:D19" firstHeaderRow="1" firstDataRow="2" firstDataCol="1" rowPageCount="3" colPageCount="1"/>
  <pivotFields count="11">
    <pivotField showAll="0" sortType="ascending">
      <items count="227">
        <item sd="0"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Row" showAll="0">
      <items count="13">
        <item sd="0" x="1"/>
        <item x="11"/>
        <item x="3"/>
        <item x="2"/>
        <item x="4"/>
        <item x="5"/>
        <item x="6"/>
        <item x="7"/>
        <item x="8"/>
        <item x="9"/>
        <item x="10"/>
        <item x="0"/>
        <item t="default"/>
      </items>
    </pivotField>
    <pivotField axis="axisPage" showAll="0">
      <items count="5">
        <item x="3"/>
        <item x="0"/>
        <item x="1"/>
        <item x="2"/>
        <item t="default"/>
      </items>
    </pivotField>
    <pivotField showAll="0"/>
    <pivotField axis="axisCol" showAll="0">
      <items count="3">
        <item x="1"/>
        <item x="0"/>
        <item t="default"/>
      </items>
    </pivotField>
    <pivotField axis="axisPage"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1"/>
  </rowFields>
  <rowItems count="13">
    <i>
      <x/>
    </i>
    <i>
      <x v="1"/>
    </i>
    <i>
      <x v="2"/>
    </i>
    <i>
      <x v="3"/>
    </i>
    <i>
      <x v="4"/>
    </i>
    <i>
      <x v="5"/>
    </i>
    <i>
      <x v="6"/>
    </i>
    <i>
      <x v="7"/>
    </i>
    <i>
      <x v="8"/>
    </i>
    <i>
      <x v="9"/>
    </i>
    <i>
      <x v="10"/>
    </i>
    <i>
      <x v="11"/>
    </i>
    <i t="grand">
      <x/>
    </i>
  </rowItems>
  <colFields count="1">
    <field x="4"/>
  </colFields>
  <colItems count="3">
    <i>
      <x/>
    </i>
    <i>
      <x v="1"/>
    </i>
    <i t="grand">
      <x/>
    </i>
  </colItems>
  <pageFields count="3">
    <pageField fld="5" hier="-1"/>
    <pageField fld="6" hier="-1"/>
    <pageField fld="2" hier="-1"/>
  </pageFields>
  <dataFields count="1">
    <dataField name="Sum of Amount(Ksh)" fld="10" baseField="0" baseItem="0"/>
  </dataFields>
  <formats count="7">
    <format dxfId="6">
      <pivotArea type="all" dataOnly="0" outline="0" fieldPosition="0"/>
    </format>
    <format dxfId="5">
      <pivotArea field="0" type="button" dataOnly="0" labelOnly="1" outline="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grandRow="1" outline="0" fieldPosition="0"/>
    </format>
    <format dxfId="1">
      <pivotArea outline="0" collapsedLevelsAreSubtotals="1" fieldPosition="0"/>
    </format>
    <format dxfId="0">
      <pivotArea dataOnly="0" labelOnly="1" outline="0" axis="axisValues" fieldPosition="0"/>
    </format>
  </format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Expense by subcategory per year"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5:E11" firstHeaderRow="1" firstDataRow="2" firstDataCol="1" rowPageCount="3"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Page" multipleItemSelectionAllowed="1" showAll="0">
      <items count="13">
        <item x="1"/>
        <item x="11"/>
        <item x="3"/>
        <item x="2"/>
        <item x="4"/>
        <item x="5"/>
        <item x="6"/>
        <item x="7"/>
        <item x="8"/>
        <item x="9"/>
        <item x="10"/>
        <item x="0"/>
        <item t="default"/>
      </items>
    </pivotField>
    <pivotField axis="axisRow" showAll="0">
      <items count="5">
        <item x="3"/>
        <item x="0"/>
        <item x="1"/>
        <item x="2"/>
        <item t="default"/>
      </items>
    </pivotField>
    <pivotField showAll="0"/>
    <pivotField axis="axisPage" multipleItemSelectionAllowed="1" showAll="0">
      <items count="3">
        <item x="1"/>
        <item x="0"/>
        <item t="default"/>
      </items>
    </pivotField>
    <pivotField axis="axisCol" showAll="0">
      <items count="4">
        <item x="2"/>
        <item x="0"/>
        <item x="1"/>
        <item t="default"/>
      </items>
    </pivotField>
    <pivotField showAll="0">
      <items count="4">
        <item x="0"/>
        <item x="2"/>
        <item x="1"/>
        <item t="default"/>
      </items>
    </pivotField>
    <pivotField axis="axisPage"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showAll="0"/>
    <pivotField numFmtId="165" showAll="0"/>
    <pivotField dataField="1" numFmtId="165" showAll="0"/>
  </pivotFields>
  <rowFields count="1">
    <field x="2"/>
  </rowFields>
  <rowItems count="5">
    <i>
      <x/>
    </i>
    <i>
      <x v="1"/>
    </i>
    <i>
      <x v="2"/>
    </i>
    <i>
      <x v="3"/>
    </i>
    <i t="grand">
      <x/>
    </i>
  </rowItems>
  <colFields count="1">
    <field x="5"/>
  </colFields>
  <colItems count="4">
    <i>
      <x/>
    </i>
    <i>
      <x v="1"/>
    </i>
    <i>
      <x v="2"/>
    </i>
    <i t="grand">
      <x/>
    </i>
  </colItems>
  <pageFields count="3">
    <pageField fld="4" hier="-1"/>
    <pageField fld="1" hier="-1"/>
    <pageField fld="7" hier="-1"/>
  </pageFields>
  <dataFields count="1">
    <dataField name="Sum of Amount(Ksh)" fld="10" baseField="0" baseItem="0"/>
  </dataFields>
  <chartFormats count="8">
    <chartFormat chart="4"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2"/>
          </reference>
        </references>
      </pivotArea>
    </chartFormat>
    <chartFormat chart="4" format="5" series="1">
      <pivotArea type="data" outline="0" fieldPosition="0">
        <references count="2">
          <reference field="4294967294" count="1" selected="0">
            <x v="0"/>
          </reference>
          <reference field="5" count="1" selected="0">
            <x v="0"/>
          </reference>
        </references>
      </pivotArea>
    </chartFormat>
    <chartFormat chart="9" format="9" series="1">
      <pivotArea type="data" outline="0" fieldPosition="0">
        <references count="2">
          <reference field="4294967294" count="1" selected="0">
            <x v="0"/>
          </reference>
          <reference field="5" count="1" selected="0">
            <x v="0"/>
          </reference>
        </references>
      </pivotArea>
    </chartFormat>
    <chartFormat chart="9" format="10" series="1">
      <pivotArea type="data" outline="0" fieldPosition="0">
        <references count="2">
          <reference field="4294967294" count="1" selected="0">
            <x v="0"/>
          </reference>
          <reference field="5" count="1" selected="0">
            <x v="1"/>
          </reference>
        </references>
      </pivotArea>
    </chartFormat>
    <chartFormat chart="9" format="11" series="1">
      <pivotArea type="data" outline="0" fieldPosition="0">
        <references count="2">
          <reference field="4294967294" count="1" selected="0">
            <x v="0"/>
          </reference>
          <reference field="5" count="1" selected="0">
            <x v="2"/>
          </reference>
        </references>
      </pivotArea>
    </chartFormat>
    <chartFormat chart="9" format="12"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Expenses by category by year" cacheId="9" applyNumberFormats="0" applyBorderFormats="0" applyFontFormats="0" applyPatternFormats="0" applyAlignmentFormats="0" applyWidthHeightFormats="1" dataCaption="Values" updatedVersion="5" minRefreshableVersion="3" useAutoFormatting="1" itemPrintTitles="1" createdVersion="5" indent="0" showHeaders="0" compact="0" compactData="0" multipleFieldFilters="0" chartFormat="11">
  <location ref="A6:C10" firstHeaderRow="1" firstDataRow="1" firstDataCol="2" rowPageCount="3" colPageCount="1"/>
  <pivotFields count="11">
    <pivotField compact="0" outline="0"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compact="0" outline="0" multipleItemSelectionAllowed="1" showAll="0"/>
    <pivotField axis="axisRow" compact="0" outline="0" showAll="0">
      <items count="5">
        <item x="3"/>
        <item x="0"/>
        <item x="1"/>
        <item x="2"/>
        <item t="default"/>
      </items>
    </pivotField>
    <pivotField compact="0" outline="0" showAll="0"/>
    <pivotField axis="axisPage" compact="0" outline="0" multipleItemSelectionAllowed="1" showAll="0">
      <items count="3">
        <item x="1"/>
        <item x="0"/>
        <item t="default"/>
      </items>
    </pivotField>
    <pivotField axis="axisPage" compact="0" outline="0" showAll="0">
      <items count="4">
        <item x="2"/>
        <item x="0"/>
        <item x="1"/>
        <item t="default"/>
      </items>
    </pivotField>
    <pivotField axis="axisRow" compact="0" outline="0" showAll="0">
      <items count="4">
        <item sd="0" x="0"/>
        <item sd="0" x="2"/>
        <item sd="0" x="1"/>
        <item t="default"/>
      </items>
    </pivotField>
    <pivotField axis="axisPage" compact="0" outline="0" multipleItemSelectionAllowed="1" showAll="0">
      <items count="413">
        <item x="19"/>
        <item x="23"/>
        <item x="371"/>
        <item x="31"/>
        <item x="39"/>
        <item x="40"/>
        <item x="368"/>
        <item x="44"/>
        <item x="21"/>
        <item x="42"/>
        <item x="41"/>
        <item x="12"/>
        <item x="164"/>
        <item x="15"/>
        <item x="14"/>
        <item x="16"/>
        <item x="13"/>
        <item x="11"/>
        <item x="9"/>
        <item x="370"/>
        <item x="18"/>
        <item x="37"/>
        <item x="372"/>
        <item x="10"/>
        <item x="43"/>
        <item x="97"/>
        <item x="53"/>
        <item x="148"/>
        <item x="109"/>
        <item x="161"/>
        <item x="134"/>
        <item x="158"/>
        <item x="159"/>
        <item x="36"/>
        <item x="124"/>
        <item x="77"/>
        <item x="238"/>
        <item x="103"/>
        <item x="160"/>
        <item x="83"/>
        <item x="135"/>
        <item x="35"/>
        <item x="102"/>
        <item x="91"/>
        <item x="50"/>
        <item x="90"/>
        <item x="162"/>
        <item x="142"/>
        <item x="73"/>
        <item x="330"/>
        <item x="140"/>
        <item x="33"/>
        <item x="132"/>
        <item x="152"/>
        <item x="235"/>
        <item x="236"/>
        <item x="32"/>
        <item x="46"/>
        <item x="89"/>
        <item x="237"/>
        <item x="117"/>
        <item x="62"/>
        <item x="163"/>
        <item x="133"/>
        <item x="151"/>
        <item x="68"/>
        <item x="112"/>
        <item x="139"/>
        <item x="407"/>
        <item x="25"/>
        <item x="51"/>
        <item x="131"/>
        <item x="99"/>
        <item x="98"/>
        <item x="138"/>
        <item x="49"/>
        <item x="108"/>
        <item x="63"/>
        <item x="404"/>
        <item x="93"/>
        <item x="74"/>
        <item x="137"/>
        <item x="157"/>
        <item x="34"/>
        <item x="120"/>
        <item x="136"/>
        <item x="116"/>
        <item x="26"/>
        <item x="94"/>
        <item x="110"/>
        <item x="52"/>
        <item x="69"/>
        <item x="48"/>
        <item x="3"/>
        <item x="179"/>
        <item x="123"/>
        <item x="254"/>
        <item x="178"/>
        <item x="82"/>
        <item x="328"/>
        <item x="65"/>
        <item x="107"/>
        <item x="189"/>
        <item x="386"/>
        <item x="57"/>
        <item x="263"/>
        <item x="147"/>
        <item x="146"/>
        <item x="4"/>
        <item x="308"/>
        <item x="5"/>
        <item x="80"/>
        <item x="362"/>
        <item x="7"/>
        <item x="288"/>
        <item x="193"/>
        <item x="312"/>
        <item x="262"/>
        <item x="168"/>
        <item x="127"/>
        <item x="317"/>
        <item x="197"/>
        <item x="195"/>
        <item x="295"/>
        <item x="345"/>
        <item x="382"/>
        <item x="392"/>
        <item x="279"/>
        <item x="309"/>
        <item x="352"/>
        <item x="260"/>
        <item x="66"/>
        <item x="338"/>
        <item x="29"/>
        <item x="106"/>
        <item x="71"/>
        <item x="28"/>
        <item x="27"/>
        <item x="30"/>
        <item x="105"/>
        <item x="38"/>
        <item x="114"/>
        <item x="181"/>
        <item x="287"/>
        <item x="373"/>
        <item x="350"/>
        <item x="276"/>
        <item x="402"/>
        <item x="341"/>
        <item x="355"/>
        <item x="409"/>
        <item x="156"/>
        <item x="265"/>
        <item x="340"/>
        <item x="339"/>
        <item x="177"/>
        <item x="333"/>
        <item x="329"/>
        <item x="297"/>
        <item x="275"/>
        <item x="364"/>
        <item x="403"/>
        <item x="377"/>
        <item x="96"/>
        <item x="47"/>
        <item x="306"/>
        <item x="304"/>
        <item x="351"/>
        <item x="283"/>
        <item x="277"/>
        <item x="336"/>
        <item x="335"/>
        <item x="282"/>
        <item x="266"/>
        <item x="395"/>
        <item x="401"/>
        <item x="299"/>
        <item x="267"/>
        <item x="360"/>
        <item x="346"/>
        <item x="278"/>
        <item x="325"/>
        <item x="154"/>
        <item x="60"/>
        <item x="58"/>
        <item x="128"/>
        <item x="67"/>
        <item x="113"/>
        <item x="56"/>
        <item x="59"/>
        <item x="129"/>
        <item x="24"/>
        <item x="411"/>
        <item x="183"/>
        <item x="321"/>
        <item x="310"/>
        <item x="149"/>
        <item x="126"/>
        <item x="285"/>
        <item x="272"/>
        <item x="286"/>
        <item x="269"/>
        <item x="280"/>
        <item x="291"/>
        <item x="121"/>
        <item x="259"/>
        <item x="320"/>
        <item x="239"/>
        <item x="324"/>
        <item x="244"/>
        <item x="271"/>
        <item x="270"/>
        <item x="76"/>
        <item x="347"/>
        <item x="199"/>
        <item x="323"/>
        <item x="294"/>
        <item x="292"/>
        <item x="184"/>
        <item x="20"/>
        <item x="201"/>
        <item x="194"/>
        <item x="208"/>
        <item x="212"/>
        <item x="210"/>
        <item x="205"/>
        <item x="207"/>
        <item x="217"/>
        <item x="224"/>
        <item x="228"/>
        <item x="226"/>
        <item x="230"/>
        <item x="222"/>
        <item x="200"/>
        <item x="219"/>
        <item x="229"/>
        <item x="218"/>
        <item x="227"/>
        <item x="206"/>
        <item x="223"/>
        <item x="204"/>
        <item x="216"/>
        <item x="220"/>
        <item x="213"/>
        <item x="214"/>
        <item x="215"/>
        <item x="225"/>
        <item x="211"/>
        <item x="209"/>
        <item x="221"/>
        <item x="17"/>
        <item x="406"/>
        <item x="122"/>
        <item x="381"/>
        <item x="284"/>
        <item x="22"/>
        <item x="374"/>
        <item x="293"/>
        <item x="303"/>
        <item x="234"/>
        <item x="376"/>
        <item x="361"/>
        <item x="358"/>
        <item x="354"/>
        <item x="363"/>
        <item x="281"/>
        <item x="256"/>
        <item x="253"/>
        <item x="257"/>
        <item x="252"/>
        <item x="258"/>
        <item x="343"/>
        <item x="202"/>
        <item x="203"/>
        <item x="174"/>
        <item x="167"/>
        <item x="243"/>
        <item x="190"/>
        <item x="300"/>
        <item x="261"/>
        <item x="264"/>
        <item x="319"/>
        <item x="369"/>
        <item x="357"/>
        <item x="180"/>
        <item x="231"/>
        <item x="176"/>
        <item x="379"/>
        <item x="192"/>
        <item x="101"/>
        <item x="198"/>
        <item x="115"/>
        <item x="240"/>
        <item x="250"/>
        <item x="242"/>
        <item x="255"/>
        <item x="241"/>
        <item x="246"/>
        <item x="245"/>
        <item x="249"/>
        <item x="251"/>
        <item x="248"/>
        <item x="367"/>
        <item x="365"/>
        <item x="375"/>
        <item x="380"/>
        <item x="125"/>
        <item x="410"/>
        <item x="408"/>
        <item x="172"/>
        <item x="170"/>
        <item x="305"/>
        <item x="326"/>
        <item x="398"/>
        <item x="175"/>
        <item x="171"/>
        <item x="327"/>
        <item x="2"/>
        <item x="318"/>
        <item x="78"/>
        <item x="0"/>
        <item x="169"/>
        <item x="165"/>
        <item x="349"/>
        <item x="348"/>
        <item x="331"/>
        <item x="111"/>
        <item x="332"/>
        <item x="55"/>
        <item x="6"/>
        <item x="8"/>
        <item x="130"/>
        <item x="182"/>
        <item x="289"/>
        <item x="366"/>
        <item x="302"/>
        <item x="384"/>
        <item x="307"/>
        <item x="144"/>
        <item x="296"/>
        <item x="143"/>
        <item x="64"/>
        <item x="119"/>
        <item x="145"/>
        <item x="301"/>
        <item x="385"/>
        <item x="353"/>
        <item x="344"/>
        <item x="233"/>
        <item x="173"/>
        <item x="268"/>
        <item x="290"/>
        <item x="390"/>
        <item x="396"/>
        <item x="393"/>
        <item x="391"/>
        <item x="389"/>
        <item x="394"/>
        <item x="405"/>
        <item x="388"/>
        <item x="399"/>
        <item x="397"/>
        <item x="79"/>
        <item x="1"/>
        <item x="232"/>
        <item x="185"/>
        <item x="186"/>
        <item x="187"/>
        <item x="188"/>
        <item x="359"/>
        <item x="387"/>
        <item x="342"/>
        <item x="81"/>
        <item x="356"/>
        <item x="100"/>
        <item x="400"/>
        <item x="150"/>
        <item x="315"/>
        <item x="196"/>
        <item x="153"/>
        <item x="104"/>
        <item x="95"/>
        <item x="155"/>
        <item x="337"/>
        <item x="85"/>
        <item x="84"/>
        <item x="86"/>
        <item x="87"/>
        <item x="75"/>
        <item x="334"/>
        <item x="298"/>
        <item x="118"/>
        <item x="191"/>
        <item x="45"/>
        <item x="88"/>
        <item x="141"/>
        <item x="383"/>
        <item x="61"/>
        <item x="313"/>
        <item x="314"/>
        <item x="316"/>
        <item x="311"/>
        <item x="322"/>
        <item x="166"/>
        <item x="378"/>
        <item x="70"/>
        <item x="92"/>
        <item x="54"/>
        <item x="274"/>
        <item x="273"/>
        <item x="247"/>
        <item x="72"/>
        <item t="default"/>
      </items>
    </pivotField>
    <pivotField compact="0" outline="0" showAll="0"/>
    <pivotField compact="0" numFmtId="165" outline="0" showAll="0"/>
    <pivotField dataField="1" compact="0" numFmtId="165" outline="0" showAll="0"/>
  </pivotFields>
  <rowFields count="2">
    <field x="6"/>
    <field x="2"/>
  </rowFields>
  <rowItems count="4">
    <i>
      <x/>
    </i>
    <i>
      <x v="1"/>
    </i>
    <i>
      <x v="2"/>
    </i>
    <i t="grand">
      <x/>
    </i>
  </rowItems>
  <colItems count="1">
    <i/>
  </colItems>
  <pageFields count="3">
    <pageField fld="4" hier="-1"/>
    <pageField fld="7" hier="-1"/>
    <pageField fld="5" hier="-1"/>
  </pageFields>
  <dataFields count="1">
    <dataField name="Sum of Amount(Ksh)" fld="10" baseField="0" baseItem="0"/>
  </dataFields>
  <conditionalFormats count="1">
    <conditionalFormat priority="1">
      <pivotAreas count="1">
        <pivotArea type="data" outline="0" collapsedLevelsAreSubtotals="1" fieldPosition="0">
          <references count="2">
            <reference field="4294967294" count="1" selected="0">
              <x v="0"/>
            </reference>
            <reference field="6" count="3" selected="0" defaultSubtotal="1">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rends per category "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5:E19" firstHeaderRow="1" firstDataRow="2" firstDataCol="1" rowPageCount="3" colPageCount="1"/>
  <pivotFields count="11">
    <pivotField showAll="0">
      <items count="227">
        <item x="113"/>
        <item x="4"/>
        <item x="125"/>
        <item x="167"/>
        <item x="33"/>
        <item x="5"/>
        <item x="168"/>
        <item x="34"/>
        <item x="126"/>
        <item x="8"/>
        <item x="35"/>
        <item x="9"/>
        <item x="36"/>
        <item x="127"/>
        <item x="10"/>
        <item x="37"/>
        <item x="50"/>
        <item x="128"/>
        <item x="11"/>
        <item x="38"/>
        <item x="51"/>
        <item x="129"/>
        <item x="39"/>
        <item x="52"/>
        <item x="12"/>
        <item x="40"/>
        <item x="53"/>
        <item x="130"/>
        <item x="13"/>
        <item x="41"/>
        <item x="131"/>
        <item x="14"/>
        <item x="42"/>
        <item x="54"/>
        <item x="132"/>
        <item x="15"/>
        <item x="43"/>
        <item x="55"/>
        <item x="133"/>
        <item x="16"/>
        <item x="44"/>
        <item x="134"/>
        <item x="17"/>
        <item x="56"/>
        <item x="135"/>
        <item x="6"/>
        <item x="18"/>
        <item x="136"/>
        <item x="19"/>
        <item x="137"/>
        <item x="20"/>
        <item x="21"/>
        <item x="138"/>
        <item x="22"/>
        <item x="139"/>
        <item x="23"/>
        <item f="1" x="225"/>
        <item x="180"/>
        <item x="181"/>
        <item x="182"/>
        <item x="183"/>
        <item x="184"/>
        <item x="185"/>
        <item x="186"/>
        <item x="187"/>
        <item x="188"/>
        <item x="189"/>
        <item x="190"/>
        <item x="191"/>
        <item x="192"/>
        <item x="193"/>
        <item x="194"/>
        <item x="195"/>
        <item x="196"/>
        <item x="197"/>
        <item x="198"/>
        <item x="199"/>
        <item x="200"/>
        <item x="201"/>
        <item x="0"/>
        <item x="1"/>
        <item x="2"/>
        <item x="24"/>
        <item x="202"/>
        <item x="7"/>
        <item x="203"/>
        <item x="45"/>
        <item x="25"/>
        <item x="204"/>
        <item x="3"/>
        <item x="26"/>
        <item x="46"/>
        <item x="205"/>
        <item x="47"/>
        <item x="206"/>
        <item x="27"/>
        <item x="217"/>
        <item x="207"/>
        <item x="28"/>
        <item x="48"/>
        <item x="218"/>
        <item x="208"/>
        <item x="57"/>
        <item x="58"/>
        <item x="59"/>
        <item x="60"/>
        <item x="61"/>
        <item x="62"/>
        <item x="63"/>
        <item x="64"/>
        <item x="29"/>
        <item x="49"/>
        <item x="65"/>
        <item x="66"/>
        <item x="67"/>
        <item x="68"/>
        <item x="209"/>
        <item x="69"/>
        <item x="70"/>
        <item x="71"/>
        <item x="72"/>
        <item x="73"/>
        <item x="74"/>
        <item x="75"/>
        <item x="76"/>
        <item x="77"/>
        <item x="78"/>
        <item x="79"/>
        <item x="80"/>
        <item x="30"/>
        <item x="81"/>
        <item x="82"/>
        <item x="219"/>
        <item x="83"/>
        <item x="84"/>
        <item x="85"/>
        <item x="86"/>
        <item x="87"/>
        <item x="88"/>
        <item x="89"/>
        <item x="90"/>
        <item x="91"/>
        <item x="92"/>
        <item x="93"/>
        <item x="94"/>
        <item x="95"/>
        <item x="96"/>
        <item x="31"/>
        <item x="220"/>
        <item x="97"/>
        <item x="98"/>
        <item x="99"/>
        <item x="100"/>
        <item x="210"/>
        <item x="101"/>
        <item x="102"/>
        <item x="103"/>
        <item x="104"/>
        <item x="105"/>
        <item x="106"/>
        <item x="107"/>
        <item x="108"/>
        <item x="32"/>
        <item x="221"/>
        <item x="211"/>
        <item x="140"/>
        <item x="109"/>
        <item x="110"/>
        <item x="111"/>
        <item x="112"/>
        <item x="114"/>
        <item x="212"/>
        <item x="115"/>
        <item x="116"/>
        <item x="117"/>
        <item x="118"/>
        <item x="222"/>
        <item x="213"/>
        <item x="141"/>
        <item x="223"/>
        <item x="214"/>
        <item x="142"/>
        <item x="143"/>
        <item x="144"/>
        <item x="145"/>
        <item x="146"/>
        <item x="147"/>
        <item x="148"/>
        <item x="149"/>
        <item x="150"/>
        <item x="151"/>
        <item x="152"/>
        <item x="153"/>
        <item x="154"/>
        <item x="215"/>
        <item x="155"/>
        <item x="156"/>
        <item x="157"/>
        <item x="158"/>
        <item x="159"/>
        <item x="160"/>
        <item x="119"/>
        <item x="161"/>
        <item x="162"/>
        <item x="224"/>
        <item x="169"/>
        <item x="170"/>
        <item x="172"/>
        <item x="173"/>
        <item x="174"/>
        <item x="175"/>
        <item x="176"/>
        <item x="177"/>
        <item x="178"/>
        <item x="179"/>
        <item x="216"/>
        <item x="163"/>
        <item x="171"/>
        <item x="120"/>
        <item x="164"/>
        <item x="121"/>
        <item x="165"/>
        <item x="122"/>
        <item x="123"/>
        <item x="166"/>
        <item x="124"/>
        <item t="default"/>
      </items>
    </pivotField>
    <pivotField axis="axisRow" showAll="0">
      <items count="13">
        <item x="1"/>
        <item x="11"/>
        <item x="3"/>
        <item x="2"/>
        <item x="4"/>
        <item x="5"/>
        <item x="6"/>
        <item x="7"/>
        <item x="8"/>
        <item x="9"/>
        <item x="10"/>
        <item x="0"/>
        <item t="default"/>
      </items>
    </pivotField>
    <pivotField axis="axisPage" multipleItemSelectionAllowed="1" showAll="0">
      <items count="5">
        <item x="3"/>
        <item x="0"/>
        <item x="1"/>
        <item x="2"/>
        <item t="default"/>
      </items>
    </pivotField>
    <pivotField showAll="0"/>
    <pivotField axis="axisPage" multipleItemSelectionAllowed="1" showAll="0">
      <items count="3">
        <item x="1"/>
        <item x="0"/>
        <item t="default"/>
      </items>
    </pivotField>
    <pivotField axis="axisCol" multipleItemSelectionAllowed="1" showAll="0">
      <items count="4">
        <item x="2"/>
        <item x="0"/>
        <item x="1"/>
        <item t="default"/>
      </items>
    </pivotField>
    <pivotField axis="axisPage" showAll="0">
      <items count="4">
        <item x="0"/>
        <item x="2"/>
        <item x="1"/>
        <item t="default"/>
      </items>
    </pivotField>
    <pivotField showAll="0"/>
    <pivotField showAll="0"/>
    <pivotField numFmtId="165" showAll="0"/>
    <pivotField dataField="1" numFmtId="165" showAll="0"/>
  </pivotFields>
  <rowFields count="1">
    <field x="1"/>
  </rowFields>
  <rowItems count="13">
    <i>
      <x/>
    </i>
    <i>
      <x v="1"/>
    </i>
    <i>
      <x v="2"/>
    </i>
    <i>
      <x v="3"/>
    </i>
    <i>
      <x v="4"/>
    </i>
    <i>
      <x v="5"/>
    </i>
    <i>
      <x v="6"/>
    </i>
    <i>
      <x v="7"/>
    </i>
    <i>
      <x v="8"/>
    </i>
    <i>
      <x v="9"/>
    </i>
    <i>
      <x v="10"/>
    </i>
    <i>
      <x v="11"/>
    </i>
    <i t="grand">
      <x/>
    </i>
  </rowItems>
  <colFields count="1">
    <field x="5"/>
  </colFields>
  <colItems count="4">
    <i>
      <x/>
    </i>
    <i>
      <x v="1"/>
    </i>
    <i>
      <x v="2"/>
    </i>
    <i t="grand">
      <x/>
    </i>
  </colItems>
  <pageFields count="3">
    <pageField fld="4" hier="-1"/>
    <pageField fld="6" hier="-1"/>
    <pageField fld="2" hier="-1"/>
  </pageFields>
  <dataFields count="1">
    <dataField name="Sum of Amount(Ksh)" fld="10" baseField="0" baseItem="0"/>
  </dataFields>
  <chartFormats count="7">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5" count="1" selected="0">
            <x v="0"/>
          </reference>
        </references>
      </pivotArea>
    </chartFormat>
    <chartFormat chart="4" format="8" series="1">
      <pivotArea type="data" outline="0" fieldPosition="0">
        <references count="2">
          <reference field="4294967294" count="1" selected="0">
            <x v="0"/>
          </reference>
          <reference field="5" count="1" selected="0">
            <x v="1"/>
          </reference>
        </references>
      </pivotArea>
    </chartFormat>
    <chartFormat chart="4" format="9"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ffice_Location" sourceName="Office Location">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2">
        <i x="1"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st_Category" sourceName="Cost Category">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st_Subcategory" sourceName="Cost Subcategory">
  <pivotTables>
    <pivotTable tabId="18" name="Expense by subcategory per year"/>
    <pivotTable tabId="15" name="PivotTable13"/>
    <pivotTable tabId="8" name="Expenditure by office"/>
    <pivotTable tabId="22" name="Expenses by category by year"/>
    <pivotTable tabId="5" name="Expenses by cost category"/>
    <pivotTable tabId="11" name="Expenses by cost subcategory"/>
    <pivotTable tabId="12" name="Monthly expenses"/>
    <pivotTable tabId="23" name="Trends per category "/>
    <pivotTable tabId="4" name="Yearly expenses"/>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24" name="PRINTABLE LIST DASHBOARD"/>
    <pivotTable tabId="4" name="Yearly expenses"/>
    <pivotTable tabId="23" name="Trends per category "/>
    <pivotTable tabId="12" name="Monthly expenses"/>
    <pivotTable tabId="11" name="Expenses by cost subcategory"/>
    <pivotTable tabId="5" name="Expenses by cost category"/>
    <pivotTable tabId="22" name="Expenses by category by year"/>
    <pivotTable tabId="8" name="Expenditure by office"/>
    <pivotTable tabId="15" name="PivotTable13"/>
    <pivotTable tabId="18" name="Expense by subcategory per year"/>
  </pivotTables>
  <data>
    <tabular pivotCacheId="1">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ffice Location 1" cache="Slicer_Office_Location" caption="Office Location" rowHeight="241300"/>
  <slicer name="Cost Category 1" cache="Slicer_Cost_Category" caption="Cost Category" rowHeight="241300"/>
  <slicer name="Cost Subcategory 1" cache="Slicer_Cost_Subcategory" caption="Cost Subcategory" rowHeight="241300"/>
  <slicer name="Year 1" cache="Slicer_Year1" caption="Yea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Office Location 2" cache="Slicer_Office_Location" caption="Office Location" rowHeight="241300"/>
  <slicer name="Cost Category 2" cache="Slicer_Cost_Category" caption="Cost Category" rowHeight="241300"/>
  <slicer name="Cost Subcategory 2" cache="Slicer_Cost_Subcategory" caption="Cost Subcategory" rowHeight="241300"/>
  <slicer name="Year" cache="Slicer_Year1" caption="Yea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2" cache="Slicer_Year1" caption="Year" startItem="1" rowHeight="241300"/>
</slicers>
</file>

<file path=xl/tables/table1.xml><?xml version="1.0" encoding="utf-8"?>
<table xmlns="http://schemas.openxmlformats.org/spreadsheetml/2006/main" id="1" name="Table1" displayName="Table1" ref="A1:K895" totalsRowShown="0">
  <autoFilter ref="A1:K895">
    <filterColumn colId="5">
      <filters>
        <filter val="Office Rent"/>
      </filters>
    </filterColumn>
  </autoFilter>
  <tableColumns count="11">
    <tableColumn id="1" name="Date" dataDxfId="32"/>
    <tableColumn id="2" name="Month" dataDxfId="31"/>
    <tableColumn id="3" name="Year" dataDxfId="30"/>
    <tableColumn id="4" name="Department" dataDxfId="29"/>
    <tableColumn id="5" name="Office Location"/>
    <tableColumn id="6" name="Cost Category" dataDxfId="28"/>
    <tableColumn id="7" name="Cost Subcategory" dataDxfId="27"/>
    <tableColumn id="8" name="Description" dataDxfId="26"/>
    <tableColumn id="9" name="Quantity" dataDxfId="25"/>
    <tableColumn id="10" name="Unit Price(Ksh)" dataDxfId="24"/>
    <tableColumn id="11" name="Amount(Ksh)" dataDxfId="2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5"/>
  <sheetViews>
    <sheetView topLeftCell="B1" workbookViewId="0">
      <selection activeCell="H830" sqref="H830"/>
    </sheetView>
  </sheetViews>
  <sheetFormatPr defaultColWidth="8.81640625" defaultRowHeight="14.5"/>
  <cols>
    <col min="1" max="1" width="11.1796875" style="1" bestFit="1" customWidth="1"/>
    <col min="2" max="2" width="9.90625" style="1" bestFit="1" customWidth="1"/>
    <col min="3" max="3" width="4.81640625" style="1" bestFit="1" customWidth="1"/>
    <col min="4" max="4" width="11.08984375" style="1" bestFit="1" customWidth="1"/>
    <col min="5" max="5" width="13.36328125" style="1" bestFit="1" customWidth="1"/>
    <col min="6" max="6" width="17" style="1" bestFit="1" customWidth="1"/>
    <col min="7" max="7" width="15.81640625" style="1" bestFit="1" customWidth="1"/>
    <col min="8" max="8" width="24.90625" style="1" customWidth="1"/>
    <col min="9" max="9" width="12" style="1" bestFit="1" customWidth="1"/>
    <col min="10" max="10" width="22.26953125" style="75" customWidth="1"/>
    <col min="11" max="11" width="23.54296875" style="75" bestFit="1" customWidth="1"/>
    <col min="12" max="16384" width="8.81640625" style="1"/>
  </cols>
  <sheetData>
    <row r="1" spans="1:11">
      <c r="A1" s="1" t="s">
        <v>0</v>
      </c>
      <c r="B1" s="1" t="s">
        <v>1</v>
      </c>
      <c r="C1" s="1" t="s">
        <v>2</v>
      </c>
      <c r="D1" s="1" t="s">
        <v>3</v>
      </c>
      <c r="E1" s="1" t="s">
        <v>4</v>
      </c>
      <c r="F1" s="1" t="s">
        <v>5</v>
      </c>
      <c r="G1" s="1" t="s">
        <v>6</v>
      </c>
      <c r="H1" s="1" t="s">
        <v>7</v>
      </c>
      <c r="I1" s="1" t="s">
        <v>8</v>
      </c>
      <c r="J1" s="75" t="s">
        <v>9</v>
      </c>
      <c r="K1" s="75" t="s">
        <v>10</v>
      </c>
    </row>
    <row r="2" spans="1:11" ht="15.5" hidden="1">
      <c r="A2" s="4">
        <v>43465</v>
      </c>
      <c r="B2" s="5" t="s">
        <v>11</v>
      </c>
      <c r="C2" s="6">
        <v>2018</v>
      </c>
      <c r="D2" s="1" t="s">
        <v>12</v>
      </c>
      <c r="E2" s="1" t="s">
        <v>13</v>
      </c>
      <c r="F2" s="1" t="s">
        <v>14</v>
      </c>
      <c r="G2" s="7" t="s">
        <v>15</v>
      </c>
      <c r="H2" s="7" t="s">
        <v>16</v>
      </c>
      <c r="I2" s="13">
        <v>1</v>
      </c>
      <c r="J2" s="76">
        <v>250</v>
      </c>
      <c r="K2" s="62">
        <f>(I2*J2)</f>
        <v>250</v>
      </c>
    </row>
    <row r="3" spans="1:11" ht="15.5" hidden="1">
      <c r="A3" s="4">
        <v>43465</v>
      </c>
      <c r="B3" s="5" t="s">
        <v>11</v>
      </c>
      <c r="C3" s="6">
        <v>2018</v>
      </c>
      <c r="D3" s="1" t="s">
        <v>12</v>
      </c>
      <c r="E3" s="1" t="s">
        <v>13</v>
      </c>
      <c r="F3" s="1" t="s">
        <v>14</v>
      </c>
      <c r="G3" s="7" t="s">
        <v>17</v>
      </c>
      <c r="H3" s="7" t="s">
        <v>18</v>
      </c>
      <c r="I3" s="13">
        <v>3</v>
      </c>
      <c r="J3" s="76">
        <v>1800</v>
      </c>
      <c r="K3" s="62">
        <f t="shared" ref="K3:K66" si="0">I3*J3</f>
        <v>5400</v>
      </c>
    </row>
    <row r="4" spans="1:11" ht="15.5" hidden="1">
      <c r="A4" s="4">
        <v>43465</v>
      </c>
      <c r="B4" s="5" t="s">
        <v>11</v>
      </c>
      <c r="C4" s="6">
        <v>2018</v>
      </c>
      <c r="D4" s="1" t="s">
        <v>12</v>
      </c>
      <c r="E4" s="1" t="s">
        <v>13</v>
      </c>
      <c r="F4" s="1" t="s">
        <v>14</v>
      </c>
      <c r="G4" s="7" t="s">
        <v>19</v>
      </c>
      <c r="H4" s="7" t="s">
        <v>20</v>
      </c>
      <c r="I4" s="13">
        <v>3</v>
      </c>
      <c r="J4" s="76">
        <v>1500</v>
      </c>
      <c r="K4" s="62">
        <f t="shared" si="0"/>
        <v>4500</v>
      </c>
    </row>
    <row r="5" spans="1:11" ht="15.5" hidden="1">
      <c r="A5" s="4">
        <v>43465</v>
      </c>
      <c r="B5" s="5" t="s">
        <v>11</v>
      </c>
      <c r="C5" s="6">
        <v>2018</v>
      </c>
      <c r="D5" s="1" t="s">
        <v>12</v>
      </c>
      <c r="E5" s="1" t="s">
        <v>13</v>
      </c>
      <c r="F5" s="1" t="s">
        <v>14</v>
      </c>
      <c r="G5" s="7" t="s">
        <v>17</v>
      </c>
      <c r="H5" s="7" t="s">
        <v>21</v>
      </c>
      <c r="I5" s="13">
        <v>1</v>
      </c>
      <c r="J5" s="76">
        <v>100</v>
      </c>
      <c r="K5" s="62">
        <f t="shared" si="0"/>
        <v>100</v>
      </c>
    </row>
    <row r="6" spans="1:11" ht="15.5" hidden="1">
      <c r="A6" s="4">
        <v>43466</v>
      </c>
      <c r="B6" s="5" t="s">
        <v>22</v>
      </c>
      <c r="C6" s="6">
        <v>2019</v>
      </c>
      <c r="D6" s="1" t="s">
        <v>12</v>
      </c>
      <c r="E6" s="1" t="s">
        <v>13</v>
      </c>
      <c r="F6" s="1" t="s">
        <v>14</v>
      </c>
      <c r="G6" s="7" t="s">
        <v>19</v>
      </c>
      <c r="H6" s="7" t="s">
        <v>23</v>
      </c>
      <c r="I6" s="13">
        <v>3000</v>
      </c>
      <c r="J6" s="76">
        <v>8</v>
      </c>
      <c r="K6" s="62">
        <f t="shared" si="0"/>
        <v>24000</v>
      </c>
    </row>
    <row r="7" spans="1:11" ht="15.5" hidden="1">
      <c r="A7" s="4">
        <v>43466</v>
      </c>
      <c r="B7" s="5" t="s">
        <v>22</v>
      </c>
      <c r="C7" s="6">
        <v>2019</v>
      </c>
      <c r="D7" s="1" t="s">
        <v>12</v>
      </c>
      <c r="E7" s="1" t="s">
        <v>13</v>
      </c>
      <c r="F7" s="1" t="s">
        <v>14</v>
      </c>
      <c r="G7" s="7" t="s">
        <v>15</v>
      </c>
      <c r="H7" s="7" t="s">
        <v>23</v>
      </c>
      <c r="I7" s="13">
        <v>4</v>
      </c>
      <c r="J7" s="76">
        <v>925</v>
      </c>
      <c r="K7" s="62">
        <f t="shared" si="0"/>
        <v>3700</v>
      </c>
    </row>
    <row r="8" spans="1:11" ht="15.5" hidden="1">
      <c r="A8" s="4">
        <v>43466</v>
      </c>
      <c r="B8" s="5" t="s">
        <v>22</v>
      </c>
      <c r="C8" s="6">
        <v>2019</v>
      </c>
      <c r="D8" s="1" t="s">
        <v>12</v>
      </c>
      <c r="E8" s="1" t="s">
        <v>13</v>
      </c>
      <c r="F8" s="1" t="s">
        <v>14</v>
      </c>
      <c r="G8" s="7" t="s">
        <v>17</v>
      </c>
      <c r="H8" s="7" t="s">
        <v>18</v>
      </c>
      <c r="I8" s="13">
        <v>3000</v>
      </c>
      <c r="J8" s="76">
        <v>1.5</v>
      </c>
      <c r="K8" s="62">
        <f t="shared" si="0"/>
        <v>4500</v>
      </c>
    </row>
    <row r="9" spans="1:11" ht="15.5" hidden="1">
      <c r="A9" s="4">
        <v>43466</v>
      </c>
      <c r="B9" s="5" t="s">
        <v>22</v>
      </c>
      <c r="C9" s="6">
        <v>2019</v>
      </c>
      <c r="D9" s="1" t="s">
        <v>12</v>
      </c>
      <c r="E9" s="1" t="s">
        <v>13</v>
      </c>
      <c r="F9" s="1" t="s">
        <v>14</v>
      </c>
      <c r="G9" s="7" t="s">
        <v>17</v>
      </c>
      <c r="H9" s="7" t="s">
        <v>21</v>
      </c>
      <c r="I9" s="13">
        <v>1</v>
      </c>
      <c r="J9" s="76">
        <v>100</v>
      </c>
      <c r="K9" s="62">
        <f t="shared" si="0"/>
        <v>100</v>
      </c>
    </row>
    <row r="10" spans="1:11" ht="15.5" hidden="1">
      <c r="A10" s="4">
        <v>43467</v>
      </c>
      <c r="B10" s="5" t="s">
        <v>22</v>
      </c>
      <c r="C10" s="6">
        <v>2019</v>
      </c>
      <c r="D10" s="1" t="s">
        <v>12</v>
      </c>
      <c r="E10" s="1" t="s">
        <v>13</v>
      </c>
      <c r="F10" s="1" t="s">
        <v>14</v>
      </c>
      <c r="G10" s="7" t="s">
        <v>19</v>
      </c>
      <c r="H10" s="7" t="s">
        <v>23</v>
      </c>
      <c r="I10" s="13">
        <v>1000</v>
      </c>
      <c r="J10" s="76">
        <v>8</v>
      </c>
      <c r="K10" s="62">
        <f t="shared" si="0"/>
        <v>8000</v>
      </c>
    </row>
    <row r="11" spans="1:11" ht="15.5" hidden="1">
      <c r="A11" s="4">
        <v>43467</v>
      </c>
      <c r="B11" s="5" t="s">
        <v>22</v>
      </c>
      <c r="C11" s="6">
        <v>2019</v>
      </c>
      <c r="D11" s="1" t="s">
        <v>12</v>
      </c>
      <c r="E11" s="1" t="s">
        <v>13</v>
      </c>
      <c r="F11" s="1" t="s">
        <v>14</v>
      </c>
      <c r="G11" s="7" t="s">
        <v>17</v>
      </c>
      <c r="H11" s="7" t="s">
        <v>24</v>
      </c>
      <c r="I11" s="13">
        <v>3</v>
      </c>
      <c r="J11" s="76">
        <v>400</v>
      </c>
      <c r="K11" s="62">
        <f t="shared" si="0"/>
        <v>1200</v>
      </c>
    </row>
    <row r="12" spans="1:11" ht="15.5" hidden="1">
      <c r="A12" s="4">
        <v>43467</v>
      </c>
      <c r="B12" s="5" t="s">
        <v>22</v>
      </c>
      <c r="C12" s="6">
        <v>2019</v>
      </c>
      <c r="D12" s="1" t="s">
        <v>12</v>
      </c>
      <c r="E12" s="1" t="s">
        <v>13</v>
      </c>
      <c r="F12" s="1" t="s">
        <v>14</v>
      </c>
      <c r="G12" s="7" t="s">
        <v>17</v>
      </c>
      <c r="H12" s="7" t="s">
        <v>18</v>
      </c>
      <c r="I12" s="13">
        <v>1000</v>
      </c>
      <c r="J12" s="76">
        <v>1.5</v>
      </c>
      <c r="K12" s="62">
        <f t="shared" si="0"/>
        <v>1500</v>
      </c>
    </row>
    <row r="13" spans="1:11" ht="15.5" hidden="1">
      <c r="A13" s="4">
        <v>43467</v>
      </c>
      <c r="B13" s="5" t="s">
        <v>22</v>
      </c>
      <c r="C13" s="6">
        <v>2019</v>
      </c>
      <c r="D13" s="1" t="s">
        <v>12</v>
      </c>
      <c r="E13" s="1" t="s">
        <v>13</v>
      </c>
      <c r="F13" s="1" t="s">
        <v>14</v>
      </c>
      <c r="G13" s="7" t="s">
        <v>17</v>
      </c>
      <c r="H13" s="7" t="s">
        <v>25</v>
      </c>
      <c r="I13" s="14">
        <v>1</v>
      </c>
      <c r="J13" s="77">
        <v>100</v>
      </c>
      <c r="K13" s="62">
        <f t="shared" si="0"/>
        <v>100</v>
      </c>
    </row>
    <row r="14" spans="1:11" ht="15.5" hidden="1">
      <c r="A14" s="8">
        <v>43586</v>
      </c>
      <c r="B14" s="5" t="s">
        <v>22</v>
      </c>
      <c r="C14" s="6">
        <v>2019</v>
      </c>
      <c r="D14" s="1" t="s">
        <v>12</v>
      </c>
      <c r="E14" s="1" t="s">
        <v>13</v>
      </c>
      <c r="F14" s="1" t="s">
        <v>14</v>
      </c>
      <c r="G14" s="7" t="s">
        <v>17</v>
      </c>
      <c r="H14" s="7" t="s">
        <v>18</v>
      </c>
      <c r="I14" s="14">
        <v>1278</v>
      </c>
      <c r="J14" s="77">
        <v>1.5</v>
      </c>
      <c r="K14" s="62">
        <f t="shared" si="0"/>
        <v>1917</v>
      </c>
    </row>
    <row r="15" spans="1:11" ht="15.5" hidden="1">
      <c r="A15" s="8">
        <v>43586</v>
      </c>
      <c r="B15" s="5" t="s">
        <v>22</v>
      </c>
      <c r="C15" s="6">
        <v>2019</v>
      </c>
      <c r="D15" s="1" t="s">
        <v>12</v>
      </c>
      <c r="E15" s="1" t="s">
        <v>13</v>
      </c>
      <c r="F15" s="1" t="s">
        <v>14</v>
      </c>
      <c r="G15" s="7" t="s">
        <v>19</v>
      </c>
      <c r="H15" s="7" t="s">
        <v>26</v>
      </c>
      <c r="I15" s="14">
        <v>1000</v>
      </c>
      <c r="J15" s="77">
        <v>7</v>
      </c>
      <c r="K15" s="62">
        <f t="shared" si="0"/>
        <v>7000</v>
      </c>
    </row>
    <row r="16" spans="1:11" s="2" customFormat="1" ht="15.5" hidden="1">
      <c r="A16" s="8">
        <v>43586</v>
      </c>
      <c r="B16" s="5" t="s">
        <v>22</v>
      </c>
      <c r="C16" s="6">
        <v>2019</v>
      </c>
      <c r="D16" s="1" t="s">
        <v>12</v>
      </c>
      <c r="E16" s="1" t="s">
        <v>13</v>
      </c>
      <c r="F16" s="1" t="s">
        <v>14</v>
      </c>
      <c r="G16" s="7" t="s">
        <v>17</v>
      </c>
      <c r="H16" s="7" t="s">
        <v>24</v>
      </c>
      <c r="I16" s="14">
        <v>1278</v>
      </c>
      <c r="J16" s="77">
        <v>1.1000000000000001</v>
      </c>
      <c r="K16" s="62">
        <f t="shared" si="0"/>
        <v>1405.8000000000002</v>
      </c>
    </row>
    <row r="17" spans="1:11" ht="15.5" hidden="1">
      <c r="A17" s="8" t="s">
        <v>27</v>
      </c>
      <c r="B17" s="5" t="s">
        <v>22</v>
      </c>
      <c r="C17" s="6">
        <v>2019</v>
      </c>
      <c r="D17" s="1" t="s">
        <v>12</v>
      </c>
      <c r="E17" s="1" t="s">
        <v>13</v>
      </c>
      <c r="F17" s="1" t="s">
        <v>14</v>
      </c>
      <c r="G17" s="7" t="s">
        <v>17</v>
      </c>
      <c r="H17" s="7" t="s">
        <v>16</v>
      </c>
      <c r="I17" s="14">
        <v>1</v>
      </c>
      <c r="J17" s="77">
        <v>3500</v>
      </c>
      <c r="K17" s="62">
        <f t="shared" si="0"/>
        <v>3500</v>
      </c>
    </row>
    <row r="18" spans="1:11" ht="15.5" hidden="1">
      <c r="A18" s="8" t="s">
        <v>28</v>
      </c>
      <c r="B18" s="5" t="s">
        <v>22</v>
      </c>
      <c r="C18" s="6">
        <v>2019</v>
      </c>
      <c r="D18" s="1" t="s">
        <v>12</v>
      </c>
      <c r="E18" s="1" t="s">
        <v>13</v>
      </c>
      <c r="F18" s="1" t="s">
        <v>14</v>
      </c>
      <c r="G18" s="7" t="s">
        <v>19</v>
      </c>
      <c r="H18" s="7" t="s">
        <v>26</v>
      </c>
      <c r="I18" s="14">
        <v>5000</v>
      </c>
      <c r="J18" s="77">
        <v>4</v>
      </c>
      <c r="K18" s="62">
        <f t="shared" si="0"/>
        <v>20000</v>
      </c>
    </row>
    <row r="19" spans="1:11" ht="15.5" hidden="1">
      <c r="A19" s="8" t="s">
        <v>28</v>
      </c>
      <c r="B19" s="5" t="s">
        <v>22</v>
      </c>
      <c r="C19" s="6">
        <v>2019</v>
      </c>
      <c r="D19" s="1" t="s">
        <v>12</v>
      </c>
      <c r="E19" s="1" t="s">
        <v>13</v>
      </c>
      <c r="F19" s="1" t="s">
        <v>14</v>
      </c>
      <c r="G19" s="7" t="s">
        <v>17</v>
      </c>
      <c r="H19" s="7" t="s">
        <v>18</v>
      </c>
      <c r="I19" s="14">
        <v>5000</v>
      </c>
      <c r="J19" s="77">
        <v>1.5</v>
      </c>
      <c r="K19" s="62">
        <f t="shared" si="0"/>
        <v>7500</v>
      </c>
    </row>
    <row r="20" spans="1:11" ht="15.5" hidden="1">
      <c r="A20" s="8" t="s">
        <v>28</v>
      </c>
      <c r="B20" s="5" t="s">
        <v>22</v>
      </c>
      <c r="C20" s="6">
        <v>2019</v>
      </c>
      <c r="D20" s="1" t="s">
        <v>12</v>
      </c>
      <c r="E20" s="1" t="s">
        <v>13</v>
      </c>
      <c r="F20" s="1" t="s">
        <v>14</v>
      </c>
      <c r="G20" s="7" t="s">
        <v>17</v>
      </c>
      <c r="H20" s="7" t="s">
        <v>24</v>
      </c>
      <c r="I20" s="14">
        <v>5000</v>
      </c>
      <c r="J20" s="77">
        <v>1.2</v>
      </c>
      <c r="K20" s="62">
        <f t="shared" si="0"/>
        <v>6000</v>
      </c>
    </row>
    <row r="21" spans="1:11" ht="15.5" hidden="1">
      <c r="A21" s="9" t="s">
        <v>29</v>
      </c>
      <c r="B21" s="5" t="s">
        <v>30</v>
      </c>
      <c r="C21" s="6">
        <v>2019</v>
      </c>
      <c r="D21" s="1" t="s">
        <v>12</v>
      </c>
      <c r="E21" s="1" t="s">
        <v>13</v>
      </c>
      <c r="F21" s="1" t="s">
        <v>14</v>
      </c>
      <c r="G21" s="7" t="s">
        <v>15</v>
      </c>
      <c r="H21" s="10" t="s">
        <v>31</v>
      </c>
      <c r="I21" s="15">
        <v>1</v>
      </c>
      <c r="J21" s="78">
        <v>1000</v>
      </c>
      <c r="K21" s="63">
        <f t="shared" si="0"/>
        <v>1000</v>
      </c>
    </row>
    <row r="22" spans="1:11" ht="15.5" hidden="1">
      <c r="A22" s="11">
        <v>43529</v>
      </c>
      <c r="B22" s="5" t="s">
        <v>32</v>
      </c>
      <c r="C22" s="6">
        <v>2019</v>
      </c>
      <c r="D22" s="1" t="s">
        <v>12</v>
      </c>
      <c r="E22" s="1" t="s">
        <v>13</v>
      </c>
      <c r="F22" s="1" t="s">
        <v>14</v>
      </c>
      <c r="G22" s="7" t="s">
        <v>15</v>
      </c>
      <c r="H22" s="12" t="s">
        <v>33</v>
      </c>
      <c r="I22" s="16">
        <v>1</v>
      </c>
      <c r="J22" s="79">
        <v>2000</v>
      </c>
      <c r="K22" s="64">
        <f t="shared" si="0"/>
        <v>2000</v>
      </c>
    </row>
    <row r="23" spans="1:11" ht="15.5" hidden="1">
      <c r="A23" s="8" t="s">
        <v>34</v>
      </c>
      <c r="B23" s="5" t="s">
        <v>35</v>
      </c>
      <c r="C23" s="6">
        <v>2019</v>
      </c>
      <c r="D23" s="1" t="s">
        <v>12</v>
      </c>
      <c r="E23" s="1" t="s">
        <v>13</v>
      </c>
      <c r="F23" s="1" t="s">
        <v>14</v>
      </c>
      <c r="G23" s="7" t="s">
        <v>15</v>
      </c>
      <c r="H23" s="7" t="s">
        <v>33</v>
      </c>
      <c r="I23" s="14">
        <v>1</v>
      </c>
      <c r="J23" s="77">
        <v>2000</v>
      </c>
      <c r="K23" s="62">
        <f t="shared" si="0"/>
        <v>2000</v>
      </c>
    </row>
    <row r="24" spans="1:11" ht="15.5" hidden="1">
      <c r="A24" s="8" t="s">
        <v>34</v>
      </c>
      <c r="B24" s="5" t="s">
        <v>35</v>
      </c>
      <c r="C24" s="6">
        <v>2019</v>
      </c>
      <c r="D24" s="1" t="s">
        <v>12</v>
      </c>
      <c r="E24" s="1" t="s">
        <v>13</v>
      </c>
      <c r="F24" s="1" t="s">
        <v>14</v>
      </c>
      <c r="G24" s="7" t="s">
        <v>19</v>
      </c>
      <c r="H24" s="7" t="s">
        <v>36</v>
      </c>
      <c r="I24" s="14">
        <v>1</v>
      </c>
      <c r="J24" s="77">
        <v>3000</v>
      </c>
      <c r="K24" s="62">
        <f t="shared" si="0"/>
        <v>3000</v>
      </c>
    </row>
    <row r="25" spans="1:11" ht="15.5" hidden="1">
      <c r="A25" s="8" t="s">
        <v>34</v>
      </c>
      <c r="B25" s="5" t="s">
        <v>35</v>
      </c>
      <c r="C25" s="6">
        <v>2019</v>
      </c>
      <c r="D25" s="1" t="s">
        <v>12</v>
      </c>
      <c r="E25" s="1" t="s">
        <v>13</v>
      </c>
      <c r="F25" s="1" t="s">
        <v>14</v>
      </c>
      <c r="G25" s="7" t="s">
        <v>19</v>
      </c>
      <c r="H25" s="7" t="s">
        <v>37</v>
      </c>
      <c r="I25" s="14">
        <v>2</v>
      </c>
      <c r="J25" s="77">
        <v>500</v>
      </c>
      <c r="K25" s="62">
        <f t="shared" si="0"/>
        <v>1000</v>
      </c>
    </row>
    <row r="26" spans="1:11" ht="15.5" hidden="1">
      <c r="A26" s="8" t="s">
        <v>34</v>
      </c>
      <c r="B26" s="5" t="s">
        <v>35</v>
      </c>
      <c r="C26" s="6">
        <v>2019</v>
      </c>
      <c r="D26" s="1" t="s">
        <v>12</v>
      </c>
      <c r="E26" s="1" t="s">
        <v>13</v>
      </c>
      <c r="F26" s="1" t="s">
        <v>14</v>
      </c>
      <c r="G26" s="7" t="s">
        <v>19</v>
      </c>
      <c r="H26" s="7" t="s">
        <v>38</v>
      </c>
      <c r="I26" s="14">
        <v>2</v>
      </c>
      <c r="J26" s="77">
        <v>300</v>
      </c>
      <c r="K26" s="62">
        <f t="shared" si="0"/>
        <v>600</v>
      </c>
    </row>
    <row r="27" spans="1:11" ht="15.5" hidden="1">
      <c r="A27" s="8" t="s">
        <v>34</v>
      </c>
      <c r="B27" s="5" t="s">
        <v>35</v>
      </c>
      <c r="C27" s="6">
        <v>2019</v>
      </c>
      <c r="D27" s="1" t="s">
        <v>12</v>
      </c>
      <c r="E27" s="1" t="s">
        <v>13</v>
      </c>
      <c r="F27" s="1" t="s">
        <v>14</v>
      </c>
      <c r="G27" s="7" t="s">
        <v>19</v>
      </c>
      <c r="H27" s="7" t="s">
        <v>39</v>
      </c>
      <c r="I27" s="14">
        <v>3</v>
      </c>
      <c r="J27" s="77">
        <v>140</v>
      </c>
      <c r="K27" s="62">
        <f t="shared" si="0"/>
        <v>420</v>
      </c>
    </row>
    <row r="28" spans="1:11" ht="15.5" hidden="1">
      <c r="A28" s="8" t="s">
        <v>34</v>
      </c>
      <c r="B28" s="5" t="s">
        <v>35</v>
      </c>
      <c r="C28" s="6">
        <v>2019</v>
      </c>
      <c r="D28" s="1" t="s">
        <v>12</v>
      </c>
      <c r="E28" s="1" t="s">
        <v>13</v>
      </c>
      <c r="F28" s="1" t="s">
        <v>14</v>
      </c>
      <c r="G28" s="7" t="s">
        <v>19</v>
      </c>
      <c r="H28" s="7" t="s">
        <v>40</v>
      </c>
      <c r="I28" s="14">
        <v>2</v>
      </c>
      <c r="J28" s="77">
        <v>70</v>
      </c>
      <c r="K28" s="62">
        <f t="shared" si="0"/>
        <v>140</v>
      </c>
    </row>
    <row r="29" spans="1:11" ht="15.5" hidden="1">
      <c r="A29" s="8" t="s">
        <v>34</v>
      </c>
      <c r="B29" s="5" t="s">
        <v>35</v>
      </c>
      <c r="C29" s="6">
        <v>2019</v>
      </c>
      <c r="D29" s="1" t="s">
        <v>12</v>
      </c>
      <c r="E29" s="1" t="s">
        <v>13</v>
      </c>
      <c r="F29" s="1" t="s">
        <v>14</v>
      </c>
      <c r="G29" s="7" t="s">
        <v>19</v>
      </c>
      <c r="H29" s="7" t="s">
        <v>41</v>
      </c>
      <c r="I29" s="14">
        <v>1</v>
      </c>
      <c r="J29" s="77">
        <v>700</v>
      </c>
      <c r="K29" s="62">
        <f t="shared" si="0"/>
        <v>700</v>
      </c>
    </row>
    <row r="30" spans="1:11" ht="15.5" hidden="1">
      <c r="A30" s="8" t="s">
        <v>34</v>
      </c>
      <c r="B30" s="5" t="s">
        <v>35</v>
      </c>
      <c r="C30" s="6">
        <v>2019</v>
      </c>
      <c r="D30" s="1" t="s">
        <v>12</v>
      </c>
      <c r="E30" s="1" t="s">
        <v>13</v>
      </c>
      <c r="F30" s="1" t="s">
        <v>14</v>
      </c>
      <c r="G30" s="7" t="s">
        <v>19</v>
      </c>
      <c r="H30" s="7" t="s">
        <v>42</v>
      </c>
      <c r="I30" s="14">
        <v>2</v>
      </c>
      <c r="J30" s="77">
        <v>600</v>
      </c>
      <c r="K30" s="62">
        <f t="shared" si="0"/>
        <v>1200</v>
      </c>
    </row>
    <row r="31" spans="1:11" ht="15.5" hidden="1">
      <c r="A31" s="8" t="s">
        <v>34</v>
      </c>
      <c r="B31" s="5" t="s">
        <v>35</v>
      </c>
      <c r="C31" s="6">
        <v>2019</v>
      </c>
      <c r="D31" s="1" t="s">
        <v>12</v>
      </c>
      <c r="E31" s="1" t="s">
        <v>13</v>
      </c>
      <c r="F31" s="1" t="s">
        <v>14</v>
      </c>
      <c r="G31" s="7" t="s">
        <v>19</v>
      </c>
      <c r="H31" s="7" t="s">
        <v>43</v>
      </c>
      <c r="I31" s="14">
        <v>4</v>
      </c>
      <c r="J31" s="77">
        <v>30</v>
      </c>
      <c r="K31" s="62">
        <f t="shared" si="0"/>
        <v>120</v>
      </c>
    </row>
    <row r="32" spans="1:11" ht="15.5" hidden="1">
      <c r="A32" s="8" t="s">
        <v>34</v>
      </c>
      <c r="B32" s="5" t="s">
        <v>35</v>
      </c>
      <c r="C32" s="6">
        <v>2019</v>
      </c>
      <c r="D32" s="1" t="s">
        <v>12</v>
      </c>
      <c r="E32" s="1" t="s">
        <v>13</v>
      </c>
      <c r="F32" s="1" t="s">
        <v>14</v>
      </c>
      <c r="G32" s="7" t="s">
        <v>19</v>
      </c>
      <c r="H32" s="7" t="s">
        <v>44</v>
      </c>
      <c r="I32" s="14">
        <v>200</v>
      </c>
      <c r="J32" s="77">
        <v>30</v>
      </c>
      <c r="K32" s="62">
        <f t="shared" si="0"/>
        <v>6000</v>
      </c>
    </row>
    <row r="33" spans="1:11" ht="15.5" hidden="1">
      <c r="A33" s="8" t="s">
        <v>34</v>
      </c>
      <c r="B33" s="5" t="s">
        <v>35</v>
      </c>
      <c r="C33" s="6">
        <v>2019</v>
      </c>
      <c r="D33" s="1" t="s">
        <v>12</v>
      </c>
      <c r="E33" s="1" t="s">
        <v>13</v>
      </c>
      <c r="F33" s="1" t="s">
        <v>14</v>
      </c>
      <c r="G33" s="7" t="s">
        <v>17</v>
      </c>
      <c r="H33" s="7" t="s">
        <v>45</v>
      </c>
      <c r="I33" s="14">
        <v>1</v>
      </c>
      <c r="J33" s="77">
        <v>100</v>
      </c>
      <c r="K33" s="62">
        <f t="shared" si="0"/>
        <v>100</v>
      </c>
    </row>
    <row r="34" spans="1:11" ht="15.5" hidden="1">
      <c r="A34" s="8" t="s">
        <v>34</v>
      </c>
      <c r="B34" s="5" t="s">
        <v>35</v>
      </c>
      <c r="C34" s="6">
        <v>2019</v>
      </c>
      <c r="D34" s="1" t="s">
        <v>12</v>
      </c>
      <c r="E34" s="1" t="s">
        <v>13</v>
      </c>
      <c r="F34" s="1" t="s">
        <v>14</v>
      </c>
      <c r="G34" s="7" t="s">
        <v>17</v>
      </c>
      <c r="H34" s="7" t="s">
        <v>46</v>
      </c>
      <c r="I34" s="14">
        <v>1</v>
      </c>
      <c r="J34" s="77">
        <v>250</v>
      </c>
      <c r="K34" s="62">
        <f t="shared" si="0"/>
        <v>250</v>
      </c>
    </row>
    <row r="35" spans="1:11" ht="15.5" hidden="1">
      <c r="A35" s="8" t="s">
        <v>47</v>
      </c>
      <c r="B35" s="5" t="s">
        <v>35</v>
      </c>
      <c r="C35" s="6">
        <v>2019</v>
      </c>
      <c r="D35" s="1" t="s">
        <v>12</v>
      </c>
      <c r="E35" s="1" t="s">
        <v>13</v>
      </c>
      <c r="F35" s="1" t="s">
        <v>14</v>
      </c>
      <c r="G35" s="7" t="s">
        <v>15</v>
      </c>
      <c r="H35" s="7" t="s">
        <v>48</v>
      </c>
      <c r="I35" s="14">
        <v>1</v>
      </c>
      <c r="J35" s="77">
        <v>1320</v>
      </c>
      <c r="K35" s="62">
        <f t="shared" si="0"/>
        <v>1320</v>
      </c>
    </row>
    <row r="36" spans="1:11" ht="15.5" hidden="1">
      <c r="A36" s="8" t="s">
        <v>47</v>
      </c>
      <c r="B36" s="5" t="s">
        <v>35</v>
      </c>
      <c r="C36" s="6">
        <v>2019</v>
      </c>
      <c r="D36" s="1" t="s">
        <v>12</v>
      </c>
      <c r="E36" s="1" t="s">
        <v>13</v>
      </c>
      <c r="F36" s="1" t="s">
        <v>14</v>
      </c>
      <c r="G36" s="7" t="s">
        <v>17</v>
      </c>
      <c r="H36" s="7" t="s">
        <v>18</v>
      </c>
      <c r="I36" s="14">
        <v>1</v>
      </c>
      <c r="J36" s="77">
        <v>500</v>
      </c>
      <c r="K36" s="62">
        <f t="shared" si="0"/>
        <v>500</v>
      </c>
    </row>
    <row r="37" spans="1:11" ht="15.5" hidden="1">
      <c r="A37" s="8" t="s">
        <v>47</v>
      </c>
      <c r="B37" s="5" t="s">
        <v>35</v>
      </c>
      <c r="C37" s="6">
        <v>2019</v>
      </c>
      <c r="D37" s="1" t="s">
        <v>12</v>
      </c>
      <c r="E37" s="1" t="s">
        <v>13</v>
      </c>
      <c r="F37" s="1" t="s">
        <v>14</v>
      </c>
      <c r="G37" s="7" t="s">
        <v>17</v>
      </c>
      <c r="H37" s="7" t="s">
        <v>49</v>
      </c>
      <c r="I37" s="14">
        <v>1</v>
      </c>
      <c r="J37" s="77">
        <v>600</v>
      </c>
      <c r="K37" s="62">
        <f t="shared" si="0"/>
        <v>600</v>
      </c>
    </row>
    <row r="38" spans="1:11" ht="15.5" hidden="1">
      <c r="A38" s="8" t="s">
        <v>47</v>
      </c>
      <c r="B38" s="5" t="s">
        <v>35</v>
      </c>
      <c r="C38" s="6">
        <v>2019</v>
      </c>
      <c r="D38" s="1" t="s">
        <v>12</v>
      </c>
      <c r="E38" s="1" t="s">
        <v>13</v>
      </c>
      <c r="F38" s="1" t="s">
        <v>14</v>
      </c>
      <c r="G38" s="7" t="s">
        <v>19</v>
      </c>
      <c r="H38" s="7" t="s">
        <v>50</v>
      </c>
      <c r="I38" s="14">
        <v>1</v>
      </c>
      <c r="J38" s="77">
        <v>3500</v>
      </c>
      <c r="K38" s="62">
        <f t="shared" si="0"/>
        <v>3500</v>
      </c>
    </row>
    <row r="39" spans="1:11" ht="15.5" hidden="1">
      <c r="A39" s="8" t="s">
        <v>47</v>
      </c>
      <c r="B39" s="5" t="s">
        <v>35</v>
      </c>
      <c r="C39" s="6">
        <v>2019</v>
      </c>
      <c r="D39" s="1" t="s">
        <v>12</v>
      </c>
      <c r="E39" s="1" t="s">
        <v>13</v>
      </c>
      <c r="F39" s="1" t="s">
        <v>14</v>
      </c>
      <c r="G39" s="7" t="s">
        <v>19</v>
      </c>
      <c r="H39" s="7" t="s">
        <v>51</v>
      </c>
      <c r="I39" s="14">
        <v>1</v>
      </c>
      <c r="J39" s="77">
        <v>3000</v>
      </c>
      <c r="K39" s="62">
        <f t="shared" si="0"/>
        <v>3000</v>
      </c>
    </row>
    <row r="40" spans="1:11" s="2" customFormat="1" ht="15.5" hidden="1">
      <c r="A40" s="8" t="s">
        <v>47</v>
      </c>
      <c r="B40" s="5" t="s">
        <v>35</v>
      </c>
      <c r="C40" s="6">
        <v>2019</v>
      </c>
      <c r="D40" s="1" t="s">
        <v>12</v>
      </c>
      <c r="E40" s="1" t="s">
        <v>13</v>
      </c>
      <c r="F40" s="1" t="s">
        <v>14</v>
      </c>
      <c r="G40" s="7" t="s">
        <v>19</v>
      </c>
      <c r="H40" s="7" t="s">
        <v>52</v>
      </c>
      <c r="I40" s="14">
        <v>30</v>
      </c>
      <c r="J40" s="77">
        <v>120</v>
      </c>
      <c r="K40" s="62">
        <f t="shared" si="0"/>
        <v>3600</v>
      </c>
    </row>
    <row r="41" spans="1:11" ht="15.5" hidden="1">
      <c r="A41" s="8" t="s">
        <v>47</v>
      </c>
      <c r="B41" s="5" t="s">
        <v>35</v>
      </c>
      <c r="C41" s="6">
        <v>2019</v>
      </c>
      <c r="D41" s="1" t="s">
        <v>12</v>
      </c>
      <c r="E41" s="1" t="s">
        <v>13</v>
      </c>
      <c r="F41" s="1" t="s">
        <v>14</v>
      </c>
      <c r="G41" s="7" t="s">
        <v>19</v>
      </c>
      <c r="H41" s="7" t="s">
        <v>53</v>
      </c>
      <c r="I41" s="14">
        <v>70</v>
      </c>
      <c r="J41" s="77">
        <v>650</v>
      </c>
      <c r="K41" s="62">
        <f t="shared" si="0"/>
        <v>45500</v>
      </c>
    </row>
    <row r="42" spans="1:11" ht="15.5" hidden="1">
      <c r="A42" s="8" t="s">
        <v>47</v>
      </c>
      <c r="B42" s="5" t="s">
        <v>35</v>
      </c>
      <c r="C42" s="6">
        <v>2019</v>
      </c>
      <c r="D42" s="1" t="s">
        <v>12</v>
      </c>
      <c r="E42" s="1" t="s">
        <v>13</v>
      </c>
      <c r="F42" s="1" t="s">
        <v>14</v>
      </c>
      <c r="G42" s="7" t="s">
        <v>19</v>
      </c>
      <c r="H42" s="7" t="s">
        <v>54</v>
      </c>
      <c r="I42" s="14">
        <v>38</v>
      </c>
      <c r="J42" s="77">
        <v>1750</v>
      </c>
      <c r="K42" s="62">
        <f t="shared" si="0"/>
        <v>66500</v>
      </c>
    </row>
    <row r="43" spans="1:11" ht="15.5" hidden="1">
      <c r="A43" s="8" t="s">
        <v>47</v>
      </c>
      <c r="B43" s="5" t="s">
        <v>35</v>
      </c>
      <c r="C43" s="6">
        <v>2019</v>
      </c>
      <c r="D43" s="1" t="s">
        <v>12</v>
      </c>
      <c r="E43" s="1" t="s">
        <v>13</v>
      </c>
      <c r="F43" s="1" t="s">
        <v>14</v>
      </c>
      <c r="G43" s="7" t="s">
        <v>19</v>
      </c>
      <c r="H43" s="7" t="s">
        <v>55</v>
      </c>
      <c r="I43" s="14">
        <v>25</v>
      </c>
      <c r="J43" s="77">
        <v>920</v>
      </c>
      <c r="K43" s="62">
        <f t="shared" si="0"/>
        <v>23000</v>
      </c>
    </row>
    <row r="44" spans="1:11" ht="15.5" hidden="1">
      <c r="A44" s="8" t="s">
        <v>47</v>
      </c>
      <c r="B44" s="5" t="s">
        <v>35</v>
      </c>
      <c r="C44" s="6">
        <v>2019</v>
      </c>
      <c r="D44" s="1" t="s">
        <v>12</v>
      </c>
      <c r="E44" s="1" t="s">
        <v>13</v>
      </c>
      <c r="F44" s="1" t="s">
        <v>14</v>
      </c>
      <c r="G44" s="7" t="s">
        <v>19</v>
      </c>
      <c r="H44" s="7" t="s">
        <v>56</v>
      </c>
      <c r="I44" s="14">
        <v>15</v>
      </c>
      <c r="J44" s="77">
        <v>650</v>
      </c>
      <c r="K44" s="62">
        <f t="shared" si="0"/>
        <v>9750</v>
      </c>
    </row>
    <row r="45" spans="1:11" ht="15.5" hidden="1">
      <c r="A45" s="8" t="s">
        <v>47</v>
      </c>
      <c r="B45" s="5" t="s">
        <v>35</v>
      </c>
      <c r="C45" s="6">
        <v>2019</v>
      </c>
      <c r="D45" s="1" t="s">
        <v>12</v>
      </c>
      <c r="E45" s="1" t="s">
        <v>13</v>
      </c>
      <c r="F45" s="1" t="s">
        <v>14</v>
      </c>
      <c r="G45" s="7" t="s">
        <v>19</v>
      </c>
      <c r="H45" s="7" t="s">
        <v>57</v>
      </c>
      <c r="I45" s="14">
        <v>42</v>
      </c>
      <c r="J45" s="77">
        <v>450</v>
      </c>
      <c r="K45" s="62">
        <f t="shared" si="0"/>
        <v>18900</v>
      </c>
    </row>
    <row r="46" spans="1:11" ht="15.5" hidden="1">
      <c r="A46" s="8" t="s">
        <v>47</v>
      </c>
      <c r="B46" s="5" t="s">
        <v>35</v>
      </c>
      <c r="C46" s="6">
        <v>2019</v>
      </c>
      <c r="D46" s="1" t="s">
        <v>12</v>
      </c>
      <c r="E46" s="1" t="s">
        <v>13</v>
      </c>
      <c r="F46" s="1" t="s">
        <v>14</v>
      </c>
      <c r="G46" s="7" t="s">
        <v>19</v>
      </c>
      <c r="H46" s="7" t="s">
        <v>58</v>
      </c>
      <c r="I46" s="14">
        <v>10</v>
      </c>
      <c r="J46" s="77">
        <v>100</v>
      </c>
      <c r="K46" s="62">
        <f t="shared" si="0"/>
        <v>1000</v>
      </c>
    </row>
    <row r="47" spans="1:11" ht="15.5" hidden="1">
      <c r="A47" s="8" t="s">
        <v>47</v>
      </c>
      <c r="B47" s="5" t="s">
        <v>35</v>
      </c>
      <c r="C47" s="6">
        <v>2019</v>
      </c>
      <c r="D47" s="1" t="s">
        <v>12</v>
      </c>
      <c r="E47" s="1" t="s">
        <v>13</v>
      </c>
      <c r="F47" s="1" t="s">
        <v>14</v>
      </c>
      <c r="G47" s="7" t="s">
        <v>19</v>
      </c>
      <c r="H47" s="7" t="s">
        <v>59</v>
      </c>
      <c r="I47" s="14">
        <v>2</v>
      </c>
      <c r="J47" s="77">
        <v>800</v>
      </c>
      <c r="K47" s="62">
        <f t="shared" si="0"/>
        <v>1600</v>
      </c>
    </row>
    <row r="48" spans="1:11" ht="15.5" hidden="1">
      <c r="A48" s="8" t="s">
        <v>47</v>
      </c>
      <c r="B48" s="5" t="s">
        <v>35</v>
      </c>
      <c r="C48" s="6">
        <v>2019</v>
      </c>
      <c r="D48" s="1" t="s">
        <v>12</v>
      </c>
      <c r="E48" s="1" t="s">
        <v>13</v>
      </c>
      <c r="F48" s="1" t="s">
        <v>14</v>
      </c>
      <c r="G48" s="7" t="s">
        <v>19</v>
      </c>
      <c r="H48" s="7" t="s">
        <v>60</v>
      </c>
      <c r="I48" s="14">
        <v>2</v>
      </c>
      <c r="J48" s="77">
        <v>500</v>
      </c>
      <c r="K48" s="62">
        <f t="shared" si="0"/>
        <v>1000</v>
      </c>
    </row>
    <row r="49" spans="1:11" ht="15.5" hidden="1">
      <c r="A49" s="8" t="s">
        <v>61</v>
      </c>
      <c r="B49" s="5" t="s">
        <v>35</v>
      </c>
      <c r="C49" s="6">
        <v>2019</v>
      </c>
      <c r="D49" s="1" t="s">
        <v>12</v>
      </c>
      <c r="E49" s="1" t="s">
        <v>13</v>
      </c>
      <c r="F49" s="1" t="s">
        <v>14</v>
      </c>
      <c r="G49" s="7" t="s">
        <v>19</v>
      </c>
      <c r="H49" s="7" t="s">
        <v>54</v>
      </c>
      <c r="I49" s="14">
        <v>10</v>
      </c>
      <c r="J49" s="77">
        <v>1750</v>
      </c>
      <c r="K49" s="62">
        <f t="shared" si="0"/>
        <v>17500</v>
      </c>
    </row>
    <row r="50" spans="1:11" ht="15.5" hidden="1">
      <c r="A50" s="8" t="s">
        <v>61</v>
      </c>
      <c r="B50" s="5" t="s">
        <v>35</v>
      </c>
      <c r="C50" s="6">
        <v>2019</v>
      </c>
      <c r="D50" s="1" t="s">
        <v>12</v>
      </c>
      <c r="E50" s="1" t="s">
        <v>13</v>
      </c>
      <c r="F50" s="1" t="s">
        <v>14</v>
      </c>
      <c r="G50" s="7" t="s">
        <v>19</v>
      </c>
      <c r="H50" s="7" t="s">
        <v>55</v>
      </c>
      <c r="I50" s="14">
        <v>10</v>
      </c>
      <c r="J50" s="77">
        <v>920</v>
      </c>
      <c r="K50" s="62">
        <f t="shared" si="0"/>
        <v>9200</v>
      </c>
    </row>
    <row r="51" spans="1:11" ht="15.5" hidden="1">
      <c r="A51" s="8" t="s">
        <v>61</v>
      </c>
      <c r="B51" s="5" t="s">
        <v>35</v>
      </c>
      <c r="C51" s="6">
        <v>2019</v>
      </c>
      <c r="D51" s="1" t="s">
        <v>12</v>
      </c>
      <c r="E51" s="1" t="s">
        <v>13</v>
      </c>
      <c r="F51" s="1" t="s">
        <v>14</v>
      </c>
      <c r="G51" s="7" t="s">
        <v>19</v>
      </c>
      <c r="H51" s="7" t="s">
        <v>56</v>
      </c>
      <c r="I51" s="14">
        <v>5</v>
      </c>
      <c r="J51" s="77">
        <v>650</v>
      </c>
      <c r="K51" s="62">
        <f t="shared" si="0"/>
        <v>3250</v>
      </c>
    </row>
    <row r="52" spans="1:11" ht="15.5" hidden="1">
      <c r="A52" s="8" t="s">
        <v>61</v>
      </c>
      <c r="B52" s="5" t="s">
        <v>35</v>
      </c>
      <c r="C52" s="6">
        <v>2019</v>
      </c>
      <c r="D52" s="1" t="s">
        <v>12</v>
      </c>
      <c r="E52" s="1" t="s">
        <v>13</v>
      </c>
      <c r="F52" s="1" t="s">
        <v>14</v>
      </c>
      <c r="G52" s="7" t="s">
        <v>19</v>
      </c>
      <c r="H52" s="7" t="s">
        <v>62</v>
      </c>
      <c r="I52" s="14">
        <v>1</v>
      </c>
      <c r="J52" s="77">
        <v>3500</v>
      </c>
      <c r="K52" s="62">
        <f t="shared" si="0"/>
        <v>3500</v>
      </c>
    </row>
    <row r="53" spans="1:11" ht="15.5" hidden="1">
      <c r="A53" s="8" t="s">
        <v>61</v>
      </c>
      <c r="B53" s="5" t="s">
        <v>35</v>
      </c>
      <c r="C53" s="6">
        <v>2019</v>
      </c>
      <c r="D53" s="1" t="s">
        <v>12</v>
      </c>
      <c r="E53" s="1" t="s">
        <v>13</v>
      </c>
      <c r="F53" s="1" t="s">
        <v>14</v>
      </c>
      <c r="G53" s="7" t="s">
        <v>19</v>
      </c>
      <c r="H53" s="7" t="s">
        <v>63</v>
      </c>
      <c r="I53" s="14">
        <v>1</v>
      </c>
      <c r="J53" s="77">
        <v>9000</v>
      </c>
      <c r="K53" s="62">
        <f t="shared" si="0"/>
        <v>9000</v>
      </c>
    </row>
    <row r="54" spans="1:11" ht="15.5" hidden="1">
      <c r="A54" s="8" t="s">
        <v>61</v>
      </c>
      <c r="B54" s="5" t="s">
        <v>35</v>
      </c>
      <c r="C54" s="6">
        <v>2019</v>
      </c>
      <c r="D54" s="1" t="s">
        <v>12</v>
      </c>
      <c r="E54" s="1" t="s">
        <v>13</v>
      </c>
      <c r="F54" s="1" t="s">
        <v>14</v>
      </c>
      <c r="G54" s="7" t="s">
        <v>17</v>
      </c>
      <c r="H54" s="7" t="s">
        <v>64</v>
      </c>
      <c r="I54" s="14">
        <v>1</v>
      </c>
      <c r="J54" s="77">
        <v>250</v>
      </c>
      <c r="K54" s="62">
        <f t="shared" si="0"/>
        <v>250</v>
      </c>
    </row>
    <row r="55" spans="1:11" ht="15.5" hidden="1">
      <c r="A55" s="8" t="s">
        <v>61</v>
      </c>
      <c r="B55" s="5" t="s">
        <v>35</v>
      </c>
      <c r="C55" s="6">
        <v>2019</v>
      </c>
      <c r="D55" s="1" t="s">
        <v>12</v>
      </c>
      <c r="E55" s="1" t="s">
        <v>13</v>
      </c>
      <c r="F55" s="1" t="s">
        <v>14</v>
      </c>
      <c r="G55" s="7" t="s">
        <v>19</v>
      </c>
      <c r="H55" s="7" t="s">
        <v>65</v>
      </c>
      <c r="I55" s="14">
        <v>900</v>
      </c>
      <c r="J55" s="77">
        <v>25</v>
      </c>
      <c r="K55" s="62">
        <f t="shared" si="0"/>
        <v>22500</v>
      </c>
    </row>
    <row r="56" spans="1:11" ht="15.5" hidden="1">
      <c r="A56" s="8" t="s">
        <v>61</v>
      </c>
      <c r="B56" s="5" t="s">
        <v>35</v>
      </c>
      <c r="C56" s="6">
        <v>2019</v>
      </c>
      <c r="D56" s="1" t="s">
        <v>12</v>
      </c>
      <c r="E56" s="1" t="s">
        <v>13</v>
      </c>
      <c r="F56" s="1" t="s">
        <v>14</v>
      </c>
      <c r="G56" s="7" t="s">
        <v>17</v>
      </c>
      <c r="H56" s="7" t="s">
        <v>18</v>
      </c>
      <c r="I56" s="14">
        <v>1</v>
      </c>
      <c r="J56" s="77">
        <v>500</v>
      </c>
      <c r="K56" s="62">
        <f t="shared" si="0"/>
        <v>500</v>
      </c>
    </row>
    <row r="57" spans="1:11" ht="15.5" hidden="1">
      <c r="A57" s="8" t="s">
        <v>61</v>
      </c>
      <c r="B57" s="5" t="s">
        <v>35</v>
      </c>
      <c r="C57" s="6">
        <v>2019</v>
      </c>
      <c r="D57" s="1" t="s">
        <v>12</v>
      </c>
      <c r="E57" s="1" t="s">
        <v>13</v>
      </c>
      <c r="F57" s="1" t="s">
        <v>14</v>
      </c>
      <c r="G57" s="7" t="s">
        <v>15</v>
      </c>
      <c r="H57" s="7" t="s">
        <v>49</v>
      </c>
      <c r="I57" s="14">
        <v>1</v>
      </c>
      <c r="J57" s="77">
        <v>200</v>
      </c>
      <c r="K57" s="62">
        <f t="shared" si="0"/>
        <v>200</v>
      </c>
    </row>
    <row r="58" spans="1:11" ht="15.5" hidden="1">
      <c r="A58" s="8" t="s">
        <v>61</v>
      </c>
      <c r="B58" s="5" t="s">
        <v>35</v>
      </c>
      <c r="C58" s="6">
        <v>2019</v>
      </c>
      <c r="D58" s="1" t="s">
        <v>12</v>
      </c>
      <c r="E58" s="1" t="s">
        <v>13</v>
      </c>
      <c r="F58" s="1" t="s">
        <v>14</v>
      </c>
      <c r="G58" s="7" t="s">
        <v>15</v>
      </c>
      <c r="H58" s="7" t="s">
        <v>66</v>
      </c>
      <c r="I58" s="14">
        <v>1</v>
      </c>
      <c r="J58" s="77">
        <v>600</v>
      </c>
      <c r="K58" s="62">
        <f t="shared" si="0"/>
        <v>600</v>
      </c>
    </row>
    <row r="59" spans="1:11" ht="15.5" hidden="1">
      <c r="A59" s="8" t="s">
        <v>61</v>
      </c>
      <c r="B59" s="5" t="s">
        <v>35</v>
      </c>
      <c r="C59" s="6">
        <v>2019</v>
      </c>
      <c r="D59" s="1" t="s">
        <v>12</v>
      </c>
      <c r="E59" s="1" t="s">
        <v>13</v>
      </c>
      <c r="F59" s="1" t="s">
        <v>14</v>
      </c>
      <c r="G59" s="7" t="s">
        <v>15</v>
      </c>
      <c r="H59" s="7" t="s">
        <v>67</v>
      </c>
      <c r="I59" s="14">
        <v>1</v>
      </c>
      <c r="J59" s="77">
        <v>20180</v>
      </c>
      <c r="K59" s="62">
        <f t="shared" si="0"/>
        <v>20180</v>
      </c>
    </row>
    <row r="60" spans="1:11" ht="15.5" hidden="1">
      <c r="A60" s="8" t="s">
        <v>68</v>
      </c>
      <c r="B60" s="5" t="s">
        <v>35</v>
      </c>
      <c r="C60" s="6">
        <v>2019</v>
      </c>
      <c r="D60" s="1" t="s">
        <v>12</v>
      </c>
      <c r="E60" s="1" t="s">
        <v>13</v>
      </c>
      <c r="F60" s="1" t="s">
        <v>14</v>
      </c>
      <c r="G60" s="7" t="s">
        <v>15</v>
      </c>
      <c r="H60" s="7" t="s">
        <v>69</v>
      </c>
      <c r="I60" s="14">
        <v>1</v>
      </c>
      <c r="J60" s="77">
        <v>7084</v>
      </c>
      <c r="K60" s="62">
        <f t="shared" si="0"/>
        <v>7084</v>
      </c>
    </row>
    <row r="61" spans="1:11" ht="15.5" hidden="1">
      <c r="A61" s="8" t="s">
        <v>68</v>
      </c>
      <c r="B61" s="5" t="s">
        <v>35</v>
      </c>
      <c r="C61" s="6">
        <v>2019</v>
      </c>
      <c r="D61" s="1" t="s">
        <v>12</v>
      </c>
      <c r="E61" s="1" t="s">
        <v>13</v>
      </c>
      <c r="F61" s="1" t="s">
        <v>14</v>
      </c>
      <c r="G61" s="7" t="s">
        <v>17</v>
      </c>
      <c r="H61" s="7" t="s">
        <v>70</v>
      </c>
      <c r="I61" s="14">
        <v>8</v>
      </c>
      <c r="J61" s="77">
        <v>100</v>
      </c>
      <c r="K61" s="62">
        <f t="shared" si="0"/>
        <v>800</v>
      </c>
    </row>
    <row r="62" spans="1:11" ht="15.5" hidden="1">
      <c r="A62" s="8" t="s">
        <v>68</v>
      </c>
      <c r="B62" s="5" t="s">
        <v>35</v>
      </c>
      <c r="C62" s="6">
        <v>2019</v>
      </c>
      <c r="D62" s="1" t="s">
        <v>12</v>
      </c>
      <c r="E62" s="1" t="s">
        <v>13</v>
      </c>
      <c r="F62" s="1" t="s">
        <v>14</v>
      </c>
      <c r="G62" s="7" t="s">
        <v>17</v>
      </c>
      <c r="H62" s="7" t="s">
        <v>71</v>
      </c>
      <c r="I62" s="14">
        <v>1</v>
      </c>
      <c r="J62" s="77">
        <v>800</v>
      </c>
      <c r="K62" s="62">
        <f t="shared" si="0"/>
        <v>800</v>
      </c>
    </row>
    <row r="63" spans="1:11" ht="15.5" hidden="1">
      <c r="A63" s="8" t="s">
        <v>68</v>
      </c>
      <c r="B63" s="5" t="s">
        <v>35</v>
      </c>
      <c r="C63" s="6">
        <v>2019</v>
      </c>
      <c r="D63" s="1" t="s">
        <v>12</v>
      </c>
      <c r="E63" s="1" t="s">
        <v>13</v>
      </c>
      <c r="F63" s="1" t="s">
        <v>14</v>
      </c>
      <c r="G63" s="7" t="s">
        <v>17</v>
      </c>
      <c r="H63" s="7" t="s">
        <v>72</v>
      </c>
      <c r="I63" s="14">
        <v>1</v>
      </c>
      <c r="J63" s="77">
        <v>120</v>
      </c>
      <c r="K63" s="62">
        <f t="shared" si="0"/>
        <v>120</v>
      </c>
    </row>
    <row r="64" spans="1:11" ht="15.5" hidden="1">
      <c r="A64" s="8" t="s">
        <v>68</v>
      </c>
      <c r="B64" s="5" t="s">
        <v>35</v>
      </c>
      <c r="C64" s="6">
        <v>2019</v>
      </c>
      <c r="D64" s="1" t="s">
        <v>12</v>
      </c>
      <c r="E64" s="1" t="s">
        <v>13</v>
      </c>
      <c r="F64" s="1" t="s">
        <v>14</v>
      </c>
      <c r="G64" s="7" t="s">
        <v>17</v>
      </c>
      <c r="H64" s="7" t="s">
        <v>73</v>
      </c>
      <c r="I64" s="14">
        <v>1</v>
      </c>
      <c r="J64" s="77">
        <v>100</v>
      </c>
      <c r="K64" s="62">
        <f t="shared" si="0"/>
        <v>100</v>
      </c>
    </row>
    <row r="65" spans="1:11" ht="15.5" hidden="1">
      <c r="A65" s="8" t="s">
        <v>74</v>
      </c>
      <c r="B65" s="5" t="s">
        <v>35</v>
      </c>
      <c r="C65" s="6">
        <v>2019</v>
      </c>
      <c r="D65" s="1" t="s">
        <v>12</v>
      </c>
      <c r="E65" s="1" t="s">
        <v>13</v>
      </c>
      <c r="F65" s="1" t="s">
        <v>14</v>
      </c>
      <c r="G65" s="7" t="s">
        <v>17</v>
      </c>
      <c r="H65" s="7" t="s">
        <v>21</v>
      </c>
      <c r="I65" s="14">
        <v>1</v>
      </c>
      <c r="J65" s="77">
        <v>150</v>
      </c>
      <c r="K65" s="62">
        <f t="shared" si="0"/>
        <v>150</v>
      </c>
    </row>
    <row r="66" spans="1:11" ht="15.5" hidden="1">
      <c r="A66" s="8" t="s">
        <v>74</v>
      </c>
      <c r="B66" s="5" t="s">
        <v>35</v>
      </c>
      <c r="C66" s="6">
        <v>2019</v>
      </c>
      <c r="D66" s="1" t="s">
        <v>12</v>
      </c>
      <c r="E66" s="1" t="s">
        <v>13</v>
      </c>
      <c r="F66" s="1" t="s">
        <v>14</v>
      </c>
      <c r="G66" s="7" t="s">
        <v>17</v>
      </c>
      <c r="H66" s="7" t="s">
        <v>75</v>
      </c>
      <c r="I66" s="14">
        <v>1</v>
      </c>
      <c r="J66" s="77">
        <v>380</v>
      </c>
      <c r="K66" s="62">
        <f t="shared" si="0"/>
        <v>380</v>
      </c>
    </row>
    <row r="67" spans="1:11" ht="15.5" hidden="1">
      <c r="A67" s="8" t="s">
        <v>74</v>
      </c>
      <c r="B67" s="5" t="s">
        <v>35</v>
      </c>
      <c r="C67" s="6">
        <v>2019</v>
      </c>
      <c r="D67" s="1" t="s">
        <v>12</v>
      </c>
      <c r="E67" s="1" t="s">
        <v>13</v>
      </c>
      <c r="F67" s="1" t="s">
        <v>14</v>
      </c>
      <c r="G67" s="7" t="s">
        <v>17</v>
      </c>
      <c r="H67" s="7" t="s">
        <v>18</v>
      </c>
      <c r="I67" s="14">
        <v>1</v>
      </c>
      <c r="J67" s="77">
        <v>930</v>
      </c>
      <c r="K67" s="62">
        <f t="shared" ref="K67:K130" si="1">I67*J67</f>
        <v>930</v>
      </c>
    </row>
    <row r="68" spans="1:11" ht="15.5" hidden="1">
      <c r="A68" s="8" t="s">
        <v>74</v>
      </c>
      <c r="B68" s="5" t="s">
        <v>35</v>
      </c>
      <c r="C68" s="6">
        <v>2019</v>
      </c>
      <c r="D68" s="1" t="s">
        <v>12</v>
      </c>
      <c r="E68" s="1" t="s">
        <v>13</v>
      </c>
      <c r="F68" s="1" t="s">
        <v>14</v>
      </c>
      <c r="G68" s="7" t="s">
        <v>17</v>
      </c>
      <c r="H68" s="7" t="s">
        <v>18</v>
      </c>
      <c r="I68" s="14">
        <v>1</v>
      </c>
      <c r="J68" s="77">
        <v>230</v>
      </c>
      <c r="K68" s="62">
        <f t="shared" si="1"/>
        <v>230</v>
      </c>
    </row>
    <row r="69" spans="1:11" ht="15.5" hidden="1">
      <c r="A69" s="8" t="s">
        <v>74</v>
      </c>
      <c r="B69" s="5" t="s">
        <v>35</v>
      </c>
      <c r="C69" s="6">
        <v>2019</v>
      </c>
      <c r="D69" s="1" t="s">
        <v>12</v>
      </c>
      <c r="E69" s="1" t="s">
        <v>13</v>
      </c>
      <c r="F69" s="1" t="s">
        <v>14</v>
      </c>
      <c r="G69" s="7" t="s">
        <v>17</v>
      </c>
      <c r="H69" s="7" t="s">
        <v>18</v>
      </c>
      <c r="I69" s="14">
        <v>1</v>
      </c>
      <c r="J69" s="77">
        <v>1830</v>
      </c>
      <c r="K69" s="62">
        <f t="shared" si="1"/>
        <v>1830</v>
      </c>
    </row>
    <row r="70" spans="1:11" ht="15.5" hidden="1">
      <c r="A70" s="8" t="s">
        <v>74</v>
      </c>
      <c r="B70" s="5" t="s">
        <v>35</v>
      </c>
      <c r="C70" s="6">
        <v>2019</v>
      </c>
      <c r="D70" s="1" t="s">
        <v>12</v>
      </c>
      <c r="E70" s="1" t="s">
        <v>13</v>
      </c>
      <c r="F70" s="1" t="s">
        <v>14</v>
      </c>
      <c r="G70" s="7" t="s">
        <v>15</v>
      </c>
      <c r="H70" s="7" t="s">
        <v>76</v>
      </c>
      <c r="I70" s="14">
        <v>1</v>
      </c>
      <c r="J70" s="77">
        <v>330</v>
      </c>
      <c r="K70" s="62">
        <f t="shared" si="1"/>
        <v>330</v>
      </c>
    </row>
    <row r="71" spans="1:11" ht="15.5" hidden="1">
      <c r="A71" s="8" t="s">
        <v>74</v>
      </c>
      <c r="B71" s="5" t="s">
        <v>35</v>
      </c>
      <c r="C71" s="6">
        <v>2019</v>
      </c>
      <c r="D71" s="1" t="s">
        <v>12</v>
      </c>
      <c r="E71" s="1" t="s">
        <v>13</v>
      </c>
      <c r="F71" s="1" t="s">
        <v>14</v>
      </c>
      <c r="G71" s="7" t="s">
        <v>19</v>
      </c>
      <c r="H71" s="7" t="s">
        <v>62</v>
      </c>
      <c r="I71" s="14">
        <v>1</v>
      </c>
      <c r="J71" s="77">
        <v>3500</v>
      </c>
      <c r="K71" s="62">
        <f t="shared" si="1"/>
        <v>3500</v>
      </c>
    </row>
    <row r="72" spans="1:11" ht="15.5" hidden="1">
      <c r="A72" s="8" t="s">
        <v>74</v>
      </c>
      <c r="B72" s="5" t="s">
        <v>35</v>
      </c>
      <c r="C72" s="6">
        <v>2019</v>
      </c>
      <c r="D72" s="1" t="s">
        <v>12</v>
      </c>
      <c r="E72" s="1" t="s">
        <v>13</v>
      </c>
      <c r="F72" s="1" t="s">
        <v>14</v>
      </c>
      <c r="G72" s="7" t="s">
        <v>19</v>
      </c>
      <c r="H72" s="7" t="s">
        <v>77</v>
      </c>
      <c r="I72" s="14">
        <v>1</v>
      </c>
      <c r="J72" s="77">
        <v>18180</v>
      </c>
      <c r="K72" s="62">
        <f t="shared" si="1"/>
        <v>18180</v>
      </c>
    </row>
    <row r="73" spans="1:11" ht="15.5" hidden="1">
      <c r="A73" s="8" t="s">
        <v>74</v>
      </c>
      <c r="B73" s="5" t="s">
        <v>35</v>
      </c>
      <c r="C73" s="6">
        <v>2019</v>
      </c>
      <c r="D73" s="1" t="s">
        <v>12</v>
      </c>
      <c r="E73" s="1" t="s">
        <v>13</v>
      </c>
      <c r="F73" s="1" t="s">
        <v>14</v>
      </c>
      <c r="G73" s="7" t="s">
        <v>15</v>
      </c>
      <c r="H73" s="7" t="s">
        <v>78</v>
      </c>
      <c r="I73" s="14">
        <v>1</v>
      </c>
      <c r="J73" s="77">
        <v>30191</v>
      </c>
      <c r="K73" s="62">
        <f t="shared" si="1"/>
        <v>30191</v>
      </c>
    </row>
    <row r="74" spans="1:11" ht="15.5" hidden="1">
      <c r="A74" s="8" t="s">
        <v>74</v>
      </c>
      <c r="B74" s="5" t="s">
        <v>35</v>
      </c>
      <c r="C74" s="6">
        <v>2019</v>
      </c>
      <c r="D74" s="1" t="s">
        <v>12</v>
      </c>
      <c r="E74" s="1" t="s">
        <v>13</v>
      </c>
      <c r="F74" s="1" t="s">
        <v>14</v>
      </c>
      <c r="G74" s="7" t="s">
        <v>19</v>
      </c>
      <c r="H74" s="7" t="s">
        <v>79</v>
      </c>
      <c r="I74" s="14">
        <v>1</v>
      </c>
      <c r="J74" s="77">
        <v>23355</v>
      </c>
      <c r="K74" s="62">
        <f t="shared" si="1"/>
        <v>23355</v>
      </c>
    </row>
    <row r="75" spans="1:11" ht="15.5" hidden="1">
      <c r="A75" s="8" t="s">
        <v>80</v>
      </c>
      <c r="B75" s="5" t="s">
        <v>35</v>
      </c>
      <c r="C75" s="6">
        <v>2019</v>
      </c>
      <c r="D75" s="1" t="s">
        <v>12</v>
      </c>
      <c r="E75" s="1" t="s">
        <v>13</v>
      </c>
      <c r="F75" s="1" t="s">
        <v>14</v>
      </c>
      <c r="G75" s="7" t="s">
        <v>19</v>
      </c>
      <c r="H75" s="7" t="s">
        <v>81</v>
      </c>
      <c r="I75" s="14">
        <v>1</v>
      </c>
      <c r="J75" s="77">
        <v>10112</v>
      </c>
      <c r="K75" s="62">
        <f t="shared" si="1"/>
        <v>10112</v>
      </c>
    </row>
    <row r="76" spans="1:11" ht="15.5" hidden="1">
      <c r="A76" s="8" t="s">
        <v>80</v>
      </c>
      <c r="B76" s="5" t="s">
        <v>35</v>
      </c>
      <c r="C76" s="6">
        <v>2019</v>
      </c>
      <c r="D76" s="1" t="s">
        <v>12</v>
      </c>
      <c r="E76" s="1" t="s">
        <v>13</v>
      </c>
      <c r="F76" s="1" t="s">
        <v>14</v>
      </c>
      <c r="G76" s="7" t="s">
        <v>19</v>
      </c>
      <c r="H76" s="7" t="s">
        <v>82</v>
      </c>
      <c r="I76" s="14">
        <v>1</v>
      </c>
      <c r="J76" s="77">
        <v>22645</v>
      </c>
      <c r="K76" s="62">
        <f t="shared" si="1"/>
        <v>22645</v>
      </c>
    </row>
    <row r="77" spans="1:11" ht="15.5" hidden="1">
      <c r="A77" s="8" t="s">
        <v>80</v>
      </c>
      <c r="B77" s="5" t="s">
        <v>35</v>
      </c>
      <c r="C77" s="6">
        <v>2019</v>
      </c>
      <c r="D77" s="1" t="s">
        <v>12</v>
      </c>
      <c r="E77" s="1" t="s">
        <v>13</v>
      </c>
      <c r="F77" s="1" t="s">
        <v>14</v>
      </c>
      <c r="G77" s="7" t="s">
        <v>19</v>
      </c>
      <c r="H77" s="7" t="s">
        <v>83</v>
      </c>
      <c r="I77" s="14">
        <v>1</v>
      </c>
      <c r="J77" s="77">
        <v>360</v>
      </c>
      <c r="K77" s="62">
        <f t="shared" si="1"/>
        <v>360</v>
      </c>
    </row>
    <row r="78" spans="1:11" ht="15.5" hidden="1">
      <c r="A78" s="8" t="s">
        <v>84</v>
      </c>
      <c r="B78" s="5" t="s">
        <v>35</v>
      </c>
      <c r="C78" s="6">
        <v>2019</v>
      </c>
      <c r="D78" s="1" t="s">
        <v>12</v>
      </c>
      <c r="E78" s="1" t="s">
        <v>13</v>
      </c>
      <c r="F78" s="1" t="s">
        <v>14</v>
      </c>
      <c r="G78" s="7" t="s">
        <v>19</v>
      </c>
      <c r="H78" s="7" t="s">
        <v>85</v>
      </c>
      <c r="I78" s="14">
        <v>1</v>
      </c>
      <c r="J78" s="77">
        <v>1550</v>
      </c>
      <c r="K78" s="62">
        <f t="shared" si="1"/>
        <v>1550</v>
      </c>
    </row>
    <row r="79" spans="1:11" ht="15.5" hidden="1">
      <c r="A79" s="8" t="s">
        <v>84</v>
      </c>
      <c r="B79" s="5" t="s">
        <v>35</v>
      </c>
      <c r="C79" s="6">
        <v>2019</v>
      </c>
      <c r="D79" s="1" t="s">
        <v>12</v>
      </c>
      <c r="E79" s="1" t="s">
        <v>13</v>
      </c>
      <c r="F79" s="1" t="s">
        <v>14</v>
      </c>
      <c r="G79" s="7" t="s">
        <v>17</v>
      </c>
      <c r="H79" s="7" t="s">
        <v>86</v>
      </c>
      <c r="I79" s="14">
        <v>1</v>
      </c>
      <c r="J79" s="77">
        <v>280</v>
      </c>
      <c r="K79" s="62">
        <f t="shared" si="1"/>
        <v>280</v>
      </c>
    </row>
    <row r="80" spans="1:11" ht="15.5" hidden="1">
      <c r="A80" s="8" t="s">
        <v>84</v>
      </c>
      <c r="B80" s="5" t="s">
        <v>35</v>
      </c>
      <c r="C80" s="6">
        <v>2019</v>
      </c>
      <c r="D80" s="1" t="s">
        <v>12</v>
      </c>
      <c r="E80" s="1" t="s">
        <v>13</v>
      </c>
      <c r="F80" s="1" t="s">
        <v>14</v>
      </c>
      <c r="G80" s="7" t="s">
        <v>17</v>
      </c>
      <c r="H80" s="7" t="s">
        <v>87</v>
      </c>
      <c r="I80" s="14">
        <v>1</v>
      </c>
      <c r="J80" s="77">
        <v>180</v>
      </c>
      <c r="K80" s="62">
        <f t="shared" si="1"/>
        <v>180</v>
      </c>
    </row>
    <row r="81" spans="1:11" ht="15.5" hidden="1">
      <c r="A81" s="8" t="s">
        <v>84</v>
      </c>
      <c r="B81" s="5" t="s">
        <v>35</v>
      </c>
      <c r="C81" s="6">
        <v>2019</v>
      </c>
      <c r="D81" s="1" t="s">
        <v>12</v>
      </c>
      <c r="E81" s="1" t="s">
        <v>13</v>
      </c>
      <c r="F81" s="1" t="s">
        <v>14</v>
      </c>
      <c r="G81" s="7" t="s">
        <v>17</v>
      </c>
      <c r="H81" s="7" t="s">
        <v>21</v>
      </c>
      <c r="I81" s="14">
        <v>1</v>
      </c>
      <c r="J81" s="77">
        <v>100</v>
      </c>
      <c r="K81" s="62">
        <f t="shared" si="1"/>
        <v>100</v>
      </c>
    </row>
    <row r="82" spans="1:11" ht="15.5" hidden="1">
      <c r="A82" s="8" t="s">
        <v>84</v>
      </c>
      <c r="B82" s="5" t="s">
        <v>35</v>
      </c>
      <c r="C82" s="6">
        <v>2019</v>
      </c>
      <c r="D82" s="1" t="s">
        <v>12</v>
      </c>
      <c r="E82" s="1" t="s">
        <v>13</v>
      </c>
      <c r="F82" s="1" t="s">
        <v>14</v>
      </c>
      <c r="G82" s="7" t="s">
        <v>17</v>
      </c>
      <c r="H82" s="7" t="s">
        <v>88</v>
      </c>
      <c r="I82" s="14">
        <v>1</v>
      </c>
      <c r="J82" s="77">
        <v>340</v>
      </c>
      <c r="K82" s="62">
        <f t="shared" si="1"/>
        <v>340</v>
      </c>
    </row>
    <row r="83" spans="1:11" ht="15.5" hidden="1">
      <c r="A83" s="8" t="s">
        <v>84</v>
      </c>
      <c r="B83" s="5" t="s">
        <v>35</v>
      </c>
      <c r="C83" s="6">
        <v>2019</v>
      </c>
      <c r="D83" s="1" t="s">
        <v>12</v>
      </c>
      <c r="E83" s="1" t="s">
        <v>13</v>
      </c>
      <c r="F83" s="1" t="s">
        <v>14</v>
      </c>
      <c r="G83" s="7" t="s">
        <v>17</v>
      </c>
      <c r="H83" s="7" t="s">
        <v>89</v>
      </c>
      <c r="I83" s="14">
        <v>1</v>
      </c>
      <c r="J83" s="77">
        <v>3200</v>
      </c>
      <c r="K83" s="62">
        <f t="shared" si="1"/>
        <v>3200</v>
      </c>
    </row>
    <row r="84" spans="1:11" ht="15.5" hidden="1">
      <c r="A84" s="8" t="s">
        <v>84</v>
      </c>
      <c r="B84" s="5" t="s">
        <v>35</v>
      </c>
      <c r="C84" s="6">
        <v>2019</v>
      </c>
      <c r="D84" s="1" t="s">
        <v>12</v>
      </c>
      <c r="E84" s="1" t="s">
        <v>13</v>
      </c>
      <c r="F84" s="1" t="s">
        <v>14</v>
      </c>
      <c r="G84" s="7" t="s">
        <v>17</v>
      </c>
      <c r="H84" s="7" t="s">
        <v>90</v>
      </c>
      <c r="I84" s="14">
        <v>1</v>
      </c>
      <c r="J84" s="77">
        <v>180</v>
      </c>
      <c r="K84" s="62">
        <f t="shared" si="1"/>
        <v>180</v>
      </c>
    </row>
    <row r="85" spans="1:11" ht="15.5" hidden="1">
      <c r="A85" s="8" t="s">
        <v>84</v>
      </c>
      <c r="B85" s="5" t="s">
        <v>35</v>
      </c>
      <c r="C85" s="6">
        <v>2019</v>
      </c>
      <c r="D85" s="1" t="s">
        <v>12</v>
      </c>
      <c r="E85" s="1" t="s">
        <v>13</v>
      </c>
      <c r="F85" s="1" t="s">
        <v>14</v>
      </c>
      <c r="G85" s="7" t="s">
        <v>17</v>
      </c>
      <c r="H85" s="7" t="s">
        <v>91</v>
      </c>
      <c r="I85" s="14">
        <v>1</v>
      </c>
      <c r="J85" s="77">
        <v>1050</v>
      </c>
      <c r="K85" s="62">
        <f t="shared" si="1"/>
        <v>1050</v>
      </c>
    </row>
    <row r="86" spans="1:11" ht="15.5" hidden="1">
      <c r="A86" s="8" t="s">
        <v>84</v>
      </c>
      <c r="B86" s="5" t="s">
        <v>35</v>
      </c>
      <c r="C86" s="6">
        <v>2019</v>
      </c>
      <c r="D86" s="1" t="s">
        <v>12</v>
      </c>
      <c r="E86" s="1" t="s">
        <v>13</v>
      </c>
      <c r="F86" s="1" t="s">
        <v>14</v>
      </c>
      <c r="G86" s="7" t="s">
        <v>17</v>
      </c>
      <c r="H86" s="7" t="s">
        <v>92</v>
      </c>
      <c r="I86" s="14">
        <v>1</v>
      </c>
      <c r="J86" s="77">
        <v>280</v>
      </c>
      <c r="K86" s="62">
        <f t="shared" si="1"/>
        <v>280</v>
      </c>
    </row>
    <row r="87" spans="1:11" ht="15.5" hidden="1">
      <c r="A87" s="8" t="s">
        <v>84</v>
      </c>
      <c r="B87" s="5" t="s">
        <v>35</v>
      </c>
      <c r="C87" s="6">
        <v>2019</v>
      </c>
      <c r="D87" s="1" t="s">
        <v>12</v>
      </c>
      <c r="E87" s="1" t="s">
        <v>13</v>
      </c>
      <c r="F87" s="1" t="s">
        <v>14</v>
      </c>
      <c r="G87" s="7" t="s">
        <v>17</v>
      </c>
      <c r="H87" s="7" t="s">
        <v>93</v>
      </c>
      <c r="I87" s="14">
        <v>1</v>
      </c>
      <c r="J87" s="77">
        <v>330</v>
      </c>
      <c r="K87" s="62">
        <f t="shared" si="1"/>
        <v>330</v>
      </c>
    </row>
    <row r="88" spans="1:11" ht="15.5" hidden="1">
      <c r="A88" s="8" t="s">
        <v>84</v>
      </c>
      <c r="B88" s="5" t="s">
        <v>35</v>
      </c>
      <c r="C88" s="6">
        <v>2019</v>
      </c>
      <c r="D88" s="1" t="s">
        <v>12</v>
      </c>
      <c r="E88" s="1" t="s">
        <v>13</v>
      </c>
      <c r="F88" s="1" t="s">
        <v>14</v>
      </c>
      <c r="G88" s="7" t="s">
        <v>17</v>
      </c>
      <c r="H88" s="7" t="s">
        <v>94</v>
      </c>
      <c r="I88" s="14">
        <v>1</v>
      </c>
      <c r="J88" s="77">
        <v>1030</v>
      </c>
      <c r="K88" s="62">
        <f t="shared" si="1"/>
        <v>1030</v>
      </c>
    </row>
    <row r="89" spans="1:11" ht="15.5" hidden="1">
      <c r="A89" s="8" t="s">
        <v>95</v>
      </c>
      <c r="B89" s="5" t="s">
        <v>35</v>
      </c>
      <c r="C89" s="6">
        <v>2019</v>
      </c>
      <c r="D89" s="1" t="s">
        <v>12</v>
      </c>
      <c r="E89" s="1" t="s">
        <v>13</v>
      </c>
      <c r="F89" s="1" t="s">
        <v>14</v>
      </c>
      <c r="G89" s="7" t="s">
        <v>19</v>
      </c>
      <c r="H89" s="7" t="s">
        <v>96</v>
      </c>
      <c r="I89" s="14">
        <v>1</v>
      </c>
      <c r="J89" s="77">
        <v>280</v>
      </c>
      <c r="K89" s="62">
        <f t="shared" si="1"/>
        <v>280</v>
      </c>
    </row>
    <row r="90" spans="1:11" ht="15.5" hidden="1">
      <c r="A90" s="8" t="s">
        <v>95</v>
      </c>
      <c r="B90" s="5" t="s">
        <v>35</v>
      </c>
      <c r="C90" s="6">
        <v>2019</v>
      </c>
      <c r="D90" s="1" t="s">
        <v>12</v>
      </c>
      <c r="E90" s="1" t="s">
        <v>13</v>
      </c>
      <c r="F90" s="1" t="s">
        <v>14</v>
      </c>
      <c r="G90" s="7" t="s">
        <v>19</v>
      </c>
      <c r="H90" s="7" t="s">
        <v>97</v>
      </c>
      <c r="I90" s="14">
        <v>1</v>
      </c>
      <c r="J90" s="77">
        <v>500</v>
      </c>
      <c r="K90" s="62">
        <f t="shared" si="1"/>
        <v>500</v>
      </c>
    </row>
    <row r="91" spans="1:11" ht="15.5" hidden="1">
      <c r="A91" s="8" t="s">
        <v>95</v>
      </c>
      <c r="B91" s="5" t="s">
        <v>35</v>
      </c>
      <c r="C91" s="6">
        <v>2019</v>
      </c>
      <c r="D91" s="1" t="s">
        <v>12</v>
      </c>
      <c r="E91" s="1" t="s">
        <v>13</v>
      </c>
      <c r="F91" s="1" t="s">
        <v>14</v>
      </c>
      <c r="G91" s="7" t="s">
        <v>19</v>
      </c>
      <c r="H91" s="7" t="s">
        <v>98</v>
      </c>
      <c r="I91" s="14">
        <v>1</v>
      </c>
      <c r="J91" s="77">
        <v>8865</v>
      </c>
      <c r="K91" s="62">
        <f t="shared" si="1"/>
        <v>8865</v>
      </c>
    </row>
    <row r="92" spans="1:11" ht="15.5" hidden="1">
      <c r="A92" s="8" t="s">
        <v>95</v>
      </c>
      <c r="B92" s="5" t="s">
        <v>35</v>
      </c>
      <c r="C92" s="6">
        <v>2019</v>
      </c>
      <c r="D92" s="1" t="s">
        <v>12</v>
      </c>
      <c r="E92" s="1" t="s">
        <v>13</v>
      </c>
      <c r="F92" s="1" t="s">
        <v>14</v>
      </c>
      <c r="G92" s="7" t="s">
        <v>19</v>
      </c>
      <c r="H92" s="7" t="s">
        <v>99</v>
      </c>
      <c r="I92" s="14">
        <v>1</v>
      </c>
      <c r="J92" s="77">
        <v>1530</v>
      </c>
      <c r="K92" s="62">
        <f t="shared" si="1"/>
        <v>1530</v>
      </c>
    </row>
    <row r="93" spans="1:11" ht="15.5" hidden="1">
      <c r="A93" s="8" t="s">
        <v>95</v>
      </c>
      <c r="B93" s="5" t="s">
        <v>35</v>
      </c>
      <c r="C93" s="6">
        <v>2019</v>
      </c>
      <c r="D93" s="1" t="s">
        <v>12</v>
      </c>
      <c r="E93" s="1" t="s">
        <v>13</v>
      </c>
      <c r="F93" s="1" t="s">
        <v>14</v>
      </c>
      <c r="G93" s="7" t="s">
        <v>17</v>
      </c>
      <c r="H93" s="7" t="s">
        <v>100</v>
      </c>
      <c r="I93" s="14">
        <v>1</v>
      </c>
      <c r="J93" s="77">
        <v>430</v>
      </c>
      <c r="K93" s="62">
        <f t="shared" si="1"/>
        <v>430</v>
      </c>
    </row>
    <row r="94" spans="1:11" ht="15.5" hidden="1">
      <c r="A94" s="8" t="s">
        <v>95</v>
      </c>
      <c r="B94" s="5" t="s">
        <v>35</v>
      </c>
      <c r="C94" s="6">
        <v>2019</v>
      </c>
      <c r="D94" s="1" t="s">
        <v>12</v>
      </c>
      <c r="E94" s="1" t="s">
        <v>13</v>
      </c>
      <c r="F94" s="1" t="s">
        <v>14</v>
      </c>
      <c r="G94" s="7" t="s">
        <v>17</v>
      </c>
      <c r="H94" s="7" t="s">
        <v>18</v>
      </c>
      <c r="I94" s="14">
        <v>1</v>
      </c>
      <c r="J94" s="77">
        <v>180</v>
      </c>
      <c r="K94" s="62">
        <f t="shared" si="1"/>
        <v>180</v>
      </c>
    </row>
    <row r="95" spans="1:11" ht="15.5" hidden="1">
      <c r="A95" s="8" t="s">
        <v>95</v>
      </c>
      <c r="B95" s="5" t="s">
        <v>35</v>
      </c>
      <c r="C95" s="6">
        <v>2019</v>
      </c>
      <c r="D95" s="1" t="s">
        <v>12</v>
      </c>
      <c r="E95" s="1" t="s">
        <v>13</v>
      </c>
      <c r="F95" s="1" t="s">
        <v>14</v>
      </c>
      <c r="G95" s="7" t="s">
        <v>17</v>
      </c>
      <c r="H95" s="7" t="s">
        <v>101</v>
      </c>
      <c r="I95" s="14">
        <v>1</v>
      </c>
      <c r="J95" s="77">
        <v>380</v>
      </c>
      <c r="K95" s="62">
        <f t="shared" si="1"/>
        <v>380</v>
      </c>
    </row>
    <row r="96" spans="1:11" ht="15.5" hidden="1">
      <c r="A96" s="8" t="s">
        <v>95</v>
      </c>
      <c r="B96" s="5" t="s">
        <v>35</v>
      </c>
      <c r="C96" s="6">
        <v>2019</v>
      </c>
      <c r="D96" s="1" t="s">
        <v>12</v>
      </c>
      <c r="E96" s="1" t="s">
        <v>13</v>
      </c>
      <c r="F96" s="1" t="s">
        <v>14</v>
      </c>
      <c r="G96" s="7" t="s">
        <v>17</v>
      </c>
      <c r="H96" s="7" t="s">
        <v>18</v>
      </c>
      <c r="I96" s="14">
        <v>1</v>
      </c>
      <c r="J96" s="77">
        <v>430</v>
      </c>
      <c r="K96" s="62">
        <f t="shared" si="1"/>
        <v>430</v>
      </c>
    </row>
    <row r="97" spans="1:11" ht="15.5" hidden="1">
      <c r="A97" s="8" t="s">
        <v>95</v>
      </c>
      <c r="B97" s="5" t="s">
        <v>35</v>
      </c>
      <c r="C97" s="6">
        <v>2019</v>
      </c>
      <c r="D97" s="1" t="s">
        <v>12</v>
      </c>
      <c r="E97" s="1" t="s">
        <v>13</v>
      </c>
      <c r="F97" s="1" t="s">
        <v>14</v>
      </c>
      <c r="G97" s="7" t="s">
        <v>17</v>
      </c>
      <c r="H97" s="7" t="s">
        <v>21</v>
      </c>
      <c r="I97" s="14">
        <v>1</v>
      </c>
      <c r="J97" s="77">
        <v>100</v>
      </c>
      <c r="K97" s="62">
        <f t="shared" si="1"/>
        <v>100</v>
      </c>
    </row>
    <row r="98" spans="1:11" ht="15.5" hidden="1">
      <c r="A98" s="8" t="s">
        <v>95</v>
      </c>
      <c r="B98" s="5" t="s">
        <v>35</v>
      </c>
      <c r="C98" s="6">
        <v>2019</v>
      </c>
      <c r="D98" s="1" t="s">
        <v>12</v>
      </c>
      <c r="E98" s="1" t="s">
        <v>13</v>
      </c>
      <c r="F98" s="1" t="s">
        <v>14</v>
      </c>
      <c r="G98" s="7" t="s">
        <v>17</v>
      </c>
      <c r="H98" s="7" t="s">
        <v>102</v>
      </c>
      <c r="I98" s="14">
        <v>1</v>
      </c>
      <c r="J98" s="77">
        <v>180</v>
      </c>
      <c r="K98" s="62">
        <f t="shared" si="1"/>
        <v>180</v>
      </c>
    </row>
    <row r="99" spans="1:11" ht="15.5" hidden="1">
      <c r="A99" s="8" t="s">
        <v>103</v>
      </c>
      <c r="B99" s="5" t="s">
        <v>35</v>
      </c>
      <c r="C99" s="6">
        <v>2019</v>
      </c>
      <c r="D99" s="1" t="s">
        <v>12</v>
      </c>
      <c r="E99" s="1" t="s">
        <v>13</v>
      </c>
      <c r="F99" s="1" t="s">
        <v>14</v>
      </c>
      <c r="G99" s="7" t="s">
        <v>19</v>
      </c>
      <c r="H99" s="7" t="s">
        <v>104</v>
      </c>
      <c r="I99" s="14">
        <v>1</v>
      </c>
      <c r="J99" s="77">
        <v>5850</v>
      </c>
      <c r="K99" s="62">
        <f t="shared" si="1"/>
        <v>5850</v>
      </c>
    </row>
    <row r="100" spans="1:11" ht="15.5" hidden="1">
      <c r="A100" s="8" t="s">
        <v>103</v>
      </c>
      <c r="B100" s="5" t="s">
        <v>35</v>
      </c>
      <c r="C100" s="6">
        <v>2019</v>
      </c>
      <c r="D100" s="1" t="s">
        <v>12</v>
      </c>
      <c r="E100" s="1" t="s">
        <v>13</v>
      </c>
      <c r="F100" s="1" t="s">
        <v>14</v>
      </c>
      <c r="G100" s="7" t="s">
        <v>17</v>
      </c>
      <c r="H100" s="7" t="s">
        <v>105</v>
      </c>
      <c r="I100" s="14">
        <v>1</v>
      </c>
      <c r="J100" s="77">
        <v>1375</v>
      </c>
      <c r="K100" s="62">
        <f t="shared" si="1"/>
        <v>1375</v>
      </c>
    </row>
    <row r="101" spans="1:11" ht="15.5" hidden="1">
      <c r="A101" s="8" t="s">
        <v>103</v>
      </c>
      <c r="B101" s="5" t="s">
        <v>35</v>
      </c>
      <c r="C101" s="6">
        <v>2019</v>
      </c>
      <c r="D101" s="1" t="s">
        <v>12</v>
      </c>
      <c r="E101" s="1" t="s">
        <v>13</v>
      </c>
      <c r="F101" s="1" t="s">
        <v>14</v>
      </c>
      <c r="G101" s="7" t="s">
        <v>17</v>
      </c>
      <c r="H101" s="7" t="s">
        <v>18</v>
      </c>
      <c r="I101" s="14">
        <v>1</v>
      </c>
      <c r="J101" s="77">
        <v>1550</v>
      </c>
      <c r="K101" s="62">
        <f t="shared" si="1"/>
        <v>1550</v>
      </c>
    </row>
    <row r="102" spans="1:11" ht="15.5" hidden="1">
      <c r="A102" s="8" t="s">
        <v>103</v>
      </c>
      <c r="B102" s="5" t="s">
        <v>35</v>
      </c>
      <c r="C102" s="6">
        <v>2019</v>
      </c>
      <c r="D102" s="1" t="s">
        <v>12</v>
      </c>
      <c r="E102" s="1" t="s">
        <v>13</v>
      </c>
      <c r="F102" s="1" t="s">
        <v>14</v>
      </c>
      <c r="G102" s="7" t="s">
        <v>17</v>
      </c>
      <c r="H102" s="7" t="s">
        <v>18</v>
      </c>
      <c r="I102" s="14">
        <v>1</v>
      </c>
      <c r="J102" s="77">
        <v>180</v>
      </c>
      <c r="K102" s="62">
        <f t="shared" si="1"/>
        <v>180</v>
      </c>
    </row>
    <row r="103" spans="1:11" ht="15.5" hidden="1">
      <c r="A103" s="8" t="s">
        <v>103</v>
      </c>
      <c r="B103" s="5" t="s">
        <v>35</v>
      </c>
      <c r="C103" s="6">
        <v>2019</v>
      </c>
      <c r="D103" s="1" t="s">
        <v>12</v>
      </c>
      <c r="E103" s="1" t="s">
        <v>13</v>
      </c>
      <c r="F103" s="1" t="s">
        <v>14</v>
      </c>
      <c r="G103" s="7" t="s">
        <v>19</v>
      </c>
      <c r="H103" s="7" t="s">
        <v>106</v>
      </c>
      <c r="I103" s="14">
        <v>1</v>
      </c>
      <c r="J103" s="77">
        <v>17980</v>
      </c>
      <c r="K103" s="62">
        <f t="shared" si="1"/>
        <v>17980</v>
      </c>
    </row>
    <row r="104" spans="1:11" ht="15.5" hidden="1">
      <c r="A104" s="8" t="s">
        <v>103</v>
      </c>
      <c r="B104" s="5" t="s">
        <v>35</v>
      </c>
      <c r="C104" s="6">
        <v>2019</v>
      </c>
      <c r="D104" s="1" t="s">
        <v>12</v>
      </c>
      <c r="E104" s="1" t="s">
        <v>13</v>
      </c>
      <c r="F104" s="1" t="s">
        <v>14</v>
      </c>
      <c r="G104" s="7" t="s">
        <v>19</v>
      </c>
      <c r="H104" s="7" t="s">
        <v>62</v>
      </c>
      <c r="I104" s="14">
        <v>1</v>
      </c>
      <c r="J104" s="77">
        <v>3550</v>
      </c>
      <c r="K104" s="62">
        <f t="shared" si="1"/>
        <v>3550</v>
      </c>
    </row>
    <row r="105" spans="1:11" ht="15.5" hidden="1">
      <c r="A105" s="8" t="s">
        <v>103</v>
      </c>
      <c r="B105" s="5" t="s">
        <v>35</v>
      </c>
      <c r="C105" s="6">
        <v>2019</v>
      </c>
      <c r="D105" s="1" t="s">
        <v>12</v>
      </c>
      <c r="E105" s="1" t="s">
        <v>13</v>
      </c>
      <c r="F105" s="1" t="s">
        <v>14</v>
      </c>
      <c r="G105" s="7" t="s">
        <v>17</v>
      </c>
      <c r="H105" s="7" t="s">
        <v>21</v>
      </c>
      <c r="I105" s="14">
        <v>1</v>
      </c>
      <c r="J105" s="77">
        <v>100</v>
      </c>
      <c r="K105" s="62">
        <f t="shared" si="1"/>
        <v>100</v>
      </c>
    </row>
    <row r="106" spans="1:11" ht="15.5" hidden="1">
      <c r="A106" s="8" t="s">
        <v>103</v>
      </c>
      <c r="B106" s="5" t="s">
        <v>35</v>
      </c>
      <c r="C106" s="6">
        <v>2019</v>
      </c>
      <c r="D106" s="1" t="s">
        <v>12</v>
      </c>
      <c r="E106" s="1" t="s">
        <v>13</v>
      </c>
      <c r="F106" s="1" t="s">
        <v>14</v>
      </c>
      <c r="G106" s="7" t="s">
        <v>17</v>
      </c>
      <c r="H106" s="7" t="s">
        <v>18</v>
      </c>
      <c r="I106" s="14">
        <v>1</v>
      </c>
      <c r="J106" s="77">
        <v>150</v>
      </c>
      <c r="K106" s="62">
        <f t="shared" si="1"/>
        <v>150</v>
      </c>
    </row>
    <row r="107" spans="1:11" ht="15.5" hidden="1">
      <c r="A107" s="8" t="s">
        <v>103</v>
      </c>
      <c r="B107" s="5" t="s">
        <v>35</v>
      </c>
      <c r="C107" s="6">
        <v>2019</v>
      </c>
      <c r="D107" s="1" t="s">
        <v>12</v>
      </c>
      <c r="E107" s="1" t="s">
        <v>13</v>
      </c>
      <c r="F107" s="1" t="s">
        <v>14</v>
      </c>
      <c r="G107" s="7" t="s">
        <v>17</v>
      </c>
      <c r="H107" s="7" t="s">
        <v>76</v>
      </c>
      <c r="I107" s="14">
        <v>1</v>
      </c>
      <c r="J107" s="77">
        <v>330</v>
      </c>
      <c r="K107" s="62">
        <f t="shared" si="1"/>
        <v>330</v>
      </c>
    </row>
    <row r="108" spans="1:11" ht="15.5" hidden="1">
      <c r="A108" s="8" t="s">
        <v>103</v>
      </c>
      <c r="B108" s="5" t="s">
        <v>35</v>
      </c>
      <c r="C108" s="6">
        <v>2019</v>
      </c>
      <c r="D108" s="1" t="s">
        <v>12</v>
      </c>
      <c r="E108" s="1" t="s">
        <v>13</v>
      </c>
      <c r="F108" s="1" t="s">
        <v>14</v>
      </c>
      <c r="G108" s="7" t="s">
        <v>17</v>
      </c>
      <c r="H108" s="7" t="s">
        <v>107</v>
      </c>
      <c r="I108" s="14">
        <v>1</v>
      </c>
      <c r="J108" s="77">
        <v>2528</v>
      </c>
      <c r="K108" s="62">
        <f t="shared" si="1"/>
        <v>2528</v>
      </c>
    </row>
    <row r="109" spans="1:11" ht="15.5" hidden="1">
      <c r="A109" s="8" t="s">
        <v>103</v>
      </c>
      <c r="B109" s="5" t="s">
        <v>35</v>
      </c>
      <c r="C109" s="6">
        <v>2019</v>
      </c>
      <c r="D109" s="1" t="s">
        <v>12</v>
      </c>
      <c r="E109" s="1" t="s">
        <v>13</v>
      </c>
      <c r="F109" s="1" t="s">
        <v>14</v>
      </c>
      <c r="G109" s="7" t="s">
        <v>17</v>
      </c>
      <c r="H109" s="7" t="s">
        <v>21</v>
      </c>
      <c r="I109" s="14">
        <v>1</v>
      </c>
      <c r="J109" s="77">
        <v>50</v>
      </c>
      <c r="K109" s="62">
        <f t="shared" si="1"/>
        <v>50</v>
      </c>
    </row>
    <row r="110" spans="1:11" ht="15.5" hidden="1">
      <c r="A110" s="8" t="s">
        <v>108</v>
      </c>
      <c r="B110" s="5" t="s">
        <v>35</v>
      </c>
      <c r="C110" s="6">
        <v>2019</v>
      </c>
      <c r="D110" s="1" t="s">
        <v>12</v>
      </c>
      <c r="E110" s="1" t="s">
        <v>13</v>
      </c>
      <c r="F110" s="1" t="s">
        <v>14</v>
      </c>
      <c r="G110" s="7" t="s">
        <v>19</v>
      </c>
      <c r="H110" s="7" t="s">
        <v>109</v>
      </c>
      <c r="I110" s="14">
        <v>1</v>
      </c>
      <c r="J110" s="77">
        <v>150</v>
      </c>
      <c r="K110" s="62">
        <f t="shared" si="1"/>
        <v>150</v>
      </c>
    </row>
    <row r="111" spans="1:11" ht="15.5" hidden="1">
      <c r="A111" s="8" t="s">
        <v>108</v>
      </c>
      <c r="B111" s="5" t="s">
        <v>35</v>
      </c>
      <c r="C111" s="6">
        <v>2019</v>
      </c>
      <c r="D111" s="1" t="s">
        <v>12</v>
      </c>
      <c r="E111" s="1" t="s">
        <v>13</v>
      </c>
      <c r="F111" s="1" t="s">
        <v>14</v>
      </c>
      <c r="G111" s="7" t="s">
        <v>17</v>
      </c>
      <c r="H111" s="7" t="s">
        <v>83</v>
      </c>
      <c r="I111" s="14">
        <v>1</v>
      </c>
      <c r="J111" s="77">
        <v>390</v>
      </c>
      <c r="K111" s="62">
        <f t="shared" si="1"/>
        <v>390</v>
      </c>
    </row>
    <row r="112" spans="1:11" ht="15.5" hidden="1">
      <c r="A112" s="8" t="s">
        <v>108</v>
      </c>
      <c r="B112" s="5" t="s">
        <v>35</v>
      </c>
      <c r="C112" s="6">
        <v>2019</v>
      </c>
      <c r="D112" s="1" t="s">
        <v>12</v>
      </c>
      <c r="E112" s="1" t="s">
        <v>13</v>
      </c>
      <c r="F112" s="1" t="s">
        <v>14</v>
      </c>
      <c r="G112" s="7" t="s">
        <v>17</v>
      </c>
      <c r="H112" s="7" t="s">
        <v>18</v>
      </c>
      <c r="I112" s="14">
        <v>1</v>
      </c>
      <c r="J112" s="77">
        <v>100</v>
      </c>
      <c r="K112" s="62">
        <f t="shared" si="1"/>
        <v>100</v>
      </c>
    </row>
    <row r="113" spans="1:11" ht="15.5" hidden="1">
      <c r="A113" s="8" t="s">
        <v>108</v>
      </c>
      <c r="B113" s="5" t="s">
        <v>35</v>
      </c>
      <c r="C113" s="6">
        <v>2019</v>
      </c>
      <c r="D113" s="1" t="s">
        <v>12</v>
      </c>
      <c r="E113" s="1" t="s">
        <v>13</v>
      </c>
      <c r="F113" s="1" t="s">
        <v>14</v>
      </c>
      <c r="G113" s="7" t="s">
        <v>19</v>
      </c>
      <c r="H113" s="7" t="s">
        <v>110</v>
      </c>
      <c r="I113" s="14">
        <v>1</v>
      </c>
      <c r="J113" s="77">
        <v>3560</v>
      </c>
      <c r="K113" s="62">
        <f t="shared" si="1"/>
        <v>3560</v>
      </c>
    </row>
    <row r="114" spans="1:11" ht="15.5" hidden="1">
      <c r="A114" s="8" t="s">
        <v>108</v>
      </c>
      <c r="B114" s="5" t="s">
        <v>35</v>
      </c>
      <c r="C114" s="6">
        <v>2019</v>
      </c>
      <c r="D114" s="1" t="s">
        <v>12</v>
      </c>
      <c r="E114" s="1" t="s">
        <v>13</v>
      </c>
      <c r="F114" s="1" t="s">
        <v>14</v>
      </c>
      <c r="G114" s="7" t="s">
        <v>17</v>
      </c>
      <c r="H114" s="7" t="s">
        <v>111</v>
      </c>
      <c r="I114" s="14">
        <v>1</v>
      </c>
      <c r="J114" s="77">
        <v>6484</v>
      </c>
      <c r="K114" s="62">
        <f t="shared" si="1"/>
        <v>6484</v>
      </c>
    </row>
    <row r="115" spans="1:11" ht="15.5" hidden="1">
      <c r="A115" s="8" t="s">
        <v>108</v>
      </c>
      <c r="B115" s="5" t="s">
        <v>35</v>
      </c>
      <c r="C115" s="6">
        <v>2019</v>
      </c>
      <c r="D115" s="1" t="s">
        <v>12</v>
      </c>
      <c r="E115" s="1" t="s">
        <v>13</v>
      </c>
      <c r="F115" s="1" t="s">
        <v>14</v>
      </c>
      <c r="G115" s="7" t="s">
        <v>15</v>
      </c>
      <c r="H115" s="7" t="s">
        <v>112</v>
      </c>
      <c r="I115" s="14">
        <v>1</v>
      </c>
      <c r="J115" s="77">
        <v>10112</v>
      </c>
      <c r="K115" s="62">
        <f t="shared" si="1"/>
        <v>10112</v>
      </c>
    </row>
    <row r="116" spans="1:11" ht="15.5" hidden="1">
      <c r="A116" s="8" t="s">
        <v>108</v>
      </c>
      <c r="B116" s="5" t="s">
        <v>35</v>
      </c>
      <c r="C116" s="6">
        <v>2019</v>
      </c>
      <c r="D116" s="1" t="s">
        <v>12</v>
      </c>
      <c r="E116" s="1" t="s">
        <v>13</v>
      </c>
      <c r="F116" s="1" t="s">
        <v>14</v>
      </c>
      <c r="G116" s="7" t="s">
        <v>17</v>
      </c>
      <c r="H116" s="7" t="s">
        <v>107</v>
      </c>
      <c r="I116" s="14">
        <v>1</v>
      </c>
      <c r="J116" s="77">
        <v>527</v>
      </c>
      <c r="K116" s="62">
        <f t="shared" si="1"/>
        <v>527</v>
      </c>
    </row>
    <row r="117" spans="1:11" ht="15.5" hidden="1">
      <c r="A117" s="8" t="s">
        <v>113</v>
      </c>
      <c r="B117" s="5" t="s">
        <v>35</v>
      </c>
      <c r="C117" s="6">
        <v>2019</v>
      </c>
      <c r="D117" s="1" t="s">
        <v>12</v>
      </c>
      <c r="E117" s="1" t="s">
        <v>13</v>
      </c>
      <c r="F117" s="1" t="s">
        <v>14</v>
      </c>
      <c r="G117" s="7" t="s">
        <v>17</v>
      </c>
      <c r="H117" s="7" t="s">
        <v>114</v>
      </c>
      <c r="I117" s="14">
        <v>1</v>
      </c>
      <c r="J117" s="77">
        <v>330</v>
      </c>
      <c r="K117" s="62">
        <f t="shared" si="1"/>
        <v>330</v>
      </c>
    </row>
    <row r="118" spans="1:11" ht="15.5" hidden="1">
      <c r="A118" s="8" t="s">
        <v>113</v>
      </c>
      <c r="B118" s="5" t="s">
        <v>35</v>
      </c>
      <c r="C118" s="6">
        <v>2019</v>
      </c>
      <c r="D118" s="1" t="s">
        <v>12</v>
      </c>
      <c r="E118" s="1" t="s">
        <v>13</v>
      </c>
      <c r="F118" s="1" t="s">
        <v>14</v>
      </c>
      <c r="G118" s="7" t="s">
        <v>17</v>
      </c>
      <c r="H118" s="7" t="s">
        <v>76</v>
      </c>
      <c r="I118" s="14">
        <v>1</v>
      </c>
      <c r="J118" s="77">
        <v>330</v>
      </c>
      <c r="K118" s="62">
        <f t="shared" si="1"/>
        <v>330</v>
      </c>
    </row>
    <row r="119" spans="1:11" ht="15.5" hidden="1">
      <c r="A119" s="8" t="s">
        <v>115</v>
      </c>
      <c r="B119" s="5" t="s">
        <v>35</v>
      </c>
      <c r="C119" s="6">
        <v>2019</v>
      </c>
      <c r="D119" s="1" t="s">
        <v>12</v>
      </c>
      <c r="E119" s="1" t="s">
        <v>13</v>
      </c>
      <c r="F119" s="1" t="s">
        <v>14</v>
      </c>
      <c r="G119" s="7" t="s">
        <v>17</v>
      </c>
      <c r="H119" s="7" t="s">
        <v>116</v>
      </c>
      <c r="I119" s="14">
        <v>1</v>
      </c>
      <c r="J119" s="77">
        <v>230</v>
      </c>
      <c r="K119" s="62">
        <f t="shared" si="1"/>
        <v>230</v>
      </c>
    </row>
    <row r="120" spans="1:11" ht="15.5" hidden="1">
      <c r="A120" s="8" t="s">
        <v>115</v>
      </c>
      <c r="B120" s="5" t="s">
        <v>35</v>
      </c>
      <c r="C120" s="6">
        <v>2019</v>
      </c>
      <c r="D120" s="1" t="s">
        <v>12</v>
      </c>
      <c r="E120" s="1" t="s">
        <v>13</v>
      </c>
      <c r="F120" s="1" t="s">
        <v>14</v>
      </c>
      <c r="G120" s="7" t="s">
        <v>17</v>
      </c>
      <c r="H120" s="7" t="s">
        <v>117</v>
      </c>
      <c r="I120" s="14">
        <v>1</v>
      </c>
      <c r="J120" s="77">
        <v>430</v>
      </c>
      <c r="K120" s="62">
        <f t="shared" si="1"/>
        <v>430</v>
      </c>
    </row>
    <row r="121" spans="1:11" ht="15.5" hidden="1">
      <c r="A121" s="8" t="s">
        <v>115</v>
      </c>
      <c r="B121" s="5" t="s">
        <v>35</v>
      </c>
      <c r="C121" s="6">
        <v>2019</v>
      </c>
      <c r="D121" s="1" t="s">
        <v>12</v>
      </c>
      <c r="E121" s="1" t="s">
        <v>13</v>
      </c>
      <c r="F121" s="1" t="s">
        <v>14</v>
      </c>
      <c r="G121" s="7" t="s">
        <v>17</v>
      </c>
      <c r="H121" s="7" t="s">
        <v>76</v>
      </c>
      <c r="I121" s="14">
        <v>1</v>
      </c>
      <c r="J121" s="77">
        <v>330</v>
      </c>
      <c r="K121" s="62">
        <f t="shared" si="1"/>
        <v>330</v>
      </c>
    </row>
    <row r="122" spans="1:11" ht="15.5" hidden="1">
      <c r="A122" s="8" t="s">
        <v>118</v>
      </c>
      <c r="B122" s="5" t="s">
        <v>35</v>
      </c>
      <c r="C122" s="6">
        <v>2019</v>
      </c>
      <c r="D122" s="1" t="s">
        <v>12</v>
      </c>
      <c r="E122" s="1" t="s">
        <v>13</v>
      </c>
      <c r="F122" s="1" t="s">
        <v>14</v>
      </c>
      <c r="G122" s="7" t="s">
        <v>17</v>
      </c>
      <c r="H122" s="7" t="s">
        <v>119</v>
      </c>
      <c r="I122" s="14">
        <v>1</v>
      </c>
      <c r="J122" s="77">
        <v>630</v>
      </c>
      <c r="K122" s="62">
        <f t="shared" si="1"/>
        <v>630</v>
      </c>
    </row>
    <row r="123" spans="1:11" ht="15.5" hidden="1">
      <c r="A123" s="8" t="s">
        <v>118</v>
      </c>
      <c r="B123" s="5" t="s">
        <v>35</v>
      </c>
      <c r="C123" s="6">
        <v>2019</v>
      </c>
      <c r="D123" s="1" t="s">
        <v>12</v>
      </c>
      <c r="E123" s="1" t="s">
        <v>13</v>
      </c>
      <c r="F123" s="1" t="s">
        <v>14</v>
      </c>
      <c r="G123" s="7" t="s">
        <v>17</v>
      </c>
      <c r="H123" s="7" t="s">
        <v>120</v>
      </c>
      <c r="I123" s="14">
        <v>1</v>
      </c>
      <c r="J123" s="77">
        <v>830</v>
      </c>
      <c r="K123" s="62">
        <f t="shared" si="1"/>
        <v>830</v>
      </c>
    </row>
    <row r="124" spans="1:11" ht="15.5" hidden="1">
      <c r="A124" s="8" t="s">
        <v>118</v>
      </c>
      <c r="B124" s="5" t="s">
        <v>35</v>
      </c>
      <c r="C124" s="6">
        <v>2019</v>
      </c>
      <c r="D124" s="1" t="s">
        <v>12</v>
      </c>
      <c r="E124" s="1" t="s">
        <v>13</v>
      </c>
      <c r="F124" s="1" t="s">
        <v>14</v>
      </c>
      <c r="G124" s="7" t="s">
        <v>17</v>
      </c>
      <c r="H124" s="7" t="s">
        <v>76</v>
      </c>
      <c r="I124" s="14">
        <v>1</v>
      </c>
      <c r="J124" s="77">
        <v>330</v>
      </c>
      <c r="K124" s="62">
        <f t="shared" si="1"/>
        <v>330</v>
      </c>
    </row>
    <row r="125" spans="1:11" ht="15.5" hidden="1">
      <c r="A125" s="8" t="s">
        <v>121</v>
      </c>
      <c r="B125" s="5" t="s">
        <v>35</v>
      </c>
      <c r="C125" s="6">
        <v>2019</v>
      </c>
      <c r="D125" s="1" t="s">
        <v>12</v>
      </c>
      <c r="E125" s="1" t="s">
        <v>13</v>
      </c>
      <c r="F125" s="1" t="s">
        <v>14</v>
      </c>
      <c r="G125" s="7" t="s">
        <v>17</v>
      </c>
      <c r="H125" s="7" t="s">
        <v>120</v>
      </c>
      <c r="I125" s="14">
        <v>1</v>
      </c>
      <c r="J125" s="77">
        <v>530</v>
      </c>
      <c r="K125" s="62">
        <f t="shared" si="1"/>
        <v>530</v>
      </c>
    </row>
    <row r="126" spans="1:11" ht="15.5" hidden="1">
      <c r="A126" s="8" t="s">
        <v>121</v>
      </c>
      <c r="B126" s="5" t="s">
        <v>35</v>
      </c>
      <c r="C126" s="6">
        <v>2019</v>
      </c>
      <c r="D126" s="1" t="s">
        <v>12</v>
      </c>
      <c r="E126" s="1" t="s">
        <v>13</v>
      </c>
      <c r="F126" s="1" t="s">
        <v>14</v>
      </c>
      <c r="G126" s="7" t="s">
        <v>17</v>
      </c>
      <c r="H126" s="7" t="s">
        <v>21</v>
      </c>
      <c r="I126" s="14">
        <v>1</v>
      </c>
      <c r="J126" s="77">
        <v>50</v>
      </c>
      <c r="K126" s="62">
        <f t="shared" si="1"/>
        <v>50</v>
      </c>
    </row>
    <row r="127" spans="1:11" ht="15.5" hidden="1">
      <c r="A127" s="8" t="s">
        <v>121</v>
      </c>
      <c r="B127" s="5" t="s">
        <v>35</v>
      </c>
      <c r="C127" s="6">
        <v>2019</v>
      </c>
      <c r="D127" s="1" t="s">
        <v>12</v>
      </c>
      <c r="E127" s="1" t="s">
        <v>13</v>
      </c>
      <c r="F127" s="1" t="s">
        <v>14</v>
      </c>
      <c r="G127" s="7" t="s">
        <v>17</v>
      </c>
      <c r="H127" s="7" t="s">
        <v>21</v>
      </c>
      <c r="I127" s="14">
        <v>1</v>
      </c>
      <c r="J127" s="77">
        <v>50</v>
      </c>
      <c r="K127" s="62">
        <f t="shared" si="1"/>
        <v>50</v>
      </c>
    </row>
    <row r="128" spans="1:11" ht="15.5" hidden="1">
      <c r="A128" s="8" t="s">
        <v>122</v>
      </c>
      <c r="B128" s="5" t="s">
        <v>35</v>
      </c>
      <c r="C128" s="6">
        <v>2019</v>
      </c>
      <c r="D128" s="1" t="s">
        <v>12</v>
      </c>
      <c r="E128" s="1" t="s">
        <v>13</v>
      </c>
      <c r="F128" s="1" t="s">
        <v>14</v>
      </c>
      <c r="G128" s="7" t="s">
        <v>17</v>
      </c>
      <c r="H128" s="7" t="s">
        <v>123</v>
      </c>
      <c r="I128" s="14">
        <v>1</v>
      </c>
      <c r="J128" s="77">
        <v>530</v>
      </c>
      <c r="K128" s="62">
        <f t="shared" si="1"/>
        <v>530</v>
      </c>
    </row>
    <row r="129" spans="1:11" ht="15.5" hidden="1">
      <c r="A129" s="8" t="s">
        <v>122</v>
      </c>
      <c r="B129" s="5" t="s">
        <v>35</v>
      </c>
      <c r="C129" s="6">
        <v>2019</v>
      </c>
      <c r="D129" s="1" t="s">
        <v>12</v>
      </c>
      <c r="E129" s="1" t="s">
        <v>13</v>
      </c>
      <c r="F129" s="1" t="s">
        <v>14</v>
      </c>
      <c r="G129" s="7" t="s">
        <v>17</v>
      </c>
      <c r="H129" s="7" t="s">
        <v>76</v>
      </c>
      <c r="I129" s="14">
        <v>1</v>
      </c>
      <c r="J129" s="77">
        <v>330</v>
      </c>
      <c r="K129" s="62">
        <f t="shared" si="1"/>
        <v>330</v>
      </c>
    </row>
    <row r="130" spans="1:11" ht="15.5" hidden="1">
      <c r="A130" s="8" t="s">
        <v>124</v>
      </c>
      <c r="B130" s="5" t="s">
        <v>35</v>
      </c>
      <c r="C130" s="6">
        <v>2019</v>
      </c>
      <c r="D130" s="1" t="s">
        <v>12</v>
      </c>
      <c r="E130" s="1" t="s">
        <v>13</v>
      </c>
      <c r="F130" s="1" t="s">
        <v>14</v>
      </c>
      <c r="G130" s="7" t="s">
        <v>17</v>
      </c>
      <c r="H130" s="7" t="s">
        <v>76</v>
      </c>
      <c r="I130" s="14">
        <v>1</v>
      </c>
      <c r="J130" s="77">
        <v>330</v>
      </c>
      <c r="K130" s="62">
        <f t="shared" si="1"/>
        <v>330</v>
      </c>
    </row>
    <row r="131" spans="1:11" ht="15.5" hidden="1">
      <c r="A131" s="8" t="s">
        <v>124</v>
      </c>
      <c r="B131" s="5" t="s">
        <v>35</v>
      </c>
      <c r="C131" s="6">
        <v>2019</v>
      </c>
      <c r="D131" s="1" t="s">
        <v>12</v>
      </c>
      <c r="E131" s="1" t="s">
        <v>13</v>
      </c>
      <c r="F131" s="1" t="s">
        <v>14</v>
      </c>
      <c r="G131" s="7" t="s">
        <v>17</v>
      </c>
      <c r="H131" s="7" t="s">
        <v>120</v>
      </c>
      <c r="I131" s="14">
        <v>1</v>
      </c>
      <c r="J131" s="77">
        <v>630</v>
      </c>
      <c r="K131" s="62">
        <f t="shared" ref="K131:K194" si="2">I131*J131</f>
        <v>630</v>
      </c>
    </row>
    <row r="132" spans="1:11" ht="15.5" hidden="1">
      <c r="A132" s="8" t="s">
        <v>124</v>
      </c>
      <c r="B132" s="5" t="s">
        <v>35</v>
      </c>
      <c r="C132" s="6">
        <v>2019</v>
      </c>
      <c r="D132" s="1" t="s">
        <v>12</v>
      </c>
      <c r="E132" s="1" t="s">
        <v>13</v>
      </c>
      <c r="F132" s="1" t="s">
        <v>14</v>
      </c>
      <c r="G132" s="7" t="s">
        <v>17</v>
      </c>
      <c r="H132" s="7" t="s">
        <v>21</v>
      </c>
      <c r="I132" s="14">
        <v>1</v>
      </c>
      <c r="J132" s="77">
        <v>36</v>
      </c>
      <c r="K132" s="62">
        <f t="shared" si="2"/>
        <v>36</v>
      </c>
    </row>
    <row r="133" spans="1:11" ht="15.5" hidden="1">
      <c r="A133" s="8">
        <v>43471</v>
      </c>
      <c r="B133" s="5" t="s">
        <v>125</v>
      </c>
      <c r="C133" s="6">
        <v>2019</v>
      </c>
      <c r="D133" s="1" t="s">
        <v>12</v>
      </c>
      <c r="E133" s="1" t="s">
        <v>13</v>
      </c>
      <c r="F133" s="1" t="s">
        <v>14</v>
      </c>
      <c r="G133" s="7" t="s">
        <v>17</v>
      </c>
      <c r="H133" s="7" t="s">
        <v>76</v>
      </c>
      <c r="I133" s="14">
        <v>1</v>
      </c>
      <c r="J133" s="77">
        <v>330</v>
      </c>
      <c r="K133" s="62">
        <f t="shared" si="2"/>
        <v>330</v>
      </c>
    </row>
    <row r="134" spans="1:11" ht="15.5" hidden="1">
      <c r="A134" s="8">
        <v>43471</v>
      </c>
      <c r="B134" s="5" t="s">
        <v>125</v>
      </c>
      <c r="C134" s="6">
        <v>2019</v>
      </c>
      <c r="D134" s="1" t="s">
        <v>12</v>
      </c>
      <c r="E134" s="1" t="s">
        <v>13</v>
      </c>
      <c r="F134" s="1" t="s">
        <v>14</v>
      </c>
      <c r="G134" s="7" t="s">
        <v>19</v>
      </c>
      <c r="H134" s="7" t="s">
        <v>126</v>
      </c>
      <c r="I134" s="14">
        <v>1</v>
      </c>
      <c r="J134" s="77">
        <v>63000</v>
      </c>
      <c r="K134" s="62">
        <f t="shared" si="2"/>
        <v>63000</v>
      </c>
    </row>
    <row r="135" spans="1:11" ht="15.5" hidden="1">
      <c r="A135" s="8">
        <v>43471</v>
      </c>
      <c r="B135" s="5" t="s">
        <v>125</v>
      </c>
      <c r="C135" s="6">
        <v>2019</v>
      </c>
      <c r="D135" s="1" t="s">
        <v>12</v>
      </c>
      <c r="E135" s="1" t="s">
        <v>13</v>
      </c>
      <c r="F135" s="1" t="s">
        <v>14</v>
      </c>
      <c r="G135" s="7" t="s">
        <v>19</v>
      </c>
      <c r="H135" s="7" t="s">
        <v>127</v>
      </c>
      <c r="I135" s="14">
        <v>15</v>
      </c>
      <c r="J135" s="77">
        <v>1600</v>
      </c>
      <c r="K135" s="62">
        <f t="shared" si="2"/>
        <v>24000</v>
      </c>
    </row>
    <row r="136" spans="1:11" ht="15.5" hidden="1">
      <c r="A136" s="8">
        <v>43471</v>
      </c>
      <c r="B136" s="5" t="s">
        <v>125</v>
      </c>
      <c r="C136" s="6">
        <v>2019</v>
      </c>
      <c r="D136" s="1" t="s">
        <v>12</v>
      </c>
      <c r="E136" s="1" t="s">
        <v>13</v>
      </c>
      <c r="F136" s="1" t="s">
        <v>14</v>
      </c>
      <c r="G136" s="7" t="s">
        <v>19</v>
      </c>
      <c r="H136" s="7" t="s">
        <v>128</v>
      </c>
      <c r="I136" s="14">
        <v>30</v>
      </c>
      <c r="J136" s="77">
        <v>900</v>
      </c>
      <c r="K136" s="62">
        <f t="shared" si="2"/>
        <v>27000</v>
      </c>
    </row>
    <row r="137" spans="1:11" ht="15.5" hidden="1">
      <c r="A137" s="8">
        <v>43471</v>
      </c>
      <c r="B137" s="5" t="s">
        <v>125</v>
      </c>
      <c r="C137" s="6">
        <v>2019</v>
      </c>
      <c r="D137" s="1" t="s">
        <v>12</v>
      </c>
      <c r="E137" s="1" t="s">
        <v>13</v>
      </c>
      <c r="F137" s="1" t="s">
        <v>14</v>
      </c>
      <c r="G137" s="7" t="s">
        <v>19</v>
      </c>
      <c r="H137" s="7" t="s">
        <v>129</v>
      </c>
      <c r="I137" s="14">
        <v>15</v>
      </c>
      <c r="J137" s="77">
        <v>620</v>
      </c>
      <c r="K137" s="62">
        <f t="shared" si="2"/>
        <v>9300</v>
      </c>
    </row>
    <row r="138" spans="1:11" ht="15.5" hidden="1">
      <c r="A138" s="8">
        <v>43471</v>
      </c>
      <c r="B138" s="5" t="s">
        <v>125</v>
      </c>
      <c r="C138" s="6">
        <v>2019</v>
      </c>
      <c r="D138" s="1" t="s">
        <v>12</v>
      </c>
      <c r="E138" s="1" t="s">
        <v>13</v>
      </c>
      <c r="F138" s="1" t="s">
        <v>14</v>
      </c>
      <c r="G138" s="7" t="s">
        <v>19</v>
      </c>
      <c r="H138" s="7" t="s">
        <v>130</v>
      </c>
      <c r="I138" s="14">
        <v>30</v>
      </c>
      <c r="J138" s="77">
        <v>420</v>
      </c>
      <c r="K138" s="62">
        <f t="shared" si="2"/>
        <v>12600</v>
      </c>
    </row>
    <row r="139" spans="1:11" ht="15.5" hidden="1">
      <c r="A139" s="8">
        <v>43471</v>
      </c>
      <c r="B139" s="5" t="s">
        <v>125</v>
      </c>
      <c r="C139" s="6">
        <v>2019</v>
      </c>
      <c r="D139" s="1" t="s">
        <v>12</v>
      </c>
      <c r="E139" s="1" t="s">
        <v>13</v>
      </c>
      <c r="F139" s="1" t="s">
        <v>14</v>
      </c>
      <c r="G139" s="7" t="s">
        <v>19</v>
      </c>
      <c r="H139" s="7" t="s">
        <v>99</v>
      </c>
      <c r="I139" s="14">
        <v>1</v>
      </c>
      <c r="J139" s="77">
        <v>3200</v>
      </c>
      <c r="K139" s="62">
        <f t="shared" si="2"/>
        <v>3200</v>
      </c>
    </row>
    <row r="140" spans="1:11" ht="15.5" hidden="1">
      <c r="A140" s="8">
        <v>43471</v>
      </c>
      <c r="B140" s="5" t="s">
        <v>125</v>
      </c>
      <c r="C140" s="6">
        <v>2019</v>
      </c>
      <c r="D140" s="1" t="s">
        <v>12</v>
      </c>
      <c r="E140" s="1" t="s">
        <v>13</v>
      </c>
      <c r="F140" s="1" t="s">
        <v>14</v>
      </c>
      <c r="G140" s="7" t="s">
        <v>19</v>
      </c>
      <c r="H140" s="7" t="s">
        <v>131</v>
      </c>
      <c r="I140" s="14">
        <v>1</v>
      </c>
      <c r="J140" s="77">
        <v>2600</v>
      </c>
      <c r="K140" s="62">
        <f t="shared" si="2"/>
        <v>2600</v>
      </c>
    </row>
    <row r="141" spans="1:11" ht="15.5" hidden="1">
      <c r="A141" s="8">
        <v>43471</v>
      </c>
      <c r="B141" s="5" t="s">
        <v>125</v>
      </c>
      <c r="C141" s="6">
        <v>2019</v>
      </c>
      <c r="D141" s="1" t="s">
        <v>12</v>
      </c>
      <c r="E141" s="1" t="s">
        <v>13</v>
      </c>
      <c r="F141" s="1" t="s">
        <v>14</v>
      </c>
      <c r="G141" s="7" t="s">
        <v>19</v>
      </c>
      <c r="H141" s="7" t="s">
        <v>132</v>
      </c>
      <c r="I141" s="14">
        <v>1</v>
      </c>
      <c r="J141" s="77">
        <v>120</v>
      </c>
      <c r="K141" s="62">
        <f t="shared" si="2"/>
        <v>120</v>
      </c>
    </row>
    <row r="142" spans="1:11" ht="15.5" hidden="1">
      <c r="A142" s="8">
        <v>43561</v>
      </c>
      <c r="B142" s="5" t="s">
        <v>125</v>
      </c>
      <c r="C142" s="6">
        <v>2019</v>
      </c>
      <c r="D142" s="1" t="s">
        <v>12</v>
      </c>
      <c r="E142" s="1" t="s">
        <v>13</v>
      </c>
      <c r="F142" s="1" t="s">
        <v>14</v>
      </c>
      <c r="G142" s="7" t="s">
        <v>17</v>
      </c>
      <c r="H142" s="7" t="s">
        <v>133</v>
      </c>
      <c r="I142" s="14">
        <v>1</v>
      </c>
      <c r="J142" s="77">
        <v>100</v>
      </c>
      <c r="K142" s="62">
        <f t="shared" si="2"/>
        <v>100</v>
      </c>
    </row>
    <row r="143" spans="1:11" ht="15.5" hidden="1">
      <c r="A143" s="8">
        <v>43561</v>
      </c>
      <c r="B143" s="5" t="s">
        <v>125</v>
      </c>
      <c r="C143" s="6">
        <v>2019</v>
      </c>
      <c r="D143" s="1" t="s">
        <v>12</v>
      </c>
      <c r="E143" s="1" t="s">
        <v>13</v>
      </c>
      <c r="F143" s="1" t="s">
        <v>14</v>
      </c>
      <c r="G143" s="7" t="s">
        <v>17</v>
      </c>
      <c r="H143" s="7" t="s">
        <v>133</v>
      </c>
      <c r="I143" s="14">
        <v>1</v>
      </c>
      <c r="J143" s="77">
        <v>100</v>
      </c>
      <c r="K143" s="62">
        <f t="shared" si="2"/>
        <v>100</v>
      </c>
    </row>
    <row r="144" spans="1:11" ht="15.5" hidden="1">
      <c r="A144" s="8">
        <v>43561</v>
      </c>
      <c r="B144" s="5" t="s">
        <v>125</v>
      </c>
      <c r="C144" s="6">
        <v>2019</v>
      </c>
      <c r="D144" s="1" t="s">
        <v>12</v>
      </c>
      <c r="E144" s="1" t="s">
        <v>13</v>
      </c>
      <c r="F144" s="1" t="s">
        <v>14</v>
      </c>
      <c r="G144" s="7" t="s">
        <v>19</v>
      </c>
      <c r="H144" s="7" t="s">
        <v>134</v>
      </c>
      <c r="I144" s="14">
        <v>1</v>
      </c>
      <c r="J144" s="77">
        <v>22540</v>
      </c>
      <c r="K144" s="62">
        <f t="shared" si="2"/>
        <v>22540</v>
      </c>
    </row>
    <row r="145" spans="1:11" ht="15.5" hidden="1">
      <c r="A145" s="8">
        <v>43561</v>
      </c>
      <c r="B145" s="5" t="s">
        <v>125</v>
      </c>
      <c r="C145" s="6">
        <v>2019</v>
      </c>
      <c r="D145" s="1" t="s">
        <v>12</v>
      </c>
      <c r="E145" s="1" t="s">
        <v>13</v>
      </c>
      <c r="F145" s="1" t="s">
        <v>14</v>
      </c>
      <c r="G145" s="7" t="s">
        <v>19</v>
      </c>
      <c r="H145" s="7" t="s">
        <v>135</v>
      </c>
      <c r="I145" s="14">
        <v>1</v>
      </c>
      <c r="J145" s="77">
        <v>8112</v>
      </c>
      <c r="K145" s="62">
        <f t="shared" si="2"/>
        <v>8112</v>
      </c>
    </row>
    <row r="146" spans="1:11" ht="15.5" hidden="1">
      <c r="A146" s="8">
        <v>43561</v>
      </c>
      <c r="B146" s="5" t="s">
        <v>125</v>
      </c>
      <c r="C146" s="6">
        <v>2019</v>
      </c>
      <c r="D146" s="1" t="s">
        <v>12</v>
      </c>
      <c r="E146" s="1" t="s">
        <v>13</v>
      </c>
      <c r="F146" s="1" t="s">
        <v>14</v>
      </c>
      <c r="G146" s="7" t="s">
        <v>17</v>
      </c>
      <c r="H146" s="7" t="s">
        <v>136</v>
      </c>
      <c r="I146" s="14">
        <v>1</v>
      </c>
      <c r="J146" s="77">
        <v>300</v>
      </c>
      <c r="K146" s="62">
        <f t="shared" si="2"/>
        <v>300</v>
      </c>
    </row>
    <row r="147" spans="1:11" ht="15.5" hidden="1">
      <c r="A147" s="8">
        <v>43561</v>
      </c>
      <c r="B147" s="5" t="s">
        <v>125</v>
      </c>
      <c r="C147" s="6">
        <v>2019</v>
      </c>
      <c r="D147" s="1" t="s">
        <v>12</v>
      </c>
      <c r="E147" s="1" t="s">
        <v>13</v>
      </c>
      <c r="F147" s="1" t="s">
        <v>14</v>
      </c>
      <c r="G147" s="7" t="s">
        <v>17</v>
      </c>
      <c r="H147" s="7" t="s">
        <v>137</v>
      </c>
      <c r="I147" s="14">
        <v>1</v>
      </c>
      <c r="J147" s="77">
        <v>480</v>
      </c>
      <c r="K147" s="62">
        <f t="shared" si="2"/>
        <v>480</v>
      </c>
    </row>
    <row r="148" spans="1:11" ht="15.5" hidden="1">
      <c r="A148" s="8">
        <v>43561</v>
      </c>
      <c r="B148" s="5" t="s">
        <v>125</v>
      </c>
      <c r="C148" s="6">
        <v>2019</v>
      </c>
      <c r="D148" s="1" t="s">
        <v>12</v>
      </c>
      <c r="E148" s="1" t="s">
        <v>13</v>
      </c>
      <c r="F148" s="1" t="s">
        <v>14</v>
      </c>
      <c r="G148" s="7" t="s">
        <v>17</v>
      </c>
      <c r="H148" s="7" t="s">
        <v>75</v>
      </c>
      <c r="I148" s="14">
        <v>1</v>
      </c>
      <c r="J148" s="77">
        <v>200</v>
      </c>
      <c r="K148" s="62">
        <f t="shared" si="2"/>
        <v>200</v>
      </c>
    </row>
    <row r="149" spans="1:11" ht="15.5" hidden="1">
      <c r="A149" s="8">
        <v>43561</v>
      </c>
      <c r="B149" s="5" t="s">
        <v>125</v>
      </c>
      <c r="C149" s="6">
        <v>2019</v>
      </c>
      <c r="D149" s="1" t="s">
        <v>12</v>
      </c>
      <c r="E149" s="1" t="s">
        <v>13</v>
      </c>
      <c r="F149" s="1" t="s">
        <v>14</v>
      </c>
      <c r="G149" s="7" t="s">
        <v>19</v>
      </c>
      <c r="H149" s="7" t="s">
        <v>138</v>
      </c>
      <c r="I149" s="14">
        <v>1</v>
      </c>
      <c r="J149" s="77">
        <v>19630</v>
      </c>
      <c r="K149" s="62">
        <f t="shared" si="2"/>
        <v>19630</v>
      </c>
    </row>
    <row r="150" spans="1:11" ht="15.5" hidden="1">
      <c r="A150" s="8">
        <v>43561</v>
      </c>
      <c r="B150" s="5" t="s">
        <v>125</v>
      </c>
      <c r="C150" s="6">
        <v>2019</v>
      </c>
      <c r="D150" s="1" t="s">
        <v>12</v>
      </c>
      <c r="E150" s="1" t="s">
        <v>13</v>
      </c>
      <c r="F150" s="1" t="s">
        <v>14</v>
      </c>
      <c r="G150" s="7" t="s">
        <v>17</v>
      </c>
      <c r="H150" s="7" t="s">
        <v>139</v>
      </c>
      <c r="I150" s="14">
        <v>1</v>
      </c>
      <c r="J150" s="77">
        <v>628</v>
      </c>
      <c r="K150" s="62">
        <f t="shared" si="2"/>
        <v>628</v>
      </c>
    </row>
    <row r="151" spans="1:11" ht="15.5" hidden="1">
      <c r="A151" s="8">
        <v>43561</v>
      </c>
      <c r="B151" s="5" t="s">
        <v>125</v>
      </c>
      <c r="C151" s="6">
        <v>2019</v>
      </c>
      <c r="D151" s="1" t="s">
        <v>12</v>
      </c>
      <c r="E151" s="1" t="s">
        <v>13</v>
      </c>
      <c r="F151" s="1" t="s">
        <v>14</v>
      </c>
      <c r="G151" s="7" t="s">
        <v>17</v>
      </c>
      <c r="H151" s="7" t="s">
        <v>140</v>
      </c>
      <c r="I151" s="14">
        <v>1</v>
      </c>
      <c r="J151" s="77">
        <v>36</v>
      </c>
      <c r="K151" s="62">
        <f t="shared" si="2"/>
        <v>36</v>
      </c>
    </row>
    <row r="152" spans="1:11" ht="15.5" hidden="1">
      <c r="A152" s="8">
        <v>43591</v>
      </c>
      <c r="B152" s="5" t="s">
        <v>125</v>
      </c>
      <c r="C152" s="6">
        <v>2019</v>
      </c>
      <c r="D152" s="1" t="s">
        <v>12</v>
      </c>
      <c r="E152" s="1" t="s">
        <v>13</v>
      </c>
      <c r="F152" s="1" t="s">
        <v>14</v>
      </c>
      <c r="G152" s="7" t="s">
        <v>17</v>
      </c>
      <c r="H152" s="7" t="s">
        <v>136</v>
      </c>
      <c r="I152" s="14">
        <v>1</v>
      </c>
      <c r="J152" s="77">
        <v>100</v>
      </c>
      <c r="K152" s="62">
        <f t="shared" si="2"/>
        <v>100</v>
      </c>
    </row>
    <row r="153" spans="1:11" ht="15.5" hidden="1">
      <c r="A153" s="8">
        <v>43591</v>
      </c>
      <c r="B153" s="5" t="s">
        <v>125</v>
      </c>
      <c r="C153" s="6">
        <v>2019</v>
      </c>
      <c r="D153" s="1" t="s">
        <v>12</v>
      </c>
      <c r="E153" s="1" t="s">
        <v>13</v>
      </c>
      <c r="F153" s="1" t="s">
        <v>14</v>
      </c>
      <c r="G153" s="7" t="s">
        <v>15</v>
      </c>
      <c r="H153" s="7" t="s">
        <v>112</v>
      </c>
      <c r="I153" s="14">
        <v>1</v>
      </c>
      <c r="J153" s="77">
        <v>17272</v>
      </c>
      <c r="K153" s="62">
        <f t="shared" si="2"/>
        <v>17272</v>
      </c>
    </row>
    <row r="154" spans="1:11" ht="15.5" hidden="1">
      <c r="A154" s="8">
        <v>43591</v>
      </c>
      <c r="B154" s="5" t="s">
        <v>125</v>
      </c>
      <c r="C154" s="6">
        <v>2019</v>
      </c>
      <c r="D154" s="1" t="s">
        <v>12</v>
      </c>
      <c r="E154" s="1" t="s">
        <v>13</v>
      </c>
      <c r="F154" s="1" t="s">
        <v>14</v>
      </c>
      <c r="G154" s="7" t="s">
        <v>17</v>
      </c>
      <c r="H154" s="7" t="s">
        <v>141</v>
      </c>
      <c r="I154" s="14">
        <v>1</v>
      </c>
      <c r="J154" s="77">
        <v>1528</v>
      </c>
      <c r="K154" s="62">
        <f t="shared" si="2"/>
        <v>1528</v>
      </c>
    </row>
    <row r="155" spans="1:11" ht="15.5" hidden="1">
      <c r="A155" s="8">
        <v>43591</v>
      </c>
      <c r="B155" s="5" t="s">
        <v>125</v>
      </c>
      <c r="C155" s="6">
        <v>2019</v>
      </c>
      <c r="D155" s="1" t="s">
        <v>12</v>
      </c>
      <c r="E155" s="1" t="s">
        <v>13</v>
      </c>
      <c r="F155" s="1" t="s">
        <v>14</v>
      </c>
      <c r="G155" s="7" t="s">
        <v>19</v>
      </c>
      <c r="H155" s="7" t="s">
        <v>142</v>
      </c>
      <c r="I155" s="14">
        <v>1</v>
      </c>
      <c r="J155" s="77">
        <v>2730</v>
      </c>
      <c r="K155" s="62">
        <f t="shared" si="2"/>
        <v>2730</v>
      </c>
    </row>
    <row r="156" spans="1:11" ht="15.5" hidden="1">
      <c r="A156" s="8">
        <v>43652</v>
      </c>
      <c r="B156" s="5" t="s">
        <v>125</v>
      </c>
      <c r="C156" s="6">
        <v>2019</v>
      </c>
      <c r="D156" s="1" t="s">
        <v>12</v>
      </c>
      <c r="E156" s="1" t="s">
        <v>13</v>
      </c>
      <c r="F156" s="1" t="s">
        <v>14</v>
      </c>
      <c r="G156" s="7" t="s">
        <v>19</v>
      </c>
      <c r="H156" s="7" t="s">
        <v>63</v>
      </c>
      <c r="I156" s="14">
        <v>1</v>
      </c>
      <c r="J156" s="77">
        <v>6884</v>
      </c>
      <c r="K156" s="62">
        <f t="shared" si="2"/>
        <v>6884</v>
      </c>
    </row>
    <row r="157" spans="1:11" ht="15.5" hidden="1">
      <c r="A157" s="8">
        <v>43652</v>
      </c>
      <c r="B157" s="5" t="s">
        <v>125</v>
      </c>
      <c r="C157" s="6">
        <v>2019</v>
      </c>
      <c r="D157" s="1" t="s">
        <v>12</v>
      </c>
      <c r="E157" s="1" t="s">
        <v>13</v>
      </c>
      <c r="F157" s="1" t="s">
        <v>14</v>
      </c>
      <c r="G157" s="7" t="s">
        <v>19</v>
      </c>
      <c r="H157" s="7" t="s">
        <v>143</v>
      </c>
      <c r="I157" s="14">
        <v>1</v>
      </c>
      <c r="J157" s="77">
        <v>450</v>
      </c>
      <c r="K157" s="62">
        <f t="shared" si="2"/>
        <v>450</v>
      </c>
    </row>
    <row r="158" spans="1:11" ht="15.5" hidden="1">
      <c r="A158" s="8">
        <v>43652</v>
      </c>
      <c r="B158" s="5" t="s">
        <v>125</v>
      </c>
      <c r="C158" s="6">
        <v>2019</v>
      </c>
      <c r="D158" s="1" t="s">
        <v>12</v>
      </c>
      <c r="E158" s="1" t="s">
        <v>13</v>
      </c>
      <c r="F158" s="1" t="s">
        <v>14</v>
      </c>
      <c r="G158" s="7" t="s">
        <v>17</v>
      </c>
      <c r="H158" s="7" t="s">
        <v>144</v>
      </c>
      <c r="I158" s="14">
        <v>1</v>
      </c>
      <c r="J158" s="77">
        <v>830</v>
      </c>
      <c r="K158" s="62">
        <f t="shared" si="2"/>
        <v>830</v>
      </c>
    </row>
    <row r="159" spans="1:11" ht="15.5" hidden="1">
      <c r="A159" s="8">
        <v>43652</v>
      </c>
      <c r="B159" s="5" t="s">
        <v>125</v>
      </c>
      <c r="C159" s="6">
        <v>2019</v>
      </c>
      <c r="D159" s="1" t="s">
        <v>12</v>
      </c>
      <c r="E159" s="1" t="s">
        <v>13</v>
      </c>
      <c r="F159" s="1" t="s">
        <v>14</v>
      </c>
      <c r="G159" s="7" t="s">
        <v>17</v>
      </c>
      <c r="H159" s="7" t="s">
        <v>145</v>
      </c>
      <c r="I159" s="14">
        <v>1</v>
      </c>
      <c r="J159" s="77">
        <v>150</v>
      </c>
      <c r="K159" s="62">
        <f t="shared" si="2"/>
        <v>150</v>
      </c>
    </row>
    <row r="160" spans="1:11" ht="15.5" hidden="1">
      <c r="A160" s="8">
        <v>43652</v>
      </c>
      <c r="B160" s="5" t="s">
        <v>125</v>
      </c>
      <c r="C160" s="6">
        <v>2019</v>
      </c>
      <c r="D160" s="1" t="s">
        <v>12</v>
      </c>
      <c r="E160" s="1" t="s">
        <v>13</v>
      </c>
      <c r="F160" s="1" t="s">
        <v>14</v>
      </c>
      <c r="G160" s="7" t="s">
        <v>15</v>
      </c>
      <c r="H160" s="7" t="s">
        <v>112</v>
      </c>
      <c r="I160" s="14">
        <v>1</v>
      </c>
      <c r="J160" s="77">
        <v>2228</v>
      </c>
      <c r="K160" s="62">
        <f t="shared" si="2"/>
        <v>2228</v>
      </c>
    </row>
    <row r="161" spans="1:11" ht="15.5" hidden="1">
      <c r="A161" s="8">
        <v>43652</v>
      </c>
      <c r="B161" s="5" t="s">
        <v>125</v>
      </c>
      <c r="C161" s="6">
        <v>2019</v>
      </c>
      <c r="D161" s="1" t="s">
        <v>12</v>
      </c>
      <c r="E161" s="1" t="s">
        <v>13</v>
      </c>
      <c r="F161" s="1" t="s">
        <v>14</v>
      </c>
      <c r="G161" s="7" t="s">
        <v>17</v>
      </c>
      <c r="H161" s="7" t="s">
        <v>141</v>
      </c>
      <c r="I161" s="14">
        <v>1</v>
      </c>
      <c r="J161" s="77">
        <v>527</v>
      </c>
      <c r="K161" s="62">
        <f t="shared" si="2"/>
        <v>527</v>
      </c>
    </row>
    <row r="162" spans="1:11" ht="15.5" hidden="1">
      <c r="A162" s="8">
        <v>43652</v>
      </c>
      <c r="B162" s="5" t="s">
        <v>125</v>
      </c>
      <c r="C162" s="6">
        <v>2019</v>
      </c>
      <c r="D162" s="1" t="s">
        <v>12</v>
      </c>
      <c r="E162" s="1" t="s">
        <v>13</v>
      </c>
      <c r="F162" s="1" t="s">
        <v>14</v>
      </c>
      <c r="G162" s="7" t="s">
        <v>17</v>
      </c>
      <c r="H162" s="7" t="s">
        <v>133</v>
      </c>
      <c r="I162" s="14">
        <v>1</v>
      </c>
      <c r="J162" s="77">
        <v>60</v>
      </c>
      <c r="K162" s="62">
        <f t="shared" si="2"/>
        <v>60</v>
      </c>
    </row>
    <row r="163" spans="1:11" ht="15.5" hidden="1">
      <c r="A163" s="8">
        <v>43652</v>
      </c>
      <c r="B163" s="5" t="s">
        <v>125</v>
      </c>
      <c r="C163" s="6">
        <v>2019</v>
      </c>
      <c r="D163" s="1" t="s">
        <v>12</v>
      </c>
      <c r="E163" s="1" t="s">
        <v>13</v>
      </c>
      <c r="F163" s="1" t="s">
        <v>14</v>
      </c>
      <c r="G163" s="7" t="s">
        <v>17</v>
      </c>
      <c r="H163" s="7" t="s">
        <v>76</v>
      </c>
      <c r="I163" s="14">
        <v>1</v>
      </c>
      <c r="J163" s="77">
        <v>330</v>
      </c>
      <c r="K163" s="62">
        <f t="shared" si="2"/>
        <v>330</v>
      </c>
    </row>
    <row r="164" spans="1:11" ht="15.5" hidden="1">
      <c r="A164" s="8">
        <v>43652</v>
      </c>
      <c r="B164" s="5" t="s">
        <v>125</v>
      </c>
      <c r="C164" s="6">
        <v>2019</v>
      </c>
      <c r="D164" s="1" t="s">
        <v>12</v>
      </c>
      <c r="E164" s="1" t="s">
        <v>13</v>
      </c>
      <c r="F164" s="1" t="s">
        <v>14</v>
      </c>
      <c r="G164" s="7" t="s">
        <v>15</v>
      </c>
      <c r="H164" s="7" t="s">
        <v>146</v>
      </c>
      <c r="I164" s="14">
        <v>1</v>
      </c>
      <c r="J164" s="77">
        <v>227</v>
      </c>
      <c r="K164" s="62">
        <f t="shared" si="2"/>
        <v>227</v>
      </c>
    </row>
    <row r="165" spans="1:11" ht="15.5" hidden="1">
      <c r="A165" s="8">
        <v>43683</v>
      </c>
      <c r="B165" s="5" t="s">
        <v>125</v>
      </c>
      <c r="C165" s="6">
        <v>2019</v>
      </c>
      <c r="D165" s="1" t="s">
        <v>12</v>
      </c>
      <c r="E165" s="1" t="s">
        <v>13</v>
      </c>
      <c r="F165" s="1" t="s">
        <v>14</v>
      </c>
      <c r="G165" s="7" t="s">
        <v>15</v>
      </c>
      <c r="H165" s="7" t="s">
        <v>112</v>
      </c>
      <c r="I165" s="14">
        <v>1</v>
      </c>
      <c r="J165" s="77">
        <v>17180</v>
      </c>
      <c r="K165" s="62">
        <f t="shared" si="2"/>
        <v>17180</v>
      </c>
    </row>
    <row r="166" spans="1:11" ht="15.5" hidden="1">
      <c r="A166" s="8">
        <v>43683</v>
      </c>
      <c r="B166" s="5" t="s">
        <v>125</v>
      </c>
      <c r="C166" s="6">
        <v>2019</v>
      </c>
      <c r="D166" s="1" t="s">
        <v>12</v>
      </c>
      <c r="E166" s="1" t="s">
        <v>13</v>
      </c>
      <c r="F166" s="1" t="s">
        <v>14</v>
      </c>
      <c r="G166" s="7" t="s">
        <v>17</v>
      </c>
      <c r="H166" s="7" t="s">
        <v>107</v>
      </c>
      <c r="I166" s="14">
        <v>1</v>
      </c>
      <c r="J166" s="77">
        <v>500</v>
      </c>
      <c r="K166" s="62">
        <f t="shared" si="2"/>
        <v>500</v>
      </c>
    </row>
    <row r="167" spans="1:11" ht="15.5" hidden="1">
      <c r="A167" s="8">
        <v>43683</v>
      </c>
      <c r="B167" s="5" t="s">
        <v>125</v>
      </c>
      <c r="C167" s="6">
        <v>2019</v>
      </c>
      <c r="D167" s="1" t="s">
        <v>12</v>
      </c>
      <c r="E167" s="1" t="s">
        <v>13</v>
      </c>
      <c r="F167" s="1" t="s">
        <v>14</v>
      </c>
      <c r="G167" s="7" t="s">
        <v>19</v>
      </c>
      <c r="H167" s="7" t="s">
        <v>147</v>
      </c>
      <c r="I167" s="14">
        <v>1</v>
      </c>
      <c r="J167" s="77">
        <v>5930</v>
      </c>
      <c r="K167" s="62">
        <f t="shared" si="2"/>
        <v>5930</v>
      </c>
    </row>
    <row r="168" spans="1:11" ht="15.5" hidden="1">
      <c r="A168" s="8">
        <v>43714</v>
      </c>
      <c r="B168" s="5" t="s">
        <v>125</v>
      </c>
      <c r="C168" s="6">
        <v>2019</v>
      </c>
      <c r="D168" s="1" t="s">
        <v>12</v>
      </c>
      <c r="E168" s="1" t="s">
        <v>13</v>
      </c>
      <c r="F168" s="1" t="s">
        <v>14</v>
      </c>
      <c r="G168" s="7" t="s">
        <v>17</v>
      </c>
      <c r="H168" s="7" t="s">
        <v>133</v>
      </c>
      <c r="I168" s="14">
        <v>1</v>
      </c>
      <c r="J168" s="77">
        <v>50</v>
      </c>
      <c r="K168" s="62">
        <f t="shared" si="2"/>
        <v>50</v>
      </c>
    </row>
    <row r="169" spans="1:11" ht="15.5" hidden="1">
      <c r="A169" s="8">
        <v>43714</v>
      </c>
      <c r="B169" s="5" t="s">
        <v>125</v>
      </c>
      <c r="C169" s="6">
        <v>2019</v>
      </c>
      <c r="D169" s="1" t="s">
        <v>12</v>
      </c>
      <c r="E169" s="1" t="s">
        <v>13</v>
      </c>
      <c r="F169" s="1" t="s">
        <v>14</v>
      </c>
      <c r="G169" s="7" t="s">
        <v>17</v>
      </c>
      <c r="H169" s="7" t="s">
        <v>133</v>
      </c>
      <c r="I169" s="14">
        <v>1</v>
      </c>
      <c r="J169" s="77">
        <v>50</v>
      </c>
      <c r="K169" s="62">
        <f t="shared" si="2"/>
        <v>50</v>
      </c>
    </row>
    <row r="170" spans="1:11" ht="15.5" hidden="1">
      <c r="A170" s="8">
        <v>43744</v>
      </c>
      <c r="B170" s="5" t="s">
        <v>125</v>
      </c>
      <c r="C170" s="6">
        <v>2019</v>
      </c>
      <c r="D170" s="1" t="s">
        <v>12</v>
      </c>
      <c r="E170" s="1" t="s">
        <v>13</v>
      </c>
      <c r="F170" s="1" t="s">
        <v>14</v>
      </c>
      <c r="G170" s="7" t="s">
        <v>17</v>
      </c>
      <c r="H170" s="7" t="s">
        <v>21</v>
      </c>
      <c r="I170" s="14">
        <v>1</v>
      </c>
      <c r="J170" s="77">
        <v>100</v>
      </c>
      <c r="K170" s="62">
        <f t="shared" si="2"/>
        <v>100</v>
      </c>
    </row>
    <row r="171" spans="1:11" ht="15.5" hidden="1">
      <c r="A171" s="8">
        <v>43744</v>
      </c>
      <c r="B171" s="5" t="s">
        <v>125</v>
      </c>
      <c r="C171" s="6">
        <v>2019</v>
      </c>
      <c r="D171" s="1" t="s">
        <v>12</v>
      </c>
      <c r="E171" s="1" t="s">
        <v>13</v>
      </c>
      <c r="F171" s="1" t="s">
        <v>14</v>
      </c>
      <c r="G171" s="7" t="s">
        <v>17</v>
      </c>
      <c r="H171" s="7" t="s">
        <v>89</v>
      </c>
      <c r="I171" s="14">
        <v>1</v>
      </c>
      <c r="J171" s="77">
        <v>6484</v>
      </c>
      <c r="K171" s="62">
        <f t="shared" si="2"/>
        <v>6484</v>
      </c>
    </row>
    <row r="172" spans="1:11" ht="15.5" hidden="1">
      <c r="A172" s="8">
        <v>43775</v>
      </c>
      <c r="B172" s="5" t="s">
        <v>125</v>
      </c>
      <c r="C172" s="6">
        <v>2019</v>
      </c>
      <c r="D172" s="1" t="s">
        <v>12</v>
      </c>
      <c r="E172" s="1" t="s">
        <v>13</v>
      </c>
      <c r="F172" s="1" t="s">
        <v>14</v>
      </c>
      <c r="G172" s="7" t="s">
        <v>15</v>
      </c>
      <c r="H172" s="7" t="s">
        <v>112</v>
      </c>
      <c r="I172" s="14">
        <v>1</v>
      </c>
      <c r="J172" s="77">
        <v>17680</v>
      </c>
      <c r="K172" s="62">
        <f t="shared" si="2"/>
        <v>17680</v>
      </c>
    </row>
    <row r="173" spans="1:11" ht="15.5" hidden="1">
      <c r="A173" s="8">
        <v>43775</v>
      </c>
      <c r="B173" s="5" t="s">
        <v>125</v>
      </c>
      <c r="C173" s="6">
        <v>2019</v>
      </c>
      <c r="D173" s="1" t="s">
        <v>12</v>
      </c>
      <c r="E173" s="1" t="s">
        <v>13</v>
      </c>
      <c r="F173" s="1" t="s">
        <v>14</v>
      </c>
      <c r="G173" s="7" t="s">
        <v>19</v>
      </c>
      <c r="H173" s="7" t="s">
        <v>148</v>
      </c>
      <c r="I173" s="14">
        <v>1</v>
      </c>
      <c r="J173" s="77">
        <v>1600</v>
      </c>
      <c r="K173" s="62">
        <f t="shared" si="2"/>
        <v>1600</v>
      </c>
    </row>
    <row r="174" spans="1:11" ht="15.5" hidden="1">
      <c r="A174" s="8">
        <v>43775</v>
      </c>
      <c r="B174" s="5" t="s">
        <v>125</v>
      </c>
      <c r="C174" s="6">
        <v>2019</v>
      </c>
      <c r="D174" s="1" t="s">
        <v>12</v>
      </c>
      <c r="E174" s="1" t="s">
        <v>13</v>
      </c>
      <c r="F174" s="1" t="s">
        <v>14</v>
      </c>
      <c r="G174" s="7" t="s">
        <v>17</v>
      </c>
      <c r="H174" s="7" t="s">
        <v>133</v>
      </c>
      <c r="I174" s="14">
        <v>1</v>
      </c>
      <c r="J174" s="77">
        <v>60</v>
      </c>
      <c r="K174" s="62">
        <f t="shared" si="2"/>
        <v>60</v>
      </c>
    </row>
    <row r="175" spans="1:11" ht="15.5" hidden="1">
      <c r="A175" s="8">
        <v>43775</v>
      </c>
      <c r="B175" s="5" t="s">
        <v>125</v>
      </c>
      <c r="C175" s="6">
        <v>2019</v>
      </c>
      <c r="D175" s="1" t="s">
        <v>12</v>
      </c>
      <c r="E175" s="1" t="s">
        <v>13</v>
      </c>
      <c r="F175" s="1" t="s">
        <v>14</v>
      </c>
      <c r="G175" s="7" t="s">
        <v>17</v>
      </c>
      <c r="H175" s="7" t="s">
        <v>149</v>
      </c>
      <c r="I175" s="14">
        <v>1</v>
      </c>
      <c r="J175" s="77">
        <v>2000</v>
      </c>
      <c r="K175" s="62">
        <f t="shared" si="2"/>
        <v>2000</v>
      </c>
    </row>
    <row r="176" spans="1:11" s="3" customFormat="1" ht="15.5" hidden="1">
      <c r="A176" s="8">
        <v>43775</v>
      </c>
      <c r="B176" s="5" t="s">
        <v>125</v>
      </c>
      <c r="C176" s="6">
        <v>2019</v>
      </c>
      <c r="D176" s="1" t="s">
        <v>12</v>
      </c>
      <c r="E176" s="1" t="s">
        <v>13</v>
      </c>
      <c r="F176" s="1" t="s">
        <v>14</v>
      </c>
      <c r="G176" s="7" t="s">
        <v>19</v>
      </c>
      <c r="H176" s="7" t="s">
        <v>150</v>
      </c>
      <c r="I176" s="14">
        <v>1</v>
      </c>
      <c r="J176" s="77">
        <v>420</v>
      </c>
      <c r="K176" s="62">
        <f t="shared" si="2"/>
        <v>420</v>
      </c>
    </row>
    <row r="177" spans="1:11" ht="15.5" hidden="1">
      <c r="A177" s="8">
        <v>43775</v>
      </c>
      <c r="B177" s="5" t="s">
        <v>125</v>
      </c>
      <c r="C177" s="6">
        <v>2019</v>
      </c>
      <c r="D177" s="1" t="s">
        <v>12</v>
      </c>
      <c r="E177" s="1" t="s">
        <v>13</v>
      </c>
      <c r="F177" s="1" t="s">
        <v>14</v>
      </c>
      <c r="G177" s="7" t="s">
        <v>19</v>
      </c>
      <c r="H177" s="7" t="s">
        <v>151</v>
      </c>
      <c r="I177" s="14">
        <v>1</v>
      </c>
      <c r="J177" s="77">
        <v>620</v>
      </c>
      <c r="K177" s="62">
        <f t="shared" si="2"/>
        <v>620</v>
      </c>
    </row>
    <row r="178" spans="1:11" ht="15.5" hidden="1">
      <c r="A178" s="8">
        <v>43775</v>
      </c>
      <c r="B178" s="5" t="s">
        <v>125</v>
      </c>
      <c r="C178" s="6">
        <v>2019</v>
      </c>
      <c r="D178" s="1" t="s">
        <v>12</v>
      </c>
      <c r="E178" s="1" t="s">
        <v>13</v>
      </c>
      <c r="F178" s="1" t="s">
        <v>14</v>
      </c>
      <c r="G178" s="7" t="s">
        <v>19</v>
      </c>
      <c r="H178" s="7" t="s">
        <v>152</v>
      </c>
      <c r="I178" s="14">
        <v>1</v>
      </c>
      <c r="J178" s="77">
        <v>150</v>
      </c>
      <c r="K178" s="62">
        <f t="shared" si="2"/>
        <v>150</v>
      </c>
    </row>
    <row r="179" spans="1:11" ht="15.5" hidden="1">
      <c r="A179" s="8">
        <v>43775</v>
      </c>
      <c r="B179" s="5" t="s">
        <v>125</v>
      </c>
      <c r="C179" s="6">
        <v>2019</v>
      </c>
      <c r="D179" s="1" t="s">
        <v>12</v>
      </c>
      <c r="E179" s="1" t="s">
        <v>13</v>
      </c>
      <c r="F179" s="1" t="s">
        <v>14</v>
      </c>
      <c r="G179" s="7" t="s">
        <v>19</v>
      </c>
      <c r="H179" s="7" t="s">
        <v>153</v>
      </c>
      <c r="I179" s="14">
        <v>1</v>
      </c>
      <c r="J179" s="77">
        <v>120</v>
      </c>
      <c r="K179" s="62">
        <f t="shared" si="2"/>
        <v>120</v>
      </c>
    </row>
    <row r="180" spans="1:11" ht="15.5" hidden="1">
      <c r="A180" s="8">
        <v>43775</v>
      </c>
      <c r="B180" s="5" t="s">
        <v>125</v>
      </c>
      <c r="C180" s="6">
        <v>2019</v>
      </c>
      <c r="D180" s="1" t="s">
        <v>12</v>
      </c>
      <c r="E180" s="1" t="s">
        <v>13</v>
      </c>
      <c r="F180" s="1" t="s">
        <v>14</v>
      </c>
      <c r="G180" s="7" t="s">
        <v>19</v>
      </c>
      <c r="H180" s="7" t="s">
        <v>154</v>
      </c>
      <c r="I180" s="14">
        <v>1</v>
      </c>
      <c r="J180" s="77">
        <v>120</v>
      </c>
      <c r="K180" s="62">
        <f t="shared" si="2"/>
        <v>120</v>
      </c>
    </row>
    <row r="181" spans="1:11" ht="15.5" hidden="1">
      <c r="A181" s="8">
        <v>43775</v>
      </c>
      <c r="B181" s="5" t="s">
        <v>125</v>
      </c>
      <c r="C181" s="6">
        <v>2019</v>
      </c>
      <c r="D181" s="1" t="s">
        <v>12</v>
      </c>
      <c r="E181" s="1" t="s">
        <v>13</v>
      </c>
      <c r="F181" s="1" t="s">
        <v>14</v>
      </c>
      <c r="G181" s="7" t="s">
        <v>17</v>
      </c>
      <c r="H181" s="7" t="s">
        <v>21</v>
      </c>
      <c r="I181" s="14">
        <v>1</v>
      </c>
      <c r="J181" s="77">
        <v>100</v>
      </c>
      <c r="K181" s="62">
        <f t="shared" si="2"/>
        <v>100</v>
      </c>
    </row>
    <row r="182" spans="1:11" ht="15.5" hidden="1">
      <c r="A182" s="8">
        <v>43775</v>
      </c>
      <c r="B182" s="5" t="s">
        <v>125</v>
      </c>
      <c r="C182" s="6">
        <v>2019</v>
      </c>
      <c r="D182" s="1" t="s">
        <v>12</v>
      </c>
      <c r="E182" s="1" t="s">
        <v>13</v>
      </c>
      <c r="F182" s="1" t="s">
        <v>14</v>
      </c>
      <c r="G182" s="7" t="s">
        <v>17</v>
      </c>
      <c r="H182" s="7" t="s">
        <v>107</v>
      </c>
      <c r="I182" s="14">
        <v>1</v>
      </c>
      <c r="J182" s="77">
        <v>1528</v>
      </c>
      <c r="K182" s="62">
        <f t="shared" si="2"/>
        <v>1528</v>
      </c>
    </row>
    <row r="183" spans="1:11" ht="15.5" hidden="1">
      <c r="A183" s="8">
        <v>43775</v>
      </c>
      <c r="B183" s="5" t="s">
        <v>125</v>
      </c>
      <c r="C183" s="6">
        <v>2019</v>
      </c>
      <c r="D183" s="1" t="s">
        <v>12</v>
      </c>
      <c r="E183" s="1" t="s">
        <v>13</v>
      </c>
      <c r="F183" s="1" t="s">
        <v>14</v>
      </c>
      <c r="G183" s="7" t="s">
        <v>19</v>
      </c>
      <c r="H183" s="7" t="s">
        <v>155</v>
      </c>
      <c r="I183" s="14">
        <v>1</v>
      </c>
      <c r="J183" s="77">
        <v>4250</v>
      </c>
      <c r="K183" s="62">
        <f t="shared" si="2"/>
        <v>4250</v>
      </c>
    </row>
    <row r="184" spans="1:11" ht="15.5" hidden="1">
      <c r="A184" s="8">
        <v>43775</v>
      </c>
      <c r="B184" s="5" t="s">
        <v>125</v>
      </c>
      <c r="C184" s="6">
        <v>2019</v>
      </c>
      <c r="D184" s="1" t="s">
        <v>12</v>
      </c>
      <c r="E184" s="1" t="s">
        <v>13</v>
      </c>
      <c r="F184" s="1" t="s">
        <v>14</v>
      </c>
      <c r="G184" s="7" t="s">
        <v>17</v>
      </c>
      <c r="H184" s="7" t="s">
        <v>156</v>
      </c>
      <c r="I184" s="14">
        <v>1</v>
      </c>
      <c r="J184" s="77">
        <v>280</v>
      </c>
      <c r="K184" s="62">
        <f t="shared" si="2"/>
        <v>280</v>
      </c>
    </row>
    <row r="185" spans="1:11" ht="15.5" hidden="1">
      <c r="A185" s="8">
        <v>43805</v>
      </c>
      <c r="B185" s="5" t="s">
        <v>125</v>
      </c>
      <c r="C185" s="6">
        <v>2019</v>
      </c>
      <c r="D185" s="1" t="s">
        <v>12</v>
      </c>
      <c r="E185" s="1" t="s">
        <v>13</v>
      </c>
      <c r="F185" s="1" t="s">
        <v>14</v>
      </c>
      <c r="G185" s="7" t="s">
        <v>17</v>
      </c>
      <c r="H185" s="7" t="s">
        <v>157</v>
      </c>
      <c r="I185" s="14">
        <v>1</v>
      </c>
      <c r="J185" s="77">
        <v>1380</v>
      </c>
      <c r="K185" s="62">
        <f t="shared" si="2"/>
        <v>1380</v>
      </c>
    </row>
    <row r="186" spans="1:11" ht="15.5" hidden="1">
      <c r="A186" s="8">
        <v>43805</v>
      </c>
      <c r="B186" s="5" t="s">
        <v>125</v>
      </c>
      <c r="C186" s="6">
        <v>2019</v>
      </c>
      <c r="D186" s="1" t="s">
        <v>12</v>
      </c>
      <c r="E186" s="1" t="s">
        <v>13</v>
      </c>
      <c r="F186" s="1" t="s">
        <v>14</v>
      </c>
      <c r="G186" s="7" t="s">
        <v>17</v>
      </c>
      <c r="H186" s="7" t="s">
        <v>158</v>
      </c>
      <c r="I186" s="14">
        <v>1</v>
      </c>
      <c r="J186" s="77">
        <v>930</v>
      </c>
      <c r="K186" s="62">
        <f t="shared" si="2"/>
        <v>930</v>
      </c>
    </row>
    <row r="187" spans="1:11" ht="15.5" hidden="1">
      <c r="A187" s="8">
        <v>43805</v>
      </c>
      <c r="B187" s="5" t="s">
        <v>125</v>
      </c>
      <c r="C187" s="6">
        <v>2019</v>
      </c>
      <c r="D187" s="1" t="s">
        <v>12</v>
      </c>
      <c r="E187" s="1" t="s">
        <v>13</v>
      </c>
      <c r="F187" s="1" t="s">
        <v>14</v>
      </c>
      <c r="G187" s="7" t="s">
        <v>17</v>
      </c>
      <c r="H187" s="7" t="s">
        <v>159</v>
      </c>
      <c r="I187" s="14">
        <v>1</v>
      </c>
      <c r="J187" s="77">
        <v>830</v>
      </c>
      <c r="K187" s="62">
        <f t="shared" si="2"/>
        <v>830</v>
      </c>
    </row>
    <row r="188" spans="1:11" ht="15.5" hidden="1">
      <c r="A188" s="8" t="s">
        <v>160</v>
      </c>
      <c r="B188" s="5" t="s">
        <v>125</v>
      </c>
      <c r="C188" s="6">
        <v>2019</v>
      </c>
      <c r="D188" s="1" t="s">
        <v>12</v>
      </c>
      <c r="E188" s="1" t="s">
        <v>13</v>
      </c>
      <c r="F188" s="1" t="s">
        <v>14</v>
      </c>
      <c r="G188" s="7" t="s">
        <v>17</v>
      </c>
      <c r="H188" s="7" t="s">
        <v>156</v>
      </c>
      <c r="I188" s="14">
        <v>1</v>
      </c>
      <c r="J188" s="77">
        <v>230</v>
      </c>
      <c r="K188" s="62">
        <f t="shared" si="2"/>
        <v>230</v>
      </c>
    </row>
    <row r="189" spans="1:11" ht="15.5" hidden="1">
      <c r="A189" s="8" t="s">
        <v>160</v>
      </c>
      <c r="B189" s="5" t="s">
        <v>125</v>
      </c>
      <c r="C189" s="6">
        <v>2019</v>
      </c>
      <c r="D189" s="1" t="s">
        <v>12</v>
      </c>
      <c r="E189" s="1" t="s">
        <v>13</v>
      </c>
      <c r="F189" s="1" t="s">
        <v>14</v>
      </c>
      <c r="G189" s="7" t="s">
        <v>17</v>
      </c>
      <c r="H189" s="7" t="s">
        <v>161</v>
      </c>
      <c r="I189" s="14">
        <v>1</v>
      </c>
      <c r="J189" s="77">
        <v>300</v>
      </c>
      <c r="K189" s="62">
        <f t="shared" si="2"/>
        <v>300</v>
      </c>
    </row>
    <row r="190" spans="1:11" ht="15.5" hidden="1">
      <c r="A190" s="8" t="s">
        <v>160</v>
      </c>
      <c r="B190" s="5" t="s">
        <v>125</v>
      </c>
      <c r="C190" s="6">
        <v>2019</v>
      </c>
      <c r="D190" s="1" t="s">
        <v>12</v>
      </c>
      <c r="E190" s="1" t="s">
        <v>13</v>
      </c>
      <c r="F190" s="1" t="s">
        <v>14</v>
      </c>
      <c r="G190" s="7" t="s">
        <v>19</v>
      </c>
      <c r="H190" s="7" t="s">
        <v>162</v>
      </c>
      <c r="I190" s="14">
        <v>1</v>
      </c>
      <c r="J190" s="77">
        <v>17700</v>
      </c>
      <c r="K190" s="62">
        <f t="shared" si="2"/>
        <v>17700</v>
      </c>
    </row>
    <row r="191" spans="1:11" ht="15.5" hidden="1">
      <c r="A191" s="8" t="s">
        <v>160</v>
      </c>
      <c r="B191" s="5" t="s">
        <v>125</v>
      </c>
      <c r="C191" s="6">
        <v>2019</v>
      </c>
      <c r="D191" s="1" t="s">
        <v>12</v>
      </c>
      <c r="E191" s="1" t="s">
        <v>13</v>
      </c>
      <c r="F191" s="1" t="s">
        <v>14</v>
      </c>
      <c r="G191" s="7" t="s">
        <v>19</v>
      </c>
      <c r="H191" s="7" t="s">
        <v>163</v>
      </c>
      <c r="I191" s="14">
        <v>1</v>
      </c>
      <c r="J191" s="77">
        <v>310</v>
      </c>
      <c r="K191" s="62">
        <f t="shared" si="2"/>
        <v>310</v>
      </c>
    </row>
    <row r="192" spans="1:11" ht="15.5" hidden="1">
      <c r="A192" s="8" t="s">
        <v>164</v>
      </c>
      <c r="B192" s="5" t="s">
        <v>125</v>
      </c>
      <c r="C192" s="6">
        <v>2019</v>
      </c>
      <c r="D192" s="1" t="s">
        <v>12</v>
      </c>
      <c r="E192" s="1" t="s">
        <v>13</v>
      </c>
      <c r="F192" s="1" t="s">
        <v>14</v>
      </c>
      <c r="G192" s="7" t="s">
        <v>17</v>
      </c>
      <c r="H192" s="7" t="s">
        <v>156</v>
      </c>
      <c r="I192" s="14">
        <v>1</v>
      </c>
      <c r="J192" s="77">
        <v>330</v>
      </c>
      <c r="K192" s="62">
        <f t="shared" si="2"/>
        <v>330</v>
      </c>
    </row>
    <row r="193" spans="1:11" ht="15.5" hidden="1">
      <c r="A193" s="8" t="s">
        <v>164</v>
      </c>
      <c r="B193" s="5" t="s">
        <v>125</v>
      </c>
      <c r="C193" s="6">
        <v>2019</v>
      </c>
      <c r="D193" s="1" t="s">
        <v>12</v>
      </c>
      <c r="E193" s="1" t="s">
        <v>13</v>
      </c>
      <c r="F193" s="1" t="s">
        <v>14</v>
      </c>
      <c r="G193" s="7" t="s">
        <v>19</v>
      </c>
      <c r="H193" s="7" t="s">
        <v>98</v>
      </c>
      <c r="I193" s="14">
        <v>1</v>
      </c>
      <c r="J193" s="77">
        <v>11800</v>
      </c>
      <c r="K193" s="62">
        <f t="shared" si="2"/>
        <v>11800</v>
      </c>
    </row>
    <row r="194" spans="1:11" ht="15.5" hidden="1">
      <c r="A194" s="8" t="s">
        <v>164</v>
      </c>
      <c r="B194" s="5" t="s">
        <v>125</v>
      </c>
      <c r="C194" s="6">
        <v>2019</v>
      </c>
      <c r="D194" s="1" t="s">
        <v>12</v>
      </c>
      <c r="E194" s="1" t="s">
        <v>13</v>
      </c>
      <c r="F194" s="1" t="s">
        <v>14</v>
      </c>
      <c r="G194" s="7" t="s">
        <v>17</v>
      </c>
      <c r="H194" s="7" t="s">
        <v>165</v>
      </c>
      <c r="I194" s="14">
        <v>1</v>
      </c>
      <c r="J194" s="77">
        <v>3228</v>
      </c>
      <c r="K194" s="62">
        <f t="shared" si="2"/>
        <v>3228</v>
      </c>
    </row>
    <row r="195" spans="1:11" ht="15.5" hidden="1">
      <c r="A195" s="8" t="s">
        <v>166</v>
      </c>
      <c r="B195" s="5" t="s">
        <v>125</v>
      </c>
      <c r="C195" s="6">
        <v>2019</v>
      </c>
      <c r="D195" s="1" t="s">
        <v>12</v>
      </c>
      <c r="E195" s="1" t="s">
        <v>13</v>
      </c>
      <c r="F195" s="1" t="s">
        <v>14</v>
      </c>
      <c r="G195" s="7" t="s">
        <v>19</v>
      </c>
      <c r="H195" s="7" t="s">
        <v>167</v>
      </c>
      <c r="I195" s="14">
        <v>1</v>
      </c>
      <c r="J195" s="77">
        <v>14640</v>
      </c>
      <c r="K195" s="62">
        <f t="shared" ref="K195:K256" si="3">I195*J195</f>
        <v>14640</v>
      </c>
    </row>
    <row r="196" spans="1:11" ht="15.5" hidden="1">
      <c r="A196" s="8" t="s">
        <v>166</v>
      </c>
      <c r="B196" s="5" t="s">
        <v>125</v>
      </c>
      <c r="C196" s="6">
        <v>2019</v>
      </c>
      <c r="D196" s="1" t="s">
        <v>12</v>
      </c>
      <c r="E196" s="1" t="s">
        <v>13</v>
      </c>
      <c r="F196" s="1" t="s">
        <v>14</v>
      </c>
      <c r="G196" s="7" t="s">
        <v>17</v>
      </c>
      <c r="H196" s="7" t="s">
        <v>168</v>
      </c>
      <c r="I196" s="14">
        <v>1</v>
      </c>
      <c r="J196" s="77">
        <v>600</v>
      </c>
      <c r="K196" s="62">
        <f t="shared" si="3"/>
        <v>600</v>
      </c>
    </row>
    <row r="197" spans="1:11" ht="15.5" hidden="1">
      <c r="A197" s="8" t="s">
        <v>166</v>
      </c>
      <c r="B197" s="5" t="s">
        <v>125</v>
      </c>
      <c r="C197" s="6">
        <v>2019</v>
      </c>
      <c r="D197" s="1" t="s">
        <v>12</v>
      </c>
      <c r="E197" s="1" t="s">
        <v>13</v>
      </c>
      <c r="F197" s="1" t="s">
        <v>14</v>
      </c>
      <c r="G197" s="7" t="s">
        <v>15</v>
      </c>
      <c r="H197" s="7" t="s">
        <v>169</v>
      </c>
      <c r="I197" s="14">
        <v>1</v>
      </c>
      <c r="J197" s="77">
        <v>17180</v>
      </c>
      <c r="K197" s="62">
        <f t="shared" si="3"/>
        <v>17180</v>
      </c>
    </row>
    <row r="198" spans="1:11" ht="15.5" hidden="1">
      <c r="A198" s="8" t="s">
        <v>166</v>
      </c>
      <c r="B198" s="5" t="s">
        <v>125</v>
      </c>
      <c r="C198" s="6">
        <v>2019</v>
      </c>
      <c r="D198" s="1" t="s">
        <v>12</v>
      </c>
      <c r="E198" s="1" t="s">
        <v>13</v>
      </c>
      <c r="F198" s="1" t="s">
        <v>14</v>
      </c>
      <c r="G198" s="7" t="s">
        <v>17</v>
      </c>
      <c r="H198" s="7" t="s">
        <v>165</v>
      </c>
      <c r="I198" s="14">
        <v>1</v>
      </c>
      <c r="J198" s="77">
        <v>3228</v>
      </c>
      <c r="K198" s="62">
        <f t="shared" si="3"/>
        <v>3228</v>
      </c>
    </row>
    <row r="199" spans="1:11" ht="15.5" hidden="1">
      <c r="A199" s="8" t="s">
        <v>166</v>
      </c>
      <c r="B199" s="5" t="s">
        <v>125</v>
      </c>
      <c r="C199" s="6">
        <v>2019</v>
      </c>
      <c r="D199" s="1" t="s">
        <v>12</v>
      </c>
      <c r="E199" s="1" t="s">
        <v>13</v>
      </c>
      <c r="F199" s="1" t="s">
        <v>14</v>
      </c>
      <c r="G199" s="7" t="s">
        <v>19</v>
      </c>
      <c r="H199" s="7" t="s">
        <v>170</v>
      </c>
      <c r="I199" s="14">
        <v>1</v>
      </c>
      <c r="J199" s="77">
        <v>1848</v>
      </c>
      <c r="K199" s="62">
        <f t="shared" si="3"/>
        <v>1848</v>
      </c>
    </row>
    <row r="200" spans="1:11" ht="15.5" hidden="1">
      <c r="A200" s="8" t="s">
        <v>171</v>
      </c>
      <c r="B200" s="5" t="s">
        <v>125</v>
      </c>
      <c r="C200" s="6">
        <v>2019</v>
      </c>
      <c r="D200" s="1" t="s">
        <v>12</v>
      </c>
      <c r="E200" s="1" t="s">
        <v>13</v>
      </c>
      <c r="F200" s="1" t="s">
        <v>14</v>
      </c>
      <c r="G200" s="7" t="s">
        <v>17</v>
      </c>
      <c r="H200" s="7" t="s">
        <v>172</v>
      </c>
      <c r="I200" s="14">
        <v>1</v>
      </c>
      <c r="J200" s="77">
        <v>50</v>
      </c>
      <c r="K200" s="62">
        <f t="shared" si="3"/>
        <v>50</v>
      </c>
    </row>
    <row r="201" spans="1:11" ht="15.5" hidden="1">
      <c r="A201" s="8" t="s">
        <v>171</v>
      </c>
      <c r="B201" s="5" t="s">
        <v>125</v>
      </c>
      <c r="C201" s="6">
        <v>2019</v>
      </c>
      <c r="D201" s="1" t="s">
        <v>12</v>
      </c>
      <c r="E201" s="1" t="s">
        <v>13</v>
      </c>
      <c r="F201" s="1" t="s">
        <v>14</v>
      </c>
      <c r="G201" s="7" t="s">
        <v>17</v>
      </c>
      <c r="H201" s="7" t="s">
        <v>76</v>
      </c>
      <c r="I201" s="14">
        <v>1</v>
      </c>
      <c r="J201" s="77">
        <v>330</v>
      </c>
      <c r="K201" s="62">
        <f t="shared" si="3"/>
        <v>330</v>
      </c>
    </row>
    <row r="202" spans="1:11" ht="15.5" hidden="1">
      <c r="A202" s="8" t="s">
        <v>173</v>
      </c>
      <c r="B202" s="5" t="s">
        <v>125</v>
      </c>
      <c r="C202" s="6">
        <v>2019</v>
      </c>
      <c r="D202" s="1" t="s">
        <v>12</v>
      </c>
      <c r="E202" s="1" t="s">
        <v>13</v>
      </c>
      <c r="F202" s="1" t="s">
        <v>14</v>
      </c>
      <c r="G202" s="7" t="s">
        <v>19</v>
      </c>
      <c r="H202" s="7" t="s">
        <v>63</v>
      </c>
      <c r="I202" s="14">
        <v>1</v>
      </c>
      <c r="J202" s="77">
        <v>5584</v>
      </c>
      <c r="K202" s="62">
        <f t="shared" si="3"/>
        <v>5584</v>
      </c>
    </row>
    <row r="203" spans="1:11" ht="15.5" hidden="1">
      <c r="A203" s="8" t="s">
        <v>173</v>
      </c>
      <c r="B203" s="5" t="s">
        <v>125</v>
      </c>
      <c r="C203" s="6">
        <v>2019</v>
      </c>
      <c r="D203" s="1" t="s">
        <v>12</v>
      </c>
      <c r="E203" s="1" t="s">
        <v>13</v>
      </c>
      <c r="F203" s="1" t="s">
        <v>14</v>
      </c>
      <c r="G203" s="7" t="s">
        <v>15</v>
      </c>
      <c r="H203" s="7" t="s">
        <v>169</v>
      </c>
      <c r="I203" s="14">
        <v>1</v>
      </c>
      <c r="J203" s="77">
        <v>15680</v>
      </c>
      <c r="K203" s="62">
        <f t="shared" si="3"/>
        <v>15680</v>
      </c>
    </row>
    <row r="204" spans="1:11" ht="15.5" hidden="1">
      <c r="A204" s="8" t="s">
        <v>173</v>
      </c>
      <c r="B204" s="5" t="s">
        <v>125</v>
      </c>
      <c r="C204" s="6">
        <v>2019</v>
      </c>
      <c r="D204" s="1" t="s">
        <v>12</v>
      </c>
      <c r="E204" s="1" t="s">
        <v>13</v>
      </c>
      <c r="F204" s="1" t="s">
        <v>14</v>
      </c>
      <c r="G204" s="7" t="s">
        <v>17</v>
      </c>
      <c r="H204" s="7" t="s">
        <v>174</v>
      </c>
      <c r="I204" s="14">
        <v>1</v>
      </c>
      <c r="J204" s="77">
        <v>828</v>
      </c>
      <c r="K204" s="62">
        <f t="shared" si="3"/>
        <v>828</v>
      </c>
    </row>
    <row r="205" spans="1:11" ht="15.5" hidden="1">
      <c r="A205" s="8" t="s">
        <v>173</v>
      </c>
      <c r="B205" s="5" t="s">
        <v>125</v>
      </c>
      <c r="C205" s="6">
        <v>2019</v>
      </c>
      <c r="D205" s="1" t="s">
        <v>12</v>
      </c>
      <c r="E205" s="1" t="s">
        <v>13</v>
      </c>
      <c r="F205" s="1" t="s">
        <v>14</v>
      </c>
      <c r="G205" s="7" t="s">
        <v>17</v>
      </c>
      <c r="H205" s="7" t="s">
        <v>165</v>
      </c>
      <c r="I205" s="14">
        <v>1</v>
      </c>
      <c r="J205" s="77">
        <v>3228</v>
      </c>
      <c r="K205" s="62">
        <f t="shared" si="3"/>
        <v>3228</v>
      </c>
    </row>
    <row r="206" spans="1:11" ht="15.5" hidden="1">
      <c r="A206" s="8" t="s">
        <v>173</v>
      </c>
      <c r="B206" s="5" t="s">
        <v>125</v>
      </c>
      <c r="C206" s="6">
        <v>2019</v>
      </c>
      <c r="D206" s="1" t="s">
        <v>12</v>
      </c>
      <c r="E206" s="1" t="s">
        <v>13</v>
      </c>
      <c r="F206" s="1" t="s">
        <v>14</v>
      </c>
      <c r="G206" s="7" t="s">
        <v>17</v>
      </c>
      <c r="H206" s="7" t="s">
        <v>133</v>
      </c>
      <c r="I206" s="14">
        <v>1</v>
      </c>
      <c r="J206" s="77">
        <v>50</v>
      </c>
      <c r="K206" s="62">
        <f t="shared" si="3"/>
        <v>50</v>
      </c>
    </row>
    <row r="207" spans="1:11" ht="15.5" hidden="1">
      <c r="A207" s="8" t="s">
        <v>173</v>
      </c>
      <c r="B207" s="5" t="s">
        <v>125</v>
      </c>
      <c r="C207" s="6">
        <v>2019</v>
      </c>
      <c r="D207" s="1" t="s">
        <v>12</v>
      </c>
      <c r="E207" s="1" t="s">
        <v>13</v>
      </c>
      <c r="F207" s="1" t="s">
        <v>14</v>
      </c>
      <c r="G207" s="7" t="s">
        <v>17</v>
      </c>
      <c r="H207" s="7" t="s">
        <v>175</v>
      </c>
      <c r="I207" s="14">
        <v>1</v>
      </c>
      <c r="J207" s="77">
        <v>227</v>
      </c>
      <c r="K207" s="62">
        <f t="shared" si="3"/>
        <v>227</v>
      </c>
    </row>
    <row r="208" spans="1:11" ht="15.5" hidden="1">
      <c r="A208" s="8" t="s">
        <v>176</v>
      </c>
      <c r="B208" s="5" t="s">
        <v>125</v>
      </c>
      <c r="C208" s="6">
        <v>2019</v>
      </c>
      <c r="D208" s="1" t="s">
        <v>12</v>
      </c>
      <c r="E208" s="1" t="s">
        <v>13</v>
      </c>
      <c r="F208" s="1" t="s">
        <v>14</v>
      </c>
      <c r="G208" s="7" t="s">
        <v>17</v>
      </c>
      <c r="H208" s="7" t="s">
        <v>141</v>
      </c>
      <c r="I208" s="14">
        <v>1</v>
      </c>
      <c r="J208" s="77">
        <v>528</v>
      </c>
      <c r="K208" s="62">
        <f t="shared" si="3"/>
        <v>528</v>
      </c>
    </row>
    <row r="209" spans="1:11" ht="15.5" hidden="1">
      <c r="A209" s="8" t="s">
        <v>176</v>
      </c>
      <c r="B209" s="5" t="s">
        <v>125</v>
      </c>
      <c r="C209" s="6">
        <v>2019</v>
      </c>
      <c r="D209" s="1" t="s">
        <v>12</v>
      </c>
      <c r="E209" s="1" t="s">
        <v>13</v>
      </c>
      <c r="F209" s="1" t="s">
        <v>14</v>
      </c>
      <c r="G209" s="7" t="s">
        <v>17</v>
      </c>
      <c r="H209" s="7" t="s">
        <v>165</v>
      </c>
      <c r="I209" s="14">
        <v>1</v>
      </c>
      <c r="J209" s="77">
        <v>3228</v>
      </c>
      <c r="K209" s="62">
        <f t="shared" si="3"/>
        <v>3228</v>
      </c>
    </row>
    <row r="210" spans="1:11" ht="15.5" hidden="1">
      <c r="A210" s="8" t="s">
        <v>176</v>
      </c>
      <c r="B210" s="5" t="s">
        <v>125</v>
      </c>
      <c r="C210" s="6">
        <v>2019</v>
      </c>
      <c r="D210" s="1" t="s">
        <v>12</v>
      </c>
      <c r="E210" s="1" t="s">
        <v>13</v>
      </c>
      <c r="F210" s="1" t="s">
        <v>14</v>
      </c>
      <c r="G210" s="7" t="s">
        <v>15</v>
      </c>
      <c r="H210" s="7" t="s">
        <v>177</v>
      </c>
      <c r="I210" s="14">
        <v>1</v>
      </c>
      <c r="J210" s="77">
        <v>7084</v>
      </c>
      <c r="K210" s="62">
        <f t="shared" si="3"/>
        <v>7084</v>
      </c>
    </row>
    <row r="211" spans="1:11" ht="15.5" hidden="1">
      <c r="A211" s="8" t="s">
        <v>176</v>
      </c>
      <c r="B211" s="5" t="s">
        <v>125</v>
      </c>
      <c r="C211" s="6">
        <v>2019</v>
      </c>
      <c r="D211" s="1" t="s">
        <v>12</v>
      </c>
      <c r="E211" s="1" t="s">
        <v>13</v>
      </c>
      <c r="F211" s="1" t="s">
        <v>14</v>
      </c>
      <c r="G211" s="7" t="s">
        <v>19</v>
      </c>
      <c r="H211" s="7" t="s">
        <v>178</v>
      </c>
      <c r="I211" s="14">
        <v>1</v>
      </c>
      <c r="J211" s="77">
        <v>12050</v>
      </c>
      <c r="K211" s="62">
        <f t="shared" si="3"/>
        <v>12050</v>
      </c>
    </row>
    <row r="212" spans="1:11" ht="15.5" hidden="1">
      <c r="A212" s="8" t="s">
        <v>176</v>
      </c>
      <c r="B212" s="5" t="s">
        <v>125</v>
      </c>
      <c r="C212" s="6">
        <v>2019</v>
      </c>
      <c r="D212" s="1" t="s">
        <v>12</v>
      </c>
      <c r="E212" s="1" t="s">
        <v>13</v>
      </c>
      <c r="F212" s="1" t="s">
        <v>14</v>
      </c>
      <c r="G212" s="7" t="s">
        <v>17</v>
      </c>
      <c r="H212" s="7" t="s">
        <v>179</v>
      </c>
      <c r="I212" s="14">
        <v>1</v>
      </c>
      <c r="J212" s="77">
        <v>930</v>
      </c>
      <c r="K212" s="62">
        <f t="shared" si="3"/>
        <v>930</v>
      </c>
    </row>
    <row r="213" spans="1:11" ht="15.5" hidden="1">
      <c r="A213" s="8" t="s">
        <v>176</v>
      </c>
      <c r="B213" s="5" t="s">
        <v>125</v>
      </c>
      <c r="C213" s="6">
        <v>2019</v>
      </c>
      <c r="D213" s="1" t="s">
        <v>12</v>
      </c>
      <c r="E213" s="1" t="s">
        <v>13</v>
      </c>
      <c r="F213" s="1" t="s">
        <v>14</v>
      </c>
      <c r="G213" s="7" t="s">
        <v>17</v>
      </c>
      <c r="H213" s="7" t="s">
        <v>180</v>
      </c>
      <c r="I213" s="14">
        <v>1</v>
      </c>
      <c r="J213" s="77">
        <v>630</v>
      </c>
      <c r="K213" s="62">
        <f t="shared" si="3"/>
        <v>630</v>
      </c>
    </row>
    <row r="214" spans="1:11" ht="15.5" hidden="1">
      <c r="A214" s="8" t="s">
        <v>181</v>
      </c>
      <c r="B214" s="5" t="s">
        <v>125</v>
      </c>
      <c r="C214" s="6">
        <v>2019</v>
      </c>
      <c r="D214" s="1" t="s">
        <v>12</v>
      </c>
      <c r="E214" s="1" t="s">
        <v>13</v>
      </c>
      <c r="F214" s="1" t="s">
        <v>14</v>
      </c>
      <c r="G214" s="7" t="s">
        <v>17</v>
      </c>
      <c r="H214" s="7" t="s">
        <v>76</v>
      </c>
      <c r="I214" s="14">
        <v>1</v>
      </c>
      <c r="J214" s="77">
        <v>330</v>
      </c>
      <c r="K214" s="62">
        <f t="shared" si="3"/>
        <v>330</v>
      </c>
    </row>
    <row r="215" spans="1:11" ht="15.5" hidden="1">
      <c r="A215" s="8" t="s">
        <v>182</v>
      </c>
      <c r="B215" s="5" t="s">
        <v>125</v>
      </c>
      <c r="C215" s="6">
        <v>2019</v>
      </c>
      <c r="D215" s="1" t="s">
        <v>12</v>
      </c>
      <c r="E215" s="1" t="s">
        <v>13</v>
      </c>
      <c r="F215" s="1" t="s">
        <v>14</v>
      </c>
      <c r="G215" s="7" t="s">
        <v>15</v>
      </c>
      <c r="H215" s="7" t="s">
        <v>183</v>
      </c>
      <c r="I215" s="14">
        <v>1</v>
      </c>
      <c r="J215" s="77">
        <v>3200</v>
      </c>
      <c r="K215" s="62">
        <f t="shared" si="3"/>
        <v>3200</v>
      </c>
    </row>
    <row r="216" spans="1:11" ht="15.5" hidden="1">
      <c r="A216" s="8" t="s">
        <v>184</v>
      </c>
      <c r="B216" s="5" t="s">
        <v>125</v>
      </c>
      <c r="C216" s="6">
        <v>2019</v>
      </c>
      <c r="D216" s="1" t="s">
        <v>12</v>
      </c>
      <c r="E216" s="1" t="s">
        <v>13</v>
      </c>
      <c r="F216" s="1" t="s">
        <v>14</v>
      </c>
      <c r="G216" s="7" t="s">
        <v>17</v>
      </c>
      <c r="H216" s="7" t="s">
        <v>76</v>
      </c>
      <c r="I216" s="14">
        <v>1</v>
      </c>
      <c r="J216" s="77">
        <v>330</v>
      </c>
      <c r="K216" s="62">
        <f t="shared" si="3"/>
        <v>330</v>
      </c>
    </row>
    <row r="217" spans="1:11" ht="15.5" hidden="1">
      <c r="A217" s="8" t="s">
        <v>185</v>
      </c>
      <c r="B217" s="5" t="s">
        <v>125</v>
      </c>
      <c r="C217" s="6">
        <v>2019</v>
      </c>
      <c r="D217" s="1" t="s">
        <v>12</v>
      </c>
      <c r="E217" s="1" t="s">
        <v>13</v>
      </c>
      <c r="F217" s="1" t="s">
        <v>14</v>
      </c>
      <c r="G217" s="7" t="s">
        <v>17</v>
      </c>
      <c r="H217" s="7" t="s">
        <v>76</v>
      </c>
      <c r="I217" s="14">
        <v>1</v>
      </c>
      <c r="J217" s="77">
        <v>330</v>
      </c>
      <c r="K217" s="62">
        <f t="shared" si="3"/>
        <v>330</v>
      </c>
    </row>
    <row r="218" spans="1:11" ht="15.5" hidden="1">
      <c r="A218" s="8" t="s">
        <v>186</v>
      </c>
      <c r="B218" s="5" t="s">
        <v>125</v>
      </c>
      <c r="C218" s="6">
        <v>2019</v>
      </c>
      <c r="D218" s="1" t="s">
        <v>12</v>
      </c>
      <c r="E218" s="1" t="s">
        <v>13</v>
      </c>
      <c r="F218" s="1" t="s">
        <v>14</v>
      </c>
      <c r="G218" s="7" t="s">
        <v>17</v>
      </c>
      <c r="H218" s="7" t="s">
        <v>76</v>
      </c>
      <c r="I218" s="14">
        <v>1</v>
      </c>
      <c r="J218" s="77">
        <v>330</v>
      </c>
      <c r="K218" s="62">
        <f t="shared" si="3"/>
        <v>330</v>
      </c>
    </row>
    <row r="219" spans="1:11" ht="15.5" hidden="1">
      <c r="A219" s="8" t="s">
        <v>187</v>
      </c>
      <c r="B219" s="5" t="s">
        <v>125</v>
      </c>
      <c r="C219" s="6">
        <v>2019</v>
      </c>
      <c r="D219" s="1" t="s">
        <v>12</v>
      </c>
      <c r="E219" s="1" t="s">
        <v>13</v>
      </c>
      <c r="F219" s="1" t="s">
        <v>14</v>
      </c>
      <c r="G219" s="7" t="s">
        <v>17</v>
      </c>
      <c r="H219" s="7" t="s">
        <v>76</v>
      </c>
      <c r="I219" s="14">
        <v>1</v>
      </c>
      <c r="J219" s="77">
        <v>330</v>
      </c>
      <c r="K219" s="62">
        <f t="shared" si="3"/>
        <v>330</v>
      </c>
    </row>
    <row r="220" spans="1:11" ht="15.5" hidden="1">
      <c r="A220" s="8">
        <v>43531</v>
      </c>
      <c r="B220" s="5" t="s">
        <v>188</v>
      </c>
      <c r="C220" s="6">
        <v>2019</v>
      </c>
      <c r="D220" s="1" t="s">
        <v>12</v>
      </c>
      <c r="E220" s="1" t="s">
        <v>13</v>
      </c>
      <c r="F220" s="1" t="s">
        <v>14</v>
      </c>
      <c r="G220" s="7" t="s">
        <v>19</v>
      </c>
      <c r="H220" s="7" t="s">
        <v>189</v>
      </c>
      <c r="I220" s="14">
        <v>1</v>
      </c>
      <c r="J220" s="77">
        <v>30000</v>
      </c>
      <c r="K220" s="62">
        <f t="shared" si="3"/>
        <v>30000</v>
      </c>
    </row>
    <row r="221" spans="1:11" ht="15.5" hidden="1">
      <c r="A221" s="8">
        <v>43531</v>
      </c>
      <c r="B221" s="5" t="s">
        <v>188</v>
      </c>
      <c r="C221" s="6">
        <v>2019</v>
      </c>
      <c r="D221" s="1" t="s">
        <v>12</v>
      </c>
      <c r="E221" s="1" t="s">
        <v>13</v>
      </c>
      <c r="F221" s="1" t="s">
        <v>14</v>
      </c>
      <c r="G221" s="7" t="s">
        <v>19</v>
      </c>
      <c r="H221" s="7" t="s">
        <v>190</v>
      </c>
      <c r="I221" s="14">
        <v>1</v>
      </c>
      <c r="J221" s="77">
        <v>13500</v>
      </c>
      <c r="K221" s="62">
        <f t="shared" si="3"/>
        <v>13500</v>
      </c>
    </row>
    <row r="222" spans="1:11" ht="15.5" hidden="1">
      <c r="A222" s="8">
        <v>43531</v>
      </c>
      <c r="B222" s="5" t="s">
        <v>188</v>
      </c>
      <c r="C222" s="6">
        <v>2019</v>
      </c>
      <c r="D222" s="1" t="s">
        <v>12</v>
      </c>
      <c r="E222" s="1" t="s">
        <v>13</v>
      </c>
      <c r="F222" s="1" t="s">
        <v>14</v>
      </c>
      <c r="G222" s="7" t="s">
        <v>19</v>
      </c>
      <c r="H222" s="7" t="s">
        <v>191</v>
      </c>
      <c r="I222" s="14">
        <v>1</v>
      </c>
      <c r="J222" s="77">
        <v>10500</v>
      </c>
      <c r="K222" s="62">
        <f t="shared" si="3"/>
        <v>10500</v>
      </c>
    </row>
    <row r="223" spans="1:11" ht="15.5" hidden="1">
      <c r="A223" s="8">
        <v>43531</v>
      </c>
      <c r="B223" s="5" t="s">
        <v>188</v>
      </c>
      <c r="C223" s="6">
        <v>2019</v>
      </c>
      <c r="D223" s="1" t="s">
        <v>12</v>
      </c>
      <c r="E223" s="1" t="s">
        <v>13</v>
      </c>
      <c r="F223" s="1" t="s">
        <v>14</v>
      </c>
      <c r="G223" s="7" t="s">
        <v>19</v>
      </c>
      <c r="H223" s="7" t="s">
        <v>192</v>
      </c>
      <c r="I223" s="14">
        <v>1</v>
      </c>
      <c r="J223" s="77">
        <v>14500</v>
      </c>
      <c r="K223" s="62">
        <f t="shared" si="3"/>
        <v>14500</v>
      </c>
    </row>
    <row r="224" spans="1:11" ht="15.5" hidden="1">
      <c r="A224" s="8">
        <v>43531</v>
      </c>
      <c r="B224" s="5" t="s">
        <v>188</v>
      </c>
      <c r="C224" s="6">
        <v>2019</v>
      </c>
      <c r="D224" s="1" t="s">
        <v>12</v>
      </c>
      <c r="E224" s="1" t="s">
        <v>13</v>
      </c>
      <c r="F224" s="1" t="s">
        <v>14</v>
      </c>
      <c r="G224" s="7" t="s">
        <v>19</v>
      </c>
      <c r="H224" s="7" t="s">
        <v>193</v>
      </c>
      <c r="I224" s="14">
        <v>1</v>
      </c>
      <c r="J224" s="77">
        <v>2600</v>
      </c>
      <c r="K224" s="62">
        <f t="shared" si="3"/>
        <v>2600</v>
      </c>
    </row>
    <row r="225" spans="1:11" ht="15.5" hidden="1">
      <c r="A225" s="8">
        <v>43531</v>
      </c>
      <c r="B225" s="5" t="s">
        <v>188</v>
      </c>
      <c r="C225" s="6">
        <v>2019</v>
      </c>
      <c r="D225" s="1" t="s">
        <v>12</v>
      </c>
      <c r="E225" s="1" t="s">
        <v>13</v>
      </c>
      <c r="F225" s="1" t="s">
        <v>14</v>
      </c>
      <c r="G225" s="7" t="s">
        <v>19</v>
      </c>
      <c r="H225" s="7" t="s">
        <v>194</v>
      </c>
      <c r="I225" s="14">
        <v>1</v>
      </c>
      <c r="J225" s="77">
        <v>720</v>
      </c>
      <c r="K225" s="62">
        <f t="shared" si="3"/>
        <v>720</v>
      </c>
    </row>
    <row r="226" spans="1:11" ht="15.5" hidden="1">
      <c r="A226" s="8">
        <v>43531</v>
      </c>
      <c r="B226" s="5" t="s">
        <v>188</v>
      </c>
      <c r="C226" s="6">
        <v>2019</v>
      </c>
      <c r="D226" s="1" t="s">
        <v>12</v>
      </c>
      <c r="E226" s="1" t="s">
        <v>13</v>
      </c>
      <c r="F226" s="1" t="s">
        <v>14</v>
      </c>
      <c r="G226" s="7" t="s">
        <v>19</v>
      </c>
      <c r="H226" s="7" t="s">
        <v>195</v>
      </c>
      <c r="I226" s="14">
        <v>1</v>
      </c>
      <c r="J226" s="77">
        <v>1440</v>
      </c>
      <c r="K226" s="62">
        <f t="shared" si="3"/>
        <v>1440</v>
      </c>
    </row>
    <row r="227" spans="1:11" ht="15.5" hidden="1">
      <c r="A227" s="8">
        <v>43531</v>
      </c>
      <c r="B227" s="5" t="s">
        <v>188</v>
      </c>
      <c r="C227" s="6">
        <v>2019</v>
      </c>
      <c r="D227" s="1" t="s">
        <v>12</v>
      </c>
      <c r="E227" s="1" t="s">
        <v>13</v>
      </c>
      <c r="F227" s="1" t="s">
        <v>14</v>
      </c>
      <c r="G227" s="7" t="s">
        <v>19</v>
      </c>
      <c r="H227" s="7" t="s">
        <v>196</v>
      </c>
      <c r="I227" s="14">
        <v>1</v>
      </c>
      <c r="J227" s="77">
        <v>1200</v>
      </c>
      <c r="K227" s="62">
        <f t="shared" si="3"/>
        <v>1200</v>
      </c>
    </row>
    <row r="228" spans="1:11" ht="15.5" hidden="1">
      <c r="A228" s="8">
        <v>43531</v>
      </c>
      <c r="B228" s="5" t="s">
        <v>188</v>
      </c>
      <c r="C228" s="6">
        <v>2019</v>
      </c>
      <c r="D228" s="1" t="s">
        <v>12</v>
      </c>
      <c r="E228" s="1" t="s">
        <v>13</v>
      </c>
      <c r="F228" s="1" t="s">
        <v>14</v>
      </c>
      <c r="G228" s="7" t="s">
        <v>19</v>
      </c>
      <c r="H228" s="7" t="s">
        <v>197</v>
      </c>
      <c r="I228" s="14">
        <v>1</v>
      </c>
      <c r="J228" s="77">
        <v>360</v>
      </c>
      <c r="K228" s="62">
        <f t="shared" si="3"/>
        <v>360</v>
      </c>
    </row>
    <row r="229" spans="1:11" ht="15.5" hidden="1">
      <c r="A229" s="8">
        <v>43531</v>
      </c>
      <c r="B229" s="5" t="s">
        <v>188</v>
      </c>
      <c r="C229" s="6">
        <v>2019</v>
      </c>
      <c r="D229" s="1" t="s">
        <v>12</v>
      </c>
      <c r="E229" s="1" t="s">
        <v>13</v>
      </c>
      <c r="F229" s="1" t="s">
        <v>14</v>
      </c>
      <c r="G229" s="7" t="s">
        <v>19</v>
      </c>
      <c r="H229" s="7" t="s">
        <v>198</v>
      </c>
      <c r="I229" s="14">
        <v>1</v>
      </c>
      <c r="J229" s="77">
        <v>480</v>
      </c>
      <c r="K229" s="62">
        <f t="shared" si="3"/>
        <v>480</v>
      </c>
    </row>
    <row r="230" spans="1:11" ht="15.5" hidden="1">
      <c r="A230" s="8">
        <v>43531</v>
      </c>
      <c r="B230" s="5" t="s">
        <v>188</v>
      </c>
      <c r="C230" s="6">
        <v>2019</v>
      </c>
      <c r="D230" s="1" t="s">
        <v>12</v>
      </c>
      <c r="E230" s="1" t="s">
        <v>13</v>
      </c>
      <c r="F230" s="1" t="s">
        <v>14</v>
      </c>
      <c r="G230" s="7" t="s">
        <v>19</v>
      </c>
      <c r="H230" s="17" t="s">
        <v>199</v>
      </c>
      <c r="I230" s="14">
        <v>1</v>
      </c>
      <c r="J230" s="77">
        <v>1600</v>
      </c>
      <c r="K230" s="62">
        <f t="shared" si="3"/>
        <v>1600</v>
      </c>
    </row>
    <row r="231" spans="1:11" ht="15.5" hidden="1">
      <c r="A231" s="8">
        <v>43531</v>
      </c>
      <c r="B231" s="5" t="s">
        <v>188</v>
      </c>
      <c r="C231" s="6">
        <v>2019</v>
      </c>
      <c r="D231" s="1" t="s">
        <v>12</v>
      </c>
      <c r="E231" s="1" t="s">
        <v>13</v>
      </c>
      <c r="F231" s="1" t="s">
        <v>14</v>
      </c>
      <c r="G231" s="7" t="s">
        <v>19</v>
      </c>
      <c r="H231" s="17" t="s">
        <v>200</v>
      </c>
      <c r="I231" s="14">
        <v>1</v>
      </c>
      <c r="J231" s="77">
        <v>9300</v>
      </c>
      <c r="K231" s="62">
        <f t="shared" si="3"/>
        <v>9300</v>
      </c>
    </row>
    <row r="232" spans="1:11" ht="15.5" hidden="1">
      <c r="A232" s="8">
        <v>43531</v>
      </c>
      <c r="B232" s="5" t="s">
        <v>188</v>
      </c>
      <c r="C232" s="6">
        <v>2019</v>
      </c>
      <c r="D232" s="1" t="s">
        <v>12</v>
      </c>
      <c r="E232" s="1" t="s">
        <v>13</v>
      </c>
      <c r="F232" s="1" t="s">
        <v>14</v>
      </c>
      <c r="G232" s="7" t="s">
        <v>17</v>
      </c>
      <c r="H232" s="7" t="s">
        <v>49</v>
      </c>
      <c r="I232" s="14">
        <v>1</v>
      </c>
      <c r="J232" s="77">
        <v>430</v>
      </c>
      <c r="K232" s="62">
        <f t="shared" si="3"/>
        <v>430</v>
      </c>
    </row>
    <row r="233" spans="1:11" ht="15.5" hidden="1">
      <c r="A233" s="8">
        <v>43531</v>
      </c>
      <c r="B233" s="5" t="s">
        <v>188</v>
      </c>
      <c r="C233" s="6">
        <v>2019</v>
      </c>
      <c r="D233" s="1" t="s">
        <v>12</v>
      </c>
      <c r="E233" s="1" t="s">
        <v>13</v>
      </c>
      <c r="F233" s="1" t="s">
        <v>14</v>
      </c>
      <c r="G233" s="7" t="s">
        <v>17</v>
      </c>
      <c r="H233" s="7" t="s">
        <v>21</v>
      </c>
      <c r="I233" s="14">
        <v>1</v>
      </c>
      <c r="J233" s="77">
        <v>50</v>
      </c>
      <c r="K233" s="62">
        <f t="shared" si="3"/>
        <v>50</v>
      </c>
    </row>
    <row r="234" spans="1:11" ht="15.5" hidden="1">
      <c r="A234" s="8">
        <v>43592</v>
      </c>
      <c r="B234" s="5" t="s">
        <v>188</v>
      </c>
      <c r="C234" s="6">
        <v>2019</v>
      </c>
      <c r="D234" s="1" t="s">
        <v>12</v>
      </c>
      <c r="E234" s="1" t="s">
        <v>13</v>
      </c>
      <c r="F234" s="1" t="s">
        <v>14</v>
      </c>
      <c r="G234" s="7" t="s">
        <v>19</v>
      </c>
      <c r="H234" s="7" t="s">
        <v>201</v>
      </c>
      <c r="I234" s="14">
        <v>1</v>
      </c>
      <c r="J234" s="77">
        <v>16150</v>
      </c>
      <c r="K234" s="62">
        <f t="shared" si="3"/>
        <v>16150</v>
      </c>
    </row>
    <row r="235" spans="1:11" ht="15.5" hidden="1">
      <c r="A235" s="8">
        <v>43592</v>
      </c>
      <c r="B235" s="5" t="s">
        <v>188</v>
      </c>
      <c r="C235" s="6">
        <v>2019</v>
      </c>
      <c r="D235" s="1" t="s">
        <v>12</v>
      </c>
      <c r="E235" s="1" t="s">
        <v>13</v>
      </c>
      <c r="F235" s="1" t="s">
        <v>14</v>
      </c>
      <c r="G235" s="7" t="s">
        <v>15</v>
      </c>
      <c r="H235" s="7" t="s">
        <v>177</v>
      </c>
      <c r="I235" s="14">
        <v>1</v>
      </c>
      <c r="J235" s="77">
        <v>18180</v>
      </c>
      <c r="K235" s="62">
        <f t="shared" si="3"/>
        <v>18180</v>
      </c>
    </row>
    <row r="236" spans="1:11" ht="15.5" hidden="1">
      <c r="A236" s="8">
        <v>43623</v>
      </c>
      <c r="B236" s="5" t="s">
        <v>188</v>
      </c>
      <c r="C236" s="6">
        <v>2019</v>
      </c>
      <c r="D236" s="1" t="s">
        <v>12</v>
      </c>
      <c r="E236" s="1" t="s">
        <v>13</v>
      </c>
      <c r="F236" s="1" t="s">
        <v>14</v>
      </c>
      <c r="G236" s="7" t="s">
        <v>19</v>
      </c>
      <c r="H236" s="7" t="s">
        <v>202</v>
      </c>
      <c r="I236" s="14">
        <v>1</v>
      </c>
      <c r="J236" s="77">
        <v>5760</v>
      </c>
      <c r="K236" s="62">
        <f t="shared" si="3"/>
        <v>5760</v>
      </c>
    </row>
    <row r="237" spans="1:11" ht="15.5" hidden="1">
      <c r="A237" s="8">
        <v>43623</v>
      </c>
      <c r="B237" s="5" t="s">
        <v>188</v>
      </c>
      <c r="C237" s="6">
        <v>2019</v>
      </c>
      <c r="D237" s="1" t="s">
        <v>12</v>
      </c>
      <c r="E237" s="1" t="s">
        <v>13</v>
      </c>
      <c r="F237" s="1" t="s">
        <v>14</v>
      </c>
      <c r="G237" s="7" t="s">
        <v>19</v>
      </c>
      <c r="H237" s="7" t="s">
        <v>203</v>
      </c>
      <c r="I237" s="14">
        <v>1</v>
      </c>
      <c r="J237" s="77">
        <v>22970</v>
      </c>
      <c r="K237" s="62">
        <f t="shared" si="3"/>
        <v>22970</v>
      </c>
    </row>
    <row r="238" spans="1:11" ht="15.5" hidden="1">
      <c r="A238" s="8">
        <v>43684</v>
      </c>
      <c r="B238" s="5" t="s">
        <v>188</v>
      </c>
      <c r="C238" s="6">
        <v>2019</v>
      </c>
      <c r="D238" s="1" t="s">
        <v>12</v>
      </c>
      <c r="E238" s="1" t="s">
        <v>13</v>
      </c>
      <c r="F238" s="1" t="s">
        <v>14</v>
      </c>
      <c r="G238" s="7" t="s">
        <v>17</v>
      </c>
      <c r="H238" s="7" t="s">
        <v>204</v>
      </c>
      <c r="I238" s="14">
        <v>1</v>
      </c>
      <c r="J238" s="77">
        <v>420</v>
      </c>
      <c r="K238" s="62">
        <f t="shared" si="3"/>
        <v>420</v>
      </c>
    </row>
    <row r="239" spans="1:11" ht="15.5" hidden="1">
      <c r="A239" s="8">
        <v>43684</v>
      </c>
      <c r="B239" s="5" t="s">
        <v>188</v>
      </c>
      <c r="C239" s="6">
        <v>2019</v>
      </c>
      <c r="D239" s="1" t="s">
        <v>12</v>
      </c>
      <c r="E239" s="1" t="s">
        <v>13</v>
      </c>
      <c r="F239" s="1" t="s">
        <v>14</v>
      </c>
      <c r="G239" s="7" t="s">
        <v>19</v>
      </c>
      <c r="H239" s="7" t="s">
        <v>205</v>
      </c>
      <c r="I239" s="14">
        <v>1</v>
      </c>
      <c r="J239" s="77">
        <v>5050</v>
      </c>
      <c r="K239" s="62">
        <f t="shared" si="3"/>
        <v>5050</v>
      </c>
    </row>
    <row r="240" spans="1:11" ht="15.5" hidden="1">
      <c r="A240" s="8">
        <v>43684</v>
      </c>
      <c r="B240" s="5" t="s">
        <v>188</v>
      </c>
      <c r="C240" s="6">
        <v>2019</v>
      </c>
      <c r="D240" s="1" t="s">
        <v>12</v>
      </c>
      <c r="E240" s="1" t="s">
        <v>13</v>
      </c>
      <c r="F240" s="1" t="s">
        <v>14</v>
      </c>
      <c r="G240" s="7" t="s">
        <v>19</v>
      </c>
      <c r="H240" s="7" t="s">
        <v>206</v>
      </c>
      <c r="I240" s="14">
        <v>1</v>
      </c>
      <c r="J240" s="77">
        <v>950</v>
      </c>
      <c r="K240" s="62">
        <f t="shared" si="3"/>
        <v>950</v>
      </c>
    </row>
    <row r="241" spans="1:11" ht="15.5" hidden="1">
      <c r="A241" s="8">
        <v>43684</v>
      </c>
      <c r="B241" s="5" t="s">
        <v>188</v>
      </c>
      <c r="C241" s="6">
        <v>2019</v>
      </c>
      <c r="D241" s="1" t="s">
        <v>12</v>
      </c>
      <c r="E241" s="1" t="s">
        <v>13</v>
      </c>
      <c r="F241" s="1" t="s">
        <v>14</v>
      </c>
      <c r="G241" s="7" t="s">
        <v>19</v>
      </c>
      <c r="H241" s="7" t="s">
        <v>207</v>
      </c>
      <c r="I241" s="14">
        <v>1</v>
      </c>
      <c r="J241" s="77">
        <v>17500</v>
      </c>
      <c r="K241" s="62">
        <f t="shared" si="3"/>
        <v>17500</v>
      </c>
    </row>
    <row r="242" spans="1:11" ht="15.5" hidden="1">
      <c r="A242" s="8">
        <v>43715</v>
      </c>
      <c r="B242" s="5" t="s">
        <v>188</v>
      </c>
      <c r="C242" s="6">
        <v>2019</v>
      </c>
      <c r="D242" s="1" t="s">
        <v>12</v>
      </c>
      <c r="E242" s="1" t="s">
        <v>13</v>
      </c>
      <c r="F242" s="1" t="s">
        <v>14</v>
      </c>
      <c r="G242" s="7" t="s">
        <v>15</v>
      </c>
      <c r="H242" s="7" t="s">
        <v>169</v>
      </c>
      <c r="I242" s="14">
        <v>1</v>
      </c>
      <c r="J242" s="77">
        <v>16680</v>
      </c>
      <c r="K242" s="62">
        <f t="shared" si="3"/>
        <v>16680</v>
      </c>
    </row>
    <row r="243" spans="1:11" ht="15.5" hidden="1">
      <c r="A243" s="8">
        <v>43715</v>
      </c>
      <c r="B243" s="5" t="s">
        <v>188</v>
      </c>
      <c r="C243" s="6">
        <v>2019</v>
      </c>
      <c r="D243" s="1" t="s">
        <v>12</v>
      </c>
      <c r="E243" s="1" t="s">
        <v>13</v>
      </c>
      <c r="F243" s="1" t="s">
        <v>14</v>
      </c>
      <c r="G243" s="7" t="s">
        <v>17</v>
      </c>
      <c r="H243" s="7" t="s">
        <v>208</v>
      </c>
      <c r="I243" s="14">
        <v>1</v>
      </c>
      <c r="J243" s="77">
        <v>530</v>
      </c>
      <c r="K243" s="62">
        <f t="shared" si="3"/>
        <v>530</v>
      </c>
    </row>
    <row r="244" spans="1:11" ht="15.5" hidden="1">
      <c r="A244" s="8">
        <v>43715</v>
      </c>
      <c r="B244" s="5" t="s">
        <v>188</v>
      </c>
      <c r="C244" s="6">
        <v>2019</v>
      </c>
      <c r="D244" s="1" t="s">
        <v>12</v>
      </c>
      <c r="E244" s="1" t="s">
        <v>13</v>
      </c>
      <c r="F244" s="1" t="s">
        <v>14</v>
      </c>
      <c r="G244" s="7" t="s">
        <v>19</v>
      </c>
      <c r="H244" s="7" t="s">
        <v>209</v>
      </c>
      <c r="I244" s="14">
        <v>1</v>
      </c>
      <c r="J244" s="77">
        <v>2040</v>
      </c>
      <c r="K244" s="62">
        <f t="shared" si="3"/>
        <v>2040</v>
      </c>
    </row>
    <row r="245" spans="1:11" ht="15.5" hidden="1">
      <c r="A245" s="8" t="s">
        <v>210</v>
      </c>
      <c r="B245" s="5" t="s">
        <v>188</v>
      </c>
      <c r="C245" s="6">
        <v>2019</v>
      </c>
      <c r="D245" s="1" t="s">
        <v>12</v>
      </c>
      <c r="E245" s="1" t="s">
        <v>13</v>
      </c>
      <c r="F245" s="1" t="s">
        <v>14</v>
      </c>
      <c r="G245" s="7" t="s">
        <v>19</v>
      </c>
      <c r="H245" s="7" t="s">
        <v>211</v>
      </c>
      <c r="I245" s="14">
        <v>1</v>
      </c>
      <c r="J245" s="77">
        <v>10112</v>
      </c>
      <c r="K245" s="62">
        <f t="shared" si="3"/>
        <v>10112</v>
      </c>
    </row>
    <row r="246" spans="1:11" ht="15.5" hidden="1">
      <c r="A246" s="8" t="s">
        <v>210</v>
      </c>
      <c r="B246" s="5" t="s">
        <v>188</v>
      </c>
      <c r="C246" s="6">
        <v>2019</v>
      </c>
      <c r="D246" s="1" t="s">
        <v>12</v>
      </c>
      <c r="E246" s="1" t="s">
        <v>13</v>
      </c>
      <c r="F246" s="1" t="s">
        <v>14</v>
      </c>
      <c r="G246" s="7" t="s">
        <v>17</v>
      </c>
      <c r="H246" s="7" t="s">
        <v>212</v>
      </c>
      <c r="I246" s="14">
        <v>1</v>
      </c>
      <c r="J246" s="77">
        <v>628</v>
      </c>
      <c r="K246" s="62">
        <f t="shared" si="3"/>
        <v>628</v>
      </c>
    </row>
    <row r="247" spans="1:11" ht="15.5" hidden="1">
      <c r="A247" s="8" t="s">
        <v>210</v>
      </c>
      <c r="B247" s="5" t="s">
        <v>188</v>
      </c>
      <c r="C247" s="6">
        <v>2019</v>
      </c>
      <c r="D247" s="1" t="s">
        <v>12</v>
      </c>
      <c r="E247" s="1" t="s">
        <v>13</v>
      </c>
      <c r="F247" s="1" t="s">
        <v>14</v>
      </c>
      <c r="G247" s="7" t="s">
        <v>17</v>
      </c>
      <c r="H247" s="7" t="s">
        <v>213</v>
      </c>
      <c r="I247" s="14">
        <v>1</v>
      </c>
      <c r="J247" s="77">
        <v>400</v>
      </c>
      <c r="K247" s="62">
        <f t="shared" si="3"/>
        <v>400</v>
      </c>
    </row>
    <row r="248" spans="1:11" ht="15.5" hidden="1">
      <c r="A248" s="8" t="s">
        <v>210</v>
      </c>
      <c r="B248" s="5" t="s">
        <v>188</v>
      </c>
      <c r="C248" s="6">
        <v>2019</v>
      </c>
      <c r="D248" s="1" t="s">
        <v>12</v>
      </c>
      <c r="E248" s="1" t="s">
        <v>13</v>
      </c>
      <c r="F248" s="1" t="s">
        <v>14</v>
      </c>
      <c r="G248" s="7" t="s">
        <v>17</v>
      </c>
      <c r="H248" s="7" t="s">
        <v>214</v>
      </c>
      <c r="I248" s="14">
        <v>1</v>
      </c>
      <c r="J248" s="77">
        <v>100</v>
      </c>
      <c r="K248" s="62">
        <f t="shared" si="3"/>
        <v>100</v>
      </c>
    </row>
    <row r="249" spans="1:11" ht="15.5" hidden="1">
      <c r="A249" s="8" t="s">
        <v>210</v>
      </c>
      <c r="B249" s="5" t="s">
        <v>188</v>
      </c>
      <c r="C249" s="6">
        <v>2019</v>
      </c>
      <c r="D249" s="1" t="s">
        <v>12</v>
      </c>
      <c r="E249" s="1" t="s">
        <v>13</v>
      </c>
      <c r="F249" s="1" t="s">
        <v>14</v>
      </c>
      <c r="G249" s="7" t="s">
        <v>15</v>
      </c>
      <c r="H249" s="7" t="s">
        <v>215</v>
      </c>
      <c r="I249" s="14">
        <v>1</v>
      </c>
      <c r="J249" s="77">
        <v>8112</v>
      </c>
      <c r="K249" s="62">
        <f t="shared" si="3"/>
        <v>8112</v>
      </c>
    </row>
    <row r="250" spans="1:11" ht="15.5" hidden="1">
      <c r="A250" s="8" t="s">
        <v>210</v>
      </c>
      <c r="B250" s="5" t="s">
        <v>188</v>
      </c>
      <c r="C250" s="6">
        <v>2019</v>
      </c>
      <c r="D250" s="1" t="s">
        <v>12</v>
      </c>
      <c r="E250" s="1" t="s">
        <v>13</v>
      </c>
      <c r="F250" s="1" t="s">
        <v>14</v>
      </c>
      <c r="G250" s="7" t="s">
        <v>17</v>
      </c>
      <c r="H250" s="7" t="s">
        <v>133</v>
      </c>
      <c r="I250" s="14">
        <v>1</v>
      </c>
      <c r="J250" s="77">
        <v>50</v>
      </c>
      <c r="K250" s="62">
        <f t="shared" si="3"/>
        <v>50</v>
      </c>
    </row>
    <row r="251" spans="1:11" ht="15.5" hidden="1">
      <c r="A251" s="8" t="s">
        <v>210</v>
      </c>
      <c r="B251" s="5" t="s">
        <v>188</v>
      </c>
      <c r="C251" s="6">
        <v>2019</v>
      </c>
      <c r="D251" s="1" t="s">
        <v>12</v>
      </c>
      <c r="E251" s="1" t="s">
        <v>13</v>
      </c>
      <c r="F251" s="1" t="s">
        <v>14</v>
      </c>
      <c r="G251" s="7" t="s">
        <v>17</v>
      </c>
      <c r="H251" s="7" t="s">
        <v>141</v>
      </c>
      <c r="I251" s="14">
        <v>1</v>
      </c>
      <c r="J251" s="77">
        <v>2028</v>
      </c>
      <c r="K251" s="62">
        <f t="shared" si="3"/>
        <v>2028</v>
      </c>
    </row>
    <row r="252" spans="1:11" ht="15.5" hidden="1">
      <c r="A252" s="8" t="s">
        <v>216</v>
      </c>
      <c r="B252" s="5" t="s">
        <v>188</v>
      </c>
      <c r="C252" s="6">
        <v>2019</v>
      </c>
      <c r="D252" s="1" t="s">
        <v>12</v>
      </c>
      <c r="E252" s="1" t="s">
        <v>13</v>
      </c>
      <c r="F252" s="1" t="s">
        <v>14</v>
      </c>
      <c r="G252" s="7" t="s">
        <v>17</v>
      </c>
      <c r="H252" s="7" t="s">
        <v>133</v>
      </c>
      <c r="I252" s="14">
        <v>1</v>
      </c>
      <c r="J252" s="77">
        <v>100</v>
      </c>
      <c r="K252" s="62">
        <f t="shared" si="3"/>
        <v>100</v>
      </c>
    </row>
    <row r="253" spans="1:11" ht="15.5" hidden="1">
      <c r="A253" s="8" t="s">
        <v>217</v>
      </c>
      <c r="B253" s="5" t="s">
        <v>188</v>
      </c>
      <c r="C253" s="6">
        <v>2019</v>
      </c>
      <c r="D253" s="1" t="s">
        <v>12</v>
      </c>
      <c r="E253" s="1" t="s">
        <v>13</v>
      </c>
      <c r="F253" s="1" t="s">
        <v>14</v>
      </c>
      <c r="G253" s="7" t="s">
        <v>19</v>
      </c>
      <c r="H253" s="7" t="s">
        <v>218</v>
      </c>
      <c r="I253" s="14">
        <v>50</v>
      </c>
      <c r="J253" s="77">
        <v>630</v>
      </c>
      <c r="K253" s="62">
        <f t="shared" si="3"/>
        <v>31500</v>
      </c>
    </row>
    <row r="254" spans="1:11" ht="15.5" hidden="1">
      <c r="A254" s="8" t="s">
        <v>217</v>
      </c>
      <c r="B254" s="5" t="s">
        <v>188</v>
      </c>
      <c r="C254" s="6">
        <v>2019</v>
      </c>
      <c r="D254" s="1" t="s">
        <v>12</v>
      </c>
      <c r="E254" s="1" t="s">
        <v>13</v>
      </c>
      <c r="F254" s="1" t="s">
        <v>14</v>
      </c>
      <c r="G254" s="7" t="s">
        <v>19</v>
      </c>
      <c r="H254" s="7" t="s">
        <v>219</v>
      </c>
      <c r="I254" s="14">
        <v>1</v>
      </c>
      <c r="J254" s="77">
        <v>3000</v>
      </c>
      <c r="K254" s="62">
        <f t="shared" si="3"/>
        <v>3000</v>
      </c>
    </row>
    <row r="255" spans="1:11" ht="15.5" hidden="1">
      <c r="A255" s="8" t="s">
        <v>217</v>
      </c>
      <c r="B255" s="5" t="s">
        <v>188</v>
      </c>
      <c r="C255" s="6">
        <v>2019</v>
      </c>
      <c r="D255" s="1" t="s">
        <v>12</v>
      </c>
      <c r="E255" s="1" t="s">
        <v>13</v>
      </c>
      <c r="F255" s="1" t="s">
        <v>14</v>
      </c>
      <c r="G255" s="7" t="s">
        <v>19</v>
      </c>
      <c r="H255" s="7" t="s">
        <v>220</v>
      </c>
      <c r="I255" s="14">
        <v>1</v>
      </c>
      <c r="J255" s="77">
        <v>2800</v>
      </c>
      <c r="K255" s="62">
        <f t="shared" si="3"/>
        <v>2800</v>
      </c>
    </row>
    <row r="256" spans="1:11" ht="15.5" hidden="1">
      <c r="A256" s="8" t="s">
        <v>217</v>
      </c>
      <c r="B256" s="5" t="s">
        <v>188</v>
      </c>
      <c r="C256" s="6">
        <v>2019</v>
      </c>
      <c r="D256" s="1" t="s">
        <v>12</v>
      </c>
      <c r="E256" s="1" t="s">
        <v>13</v>
      </c>
      <c r="F256" s="1" t="s">
        <v>14</v>
      </c>
      <c r="G256" s="7" t="s">
        <v>17</v>
      </c>
      <c r="H256" s="7" t="s">
        <v>75</v>
      </c>
      <c r="I256" s="14">
        <v>1</v>
      </c>
      <c r="J256" s="77">
        <v>2000</v>
      </c>
      <c r="K256" s="62">
        <f t="shared" si="3"/>
        <v>2000</v>
      </c>
    </row>
    <row r="257" spans="1:11" ht="15.5" hidden="1">
      <c r="A257" s="8" t="s">
        <v>217</v>
      </c>
      <c r="B257" s="5" t="s">
        <v>188</v>
      </c>
      <c r="C257" s="6">
        <v>2019</v>
      </c>
      <c r="D257" s="1" t="s">
        <v>12</v>
      </c>
      <c r="E257" s="1" t="s">
        <v>13</v>
      </c>
      <c r="F257" s="1" t="s">
        <v>14</v>
      </c>
      <c r="G257" s="7" t="s">
        <v>19</v>
      </c>
      <c r="H257" s="7" t="s">
        <v>221</v>
      </c>
      <c r="I257" s="14">
        <v>1</v>
      </c>
      <c r="J257" s="77">
        <v>10</v>
      </c>
      <c r="K257" s="62">
        <v>120</v>
      </c>
    </row>
    <row r="258" spans="1:11" ht="15.5" hidden="1">
      <c r="A258" s="8" t="s">
        <v>217</v>
      </c>
      <c r="B258" s="5" t="s">
        <v>188</v>
      </c>
      <c r="C258" s="6">
        <v>2019</v>
      </c>
      <c r="D258" s="1" t="s">
        <v>12</v>
      </c>
      <c r="E258" s="1" t="s">
        <v>13</v>
      </c>
      <c r="F258" s="1" t="s">
        <v>14</v>
      </c>
      <c r="G258" s="7" t="s">
        <v>15</v>
      </c>
      <c r="H258" s="7" t="s">
        <v>177</v>
      </c>
      <c r="I258" s="14">
        <v>1</v>
      </c>
      <c r="J258" s="77">
        <v>8412</v>
      </c>
      <c r="K258" s="62">
        <f t="shared" ref="K258:K292" si="4">I258*J258</f>
        <v>8412</v>
      </c>
    </row>
    <row r="259" spans="1:11" ht="15.5" hidden="1">
      <c r="A259" s="8" t="s">
        <v>217</v>
      </c>
      <c r="B259" s="5" t="s">
        <v>188</v>
      </c>
      <c r="C259" s="6">
        <v>2019</v>
      </c>
      <c r="D259" s="1" t="s">
        <v>12</v>
      </c>
      <c r="E259" s="1" t="s">
        <v>13</v>
      </c>
      <c r="F259" s="1" t="s">
        <v>14</v>
      </c>
      <c r="G259" s="7" t="s">
        <v>17</v>
      </c>
      <c r="H259" s="7" t="s">
        <v>141</v>
      </c>
      <c r="I259" s="14">
        <v>1</v>
      </c>
      <c r="J259" s="77">
        <v>528</v>
      </c>
      <c r="K259" s="62">
        <f t="shared" si="4"/>
        <v>528</v>
      </c>
    </row>
    <row r="260" spans="1:11" ht="15.5" hidden="1">
      <c r="A260" s="8" t="s">
        <v>222</v>
      </c>
      <c r="B260" s="5" t="s">
        <v>188</v>
      </c>
      <c r="C260" s="6">
        <v>2019</v>
      </c>
      <c r="D260" s="1" t="s">
        <v>12</v>
      </c>
      <c r="E260" s="1" t="s">
        <v>13</v>
      </c>
      <c r="F260" s="1" t="s">
        <v>14</v>
      </c>
      <c r="G260" s="7" t="s">
        <v>15</v>
      </c>
      <c r="H260" s="7" t="s">
        <v>177</v>
      </c>
      <c r="I260" s="14">
        <v>1</v>
      </c>
      <c r="J260" s="77">
        <v>7084</v>
      </c>
      <c r="K260" s="62">
        <f t="shared" si="4"/>
        <v>7084</v>
      </c>
    </row>
    <row r="261" spans="1:11" ht="15.5" hidden="1">
      <c r="A261" s="8" t="s">
        <v>222</v>
      </c>
      <c r="B261" s="5" t="s">
        <v>188</v>
      </c>
      <c r="C261" s="6">
        <v>2019</v>
      </c>
      <c r="D261" s="1" t="s">
        <v>12</v>
      </c>
      <c r="E261" s="1" t="s">
        <v>13</v>
      </c>
      <c r="F261" s="1" t="s">
        <v>14</v>
      </c>
      <c r="G261" s="7" t="s">
        <v>17</v>
      </c>
      <c r="H261" s="7" t="s">
        <v>141</v>
      </c>
      <c r="I261" s="14">
        <v>1</v>
      </c>
      <c r="J261" s="77">
        <v>1028</v>
      </c>
      <c r="K261" s="62">
        <f t="shared" si="4"/>
        <v>1028</v>
      </c>
    </row>
    <row r="262" spans="1:11" ht="15.5" hidden="1">
      <c r="A262" s="8" t="s">
        <v>222</v>
      </c>
      <c r="B262" s="5" t="s">
        <v>188</v>
      </c>
      <c r="C262" s="6">
        <v>2019</v>
      </c>
      <c r="D262" s="1" t="s">
        <v>12</v>
      </c>
      <c r="E262" s="1" t="s">
        <v>13</v>
      </c>
      <c r="F262" s="1" t="s">
        <v>14</v>
      </c>
      <c r="G262" s="7" t="s">
        <v>19</v>
      </c>
      <c r="H262" s="7" t="s">
        <v>223</v>
      </c>
      <c r="I262" s="14">
        <v>1</v>
      </c>
      <c r="J262" s="77">
        <v>6384</v>
      </c>
      <c r="K262" s="62">
        <f t="shared" si="4"/>
        <v>6384</v>
      </c>
    </row>
    <row r="263" spans="1:11" ht="15.5" hidden="1">
      <c r="A263" s="8" t="s">
        <v>224</v>
      </c>
      <c r="B263" s="5" t="s">
        <v>188</v>
      </c>
      <c r="C263" s="6">
        <v>2019</v>
      </c>
      <c r="D263" s="1" t="s">
        <v>12</v>
      </c>
      <c r="E263" s="1" t="s">
        <v>13</v>
      </c>
      <c r="F263" s="1" t="s">
        <v>14</v>
      </c>
      <c r="G263" s="7" t="s">
        <v>17</v>
      </c>
      <c r="H263" s="7" t="s">
        <v>133</v>
      </c>
      <c r="I263" s="14">
        <v>1</v>
      </c>
      <c r="J263" s="77">
        <v>50</v>
      </c>
      <c r="K263" s="62">
        <f t="shared" si="4"/>
        <v>50</v>
      </c>
    </row>
    <row r="264" spans="1:11" ht="15.5" hidden="1">
      <c r="A264" s="8" t="s">
        <v>224</v>
      </c>
      <c r="B264" s="5" t="s">
        <v>188</v>
      </c>
      <c r="C264" s="6">
        <v>2019</v>
      </c>
      <c r="D264" s="1" t="s">
        <v>12</v>
      </c>
      <c r="E264" s="1" t="s">
        <v>13</v>
      </c>
      <c r="F264" s="1" t="s">
        <v>14</v>
      </c>
      <c r="G264" s="7" t="s">
        <v>19</v>
      </c>
      <c r="H264" s="7" t="s">
        <v>211</v>
      </c>
      <c r="I264" s="14">
        <v>2000</v>
      </c>
      <c r="J264" s="77">
        <v>5</v>
      </c>
      <c r="K264" s="62">
        <f t="shared" si="4"/>
        <v>10000</v>
      </c>
    </row>
    <row r="265" spans="1:11" ht="15.5" hidden="1">
      <c r="A265" s="8" t="s">
        <v>225</v>
      </c>
      <c r="B265" s="5" t="s">
        <v>188</v>
      </c>
      <c r="C265" s="6">
        <v>2019</v>
      </c>
      <c r="D265" s="1" t="s">
        <v>12</v>
      </c>
      <c r="E265" s="1" t="s">
        <v>13</v>
      </c>
      <c r="F265" s="1" t="s">
        <v>14</v>
      </c>
      <c r="G265" s="7" t="s">
        <v>19</v>
      </c>
      <c r="H265" s="7" t="s">
        <v>226</v>
      </c>
      <c r="I265" s="14">
        <v>1</v>
      </c>
      <c r="J265" s="77">
        <v>111</v>
      </c>
      <c r="K265" s="62">
        <f t="shared" si="4"/>
        <v>111</v>
      </c>
    </row>
    <row r="266" spans="1:11" ht="15.5" hidden="1">
      <c r="A266" s="8" t="s">
        <v>225</v>
      </c>
      <c r="B266" s="5" t="s">
        <v>188</v>
      </c>
      <c r="C266" s="6">
        <v>2019</v>
      </c>
      <c r="D266" s="1" t="s">
        <v>12</v>
      </c>
      <c r="E266" s="1" t="s">
        <v>13</v>
      </c>
      <c r="F266" s="1" t="s">
        <v>14</v>
      </c>
      <c r="G266" s="7" t="s">
        <v>19</v>
      </c>
      <c r="H266" s="7" t="s">
        <v>227</v>
      </c>
      <c r="I266" s="14">
        <v>1</v>
      </c>
      <c r="J266" s="77">
        <v>6384</v>
      </c>
      <c r="K266" s="62">
        <f t="shared" si="4"/>
        <v>6384</v>
      </c>
    </row>
    <row r="267" spans="1:11" ht="15.5" hidden="1">
      <c r="A267" s="8" t="s">
        <v>225</v>
      </c>
      <c r="B267" s="5" t="s">
        <v>188</v>
      </c>
      <c r="C267" s="6">
        <v>2019</v>
      </c>
      <c r="D267" s="1" t="s">
        <v>12</v>
      </c>
      <c r="E267" s="1" t="s">
        <v>13</v>
      </c>
      <c r="F267" s="1" t="s">
        <v>14</v>
      </c>
      <c r="G267" s="7" t="s">
        <v>19</v>
      </c>
      <c r="H267" s="7" t="s">
        <v>228</v>
      </c>
      <c r="I267" s="14">
        <v>1</v>
      </c>
      <c r="J267" s="77">
        <v>327</v>
      </c>
      <c r="K267" s="62">
        <f t="shared" si="4"/>
        <v>327</v>
      </c>
    </row>
    <row r="268" spans="1:11" ht="15.5" hidden="1">
      <c r="A268" s="8" t="s">
        <v>225</v>
      </c>
      <c r="B268" s="5" t="s">
        <v>188</v>
      </c>
      <c r="C268" s="6">
        <v>2019</v>
      </c>
      <c r="D268" s="1" t="s">
        <v>12</v>
      </c>
      <c r="E268" s="1" t="s">
        <v>13</v>
      </c>
      <c r="F268" s="1" t="s">
        <v>14</v>
      </c>
      <c r="G268" s="7" t="s">
        <v>15</v>
      </c>
      <c r="H268" s="7" t="s">
        <v>229</v>
      </c>
      <c r="I268" s="14">
        <v>1</v>
      </c>
      <c r="J268" s="77">
        <v>11662</v>
      </c>
      <c r="K268" s="62">
        <f t="shared" si="4"/>
        <v>11662</v>
      </c>
    </row>
    <row r="269" spans="1:11" ht="15.5" hidden="1">
      <c r="A269" s="8" t="s">
        <v>225</v>
      </c>
      <c r="B269" s="5" t="s">
        <v>188</v>
      </c>
      <c r="C269" s="6">
        <v>2019</v>
      </c>
      <c r="D269" s="1" t="s">
        <v>12</v>
      </c>
      <c r="E269" s="1" t="s">
        <v>13</v>
      </c>
      <c r="F269" s="1" t="s">
        <v>14</v>
      </c>
      <c r="G269" s="7" t="s">
        <v>17</v>
      </c>
      <c r="H269" s="7" t="s">
        <v>141</v>
      </c>
      <c r="I269" s="14">
        <v>1</v>
      </c>
      <c r="J269" s="77">
        <v>828</v>
      </c>
      <c r="K269" s="62">
        <f t="shared" si="4"/>
        <v>828</v>
      </c>
    </row>
    <row r="270" spans="1:11" ht="15.5" hidden="1">
      <c r="A270" s="8" t="s">
        <v>230</v>
      </c>
      <c r="B270" s="5" t="s">
        <v>188</v>
      </c>
      <c r="C270" s="6">
        <v>2019</v>
      </c>
      <c r="D270" s="1" t="s">
        <v>12</v>
      </c>
      <c r="E270" s="1" t="s">
        <v>13</v>
      </c>
      <c r="F270" s="1" t="s">
        <v>14</v>
      </c>
      <c r="G270" s="7" t="s">
        <v>15</v>
      </c>
      <c r="H270" s="7" t="s">
        <v>177</v>
      </c>
      <c r="I270" s="14">
        <v>1</v>
      </c>
      <c r="J270" s="77">
        <v>3350</v>
      </c>
      <c r="K270" s="62">
        <f t="shared" si="4"/>
        <v>3350</v>
      </c>
    </row>
    <row r="271" spans="1:11" ht="15.5" hidden="1">
      <c r="A271" s="8" t="s">
        <v>230</v>
      </c>
      <c r="B271" s="5" t="s">
        <v>188</v>
      </c>
      <c r="C271" s="6">
        <v>2019</v>
      </c>
      <c r="D271" s="1" t="s">
        <v>12</v>
      </c>
      <c r="E271" s="1" t="s">
        <v>13</v>
      </c>
      <c r="F271" s="1" t="s">
        <v>14</v>
      </c>
      <c r="G271" s="7" t="s">
        <v>17</v>
      </c>
      <c r="H271" s="7" t="s">
        <v>141</v>
      </c>
      <c r="I271" s="14">
        <v>1</v>
      </c>
      <c r="J271" s="77">
        <v>1027</v>
      </c>
      <c r="K271" s="62">
        <f t="shared" si="4"/>
        <v>1027</v>
      </c>
    </row>
    <row r="272" spans="1:11" ht="15.5" hidden="1">
      <c r="A272" s="8" t="s">
        <v>230</v>
      </c>
      <c r="B272" s="5" t="s">
        <v>188</v>
      </c>
      <c r="C272" s="6">
        <v>2019</v>
      </c>
      <c r="D272" s="1" t="s">
        <v>12</v>
      </c>
      <c r="E272" s="1" t="s">
        <v>13</v>
      </c>
      <c r="F272" s="1" t="s">
        <v>14</v>
      </c>
      <c r="G272" s="7" t="s">
        <v>17</v>
      </c>
      <c r="H272" s="7" t="s">
        <v>175</v>
      </c>
      <c r="I272" s="14">
        <v>1</v>
      </c>
      <c r="J272" s="77">
        <v>227</v>
      </c>
      <c r="K272" s="62">
        <f t="shared" si="4"/>
        <v>227</v>
      </c>
    </row>
    <row r="273" spans="1:11" ht="15.5" hidden="1">
      <c r="A273" s="18">
        <v>43696</v>
      </c>
      <c r="B273" s="5" t="s">
        <v>231</v>
      </c>
      <c r="C273" s="6">
        <v>2019</v>
      </c>
      <c r="D273" s="1" t="s">
        <v>12</v>
      </c>
      <c r="E273" s="1" t="s">
        <v>13</v>
      </c>
      <c r="F273" s="1" t="s">
        <v>14</v>
      </c>
      <c r="G273" s="7" t="s">
        <v>19</v>
      </c>
      <c r="H273" s="7" t="s">
        <v>97</v>
      </c>
      <c r="I273" s="14">
        <v>4</v>
      </c>
      <c r="J273" s="77">
        <v>147.5</v>
      </c>
      <c r="K273" s="62">
        <f t="shared" si="4"/>
        <v>590</v>
      </c>
    </row>
    <row r="274" spans="1:11" ht="15.5" hidden="1">
      <c r="A274" s="18">
        <v>43696</v>
      </c>
      <c r="B274" s="5" t="s">
        <v>231</v>
      </c>
      <c r="C274" s="6">
        <v>2019</v>
      </c>
      <c r="D274" s="1" t="s">
        <v>12</v>
      </c>
      <c r="E274" s="1" t="s">
        <v>13</v>
      </c>
      <c r="F274" s="1" t="s">
        <v>14</v>
      </c>
      <c r="G274" s="7" t="s">
        <v>15</v>
      </c>
      <c r="H274" s="7" t="s">
        <v>232</v>
      </c>
      <c r="I274" s="14">
        <v>1</v>
      </c>
      <c r="J274" s="77">
        <v>1580</v>
      </c>
      <c r="K274" s="62">
        <f t="shared" si="4"/>
        <v>1580</v>
      </c>
    </row>
    <row r="275" spans="1:11" ht="15.5" hidden="1">
      <c r="A275" s="18">
        <v>43697</v>
      </c>
      <c r="B275" s="5" t="s">
        <v>231</v>
      </c>
      <c r="C275" s="6">
        <v>2019</v>
      </c>
      <c r="D275" s="1" t="s">
        <v>12</v>
      </c>
      <c r="E275" s="1" t="s">
        <v>13</v>
      </c>
      <c r="F275" s="1" t="s">
        <v>14</v>
      </c>
      <c r="G275" s="7" t="s">
        <v>19</v>
      </c>
      <c r="H275" s="7" t="s">
        <v>199</v>
      </c>
      <c r="I275" s="14">
        <v>3</v>
      </c>
      <c r="J275" s="77">
        <v>160</v>
      </c>
      <c r="K275" s="62">
        <f t="shared" si="4"/>
        <v>480</v>
      </c>
    </row>
    <row r="276" spans="1:11" ht="15.5" hidden="1">
      <c r="A276" s="18">
        <v>43698</v>
      </c>
      <c r="B276" s="5" t="s">
        <v>231</v>
      </c>
      <c r="C276" s="6">
        <v>2019</v>
      </c>
      <c r="D276" s="1" t="s">
        <v>12</v>
      </c>
      <c r="E276" s="1" t="s">
        <v>13</v>
      </c>
      <c r="F276" s="1" t="s">
        <v>14</v>
      </c>
      <c r="G276" s="7" t="s">
        <v>15</v>
      </c>
      <c r="H276" s="7" t="s">
        <v>169</v>
      </c>
      <c r="I276" s="14">
        <v>1</v>
      </c>
      <c r="J276" s="77">
        <v>3550</v>
      </c>
      <c r="K276" s="62">
        <f t="shared" si="4"/>
        <v>3550</v>
      </c>
    </row>
    <row r="277" spans="1:11" ht="15.5" hidden="1">
      <c r="A277" s="18">
        <v>43698</v>
      </c>
      <c r="B277" s="5" t="s">
        <v>231</v>
      </c>
      <c r="C277" s="6">
        <v>2019</v>
      </c>
      <c r="D277" s="1" t="s">
        <v>12</v>
      </c>
      <c r="E277" s="1" t="s">
        <v>13</v>
      </c>
      <c r="F277" s="1" t="s">
        <v>14</v>
      </c>
      <c r="G277" s="7" t="s">
        <v>19</v>
      </c>
      <c r="H277" s="7" t="s">
        <v>223</v>
      </c>
      <c r="I277" s="14">
        <v>14</v>
      </c>
      <c r="J277" s="77">
        <v>470.29</v>
      </c>
      <c r="K277" s="62">
        <f t="shared" si="4"/>
        <v>6584.06</v>
      </c>
    </row>
    <row r="278" spans="1:11" ht="15.5" hidden="1">
      <c r="A278" s="18">
        <v>43699</v>
      </c>
      <c r="B278" s="5" t="s">
        <v>231</v>
      </c>
      <c r="C278" s="6">
        <v>2019</v>
      </c>
      <c r="D278" s="1" t="s">
        <v>12</v>
      </c>
      <c r="E278" s="1" t="s">
        <v>13</v>
      </c>
      <c r="F278" s="1" t="s">
        <v>14</v>
      </c>
      <c r="G278" s="7" t="s">
        <v>17</v>
      </c>
      <c r="H278" s="7" t="s">
        <v>133</v>
      </c>
      <c r="I278" s="14">
        <v>1</v>
      </c>
      <c r="J278" s="77">
        <v>30</v>
      </c>
      <c r="K278" s="62">
        <f t="shared" si="4"/>
        <v>30</v>
      </c>
    </row>
    <row r="279" spans="1:11" ht="15.5" hidden="1">
      <c r="A279" s="18">
        <v>43699</v>
      </c>
      <c r="B279" s="5" t="s">
        <v>231</v>
      </c>
      <c r="C279" s="6">
        <v>2019</v>
      </c>
      <c r="D279" s="1" t="s">
        <v>12</v>
      </c>
      <c r="E279" s="1" t="s">
        <v>13</v>
      </c>
      <c r="F279" s="1" t="s">
        <v>14</v>
      </c>
      <c r="G279" s="7" t="s">
        <v>19</v>
      </c>
      <c r="H279" s="7" t="s">
        <v>233</v>
      </c>
      <c r="I279" s="14">
        <v>10</v>
      </c>
      <c r="J279" s="77">
        <v>103</v>
      </c>
      <c r="K279" s="62">
        <f t="shared" si="4"/>
        <v>1030</v>
      </c>
    </row>
    <row r="280" spans="1:11" ht="15.5" hidden="1">
      <c r="A280" s="18">
        <v>43699</v>
      </c>
      <c r="B280" s="5" t="s">
        <v>231</v>
      </c>
      <c r="C280" s="6">
        <v>2019</v>
      </c>
      <c r="D280" s="1" t="s">
        <v>12</v>
      </c>
      <c r="E280" s="1" t="s">
        <v>13</v>
      </c>
      <c r="F280" s="1" t="s">
        <v>14</v>
      </c>
      <c r="G280" s="7" t="s">
        <v>17</v>
      </c>
      <c r="H280" s="7" t="s">
        <v>234</v>
      </c>
      <c r="I280" s="14">
        <v>12</v>
      </c>
      <c r="J280" s="77">
        <v>5.41</v>
      </c>
      <c r="K280" s="62">
        <f t="shared" si="4"/>
        <v>64.92</v>
      </c>
    </row>
    <row r="281" spans="1:11" ht="15.5" hidden="1">
      <c r="A281" s="18">
        <v>43699</v>
      </c>
      <c r="B281" s="5" t="s">
        <v>231</v>
      </c>
      <c r="C281" s="6">
        <v>2019</v>
      </c>
      <c r="D281" s="1" t="s">
        <v>12</v>
      </c>
      <c r="E281" s="1" t="s">
        <v>13</v>
      </c>
      <c r="F281" s="1" t="s">
        <v>14</v>
      </c>
      <c r="G281" s="7" t="s">
        <v>19</v>
      </c>
      <c r="H281" s="7" t="s">
        <v>235</v>
      </c>
      <c r="I281" s="14">
        <v>1000</v>
      </c>
      <c r="J281" s="77">
        <v>5.08</v>
      </c>
      <c r="K281" s="62">
        <f t="shared" si="4"/>
        <v>5080</v>
      </c>
    </row>
    <row r="282" spans="1:11" ht="15.5" hidden="1">
      <c r="A282" s="18">
        <v>43700</v>
      </c>
      <c r="B282" s="5" t="s">
        <v>231</v>
      </c>
      <c r="C282" s="6">
        <v>2019</v>
      </c>
      <c r="D282" s="1" t="s">
        <v>12</v>
      </c>
      <c r="E282" s="1" t="s">
        <v>13</v>
      </c>
      <c r="F282" s="1" t="s">
        <v>14</v>
      </c>
      <c r="G282" s="7" t="s">
        <v>19</v>
      </c>
      <c r="H282" s="7" t="s">
        <v>236</v>
      </c>
      <c r="I282" s="14">
        <v>10</v>
      </c>
      <c r="J282" s="77">
        <v>1111.5</v>
      </c>
      <c r="K282" s="62">
        <f t="shared" si="4"/>
        <v>11115</v>
      </c>
    </row>
    <row r="283" spans="1:11" ht="15.5" hidden="1">
      <c r="A283" s="18">
        <v>43700</v>
      </c>
      <c r="B283" s="5" t="s">
        <v>231</v>
      </c>
      <c r="C283" s="6">
        <v>2019</v>
      </c>
      <c r="D283" s="1" t="s">
        <v>12</v>
      </c>
      <c r="E283" s="1" t="s">
        <v>13</v>
      </c>
      <c r="F283" s="1" t="s">
        <v>14</v>
      </c>
      <c r="G283" s="7" t="s">
        <v>19</v>
      </c>
      <c r="H283" s="7" t="s">
        <v>237</v>
      </c>
      <c r="I283" s="14">
        <v>1</v>
      </c>
      <c r="J283" s="77">
        <v>1530</v>
      </c>
      <c r="K283" s="62">
        <f t="shared" si="4"/>
        <v>1530</v>
      </c>
    </row>
    <row r="284" spans="1:11" ht="15.5" hidden="1">
      <c r="A284" s="18">
        <v>43700</v>
      </c>
      <c r="B284" s="5" t="s">
        <v>231</v>
      </c>
      <c r="C284" s="6">
        <v>2019</v>
      </c>
      <c r="D284" s="1" t="s">
        <v>12</v>
      </c>
      <c r="E284" s="1" t="s">
        <v>13</v>
      </c>
      <c r="F284" s="1" t="s">
        <v>14</v>
      </c>
      <c r="G284" s="7" t="s">
        <v>17</v>
      </c>
      <c r="H284" s="7" t="s">
        <v>18</v>
      </c>
      <c r="I284" s="14">
        <v>8</v>
      </c>
      <c r="J284" s="77">
        <v>13</v>
      </c>
      <c r="K284" s="62">
        <f t="shared" si="4"/>
        <v>104</v>
      </c>
    </row>
    <row r="285" spans="1:11" ht="15.5" hidden="1">
      <c r="A285" s="18">
        <v>43700</v>
      </c>
      <c r="B285" s="5" t="s">
        <v>231</v>
      </c>
      <c r="C285" s="6">
        <v>2019</v>
      </c>
      <c r="D285" s="1" t="s">
        <v>12</v>
      </c>
      <c r="E285" s="1" t="s">
        <v>13</v>
      </c>
      <c r="F285" s="1" t="s">
        <v>14</v>
      </c>
      <c r="G285" s="7" t="s">
        <v>19</v>
      </c>
      <c r="H285" s="7" t="s">
        <v>238</v>
      </c>
      <c r="I285" s="14">
        <v>3</v>
      </c>
      <c r="J285" s="77">
        <v>200</v>
      </c>
      <c r="K285" s="62">
        <f t="shared" si="4"/>
        <v>600</v>
      </c>
    </row>
    <row r="286" spans="1:11" ht="15.5" hidden="1">
      <c r="A286" s="18">
        <v>43700</v>
      </c>
      <c r="B286" s="5" t="s">
        <v>231</v>
      </c>
      <c r="C286" s="6">
        <v>2019</v>
      </c>
      <c r="D286" s="1" t="s">
        <v>12</v>
      </c>
      <c r="E286" s="1" t="s">
        <v>13</v>
      </c>
      <c r="F286" s="1" t="s">
        <v>14</v>
      </c>
      <c r="G286" s="7" t="s">
        <v>19</v>
      </c>
      <c r="H286" s="7" t="s">
        <v>170</v>
      </c>
      <c r="I286" s="14">
        <v>3</v>
      </c>
      <c r="J286" s="77">
        <v>140</v>
      </c>
      <c r="K286" s="62">
        <f t="shared" si="4"/>
        <v>420</v>
      </c>
    </row>
    <row r="287" spans="1:11" ht="15.5" hidden="1">
      <c r="A287" s="18">
        <v>43700</v>
      </c>
      <c r="B287" s="5" t="s">
        <v>231</v>
      </c>
      <c r="C287" s="6">
        <v>2019</v>
      </c>
      <c r="D287" s="1" t="s">
        <v>12</v>
      </c>
      <c r="E287" s="1" t="s">
        <v>13</v>
      </c>
      <c r="F287" s="1" t="s">
        <v>14</v>
      </c>
      <c r="G287" s="7" t="s">
        <v>19</v>
      </c>
      <c r="H287" s="7" t="s">
        <v>239</v>
      </c>
      <c r="I287" s="14">
        <v>2</v>
      </c>
      <c r="J287" s="77">
        <v>100</v>
      </c>
      <c r="K287" s="62">
        <f t="shared" si="4"/>
        <v>200</v>
      </c>
    </row>
    <row r="288" spans="1:11" ht="15.5" hidden="1">
      <c r="A288" s="18">
        <v>43700</v>
      </c>
      <c r="B288" s="5" t="s">
        <v>231</v>
      </c>
      <c r="C288" s="6">
        <v>2019</v>
      </c>
      <c r="D288" s="1" t="s">
        <v>12</v>
      </c>
      <c r="E288" s="1" t="s">
        <v>13</v>
      </c>
      <c r="F288" s="1" t="s">
        <v>14</v>
      </c>
      <c r="G288" s="7" t="s">
        <v>19</v>
      </c>
      <c r="H288" s="7" t="s">
        <v>240</v>
      </c>
      <c r="I288" s="14">
        <v>4</v>
      </c>
      <c r="J288" s="77">
        <v>140</v>
      </c>
      <c r="K288" s="62">
        <f t="shared" si="4"/>
        <v>560</v>
      </c>
    </row>
    <row r="289" spans="1:11" ht="15.5" hidden="1">
      <c r="A289" s="18">
        <v>43700</v>
      </c>
      <c r="B289" s="5" t="s">
        <v>231</v>
      </c>
      <c r="C289" s="6">
        <v>2019</v>
      </c>
      <c r="D289" s="1" t="s">
        <v>12</v>
      </c>
      <c r="E289" s="1" t="s">
        <v>13</v>
      </c>
      <c r="F289" s="1" t="s">
        <v>14</v>
      </c>
      <c r="G289" s="7" t="s">
        <v>17</v>
      </c>
      <c r="H289" s="7" t="s">
        <v>141</v>
      </c>
      <c r="I289" s="14">
        <v>1</v>
      </c>
      <c r="J289" s="77">
        <v>1030</v>
      </c>
      <c r="K289" s="62">
        <f t="shared" si="4"/>
        <v>1030</v>
      </c>
    </row>
    <row r="290" spans="1:11" ht="15.5" hidden="1">
      <c r="A290" s="18">
        <v>43700</v>
      </c>
      <c r="B290" s="5" t="s">
        <v>231</v>
      </c>
      <c r="C290" s="6">
        <v>2019</v>
      </c>
      <c r="D290" s="1" t="s">
        <v>12</v>
      </c>
      <c r="E290" s="1" t="s">
        <v>13</v>
      </c>
      <c r="F290" s="1" t="s">
        <v>14</v>
      </c>
      <c r="G290" s="7" t="s">
        <v>19</v>
      </c>
      <c r="H290" s="7" t="s">
        <v>235</v>
      </c>
      <c r="I290" s="14">
        <v>1000</v>
      </c>
      <c r="J290" s="77">
        <v>5.8</v>
      </c>
      <c r="K290" s="62">
        <f t="shared" si="4"/>
        <v>5800</v>
      </c>
    </row>
    <row r="291" spans="1:11" ht="15.5" hidden="1">
      <c r="A291" s="18">
        <v>43711</v>
      </c>
      <c r="B291" s="5" t="s">
        <v>241</v>
      </c>
      <c r="C291" s="6">
        <v>2019</v>
      </c>
      <c r="D291" s="1" t="s">
        <v>12</v>
      </c>
      <c r="E291" s="1" t="s">
        <v>13</v>
      </c>
      <c r="F291" s="1" t="s">
        <v>14</v>
      </c>
      <c r="G291" s="7" t="s">
        <v>17</v>
      </c>
      <c r="H291" s="7" t="s">
        <v>76</v>
      </c>
      <c r="I291" s="14">
        <v>1</v>
      </c>
      <c r="J291" s="77">
        <v>250</v>
      </c>
      <c r="K291" s="62">
        <f t="shared" si="4"/>
        <v>250</v>
      </c>
    </row>
    <row r="292" spans="1:11" ht="15.5" hidden="1">
      <c r="A292" s="18">
        <v>43712</v>
      </c>
      <c r="B292" s="5" t="s">
        <v>241</v>
      </c>
      <c r="C292" s="6">
        <v>2019</v>
      </c>
      <c r="D292" s="1" t="s">
        <v>12</v>
      </c>
      <c r="E292" s="1" t="s">
        <v>13</v>
      </c>
      <c r="F292" s="1" t="s">
        <v>14</v>
      </c>
      <c r="G292" s="7" t="s">
        <v>17</v>
      </c>
      <c r="H292" s="7" t="s">
        <v>76</v>
      </c>
      <c r="I292" s="14">
        <v>1</v>
      </c>
      <c r="J292" s="77">
        <v>300</v>
      </c>
      <c r="K292" s="62">
        <f t="shared" si="4"/>
        <v>300</v>
      </c>
    </row>
    <row r="293" spans="1:11" ht="15.5" hidden="1">
      <c r="A293" s="18">
        <v>43712</v>
      </c>
      <c r="B293" s="5" t="s">
        <v>241</v>
      </c>
      <c r="C293" s="6">
        <v>2019</v>
      </c>
      <c r="D293" s="1" t="s">
        <v>12</v>
      </c>
      <c r="E293" s="1" t="s">
        <v>13</v>
      </c>
      <c r="F293" s="1" t="s">
        <v>14</v>
      </c>
      <c r="G293" s="7" t="s">
        <v>17</v>
      </c>
      <c r="H293" s="7" t="s">
        <v>133</v>
      </c>
      <c r="I293" s="14">
        <v>1</v>
      </c>
      <c r="J293" s="77">
        <v>50</v>
      </c>
      <c r="K293" s="62">
        <v>50</v>
      </c>
    </row>
    <row r="294" spans="1:11" ht="15.5" hidden="1">
      <c r="A294" s="18">
        <v>43713</v>
      </c>
      <c r="B294" s="5" t="s">
        <v>241</v>
      </c>
      <c r="C294" s="6">
        <v>2019</v>
      </c>
      <c r="D294" s="1" t="s">
        <v>12</v>
      </c>
      <c r="E294" s="1" t="s">
        <v>13</v>
      </c>
      <c r="F294" s="1" t="s">
        <v>14</v>
      </c>
      <c r="G294" s="7" t="s">
        <v>19</v>
      </c>
      <c r="H294" s="7" t="s">
        <v>238</v>
      </c>
      <c r="I294" s="14">
        <v>1</v>
      </c>
      <c r="J294" s="77">
        <v>60</v>
      </c>
      <c r="K294" s="65">
        <v>60</v>
      </c>
    </row>
    <row r="295" spans="1:11" ht="15.5" hidden="1">
      <c r="A295" s="18">
        <v>43713</v>
      </c>
      <c r="B295" s="5" t="s">
        <v>241</v>
      </c>
      <c r="C295" s="6">
        <v>2019</v>
      </c>
      <c r="D295" s="1" t="s">
        <v>12</v>
      </c>
      <c r="E295" s="1" t="s">
        <v>13</v>
      </c>
      <c r="F295" s="1" t="s">
        <v>14</v>
      </c>
      <c r="G295" s="7" t="s">
        <v>17</v>
      </c>
      <c r="H295" s="7" t="s">
        <v>133</v>
      </c>
      <c r="I295" s="14">
        <v>1</v>
      </c>
      <c r="J295" s="77">
        <v>50</v>
      </c>
      <c r="K295" s="65">
        <v>50</v>
      </c>
    </row>
    <row r="296" spans="1:11" ht="15.5" hidden="1">
      <c r="A296" s="18">
        <v>43713</v>
      </c>
      <c r="B296" s="5" t="s">
        <v>241</v>
      </c>
      <c r="C296" s="6">
        <v>2019</v>
      </c>
      <c r="D296" s="1" t="s">
        <v>12</v>
      </c>
      <c r="E296" s="1" t="s">
        <v>13</v>
      </c>
      <c r="F296" s="1" t="s">
        <v>14</v>
      </c>
      <c r="G296" s="7" t="s">
        <v>17</v>
      </c>
      <c r="H296" s="7" t="s">
        <v>76</v>
      </c>
      <c r="I296" s="14">
        <v>1</v>
      </c>
      <c r="J296" s="77">
        <v>280</v>
      </c>
      <c r="K296" s="62">
        <v>280</v>
      </c>
    </row>
    <row r="297" spans="1:11" ht="15.5" hidden="1">
      <c r="A297" s="18">
        <v>43713</v>
      </c>
      <c r="B297" s="5" t="s">
        <v>241</v>
      </c>
      <c r="C297" s="6">
        <v>2019</v>
      </c>
      <c r="D297" s="1" t="s">
        <v>12</v>
      </c>
      <c r="E297" s="1" t="s">
        <v>13</v>
      </c>
      <c r="F297" s="1" t="s">
        <v>14</v>
      </c>
      <c r="G297" s="7" t="s">
        <v>17</v>
      </c>
      <c r="H297" s="7" t="s">
        <v>242</v>
      </c>
      <c r="I297" s="14">
        <v>1</v>
      </c>
      <c r="J297" s="77">
        <v>11</v>
      </c>
      <c r="K297" s="62">
        <v>11</v>
      </c>
    </row>
    <row r="298" spans="1:11" ht="15.5" hidden="1">
      <c r="A298" s="18">
        <v>43713</v>
      </c>
      <c r="B298" s="5" t="s">
        <v>241</v>
      </c>
      <c r="C298" s="6">
        <v>2019</v>
      </c>
      <c r="D298" s="1" t="s">
        <v>12</v>
      </c>
      <c r="E298" s="1" t="s">
        <v>13</v>
      </c>
      <c r="F298" s="1" t="s">
        <v>14</v>
      </c>
      <c r="G298" s="7" t="s">
        <v>17</v>
      </c>
      <c r="H298" s="7" t="s">
        <v>243</v>
      </c>
      <c r="I298" s="14">
        <v>1</v>
      </c>
      <c r="J298" s="77">
        <v>4360</v>
      </c>
      <c r="K298" s="62">
        <v>4360</v>
      </c>
    </row>
    <row r="299" spans="1:11" ht="15.5" hidden="1">
      <c r="A299" s="18">
        <v>43713</v>
      </c>
      <c r="B299" s="5" t="s">
        <v>241</v>
      </c>
      <c r="C299" s="6">
        <v>2019</v>
      </c>
      <c r="D299" s="1" t="s">
        <v>12</v>
      </c>
      <c r="E299" s="1" t="s">
        <v>13</v>
      </c>
      <c r="F299" s="1" t="s">
        <v>14</v>
      </c>
      <c r="G299" s="7" t="s">
        <v>17</v>
      </c>
      <c r="H299" s="7" t="s">
        <v>242</v>
      </c>
      <c r="I299" s="14">
        <v>1</v>
      </c>
      <c r="J299" s="77">
        <v>61</v>
      </c>
      <c r="K299" s="62">
        <v>61</v>
      </c>
    </row>
    <row r="300" spans="1:11" ht="15.5" hidden="1">
      <c r="A300" s="18">
        <v>43714</v>
      </c>
      <c r="B300" s="5" t="s">
        <v>241</v>
      </c>
      <c r="C300" s="6">
        <v>2019</v>
      </c>
      <c r="D300" s="1" t="s">
        <v>12</v>
      </c>
      <c r="E300" s="1" t="s">
        <v>13</v>
      </c>
      <c r="F300" s="1" t="s">
        <v>14</v>
      </c>
      <c r="G300" s="7" t="s">
        <v>19</v>
      </c>
      <c r="H300" s="7" t="s">
        <v>244</v>
      </c>
      <c r="I300" s="14">
        <v>1</v>
      </c>
      <c r="J300" s="77">
        <v>207</v>
      </c>
      <c r="K300" s="62">
        <v>207</v>
      </c>
    </row>
    <row r="301" spans="1:11" ht="15.5" hidden="1">
      <c r="A301" s="18">
        <v>43714</v>
      </c>
      <c r="B301" s="5" t="s">
        <v>241</v>
      </c>
      <c r="C301" s="6">
        <v>2019</v>
      </c>
      <c r="D301" s="1" t="s">
        <v>12</v>
      </c>
      <c r="E301" s="1" t="s">
        <v>13</v>
      </c>
      <c r="F301" s="1" t="s">
        <v>14</v>
      </c>
      <c r="G301" s="7" t="s">
        <v>17</v>
      </c>
      <c r="H301" s="7" t="s">
        <v>242</v>
      </c>
      <c r="I301" s="14">
        <v>1</v>
      </c>
      <c r="J301" s="77">
        <v>11</v>
      </c>
      <c r="K301" s="62">
        <v>11</v>
      </c>
    </row>
    <row r="302" spans="1:11" ht="15.5" hidden="1">
      <c r="A302" s="18">
        <v>43716</v>
      </c>
      <c r="B302" s="5" t="s">
        <v>241</v>
      </c>
      <c r="C302" s="6">
        <v>2019</v>
      </c>
      <c r="D302" s="1" t="s">
        <v>12</v>
      </c>
      <c r="E302" s="1" t="s">
        <v>13</v>
      </c>
      <c r="F302" s="1" t="s">
        <v>14</v>
      </c>
      <c r="G302" s="7" t="s">
        <v>17</v>
      </c>
      <c r="H302" s="7" t="s">
        <v>133</v>
      </c>
      <c r="I302" s="14">
        <v>1</v>
      </c>
      <c r="J302" s="77">
        <v>30</v>
      </c>
      <c r="K302" s="62">
        <v>30</v>
      </c>
    </row>
    <row r="303" spans="1:11" ht="15.5" hidden="1">
      <c r="A303" s="18">
        <v>43717</v>
      </c>
      <c r="B303" s="5" t="s">
        <v>241</v>
      </c>
      <c r="C303" s="6">
        <v>2019</v>
      </c>
      <c r="D303" s="1" t="s">
        <v>12</v>
      </c>
      <c r="E303" s="1" t="s">
        <v>13</v>
      </c>
      <c r="F303" s="1" t="s">
        <v>14</v>
      </c>
      <c r="G303" s="7" t="s">
        <v>17</v>
      </c>
      <c r="H303" s="7" t="s">
        <v>245</v>
      </c>
      <c r="I303" s="14">
        <v>1</v>
      </c>
      <c r="J303" s="77">
        <v>20</v>
      </c>
      <c r="K303" s="62">
        <v>20</v>
      </c>
    </row>
    <row r="304" spans="1:11" ht="15.5" hidden="1">
      <c r="A304" s="18">
        <v>43719</v>
      </c>
      <c r="B304" s="5" t="s">
        <v>241</v>
      </c>
      <c r="C304" s="6">
        <v>2019</v>
      </c>
      <c r="D304" s="1" t="s">
        <v>12</v>
      </c>
      <c r="E304" s="1" t="s">
        <v>13</v>
      </c>
      <c r="F304" s="1" t="s">
        <v>14</v>
      </c>
      <c r="G304" s="7" t="s">
        <v>17</v>
      </c>
      <c r="H304" s="7" t="s">
        <v>133</v>
      </c>
      <c r="I304" s="14">
        <v>1</v>
      </c>
      <c r="J304" s="77">
        <v>50</v>
      </c>
      <c r="K304" s="62">
        <v>50</v>
      </c>
    </row>
    <row r="305" spans="1:11" ht="15.5" hidden="1">
      <c r="A305" s="18">
        <v>43719</v>
      </c>
      <c r="B305" s="5" t="s">
        <v>241</v>
      </c>
      <c r="C305" s="6">
        <v>2019</v>
      </c>
      <c r="D305" s="1" t="s">
        <v>12</v>
      </c>
      <c r="E305" s="1" t="s">
        <v>13</v>
      </c>
      <c r="F305" s="1" t="s">
        <v>14</v>
      </c>
      <c r="G305" s="7" t="s">
        <v>19</v>
      </c>
      <c r="H305" s="7" t="s">
        <v>170</v>
      </c>
      <c r="I305" s="14">
        <v>1</v>
      </c>
      <c r="J305" s="77">
        <v>80</v>
      </c>
      <c r="K305" s="62">
        <v>80</v>
      </c>
    </row>
    <row r="306" spans="1:11" ht="15.5" hidden="1">
      <c r="A306" s="18">
        <v>43719</v>
      </c>
      <c r="B306" s="5" t="s">
        <v>241</v>
      </c>
      <c r="C306" s="6">
        <v>2019</v>
      </c>
      <c r="D306" s="1" t="s">
        <v>12</v>
      </c>
      <c r="E306" s="1" t="s">
        <v>13</v>
      </c>
      <c r="F306" s="1" t="s">
        <v>14</v>
      </c>
      <c r="G306" s="7" t="s">
        <v>19</v>
      </c>
      <c r="H306" s="7" t="s">
        <v>223</v>
      </c>
      <c r="I306" s="14" t="s">
        <v>246</v>
      </c>
      <c r="J306" s="77">
        <v>6585</v>
      </c>
      <c r="K306" s="62">
        <v>6585</v>
      </c>
    </row>
    <row r="307" spans="1:11" ht="15.5" hidden="1">
      <c r="A307" s="18">
        <v>43719</v>
      </c>
      <c r="B307" s="5" t="s">
        <v>241</v>
      </c>
      <c r="C307" s="6">
        <v>2019</v>
      </c>
      <c r="D307" s="1" t="s">
        <v>12</v>
      </c>
      <c r="E307" s="1" t="s">
        <v>13</v>
      </c>
      <c r="F307" s="1" t="s">
        <v>14</v>
      </c>
      <c r="G307" s="7" t="s">
        <v>17</v>
      </c>
      <c r="H307" s="7" t="s">
        <v>242</v>
      </c>
      <c r="I307" s="14">
        <v>1</v>
      </c>
      <c r="J307" s="77">
        <v>77</v>
      </c>
      <c r="K307" s="62">
        <v>77</v>
      </c>
    </row>
    <row r="308" spans="1:11" ht="15.5" hidden="1">
      <c r="A308" s="18">
        <v>43720</v>
      </c>
      <c r="B308" s="5" t="s">
        <v>241</v>
      </c>
      <c r="C308" s="6">
        <v>2019</v>
      </c>
      <c r="D308" s="1" t="s">
        <v>12</v>
      </c>
      <c r="E308" s="1" t="s">
        <v>13</v>
      </c>
      <c r="F308" s="1" t="s">
        <v>14</v>
      </c>
      <c r="G308" s="7" t="s">
        <v>17</v>
      </c>
      <c r="H308" s="7" t="s">
        <v>247</v>
      </c>
      <c r="I308" s="14">
        <v>1</v>
      </c>
      <c r="J308" s="77">
        <v>1450</v>
      </c>
      <c r="K308" s="62">
        <v>1450</v>
      </c>
    </row>
    <row r="309" spans="1:11" ht="15.5" hidden="1">
      <c r="A309" s="18">
        <v>43720</v>
      </c>
      <c r="B309" s="5" t="s">
        <v>241</v>
      </c>
      <c r="C309" s="6">
        <v>2019</v>
      </c>
      <c r="D309" s="1" t="s">
        <v>12</v>
      </c>
      <c r="E309" s="1" t="s">
        <v>13</v>
      </c>
      <c r="F309" s="1" t="s">
        <v>14</v>
      </c>
      <c r="G309" s="7" t="s">
        <v>17</v>
      </c>
      <c r="H309" s="7" t="s">
        <v>242</v>
      </c>
      <c r="I309" s="14">
        <v>1</v>
      </c>
      <c r="J309" s="77">
        <v>26</v>
      </c>
      <c r="K309" s="62">
        <v>26</v>
      </c>
    </row>
    <row r="310" spans="1:11" ht="15.5" hidden="1">
      <c r="A310" s="18">
        <v>43720</v>
      </c>
      <c r="B310" s="5" t="s">
        <v>241</v>
      </c>
      <c r="C310" s="6">
        <v>2019</v>
      </c>
      <c r="D310" s="1" t="s">
        <v>12</v>
      </c>
      <c r="E310" s="1" t="s">
        <v>13</v>
      </c>
      <c r="F310" s="1" t="s">
        <v>14</v>
      </c>
      <c r="G310" s="7" t="s">
        <v>19</v>
      </c>
      <c r="H310" s="7" t="s">
        <v>248</v>
      </c>
      <c r="I310" s="14" t="s">
        <v>249</v>
      </c>
      <c r="J310" s="77">
        <v>5065</v>
      </c>
      <c r="K310" s="62">
        <v>5065</v>
      </c>
    </row>
    <row r="311" spans="1:11" ht="15.5" hidden="1">
      <c r="A311" s="18">
        <v>43720</v>
      </c>
      <c r="B311" s="5" t="s">
        <v>241</v>
      </c>
      <c r="C311" s="6">
        <v>2019</v>
      </c>
      <c r="D311" s="1" t="s">
        <v>12</v>
      </c>
      <c r="E311" s="1" t="s">
        <v>13</v>
      </c>
      <c r="F311" s="1" t="s">
        <v>14</v>
      </c>
      <c r="G311" s="7" t="s">
        <v>17</v>
      </c>
      <c r="H311" s="7" t="s">
        <v>242</v>
      </c>
      <c r="I311" s="14">
        <v>1</v>
      </c>
      <c r="J311" s="77">
        <v>77</v>
      </c>
      <c r="K311" s="62">
        <v>77</v>
      </c>
    </row>
    <row r="312" spans="1:11" ht="15.5" hidden="1">
      <c r="A312" s="18">
        <v>43723</v>
      </c>
      <c r="B312" s="5" t="s">
        <v>241</v>
      </c>
      <c r="C312" s="6">
        <v>2019</v>
      </c>
      <c r="D312" s="1" t="s">
        <v>12</v>
      </c>
      <c r="E312" s="1" t="s">
        <v>13</v>
      </c>
      <c r="F312" s="1" t="s">
        <v>14</v>
      </c>
      <c r="G312" s="7" t="s">
        <v>17</v>
      </c>
      <c r="H312" s="7" t="s">
        <v>250</v>
      </c>
      <c r="I312" s="14">
        <v>1</v>
      </c>
      <c r="J312" s="77">
        <v>50</v>
      </c>
      <c r="K312" s="62">
        <v>50</v>
      </c>
    </row>
    <row r="313" spans="1:11" ht="15.5" hidden="1">
      <c r="A313" s="18">
        <v>43724</v>
      </c>
      <c r="B313" s="5" t="s">
        <v>241</v>
      </c>
      <c r="C313" s="6">
        <v>2019</v>
      </c>
      <c r="D313" s="1" t="s">
        <v>12</v>
      </c>
      <c r="E313" s="1" t="s">
        <v>13</v>
      </c>
      <c r="F313" s="1" t="s">
        <v>14</v>
      </c>
      <c r="G313" s="7" t="s">
        <v>19</v>
      </c>
      <c r="H313" s="7" t="s">
        <v>207</v>
      </c>
      <c r="I313" s="14">
        <v>1</v>
      </c>
      <c r="J313" s="77">
        <v>620</v>
      </c>
      <c r="K313" s="62">
        <v>620</v>
      </c>
    </row>
    <row r="314" spans="1:11" ht="15.5" hidden="1">
      <c r="A314" s="18">
        <v>43724</v>
      </c>
      <c r="B314" s="5" t="s">
        <v>241</v>
      </c>
      <c r="C314" s="6">
        <v>2019</v>
      </c>
      <c r="D314" s="1" t="s">
        <v>12</v>
      </c>
      <c r="E314" s="1" t="s">
        <v>13</v>
      </c>
      <c r="F314" s="1" t="s">
        <v>14</v>
      </c>
      <c r="G314" s="7" t="s">
        <v>19</v>
      </c>
      <c r="H314" s="7" t="s">
        <v>54</v>
      </c>
      <c r="I314" s="14">
        <v>3</v>
      </c>
      <c r="J314" s="77">
        <v>1500</v>
      </c>
      <c r="K314" s="62">
        <v>4500</v>
      </c>
    </row>
    <row r="315" spans="1:11" ht="15.5" hidden="1">
      <c r="A315" s="18">
        <v>43724</v>
      </c>
      <c r="B315" s="5" t="s">
        <v>241</v>
      </c>
      <c r="C315" s="6">
        <v>2019</v>
      </c>
      <c r="D315" s="1" t="s">
        <v>12</v>
      </c>
      <c r="E315" s="1" t="s">
        <v>13</v>
      </c>
      <c r="F315" s="1" t="s">
        <v>14</v>
      </c>
      <c r="G315" s="7" t="s">
        <v>19</v>
      </c>
      <c r="H315" s="7" t="s">
        <v>55</v>
      </c>
      <c r="I315" s="14">
        <v>4</v>
      </c>
      <c r="J315" s="77">
        <v>900</v>
      </c>
      <c r="K315" s="62">
        <v>3600</v>
      </c>
    </row>
    <row r="316" spans="1:11" ht="15.5" hidden="1">
      <c r="A316" s="18">
        <v>43724</v>
      </c>
      <c r="B316" s="5" t="s">
        <v>241</v>
      </c>
      <c r="C316" s="6">
        <v>2019</v>
      </c>
      <c r="D316" s="1" t="s">
        <v>12</v>
      </c>
      <c r="E316" s="1" t="s">
        <v>13</v>
      </c>
      <c r="F316" s="1" t="s">
        <v>14</v>
      </c>
      <c r="G316" s="7" t="s">
        <v>19</v>
      </c>
      <c r="H316" s="7" t="s">
        <v>57</v>
      </c>
      <c r="I316" s="14">
        <v>4</v>
      </c>
      <c r="J316" s="77">
        <v>420</v>
      </c>
      <c r="K316" s="62">
        <v>1680</v>
      </c>
    </row>
    <row r="317" spans="1:11" ht="15.5" hidden="1">
      <c r="A317" s="18">
        <v>43724</v>
      </c>
      <c r="B317" s="5" t="s">
        <v>241</v>
      </c>
      <c r="C317" s="6">
        <v>2019</v>
      </c>
      <c r="D317" s="1" t="s">
        <v>12</v>
      </c>
      <c r="E317" s="1" t="s">
        <v>13</v>
      </c>
      <c r="F317" s="1" t="s">
        <v>14</v>
      </c>
      <c r="G317" s="7" t="s">
        <v>19</v>
      </c>
      <c r="H317" s="7" t="s">
        <v>99</v>
      </c>
      <c r="I317" s="14">
        <v>4</v>
      </c>
      <c r="J317" s="77">
        <v>70</v>
      </c>
      <c r="K317" s="62">
        <v>280</v>
      </c>
    </row>
    <row r="318" spans="1:11" ht="15.5" hidden="1">
      <c r="A318" s="18">
        <v>43724</v>
      </c>
      <c r="B318" s="5" t="s">
        <v>241</v>
      </c>
      <c r="C318" s="6">
        <v>2019</v>
      </c>
      <c r="D318" s="1" t="s">
        <v>12</v>
      </c>
      <c r="E318" s="1" t="s">
        <v>13</v>
      </c>
      <c r="F318" s="1" t="s">
        <v>14</v>
      </c>
      <c r="G318" s="7" t="s">
        <v>19</v>
      </c>
      <c r="H318" s="7" t="s">
        <v>251</v>
      </c>
      <c r="I318" s="14">
        <v>1</v>
      </c>
      <c r="J318" s="77">
        <v>2800</v>
      </c>
      <c r="K318" s="62">
        <v>2800</v>
      </c>
    </row>
    <row r="319" spans="1:11" ht="15.5" hidden="1">
      <c r="A319" s="18">
        <v>43724</v>
      </c>
      <c r="B319" s="5" t="s">
        <v>241</v>
      </c>
      <c r="C319" s="6">
        <v>2019</v>
      </c>
      <c r="D319" s="1" t="s">
        <v>12</v>
      </c>
      <c r="E319" s="1" t="s">
        <v>13</v>
      </c>
      <c r="F319" s="1" t="s">
        <v>14</v>
      </c>
      <c r="G319" s="7" t="s">
        <v>19</v>
      </c>
      <c r="H319" s="7" t="s">
        <v>233</v>
      </c>
      <c r="I319" s="14">
        <v>16</v>
      </c>
      <c r="J319" s="77">
        <v>80</v>
      </c>
      <c r="K319" s="62">
        <v>1280</v>
      </c>
    </row>
    <row r="320" spans="1:11" s="3" customFormat="1" ht="15.5" hidden="1">
      <c r="A320" s="18">
        <v>43724</v>
      </c>
      <c r="B320" s="5" t="s">
        <v>241</v>
      </c>
      <c r="C320" s="6">
        <v>2019</v>
      </c>
      <c r="D320" s="1" t="s">
        <v>12</v>
      </c>
      <c r="E320" s="1" t="s">
        <v>13</v>
      </c>
      <c r="F320" s="1" t="s">
        <v>14</v>
      </c>
      <c r="G320" s="7" t="s">
        <v>17</v>
      </c>
      <c r="H320" s="7" t="s">
        <v>252</v>
      </c>
      <c r="I320" s="14">
        <v>1</v>
      </c>
      <c r="J320" s="77">
        <v>227</v>
      </c>
      <c r="K320" s="62">
        <v>227</v>
      </c>
    </row>
    <row r="321" spans="1:11" ht="15.5" hidden="1">
      <c r="A321" s="18">
        <v>43724</v>
      </c>
      <c r="B321" s="5" t="s">
        <v>241</v>
      </c>
      <c r="C321" s="6">
        <v>2019</v>
      </c>
      <c r="D321" s="1" t="s">
        <v>12</v>
      </c>
      <c r="E321" s="1" t="s">
        <v>13</v>
      </c>
      <c r="F321" s="1" t="s">
        <v>14</v>
      </c>
      <c r="G321" s="7" t="s">
        <v>17</v>
      </c>
      <c r="H321" s="7" t="s">
        <v>242</v>
      </c>
      <c r="I321" s="14">
        <v>1</v>
      </c>
      <c r="J321" s="77">
        <v>11</v>
      </c>
      <c r="K321" s="62">
        <v>11</v>
      </c>
    </row>
    <row r="322" spans="1:11" ht="15.5" hidden="1">
      <c r="A322" s="18">
        <v>43724</v>
      </c>
      <c r="B322" s="5" t="s">
        <v>241</v>
      </c>
      <c r="C322" s="6">
        <v>2019</v>
      </c>
      <c r="D322" s="1" t="s">
        <v>12</v>
      </c>
      <c r="E322" s="1" t="s">
        <v>13</v>
      </c>
      <c r="F322" s="1" t="s">
        <v>14</v>
      </c>
      <c r="G322" s="7" t="s">
        <v>17</v>
      </c>
      <c r="H322" s="7" t="s">
        <v>133</v>
      </c>
      <c r="I322" s="14">
        <v>1</v>
      </c>
      <c r="J322" s="77">
        <v>50</v>
      </c>
      <c r="K322" s="62">
        <v>50</v>
      </c>
    </row>
    <row r="323" spans="1:11" ht="15.5" hidden="1">
      <c r="A323" s="18">
        <v>43725</v>
      </c>
      <c r="B323" s="5" t="s">
        <v>241</v>
      </c>
      <c r="C323" s="6">
        <v>2019</v>
      </c>
      <c r="D323" s="1" t="s">
        <v>12</v>
      </c>
      <c r="E323" s="1" t="s">
        <v>13</v>
      </c>
      <c r="F323" s="1" t="s">
        <v>14</v>
      </c>
      <c r="G323" s="7" t="s">
        <v>17</v>
      </c>
      <c r="H323" s="7" t="s">
        <v>234</v>
      </c>
      <c r="I323" s="14">
        <v>10</v>
      </c>
      <c r="J323" s="77">
        <v>6</v>
      </c>
      <c r="K323" s="62">
        <v>60</v>
      </c>
    </row>
    <row r="324" spans="1:11" ht="15.5" hidden="1">
      <c r="A324" s="18">
        <v>43725</v>
      </c>
      <c r="B324" s="5" t="s">
        <v>241</v>
      </c>
      <c r="C324" s="6">
        <v>2019</v>
      </c>
      <c r="D324" s="1" t="s">
        <v>12</v>
      </c>
      <c r="E324" s="1" t="s">
        <v>13</v>
      </c>
      <c r="F324" s="1" t="s">
        <v>14</v>
      </c>
      <c r="G324" s="7" t="s">
        <v>19</v>
      </c>
      <c r="H324" s="7" t="s">
        <v>253</v>
      </c>
      <c r="I324" s="14">
        <v>750</v>
      </c>
      <c r="J324" s="77">
        <v>3800</v>
      </c>
      <c r="K324" s="62">
        <v>3800</v>
      </c>
    </row>
    <row r="325" spans="1:11" ht="15.5" hidden="1">
      <c r="A325" s="18">
        <v>43725</v>
      </c>
      <c r="B325" s="5" t="s">
        <v>241</v>
      </c>
      <c r="C325" s="6">
        <v>2019</v>
      </c>
      <c r="D325" s="1" t="s">
        <v>12</v>
      </c>
      <c r="E325" s="1" t="s">
        <v>13</v>
      </c>
      <c r="F325" s="1" t="s">
        <v>14</v>
      </c>
      <c r="G325" s="7" t="s">
        <v>17</v>
      </c>
      <c r="H325" s="7" t="s">
        <v>242</v>
      </c>
      <c r="I325" s="14">
        <v>1</v>
      </c>
      <c r="J325" s="77">
        <v>61</v>
      </c>
      <c r="K325" s="62">
        <v>61</v>
      </c>
    </row>
    <row r="326" spans="1:11" ht="15.5" hidden="1">
      <c r="A326" s="18">
        <v>43725</v>
      </c>
      <c r="B326" s="5" t="s">
        <v>241</v>
      </c>
      <c r="C326" s="6">
        <v>2019</v>
      </c>
      <c r="D326" s="1" t="s">
        <v>12</v>
      </c>
      <c r="E326" s="1" t="s">
        <v>13</v>
      </c>
      <c r="F326" s="1" t="s">
        <v>14</v>
      </c>
      <c r="G326" s="7" t="s">
        <v>17</v>
      </c>
      <c r="H326" s="7" t="s">
        <v>133</v>
      </c>
      <c r="I326" s="14">
        <v>1</v>
      </c>
      <c r="J326" s="77">
        <v>30</v>
      </c>
      <c r="K326" s="62">
        <v>30</v>
      </c>
    </row>
    <row r="327" spans="1:11" ht="15.5" hidden="1">
      <c r="A327" s="18">
        <v>43725</v>
      </c>
      <c r="B327" s="5" t="s">
        <v>241</v>
      </c>
      <c r="C327" s="6">
        <v>2019</v>
      </c>
      <c r="D327" s="1" t="s">
        <v>12</v>
      </c>
      <c r="E327" s="1" t="s">
        <v>13</v>
      </c>
      <c r="F327" s="1" t="s">
        <v>14</v>
      </c>
      <c r="G327" s="7" t="s">
        <v>19</v>
      </c>
      <c r="H327" s="7" t="s">
        <v>170</v>
      </c>
      <c r="I327" s="14">
        <v>2</v>
      </c>
      <c r="J327" s="77">
        <v>120</v>
      </c>
      <c r="K327" s="62">
        <v>240</v>
      </c>
    </row>
    <row r="328" spans="1:11" ht="15.5" hidden="1">
      <c r="A328" s="18">
        <v>43725</v>
      </c>
      <c r="B328" s="5" t="s">
        <v>241</v>
      </c>
      <c r="C328" s="6">
        <v>2019</v>
      </c>
      <c r="D328" s="1" t="s">
        <v>12</v>
      </c>
      <c r="E328" s="1" t="s">
        <v>13</v>
      </c>
      <c r="F328" s="1" t="s">
        <v>14</v>
      </c>
      <c r="G328" s="7" t="s">
        <v>19</v>
      </c>
      <c r="H328" s="7" t="s">
        <v>170</v>
      </c>
      <c r="I328" s="14">
        <v>2</v>
      </c>
      <c r="J328" s="77">
        <v>120</v>
      </c>
      <c r="K328" s="62">
        <v>240</v>
      </c>
    </row>
    <row r="329" spans="1:11" ht="15.5" hidden="1">
      <c r="A329" s="18">
        <v>43725</v>
      </c>
      <c r="B329" s="5" t="s">
        <v>241</v>
      </c>
      <c r="C329" s="6">
        <v>2019</v>
      </c>
      <c r="D329" s="1" t="s">
        <v>12</v>
      </c>
      <c r="E329" s="1" t="s">
        <v>13</v>
      </c>
      <c r="F329" s="1" t="s">
        <v>14</v>
      </c>
      <c r="G329" s="7" t="s">
        <v>19</v>
      </c>
      <c r="H329" s="7" t="s">
        <v>254</v>
      </c>
      <c r="I329" s="14">
        <v>1</v>
      </c>
      <c r="J329" s="77">
        <v>1120</v>
      </c>
      <c r="K329" s="62">
        <v>1120</v>
      </c>
    </row>
    <row r="330" spans="1:11" ht="15.5" hidden="1">
      <c r="A330" s="18">
        <v>43725</v>
      </c>
      <c r="B330" s="5" t="s">
        <v>241</v>
      </c>
      <c r="C330" s="6">
        <v>2019</v>
      </c>
      <c r="D330" s="1" t="s">
        <v>12</v>
      </c>
      <c r="E330" s="1" t="s">
        <v>13</v>
      </c>
      <c r="F330" s="1" t="s">
        <v>14</v>
      </c>
      <c r="G330" s="7" t="s">
        <v>17</v>
      </c>
      <c r="H330" s="7" t="s">
        <v>255</v>
      </c>
      <c r="I330" s="14">
        <v>1</v>
      </c>
      <c r="J330" s="77">
        <v>100</v>
      </c>
      <c r="K330" s="62">
        <v>100</v>
      </c>
    </row>
    <row r="331" spans="1:11" ht="15.5" hidden="1">
      <c r="A331" s="18">
        <v>43725</v>
      </c>
      <c r="B331" s="5" t="s">
        <v>241</v>
      </c>
      <c r="C331" s="6">
        <v>2019</v>
      </c>
      <c r="D331" s="1" t="s">
        <v>12</v>
      </c>
      <c r="E331" s="1" t="s">
        <v>13</v>
      </c>
      <c r="F331" s="1" t="s">
        <v>14</v>
      </c>
      <c r="G331" s="7" t="s">
        <v>17</v>
      </c>
      <c r="H331" s="7" t="s">
        <v>256</v>
      </c>
      <c r="I331" s="14">
        <v>1</v>
      </c>
      <c r="J331" s="77">
        <v>300</v>
      </c>
      <c r="K331" s="62">
        <v>300</v>
      </c>
    </row>
    <row r="332" spans="1:11" ht="15.5" hidden="1">
      <c r="A332" s="18">
        <v>43725</v>
      </c>
      <c r="B332" s="5" t="s">
        <v>241</v>
      </c>
      <c r="C332" s="6">
        <v>2019</v>
      </c>
      <c r="D332" s="1" t="s">
        <v>12</v>
      </c>
      <c r="E332" s="1" t="s">
        <v>13</v>
      </c>
      <c r="F332" s="1" t="s">
        <v>14</v>
      </c>
      <c r="G332" s="7" t="s">
        <v>17</v>
      </c>
      <c r="H332" s="7" t="s">
        <v>257</v>
      </c>
      <c r="I332" s="14">
        <v>1</v>
      </c>
      <c r="J332" s="77">
        <v>400</v>
      </c>
      <c r="K332" s="62">
        <v>400</v>
      </c>
    </row>
    <row r="333" spans="1:11" ht="15.5" hidden="1">
      <c r="A333" s="18">
        <v>43725</v>
      </c>
      <c r="B333" s="5" t="s">
        <v>241</v>
      </c>
      <c r="C333" s="6">
        <v>2019</v>
      </c>
      <c r="D333" s="1" t="s">
        <v>12</v>
      </c>
      <c r="E333" s="1" t="s">
        <v>13</v>
      </c>
      <c r="F333" s="1" t="s">
        <v>14</v>
      </c>
      <c r="G333" s="7" t="s">
        <v>17</v>
      </c>
      <c r="H333" s="7" t="s">
        <v>258</v>
      </c>
      <c r="I333" s="14">
        <v>1</v>
      </c>
      <c r="J333" s="77">
        <v>300</v>
      </c>
      <c r="K333" s="62">
        <v>300</v>
      </c>
    </row>
    <row r="334" spans="1:11" ht="15.5" hidden="1">
      <c r="A334" s="18">
        <v>43725</v>
      </c>
      <c r="B334" s="5" t="s">
        <v>241</v>
      </c>
      <c r="C334" s="6">
        <v>2019</v>
      </c>
      <c r="D334" s="1" t="s">
        <v>12</v>
      </c>
      <c r="E334" s="1" t="s">
        <v>13</v>
      </c>
      <c r="F334" s="1" t="s">
        <v>14</v>
      </c>
      <c r="G334" s="7" t="s">
        <v>17</v>
      </c>
      <c r="H334" s="7" t="s">
        <v>259</v>
      </c>
      <c r="I334" s="14">
        <v>1</v>
      </c>
      <c r="J334" s="77">
        <v>500</v>
      </c>
      <c r="K334" s="62">
        <v>500</v>
      </c>
    </row>
    <row r="335" spans="1:11" ht="15.5" hidden="1">
      <c r="A335" s="18">
        <v>43728</v>
      </c>
      <c r="B335" s="5" t="s">
        <v>241</v>
      </c>
      <c r="C335" s="6">
        <v>2019</v>
      </c>
      <c r="D335" s="1" t="s">
        <v>12</v>
      </c>
      <c r="E335" s="1" t="s">
        <v>13</v>
      </c>
      <c r="F335" s="1" t="s">
        <v>14</v>
      </c>
      <c r="G335" s="7" t="s">
        <v>17</v>
      </c>
      <c r="H335" s="7" t="s">
        <v>245</v>
      </c>
      <c r="I335" s="14">
        <v>2</v>
      </c>
      <c r="J335" s="77">
        <v>10</v>
      </c>
      <c r="K335" s="62">
        <v>20</v>
      </c>
    </row>
    <row r="336" spans="1:11" ht="15.5" hidden="1">
      <c r="A336" s="18">
        <v>43728</v>
      </c>
      <c r="B336" s="5" t="s">
        <v>241</v>
      </c>
      <c r="C336" s="6">
        <v>2019</v>
      </c>
      <c r="D336" s="1" t="s">
        <v>12</v>
      </c>
      <c r="E336" s="1" t="s">
        <v>13</v>
      </c>
      <c r="F336" s="1" t="s">
        <v>14</v>
      </c>
      <c r="G336" s="7" t="s">
        <v>17</v>
      </c>
      <c r="H336" s="7" t="s">
        <v>242</v>
      </c>
      <c r="I336" s="14">
        <v>1</v>
      </c>
      <c r="J336" s="77">
        <v>10</v>
      </c>
      <c r="K336" s="62">
        <v>10</v>
      </c>
    </row>
    <row r="337" spans="1:11" ht="15.5" hidden="1">
      <c r="A337" s="18">
        <v>43728</v>
      </c>
      <c r="B337" s="5" t="s">
        <v>241</v>
      </c>
      <c r="C337" s="6">
        <v>2019</v>
      </c>
      <c r="D337" s="1" t="s">
        <v>12</v>
      </c>
      <c r="E337" s="1" t="s">
        <v>13</v>
      </c>
      <c r="F337" s="1" t="s">
        <v>14</v>
      </c>
      <c r="G337" s="7" t="s">
        <v>19</v>
      </c>
      <c r="H337" s="7" t="s">
        <v>260</v>
      </c>
      <c r="I337" s="14">
        <v>1</v>
      </c>
      <c r="J337" s="77">
        <v>280</v>
      </c>
      <c r="K337" s="62">
        <v>280</v>
      </c>
    </row>
    <row r="338" spans="1:11" ht="15.5" hidden="1">
      <c r="A338" s="18">
        <v>43728</v>
      </c>
      <c r="B338" s="5" t="s">
        <v>241</v>
      </c>
      <c r="C338" s="6">
        <v>2019</v>
      </c>
      <c r="D338" s="1" t="s">
        <v>12</v>
      </c>
      <c r="E338" s="1" t="s">
        <v>13</v>
      </c>
      <c r="F338" s="1" t="s">
        <v>14</v>
      </c>
      <c r="G338" s="7" t="s">
        <v>17</v>
      </c>
      <c r="H338" s="7" t="s">
        <v>242</v>
      </c>
      <c r="I338" s="14">
        <v>1</v>
      </c>
      <c r="J338" s="77">
        <v>11</v>
      </c>
      <c r="K338" s="62">
        <v>11</v>
      </c>
    </row>
    <row r="339" spans="1:11" ht="15.5" hidden="1">
      <c r="A339" s="18">
        <v>43729</v>
      </c>
      <c r="B339" s="5" t="s">
        <v>241</v>
      </c>
      <c r="C339" s="6">
        <v>2019</v>
      </c>
      <c r="D339" s="1" t="s">
        <v>12</v>
      </c>
      <c r="E339" s="1" t="s">
        <v>13</v>
      </c>
      <c r="F339" s="1" t="s">
        <v>14</v>
      </c>
      <c r="G339" s="7" t="s">
        <v>17</v>
      </c>
      <c r="H339" s="7" t="s">
        <v>261</v>
      </c>
      <c r="I339" s="14">
        <v>1</v>
      </c>
      <c r="J339" s="77">
        <v>3050</v>
      </c>
      <c r="K339" s="62">
        <v>3050</v>
      </c>
    </row>
    <row r="340" spans="1:11" ht="15.5" hidden="1">
      <c r="A340" s="18">
        <v>43729</v>
      </c>
      <c r="B340" s="5" t="s">
        <v>241</v>
      </c>
      <c r="C340" s="6">
        <v>2019</v>
      </c>
      <c r="D340" s="1" t="s">
        <v>12</v>
      </c>
      <c r="E340" s="1" t="s">
        <v>13</v>
      </c>
      <c r="F340" s="1" t="s">
        <v>14</v>
      </c>
      <c r="G340" s="7" t="s">
        <v>17</v>
      </c>
      <c r="H340" s="7" t="s">
        <v>242</v>
      </c>
      <c r="I340" s="14">
        <v>1</v>
      </c>
      <c r="J340" s="77">
        <v>56</v>
      </c>
      <c r="K340" s="62">
        <v>56</v>
      </c>
    </row>
    <row r="341" spans="1:11" ht="15.5" hidden="1">
      <c r="A341" s="18">
        <v>43730</v>
      </c>
      <c r="B341" s="5" t="s">
        <v>241</v>
      </c>
      <c r="C341" s="6">
        <v>2019</v>
      </c>
      <c r="D341" s="1" t="s">
        <v>12</v>
      </c>
      <c r="E341" s="1" t="s">
        <v>13</v>
      </c>
      <c r="F341" s="1" t="s">
        <v>14</v>
      </c>
      <c r="G341" s="7" t="s">
        <v>17</v>
      </c>
      <c r="H341" s="7" t="s">
        <v>262</v>
      </c>
      <c r="I341" s="14">
        <v>1</v>
      </c>
      <c r="J341" s="77">
        <v>227</v>
      </c>
      <c r="K341" s="62">
        <v>227</v>
      </c>
    </row>
    <row r="342" spans="1:11" ht="15.5" hidden="1">
      <c r="A342" s="18">
        <v>43730</v>
      </c>
      <c r="B342" s="5" t="s">
        <v>241</v>
      </c>
      <c r="C342" s="6">
        <v>2019</v>
      </c>
      <c r="D342" s="1" t="s">
        <v>12</v>
      </c>
      <c r="E342" s="1" t="s">
        <v>13</v>
      </c>
      <c r="F342" s="1" t="s">
        <v>14</v>
      </c>
      <c r="G342" s="7" t="s">
        <v>17</v>
      </c>
      <c r="H342" s="7" t="s">
        <v>242</v>
      </c>
      <c r="I342" s="14">
        <v>1</v>
      </c>
      <c r="J342" s="77">
        <v>11</v>
      </c>
      <c r="K342" s="62">
        <v>11</v>
      </c>
    </row>
    <row r="343" spans="1:11" ht="15.5" hidden="1">
      <c r="A343" s="18">
        <v>43731</v>
      </c>
      <c r="B343" s="5" t="s">
        <v>241</v>
      </c>
      <c r="C343" s="6">
        <v>2019</v>
      </c>
      <c r="D343" s="1" t="s">
        <v>12</v>
      </c>
      <c r="E343" s="1" t="s">
        <v>13</v>
      </c>
      <c r="F343" s="1" t="s">
        <v>14</v>
      </c>
      <c r="G343" s="7" t="s">
        <v>17</v>
      </c>
      <c r="H343" s="7" t="s">
        <v>131</v>
      </c>
      <c r="I343" s="14">
        <v>10</v>
      </c>
      <c r="J343" s="77">
        <v>152.80000000000001</v>
      </c>
      <c r="K343" s="62">
        <v>1528</v>
      </c>
    </row>
    <row r="344" spans="1:11" ht="15.5" hidden="1">
      <c r="A344" s="18">
        <v>43731</v>
      </c>
      <c r="B344" s="5" t="s">
        <v>241</v>
      </c>
      <c r="C344" s="6">
        <v>2019</v>
      </c>
      <c r="D344" s="1" t="s">
        <v>12</v>
      </c>
      <c r="E344" s="1" t="s">
        <v>13</v>
      </c>
      <c r="F344" s="1" t="s">
        <v>14</v>
      </c>
      <c r="G344" s="7" t="s">
        <v>17</v>
      </c>
      <c r="H344" s="7" t="s">
        <v>242</v>
      </c>
      <c r="I344" s="14">
        <v>1</v>
      </c>
      <c r="J344" s="77">
        <v>41</v>
      </c>
      <c r="K344" s="62">
        <v>41</v>
      </c>
    </row>
    <row r="345" spans="1:11" ht="15.5" hidden="1">
      <c r="A345" s="18">
        <v>43732</v>
      </c>
      <c r="B345" s="5" t="s">
        <v>241</v>
      </c>
      <c r="C345" s="6">
        <v>2019</v>
      </c>
      <c r="D345" s="1" t="s">
        <v>12</v>
      </c>
      <c r="E345" s="1" t="s">
        <v>13</v>
      </c>
      <c r="F345" s="1" t="s">
        <v>14</v>
      </c>
      <c r="G345" s="7" t="s">
        <v>19</v>
      </c>
      <c r="H345" s="7" t="s">
        <v>235</v>
      </c>
      <c r="I345" s="14">
        <v>500</v>
      </c>
      <c r="J345" s="77">
        <v>5.056</v>
      </c>
      <c r="K345" s="62">
        <v>2528</v>
      </c>
    </row>
    <row r="346" spans="1:11" ht="15.5" hidden="1">
      <c r="A346" s="18">
        <v>43732</v>
      </c>
      <c r="B346" s="5" t="s">
        <v>241</v>
      </c>
      <c r="C346" s="6">
        <v>2019</v>
      </c>
      <c r="D346" s="1" t="s">
        <v>12</v>
      </c>
      <c r="E346" s="1" t="s">
        <v>13</v>
      </c>
      <c r="F346" s="1" t="s">
        <v>14</v>
      </c>
      <c r="G346" s="7" t="s">
        <v>17</v>
      </c>
      <c r="H346" s="7" t="s">
        <v>242</v>
      </c>
      <c r="I346" s="14">
        <v>1</v>
      </c>
      <c r="J346" s="77">
        <v>56</v>
      </c>
      <c r="K346" s="62">
        <v>56</v>
      </c>
    </row>
    <row r="347" spans="1:11" ht="15.5" hidden="1">
      <c r="A347" s="18">
        <v>43732</v>
      </c>
      <c r="B347" s="5" t="s">
        <v>241</v>
      </c>
      <c r="C347" s="6">
        <v>2019</v>
      </c>
      <c r="D347" s="1" t="s">
        <v>12</v>
      </c>
      <c r="E347" s="1" t="s">
        <v>13</v>
      </c>
      <c r="F347" s="1" t="s">
        <v>14</v>
      </c>
      <c r="G347" s="7" t="s">
        <v>17</v>
      </c>
      <c r="H347" s="7" t="s">
        <v>262</v>
      </c>
      <c r="I347" s="14">
        <v>1</v>
      </c>
      <c r="J347" s="77">
        <v>227</v>
      </c>
      <c r="K347" s="62">
        <v>227</v>
      </c>
    </row>
    <row r="348" spans="1:11" ht="15.5" hidden="1">
      <c r="A348" s="18">
        <v>43732</v>
      </c>
      <c r="B348" s="5" t="s">
        <v>241</v>
      </c>
      <c r="C348" s="6">
        <v>2019</v>
      </c>
      <c r="D348" s="1" t="s">
        <v>12</v>
      </c>
      <c r="E348" s="1" t="s">
        <v>13</v>
      </c>
      <c r="F348" s="1" t="s">
        <v>14</v>
      </c>
      <c r="G348" s="7" t="s">
        <v>17</v>
      </c>
      <c r="H348" s="7" t="s">
        <v>242</v>
      </c>
      <c r="I348" s="14">
        <v>1</v>
      </c>
      <c r="J348" s="77">
        <v>11</v>
      </c>
      <c r="K348" s="62">
        <v>11</v>
      </c>
    </row>
    <row r="349" spans="1:11" ht="15.5" hidden="1">
      <c r="A349" s="18">
        <v>43732</v>
      </c>
      <c r="B349" s="5" t="s">
        <v>241</v>
      </c>
      <c r="C349" s="6">
        <v>2019</v>
      </c>
      <c r="D349" s="1" t="s">
        <v>12</v>
      </c>
      <c r="E349" s="1" t="s">
        <v>13</v>
      </c>
      <c r="F349" s="1" t="s">
        <v>14</v>
      </c>
      <c r="G349" s="7" t="s">
        <v>17</v>
      </c>
      <c r="H349" s="7" t="s">
        <v>177</v>
      </c>
      <c r="I349" s="14">
        <v>1</v>
      </c>
      <c r="J349" s="77">
        <v>2050</v>
      </c>
      <c r="K349" s="62">
        <v>2050</v>
      </c>
    </row>
    <row r="350" spans="1:11" ht="15.5" hidden="1">
      <c r="A350" s="18">
        <v>43732</v>
      </c>
      <c r="B350" s="5" t="s">
        <v>241</v>
      </c>
      <c r="C350" s="6">
        <v>2019</v>
      </c>
      <c r="D350" s="1" t="s">
        <v>12</v>
      </c>
      <c r="E350" s="1" t="s">
        <v>13</v>
      </c>
      <c r="F350" s="1" t="s">
        <v>14</v>
      </c>
      <c r="G350" s="7" t="s">
        <v>17</v>
      </c>
      <c r="H350" s="7" t="s">
        <v>242</v>
      </c>
      <c r="I350" s="14">
        <v>1</v>
      </c>
      <c r="J350" s="77">
        <v>41</v>
      </c>
      <c r="K350" s="62">
        <v>41</v>
      </c>
    </row>
    <row r="351" spans="1:11" ht="15.5" hidden="1">
      <c r="A351" s="18">
        <v>43732</v>
      </c>
      <c r="B351" s="5" t="s">
        <v>241</v>
      </c>
      <c r="C351" s="6">
        <v>2019</v>
      </c>
      <c r="D351" s="1" t="s">
        <v>12</v>
      </c>
      <c r="E351" s="1" t="s">
        <v>13</v>
      </c>
      <c r="F351" s="1" t="s">
        <v>14</v>
      </c>
      <c r="G351" s="7" t="s">
        <v>17</v>
      </c>
      <c r="H351" s="7" t="s">
        <v>247</v>
      </c>
      <c r="I351" s="14">
        <v>1</v>
      </c>
      <c r="J351" s="77">
        <v>1650</v>
      </c>
      <c r="K351" s="62">
        <v>1650</v>
      </c>
    </row>
    <row r="352" spans="1:11" ht="15.5" hidden="1">
      <c r="A352" s="18">
        <v>43732</v>
      </c>
      <c r="B352" s="5" t="s">
        <v>241</v>
      </c>
      <c r="C352" s="6">
        <v>2019</v>
      </c>
      <c r="D352" s="1" t="s">
        <v>12</v>
      </c>
      <c r="E352" s="1" t="s">
        <v>13</v>
      </c>
      <c r="F352" s="1" t="s">
        <v>14</v>
      </c>
      <c r="G352" s="7" t="s">
        <v>17</v>
      </c>
      <c r="H352" s="7" t="s">
        <v>242</v>
      </c>
      <c r="I352" s="14">
        <v>1</v>
      </c>
      <c r="J352" s="77">
        <v>41</v>
      </c>
      <c r="K352" s="62">
        <v>41</v>
      </c>
    </row>
    <row r="353" spans="1:11" ht="15.5" hidden="1">
      <c r="A353" s="18">
        <v>43733</v>
      </c>
      <c r="B353" s="5" t="s">
        <v>241</v>
      </c>
      <c r="C353" s="6">
        <v>2019</v>
      </c>
      <c r="D353" s="1" t="s">
        <v>12</v>
      </c>
      <c r="E353" s="1" t="s">
        <v>13</v>
      </c>
      <c r="F353" s="1" t="s">
        <v>14</v>
      </c>
      <c r="G353" s="7" t="s">
        <v>17</v>
      </c>
      <c r="H353" s="7" t="s">
        <v>263</v>
      </c>
      <c r="I353" s="14">
        <v>10</v>
      </c>
      <c r="J353" s="77">
        <v>6</v>
      </c>
      <c r="K353" s="62">
        <v>60</v>
      </c>
    </row>
    <row r="354" spans="1:11" ht="15.5" hidden="1">
      <c r="A354" s="18">
        <v>43733</v>
      </c>
      <c r="B354" s="5" t="s">
        <v>241</v>
      </c>
      <c r="C354" s="6">
        <v>2019</v>
      </c>
      <c r="D354" s="1" t="s">
        <v>12</v>
      </c>
      <c r="E354" s="1" t="s">
        <v>13</v>
      </c>
      <c r="F354" s="1" t="s">
        <v>14</v>
      </c>
      <c r="G354" s="7" t="s">
        <v>19</v>
      </c>
      <c r="H354" s="7" t="s">
        <v>235</v>
      </c>
      <c r="I354" s="14">
        <v>500</v>
      </c>
      <c r="J354" s="77">
        <v>5.0599999999999996</v>
      </c>
      <c r="K354" s="62">
        <v>2530</v>
      </c>
    </row>
    <row r="355" spans="1:11" ht="15.5" hidden="1">
      <c r="A355" s="18">
        <v>43733</v>
      </c>
      <c r="B355" s="5" t="s">
        <v>241</v>
      </c>
      <c r="C355" s="6">
        <v>2019</v>
      </c>
      <c r="D355" s="1" t="s">
        <v>12</v>
      </c>
      <c r="E355" s="1" t="s">
        <v>13</v>
      </c>
      <c r="F355" s="1" t="s">
        <v>14</v>
      </c>
      <c r="G355" s="7" t="s">
        <v>17</v>
      </c>
      <c r="H355" s="7" t="s">
        <v>242</v>
      </c>
      <c r="I355" s="14">
        <v>1</v>
      </c>
      <c r="J355" s="77">
        <v>56</v>
      </c>
      <c r="K355" s="62">
        <v>56</v>
      </c>
    </row>
    <row r="356" spans="1:11" ht="15.5" hidden="1">
      <c r="A356" s="18">
        <v>43733</v>
      </c>
      <c r="B356" s="5" t="s">
        <v>241</v>
      </c>
      <c r="C356" s="6">
        <v>2019</v>
      </c>
      <c r="D356" s="1" t="s">
        <v>12</v>
      </c>
      <c r="E356" s="1" t="s">
        <v>13</v>
      </c>
      <c r="F356" s="1" t="s">
        <v>14</v>
      </c>
      <c r="G356" s="7" t="s">
        <v>19</v>
      </c>
      <c r="H356" s="7" t="s">
        <v>170</v>
      </c>
      <c r="I356" s="14">
        <v>1</v>
      </c>
      <c r="J356" s="77">
        <v>170</v>
      </c>
      <c r="K356" s="62">
        <v>170</v>
      </c>
    </row>
    <row r="357" spans="1:11" ht="15.5" hidden="1">
      <c r="A357" s="18">
        <v>43733</v>
      </c>
      <c r="B357" s="5" t="s">
        <v>241</v>
      </c>
      <c r="C357" s="6">
        <v>2019</v>
      </c>
      <c r="D357" s="1" t="s">
        <v>12</v>
      </c>
      <c r="E357" s="1" t="s">
        <v>13</v>
      </c>
      <c r="F357" s="1" t="s">
        <v>14</v>
      </c>
      <c r="G357" s="7" t="s">
        <v>17</v>
      </c>
      <c r="H357" s="7" t="s">
        <v>242</v>
      </c>
      <c r="I357" s="14">
        <v>1</v>
      </c>
      <c r="J357" s="77">
        <v>11</v>
      </c>
      <c r="K357" s="62">
        <v>11</v>
      </c>
    </row>
    <row r="358" spans="1:11" ht="15.5" hidden="1">
      <c r="A358" s="18">
        <v>43735</v>
      </c>
      <c r="B358" s="5" t="s">
        <v>241</v>
      </c>
      <c r="C358" s="6">
        <v>2019</v>
      </c>
      <c r="D358" s="1" t="s">
        <v>12</v>
      </c>
      <c r="E358" s="1" t="s">
        <v>13</v>
      </c>
      <c r="F358" s="1" t="s">
        <v>14</v>
      </c>
      <c r="G358" s="7" t="s">
        <v>19</v>
      </c>
      <c r="H358" s="7" t="s">
        <v>264</v>
      </c>
      <c r="I358" s="14">
        <v>6</v>
      </c>
      <c r="J358" s="77">
        <v>680</v>
      </c>
      <c r="K358" s="62">
        <v>4080</v>
      </c>
    </row>
    <row r="359" spans="1:11" ht="15.5" hidden="1">
      <c r="A359" s="18">
        <v>43735</v>
      </c>
      <c r="B359" s="5" t="s">
        <v>241</v>
      </c>
      <c r="C359" s="6">
        <v>2019</v>
      </c>
      <c r="D359" s="1" t="s">
        <v>12</v>
      </c>
      <c r="E359" s="1" t="s">
        <v>13</v>
      </c>
      <c r="F359" s="1" t="s">
        <v>14</v>
      </c>
      <c r="G359" s="7" t="s">
        <v>17</v>
      </c>
      <c r="H359" s="7" t="s">
        <v>242</v>
      </c>
      <c r="I359" s="14">
        <v>1</v>
      </c>
      <c r="J359" s="77">
        <v>61</v>
      </c>
      <c r="K359" s="62">
        <v>61</v>
      </c>
    </row>
    <row r="360" spans="1:11" ht="15.5" hidden="1">
      <c r="A360" s="18">
        <v>43735</v>
      </c>
      <c r="B360" s="5" t="s">
        <v>241</v>
      </c>
      <c r="C360" s="6">
        <v>2019</v>
      </c>
      <c r="D360" s="1" t="s">
        <v>12</v>
      </c>
      <c r="E360" s="1" t="s">
        <v>13</v>
      </c>
      <c r="F360" s="1" t="s">
        <v>14</v>
      </c>
      <c r="G360" s="7" t="s">
        <v>17</v>
      </c>
      <c r="H360" s="7" t="s">
        <v>75</v>
      </c>
      <c r="I360" s="14">
        <v>1</v>
      </c>
      <c r="J360" s="77">
        <v>180</v>
      </c>
      <c r="K360" s="62">
        <v>180</v>
      </c>
    </row>
    <row r="361" spans="1:11" ht="15.5" hidden="1">
      <c r="A361" s="18">
        <v>43735</v>
      </c>
      <c r="B361" s="5" t="s">
        <v>241</v>
      </c>
      <c r="C361" s="6">
        <v>2019</v>
      </c>
      <c r="D361" s="1" t="s">
        <v>12</v>
      </c>
      <c r="E361" s="1" t="s">
        <v>13</v>
      </c>
      <c r="F361" s="1" t="s">
        <v>14</v>
      </c>
      <c r="G361" s="7" t="s">
        <v>17</v>
      </c>
      <c r="H361" s="7" t="s">
        <v>242</v>
      </c>
      <c r="I361" s="14">
        <v>1</v>
      </c>
      <c r="J361" s="77">
        <v>11</v>
      </c>
      <c r="K361" s="62">
        <v>11</v>
      </c>
    </row>
    <row r="362" spans="1:11" ht="15.5" hidden="1">
      <c r="A362" s="18">
        <v>43735</v>
      </c>
      <c r="B362" s="5" t="s">
        <v>241</v>
      </c>
      <c r="C362" s="6">
        <v>2019</v>
      </c>
      <c r="D362" s="1" t="s">
        <v>12</v>
      </c>
      <c r="E362" s="1" t="s">
        <v>13</v>
      </c>
      <c r="F362" s="1" t="s">
        <v>14</v>
      </c>
      <c r="G362" s="7" t="s">
        <v>17</v>
      </c>
      <c r="H362" s="7" t="s">
        <v>133</v>
      </c>
      <c r="I362" s="14">
        <v>1</v>
      </c>
      <c r="J362" s="77">
        <v>50</v>
      </c>
      <c r="K362" s="62">
        <v>50</v>
      </c>
    </row>
    <row r="363" spans="1:11" ht="15.5" hidden="1">
      <c r="A363" s="18">
        <v>43735</v>
      </c>
      <c r="B363" s="5" t="s">
        <v>241</v>
      </c>
      <c r="C363" s="6">
        <v>2019</v>
      </c>
      <c r="D363" s="1" t="s">
        <v>12</v>
      </c>
      <c r="E363" s="1" t="s">
        <v>13</v>
      </c>
      <c r="F363" s="1" t="s">
        <v>14</v>
      </c>
      <c r="G363" s="7" t="s">
        <v>19</v>
      </c>
      <c r="H363" s="7" t="s">
        <v>264</v>
      </c>
      <c r="I363" s="14">
        <v>1</v>
      </c>
      <c r="J363" s="77">
        <v>680</v>
      </c>
      <c r="K363" s="62">
        <v>680</v>
      </c>
    </row>
    <row r="364" spans="1:11" ht="15.5" hidden="1">
      <c r="A364" s="18">
        <v>43735</v>
      </c>
      <c r="B364" s="5" t="s">
        <v>241</v>
      </c>
      <c r="C364" s="6">
        <v>2019</v>
      </c>
      <c r="D364" s="1" t="s">
        <v>12</v>
      </c>
      <c r="E364" s="1" t="s">
        <v>13</v>
      </c>
      <c r="F364" s="1" t="s">
        <v>14</v>
      </c>
      <c r="G364" s="7" t="s">
        <v>17</v>
      </c>
      <c r="H364" s="7" t="s">
        <v>242</v>
      </c>
      <c r="I364" s="14">
        <v>1</v>
      </c>
      <c r="J364" s="77">
        <v>25</v>
      </c>
      <c r="K364" s="62">
        <v>25</v>
      </c>
    </row>
    <row r="365" spans="1:11" ht="15.5" hidden="1">
      <c r="A365" s="18">
        <v>43735</v>
      </c>
      <c r="B365" s="5" t="s">
        <v>241</v>
      </c>
      <c r="C365" s="6">
        <v>2019</v>
      </c>
      <c r="D365" s="1" t="s">
        <v>12</v>
      </c>
      <c r="E365" s="1" t="s">
        <v>13</v>
      </c>
      <c r="F365" s="1" t="s">
        <v>14</v>
      </c>
      <c r="G365" s="7" t="s">
        <v>17</v>
      </c>
      <c r="H365" s="7" t="s">
        <v>177</v>
      </c>
      <c r="I365" s="14">
        <v>1</v>
      </c>
      <c r="J365" s="77">
        <v>5385</v>
      </c>
      <c r="K365" s="62">
        <v>5385</v>
      </c>
    </row>
    <row r="366" spans="1:11" ht="15.5" hidden="1">
      <c r="A366" s="18">
        <v>43735</v>
      </c>
      <c r="B366" s="5" t="s">
        <v>241</v>
      </c>
      <c r="C366" s="6">
        <v>2019</v>
      </c>
      <c r="D366" s="1" t="s">
        <v>12</v>
      </c>
      <c r="E366" s="1" t="s">
        <v>13</v>
      </c>
      <c r="F366" s="1" t="s">
        <v>14</v>
      </c>
      <c r="G366" s="7" t="s">
        <v>17</v>
      </c>
      <c r="H366" s="7" t="s">
        <v>242</v>
      </c>
      <c r="I366" s="14">
        <v>1</v>
      </c>
      <c r="J366" s="77">
        <v>77</v>
      </c>
      <c r="K366" s="62">
        <v>77</v>
      </c>
    </row>
    <row r="367" spans="1:11" ht="15.5" hidden="1">
      <c r="A367" s="18">
        <v>43736</v>
      </c>
      <c r="B367" s="5" t="s">
        <v>241</v>
      </c>
      <c r="C367" s="6">
        <v>2019</v>
      </c>
      <c r="D367" s="1" t="s">
        <v>12</v>
      </c>
      <c r="E367" s="1" t="s">
        <v>13</v>
      </c>
      <c r="F367" s="1" t="s">
        <v>14</v>
      </c>
      <c r="G367" s="7" t="s">
        <v>19</v>
      </c>
      <c r="H367" s="7" t="s">
        <v>170</v>
      </c>
      <c r="I367" s="14">
        <v>1</v>
      </c>
      <c r="J367" s="77">
        <v>110</v>
      </c>
      <c r="K367" s="62">
        <v>110</v>
      </c>
    </row>
    <row r="368" spans="1:11" ht="15.5" hidden="1">
      <c r="A368" s="18">
        <v>43736</v>
      </c>
      <c r="B368" s="5" t="s">
        <v>241</v>
      </c>
      <c r="C368" s="6">
        <v>2019</v>
      </c>
      <c r="D368" s="1" t="s">
        <v>12</v>
      </c>
      <c r="E368" s="1" t="s">
        <v>13</v>
      </c>
      <c r="F368" s="1" t="s">
        <v>14</v>
      </c>
      <c r="G368" s="7" t="s">
        <v>17</v>
      </c>
      <c r="H368" s="7" t="s">
        <v>242</v>
      </c>
      <c r="I368" s="14">
        <v>1</v>
      </c>
      <c r="J368" s="77">
        <v>11</v>
      </c>
      <c r="K368" s="62">
        <v>11</v>
      </c>
    </row>
    <row r="369" spans="1:11" ht="15.5" hidden="1">
      <c r="A369" s="18">
        <v>43736</v>
      </c>
      <c r="B369" s="5" t="s">
        <v>241</v>
      </c>
      <c r="C369" s="6">
        <v>2019</v>
      </c>
      <c r="D369" s="1" t="s">
        <v>12</v>
      </c>
      <c r="E369" s="1" t="s">
        <v>13</v>
      </c>
      <c r="F369" s="1" t="s">
        <v>14</v>
      </c>
      <c r="G369" s="7" t="s">
        <v>17</v>
      </c>
      <c r="H369" s="7" t="s">
        <v>262</v>
      </c>
      <c r="I369" s="14">
        <v>1</v>
      </c>
      <c r="J369" s="77">
        <v>227</v>
      </c>
      <c r="K369" s="62">
        <v>227</v>
      </c>
    </row>
    <row r="370" spans="1:11" ht="15.5" hidden="1">
      <c r="A370" s="18">
        <v>43736</v>
      </c>
      <c r="B370" s="5" t="s">
        <v>241</v>
      </c>
      <c r="C370" s="6">
        <v>2019</v>
      </c>
      <c r="D370" s="1" t="s">
        <v>12</v>
      </c>
      <c r="E370" s="1" t="s">
        <v>13</v>
      </c>
      <c r="F370" s="1" t="s">
        <v>14</v>
      </c>
      <c r="G370" s="7" t="s">
        <v>17</v>
      </c>
      <c r="H370" s="7" t="s">
        <v>242</v>
      </c>
      <c r="I370" s="14">
        <v>1</v>
      </c>
      <c r="J370" s="77">
        <v>11</v>
      </c>
      <c r="K370" s="62">
        <v>11</v>
      </c>
    </row>
    <row r="371" spans="1:11" ht="15.5" hidden="1">
      <c r="A371" s="18">
        <v>43736</v>
      </c>
      <c r="B371" s="5" t="s">
        <v>241</v>
      </c>
      <c r="C371" s="6">
        <v>2019</v>
      </c>
      <c r="D371" s="1" t="s">
        <v>12</v>
      </c>
      <c r="E371" s="1" t="s">
        <v>13</v>
      </c>
      <c r="F371" s="1" t="s">
        <v>14</v>
      </c>
      <c r="G371" s="7" t="s">
        <v>17</v>
      </c>
      <c r="H371" s="7" t="s">
        <v>247</v>
      </c>
      <c r="I371" s="14">
        <v>1</v>
      </c>
      <c r="J371" s="77">
        <v>1150</v>
      </c>
      <c r="K371" s="62">
        <v>1150</v>
      </c>
    </row>
    <row r="372" spans="1:11" ht="15.5" hidden="1">
      <c r="A372" s="18">
        <v>43736</v>
      </c>
      <c r="B372" s="5" t="s">
        <v>241</v>
      </c>
      <c r="C372" s="6">
        <v>2019</v>
      </c>
      <c r="D372" s="1" t="s">
        <v>12</v>
      </c>
      <c r="E372" s="1" t="s">
        <v>13</v>
      </c>
      <c r="F372" s="1" t="s">
        <v>14</v>
      </c>
      <c r="G372" s="7" t="s">
        <v>17</v>
      </c>
      <c r="H372" s="7" t="s">
        <v>242</v>
      </c>
      <c r="I372" s="14">
        <v>1</v>
      </c>
      <c r="J372" s="77">
        <v>26</v>
      </c>
      <c r="K372" s="62">
        <v>26</v>
      </c>
    </row>
    <row r="373" spans="1:11" ht="15.5" hidden="1">
      <c r="A373" s="18">
        <v>43736</v>
      </c>
      <c r="B373" s="5" t="s">
        <v>241</v>
      </c>
      <c r="C373" s="6">
        <v>2019</v>
      </c>
      <c r="D373" s="1" t="s">
        <v>12</v>
      </c>
      <c r="E373" s="1" t="s">
        <v>13</v>
      </c>
      <c r="F373" s="1" t="s">
        <v>14</v>
      </c>
      <c r="G373" s="7" t="s">
        <v>17</v>
      </c>
      <c r="H373" s="7" t="s">
        <v>177</v>
      </c>
      <c r="I373" s="14">
        <v>1</v>
      </c>
      <c r="J373" s="77">
        <v>5280</v>
      </c>
      <c r="K373" s="62">
        <v>5280</v>
      </c>
    </row>
    <row r="374" spans="1:11" ht="15.5" hidden="1">
      <c r="A374" s="18">
        <v>43736</v>
      </c>
      <c r="B374" s="5" t="s">
        <v>241</v>
      </c>
      <c r="C374" s="6">
        <v>2019</v>
      </c>
      <c r="D374" s="1" t="s">
        <v>12</v>
      </c>
      <c r="E374" s="1" t="s">
        <v>13</v>
      </c>
      <c r="F374" s="1" t="s">
        <v>14</v>
      </c>
      <c r="G374" s="7" t="s">
        <v>17</v>
      </c>
      <c r="H374" s="7" t="s">
        <v>242</v>
      </c>
      <c r="I374" s="14">
        <v>1</v>
      </c>
      <c r="J374" s="77">
        <v>77</v>
      </c>
      <c r="K374" s="62">
        <v>77</v>
      </c>
    </row>
    <row r="375" spans="1:11" ht="15.5" hidden="1">
      <c r="A375" s="18">
        <v>43743</v>
      </c>
      <c r="B375" s="5" t="s">
        <v>265</v>
      </c>
      <c r="C375" s="6">
        <v>2019</v>
      </c>
      <c r="D375" s="1" t="s">
        <v>12</v>
      </c>
      <c r="E375" s="1" t="s">
        <v>13</v>
      </c>
      <c r="F375" s="1" t="s">
        <v>14</v>
      </c>
      <c r="G375" s="7" t="s">
        <v>17</v>
      </c>
      <c r="H375" s="7" t="s">
        <v>133</v>
      </c>
      <c r="I375" s="14">
        <v>1</v>
      </c>
      <c r="J375" s="77">
        <v>100</v>
      </c>
      <c r="K375" s="62">
        <v>100</v>
      </c>
    </row>
    <row r="376" spans="1:11" ht="15.5" hidden="1">
      <c r="A376" s="18">
        <v>43743</v>
      </c>
      <c r="B376" s="5" t="s">
        <v>265</v>
      </c>
      <c r="C376" s="6">
        <v>2019</v>
      </c>
      <c r="D376" s="1" t="s">
        <v>12</v>
      </c>
      <c r="E376" s="1" t="s">
        <v>13</v>
      </c>
      <c r="F376" s="1" t="s">
        <v>14</v>
      </c>
      <c r="G376" s="7" t="s">
        <v>17</v>
      </c>
      <c r="H376" s="7" t="s">
        <v>75</v>
      </c>
      <c r="I376" s="14">
        <v>1</v>
      </c>
      <c r="J376" s="77">
        <v>1000</v>
      </c>
      <c r="K376" s="62">
        <v>1000</v>
      </c>
    </row>
    <row r="377" spans="1:11" ht="15.5" hidden="1">
      <c r="A377" s="18">
        <v>43743</v>
      </c>
      <c r="B377" s="5" t="s">
        <v>265</v>
      </c>
      <c r="C377" s="6">
        <v>2019</v>
      </c>
      <c r="D377" s="1" t="s">
        <v>12</v>
      </c>
      <c r="E377" s="1" t="s">
        <v>13</v>
      </c>
      <c r="F377" s="1" t="s">
        <v>14</v>
      </c>
      <c r="G377" s="7" t="s">
        <v>17</v>
      </c>
      <c r="H377" s="7" t="s">
        <v>262</v>
      </c>
      <c r="I377" s="14">
        <v>1</v>
      </c>
      <c r="J377" s="77">
        <v>327</v>
      </c>
      <c r="K377" s="62">
        <v>327</v>
      </c>
    </row>
    <row r="378" spans="1:11" ht="15.5" hidden="1">
      <c r="A378" s="18">
        <v>43743</v>
      </c>
      <c r="B378" s="5" t="s">
        <v>265</v>
      </c>
      <c r="C378" s="6">
        <v>2019</v>
      </c>
      <c r="D378" s="1" t="s">
        <v>12</v>
      </c>
      <c r="E378" s="1" t="s">
        <v>13</v>
      </c>
      <c r="F378" s="1" t="s">
        <v>14</v>
      </c>
      <c r="G378" s="7" t="s">
        <v>17</v>
      </c>
      <c r="H378" s="7" t="s">
        <v>266</v>
      </c>
      <c r="I378" s="14">
        <v>1</v>
      </c>
      <c r="J378" s="77">
        <v>11</v>
      </c>
      <c r="K378" s="62">
        <v>11</v>
      </c>
    </row>
    <row r="379" spans="1:11" ht="15.5" hidden="1">
      <c r="A379" s="18">
        <v>43744</v>
      </c>
      <c r="B379" s="5" t="s">
        <v>265</v>
      </c>
      <c r="C379" s="6">
        <v>2019</v>
      </c>
      <c r="D379" s="1" t="s">
        <v>12</v>
      </c>
      <c r="E379" s="1" t="s">
        <v>13</v>
      </c>
      <c r="F379" s="1" t="s">
        <v>14</v>
      </c>
      <c r="G379" s="7" t="s">
        <v>17</v>
      </c>
      <c r="H379" s="7" t="s">
        <v>262</v>
      </c>
      <c r="I379" s="14">
        <v>1</v>
      </c>
      <c r="J379" s="77">
        <v>327</v>
      </c>
      <c r="K379" s="62">
        <v>327</v>
      </c>
    </row>
    <row r="380" spans="1:11" ht="15.5" hidden="1">
      <c r="A380" s="18">
        <v>43744</v>
      </c>
      <c r="B380" s="5" t="s">
        <v>265</v>
      </c>
      <c r="C380" s="6">
        <v>2019</v>
      </c>
      <c r="D380" s="1" t="s">
        <v>12</v>
      </c>
      <c r="E380" s="1" t="s">
        <v>13</v>
      </c>
      <c r="F380" s="1" t="s">
        <v>14</v>
      </c>
      <c r="G380" s="7" t="s">
        <v>17</v>
      </c>
      <c r="H380" s="7" t="s">
        <v>266</v>
      </c>
      <c r="I380" s="14">
        <v>1</v>
      </c>
      <c r="J380" s="77">
        <v>11</v>
      </c>
      <c r="K380" s="62">
        <v>11</v>
      </c>
    </row>
    <row r="381" spans="1:11" ht="15.5" hidden="1">
      <c r="A381" s="18">
        <v>43745</v>
      </c>
      <c r="B381" s="5" t="s">
        <v>265</v>
      </c>
      <c r="C381" s="6">
        <v>2019</v>
      </c>
      <c r="D381" s="1" t="s">
        <v>12</v>
      </c>
      <c r="E381" s="1" t="s">
        <v>13</v>
      </c>
      <c r="F381" s="1" t="s">
        <v>14</v>
      </c>
      <c r="G381" s="7" t="s">
        <v>17</v>
      </c>
      <c r="H381" s="7" t="s">
        <v>262</v>
      </c>
      <c r="I381" s="14">
        <v>1</v>
      </c>
      <c r="J381" s="77">
        <v>327</v>
      </c>
      <c r="K381" s="62">
        <v>327</v>
      </c>
    </row>
    <row r="382" spans="1:11" ht="15.5" hidden="1">
      <c r="A382" s="18">
        <v>43745</v>
      </c>
      <c r="B382" s="5" t="s">
        <v>265</v>
      </c>
      <c r="C382" s="6">
        <v>2019</v>
      </c>
      <c r="D382" s="1" t="s">
        <v>12</v>
      </c>
      <c r="E382" s="1" t="s">
        <v>13</v>
      </c>
      <c r="F382" s="1" t="s">
        <v>14</v>
      </c>
      <c r="G382" s="7" t="s">
        <v>17</v>
      </c>
      <c r="H382" s="7" t="s">
        <v>266</v>
      </c>
      <c r="I382" s="14">
        <v>1</v>
      </c>
      <c r="J382" s="77">
        <v>11</v>
      </c>
      <c r="K382" s="62">
        <v>11</v>
      </c>
    </row>
    <row r="383" spans="1:11" ht="15.5" hidden="1">
      <c r="A383" s="18">
        <v>43746</v>
      </c>
      <c r="B383" s="5" t="s">
        <v>265</v>
      </c>
      <c r="C383" s="6">
        <v>2019</v>
      </c>
      <c r="D383" s="1" t="s">
        <v>12</v>
      </c>
      <c r="E383" s="1" t="s">
        <v>13</v>
      </c>
      <c r="F383" s="1" t="s">
        <v>14</v>
      </c>
      <c r="G383" s="7" t="s">
        <v>17</v>
      </c>
      <c r="H383" s="7" t="s">
        <v>262</v>
      </c>
      <c r="I383" s="14">
        <v>1</v>
      </c>
      <c r="J383" s="77">
        <v>327</v>
      </c>
      <c r="K383" s="62">
        <v>327</v>
      </c>
    </row>
    <row r="384" spans="1:11" ht="15.5" hidden="1">
      <c r="A384" s="18">
        <v>43746</v>
      </c>
      <c r="B384" s="5" t="s">
        <v>265</v>
      </c>
      <c r="C384" s="6">
        <v>2019</v>
      </c>
      <c r="D384" s="1" t="s">
        <v>12</v>
      </c>
      <c r="E384" s="1" t="s">
        <v>13</v>
      </c>
      <c r="F384" s="1" t="s">
        <v>14</v>
      </c>
      <c r="G384" s="7" t="s">
        <v>17</v>
      </c>
      <c r="H384" s="7" t="s">
        <v>75</v>
      </c>
      <c r="I384" s="14">
        <v>1</v>
      </c>
      <c r="J384" s="77">
        <v>450</v>
      </c>
      <c r="K384" s="62">
        <v>450</v>
      </c>
    </row>
    <row r="385" spans="1:11" ht="15.5" hidden="1">
      <c r="A385" s="18">
        <v>43746</v>
      </c>
      <c r="B385" s="5" t="s">
        <v>265</v>
      </c>
      <c r="C385" s="6">
        <v>2019</v>
      </c>
      <c r="D385" s="1" t="s">
        <v>12</v>
      </c>
      <c r="E385" s="1" t="s">
        <v>13</v>
      </c>
      <c r="F385" s="1" t="s">
        <v>14</v>
      </c>
      <c r="G385" s="7" t="s">
        <v>17</v>
      </c>
      <c r="H385" s="7" t="s">
        <v>133</v>
      </c>
      <c r="I385" s="14">
        <v>1</v>
      </c>
      <c r="J385" s="77">
        <v>50</v>
      </c>
      <c r="K385" s="62">
        <v>50</v>
      </c>
    </row>
    <row r="386" spans="1:11" ht="15.5" hidden="1">
      <c r="A386" s="18">
        <v>43746</v>
      </c>
      <c r="B386" s="5" t="s">
        <v>265</v>
      </c>
      <c r="C386" s="6">
        <v>2019</v>
      </c>
      <c r="D386" s="1" t="s">
        <v>12</v>
      </c>
      <c r="E386" s="1" t="s">
        <v>13</v>
      </c>
      <c r="F386" s="1" t="s">
        <v>14</v>
      </c>
      <c r="G386" s="7" t="s">
        <v>17</v>
      </c>
      <c r="H386" s="7" t="s">
        <v>266</v>
      </c>
      <c r="I386" s="14">
        <v>1</v>
      </c>
      <c r="J386" s="77">
        <v>11</v>
      </c>
      <c r="K386" s="62">
        <v>11</v>
      </c>
    </row>
    <row r="387" spans="1:11" ht="15.5" hidden="1">
      <c r="A387" s="18">
        <v>43748</v>
      </c>
      <c r="B387" s="5" t="s">
        <v>265</v>
      </c>
      <c r="C387" s="6">
        <v>2019</v>
      </c>
      <c r="D387" s="1" t="s">
        <v>12</v>
      </c>
      <c r="E387" s="1" t="s">
        <v>13</v>
      </c>
      <c r="F387" s="1" t="s">
        <v>14</v>
      </c>
      <c r="G387" s="7" t="s">
        <v>17</v>
      </c>
      <c r="H387" s="7" t="s">
        <v>267</v>
      </c>
      <c r="I387" s="14">
        <v>1</v>
      </c>
      <c r="J387" s="77">
        <v>31700</v>
      </c>
      <c r="K387" s="62">
        <v>31700</v>
      </c>
    </row>
    <row r="388" spans="1:11" ht="15.5" hidden="1">
      <c r="A388" s="18">
        <v>43748</v>
      </c>
      <c r="B388" s="5" t="s">
        <v>265</v>
      </c>
      <c r="C388" s="6">
        <v>2019</v>
      </c>
      <c r="D388" s="1" t="s">
        <v>12</v>
      </c>
      <c r="E388" s="1" t="s">
        <v>13</v>
      </c>
      <c r="F388" s="1" t="s">
        <v>14</v>
      </c>
      <c r="G388" s="7" t="s">
        <v>17</v>
      </c>
      <c r="H388" s="7" t="s">
        <v>266</v>
      </c>
      <c r="I388" s="14">
        <v>1</v>
      </c>
      <c r="J388" s="77">
        <v>105</v>
      </c>
      <c r="K388" s="62">
        <v>105</v>
      </c>
    </row>
    <row r="389" spans="1:11" ht="15.5" hidden="1">
      <c r="A389" s="18">
        <v>43748</v>
      </c>
      <c r="B389" s="5" t="s">
        <v>265</v>
      </c>
      <c r="C389" s="6">
        <v>2019</v>
      </c>
      <c r="D389" s="1" t="s">
        <v>12</v>
      </c>
      <c r="E389" s="1" t="s">
        <v>13</v>
      </c>
      <c r="F389" s="1" t="s">
        <v>14</v>
      </c>
      <c r="G389" s="7" t="s">
        <v>17</v>
      </c>
      <c r="H389" s="7" t="s">
        <v>133</v>
      </c>
      <c r="I389" s="14">
        <v>1</v>
      </c>
      <c r="J389" s="77">
        <v>50</v>
      </c>
      <c r="K389" s="62">
        <v>50</v>
      </c>
    </row>
    <row r="390" spans="1:11" ht="15.5" hidden="1">
      <c r="A390" s="18">
        <v>43748</v>
      </c>
      <c r="B390" s="5" t="s">
        <v>265</v>
      </c>
      <c r="C390" s="6">
        <v>2019</v>
      </c>
      <c r="D390" s="1" t="s">
        <v>12</v>
      </c>
      <c r="E390" s="1" t="s">
        <v>13</v>
      </c>
      <c r="F390" s="1" t="s">
        <v>14</v>
      </c>
      <c r="G390" s="7" t="s">
        <v>17</v>
      </c>
      <c r="H390" s="7" t="s">
        <v>268</v>
      </c>
      <c r="I390" s="14">
        <v>1</v>
      </c>
      <c r="J390" s="77">
        <v>800</v>
      </c>
      <c r="K390" s="62">
        <v>800</v>
      </c>
    </row>
    <row r="391" spans="1:11" ht="15.5" hidden="1">
      <c r="A391" s="18">
        <v>43748</v>
      </c>
      <c r="B391" s="5" t="s">
        <v>265</v>
      </c>
      <c r="C391" s="6">
        <v>2019</v>
      </c>
      <c r="D391" s="1" t="s">
        <v>12</v>
      </c>
      <c r="E391" s="1" t="s">
        <v>13</v>
      </c>
      <c r="F391" s="1" t="s">
        <v>14</v>
      </c>
      <c r="G391" s="7" t="s">
        <v>17</v>
      </c>
      <c r="H391" s="7" t="s">
        <v>266</v>
      </c>
      <c r="I391" s="14">
        <v>1</v>
      </c>
      <c r="J391" s="77">
        <v>28</v>
      </c>
      <c r="K391" s="62">
        <v>28</v>
      </c>
    </row>
    <row r="392" spans="1:11" ht="15.5" hidden="1">
      <c r="A392" s="18">
        <v>43748</v>
      </c>
      <c r="B392" s="5" t="s">
        <v>265</v>
      </c>
      <c r="C392" s="6">
        <v>2019</v>
      </c>
      <c r="D392" s="1" t="s">
        <v>12</v>
      </c>
      <c r="E392" s="1" t="s">
        <v>13</v>
      </c>
      <c r="F392" s="1" t="s">
        <v>14</v>
      </c>
      <c r="G392" s="7" t="s">
        <v>17</v>
      </c>
      <c r="H392" s="7" t="s">
        <v>269</v>
      </c>
      <c r="I392" s="14">
        <v>1</v>
      </c>
      <c r="J392" s="77">
        <v>11350</v>
      </c>
      <c r="K392" s="62">
        <v>11350</v>
      </c>
    </row>
    <row r="393" spans="1:11" ht="15.5" hidden="1">
      <c r="A393" s="18">
        <v>43748</v>
      </c>
      <c r="B393" s="5" t="s">
        <v>265</v>
      </c>
      <c r="C393" s="6">
        <v>2019</v>
      </c>
      <c r="D393" s="1" t="s">
        <v>12</v>
      </c>
      <c r="E393" s="1" t="s">
        <v>13</v>
      </c>
      <c r="F393" s="1" t="s">
        <v>14</v>
      </c>
      <c r="G393" s="7" t="s">
        <v>17</v>
      </c>
      <c r="H393" s="7" t="s">
        <v>266</v>
      </c>
      <c r="I393" s="14">
        <v>1</v>
      </c>
      <c r="J393" s="77">
        <v>97</v>
      </c>
      <c r="K393" s="62">
        <v>97</v>
      </c>
    </row>
    <row r="394" spans="1:11" ht="15.5" hidden="1">
      <c r="A394" s="18">
        <v>43748</v>
      </c>
      <c r="B394" s="5" t="s">
        <v>265</v>
      </c>
      <c r="C394" s="6">
        <v>2019</v>
      </c>
      <c r="D394" s="1" t="s">
        <v>12</v>
      </c>
      <c r="E394" s="1" t="s">
        <v>13</v>
      </c>
      <c r="F394" s="1" t="s">
        <v>14</v>
      </c>
      <c r="G394" s="7" t="s">
        <v>17</v>
      </c>
      <c r="H394" s="7" t="s">
        <v>270</v>
      </c>
      <c r="I394" s="14">
        <v>1</v>
      </c>
      <c r="J394" s="77">
        <v>16000</v>
      </c>
      <c r="K394" s="62">
        <v>16000</v>
      </c>
    </row>
    <row r="395" spans="1:11" ht="15.5" hidden="1">
      <c r="A395" s="18">
        <v>43748</v>
      </c>
      <c r="B395" s="5" t="s">
        <v>265</v>
      </c>
      <c r="C395" s="6">
        <v>2019</v>
      </c>
      <c r="D395" s="1" t="s">
        <v>12</v>
      </c>
      <c r="E395" s="1" t="s">
        <v>13</v>
      </c>
      <c r="F395" s="1" t="s">
        <v>14</v>
      </c>
      <c r="G395" s="7" t="s">
        <v>17</v>
      </c>
      <c r="H395" s="7" t="s">
        <v>266</v>
      </c>
      <c r="I395" s="14">
        <v>1</v>
      </c>
      <c r="J395" s="77">
        <v>102</v>
      </c>
      <c r="K395" s="62">
        <v>102</v>
      </c>
    </row>
    <row r="396" spans="1:11" ht="15.5" hidden="1">
      <c r="A396" s="18">
        <v>43748</v>
      </c>
      <c r="B396" s="5" t="s">
        <v>265</v>
      </c>
      <c r="C396" s="6">
        <v>2019</v>
      </c>
      <c r="D396" s="1" t="s">
        <v>12</v>
      </c>
      <c r="E396" s="1" t="s">
        <v>13</v>
      </c>
      <c r="F396" s="1" t="s">
        <v>14</v>
      </c>
      <c r="G396" s="7" t="s">
        <v>17</v>
      </c>
      <c r="H396" s="7" t="s">
        <v>49</v>
      </c>
      <c r="I396" s="14">
        <v>1</v>
      </c>
      <c r="J396" s="77">
        <v>450</v>
      </c>
      <c r="K396" s="62">
        <v>450</v>
      </c>
    </row>
    <row r="397" spans="1:11" ht="15.5" hidden="1">
      <c r="A397" s="18">
        <v>43748</v>
      </c>
      <c r="B397" s="5" t="s">
        <v>265</v>
      </c>
      <c r="C397" s="6">
        <v>2019</v>
      </c>
      <c r="D397" s="1" t="s">
        <v>12</v>
      </c>
      <c r="E397" s="1" t="s">
        <v>13</v>
      </c>
      <c r="F397" s="1" t="s">
        <v>14</v>
      </c>
      <c r="G397" s="7" t="s">
        <v>17</v>
      </c>
      <c r="H397" s="7" t="s">
        <v>266</v>
      </c>
      <c r="I397" s="14">
        <v>1</v>
      </c>
      <c r="J397" s="77">
        <v>11</v>
      </c>
      <c r="K397" s="62">
        <v>11</v>
      </c>
    </row>
    <row r="398" spans="1:11" ht="15.5" hidden="1">
      <c r="A398" s="18">
        <v>43748</v>
      </c>
      <c r="B398" s="5" t="s">
        <v>265</v>
      </c>
      <c r="C398" s="6">
        <v>2019</v>
      </c>
      <c r="D398" s="1" t="s">
        <v>12</v>
      </c>
      <c r="E398" s="1" t="s">
        <v>13</v>
      </c>
      <c r="F398" s="1" t="s">
        <v>14</v>
      </c>
      <c r="G398" s="7" t="s">
        <v>17</v>
      </c>
      <c r="H398" s="7" t="s">
        <v>271</v>
      </c>
      <c r="I398" s="14">
        <v>1</v>
      </c>
      <c r="J398" s="77">
        <v>290</v>
      </c>
      <c r="K398" s="62">
        <v>290</v>
      </c>
    </row>
    <row r="399" spans="1:11" ht="15.5" hidden="1">
      <c r="A399" s="18">
        <v>43749</v>
      </c>
      <c r="B399" s="5" t="s">
        <v>265</v>
      </c>
      <c r="C399" s="6">
        <v>2019</v>
      </c>
      <c r="D399" s="1" t="s">
        <v>12</v>
      </c>
      <c r="E399" s="1" t="s">
        <v>13</v>
      </c>
      <c r="F399" s="1" t="s">
        <v>14</v>
      </c>
      <c r="G399" s="7" t="s">
        <v>17</v>
      </c>
      <c r="H399" s="7" t="s">
        <v>272</v>
      </c>
      <c r="I399" s="14">
        <v>1</v>
      </c>
      <c r="J399" s="77">
        <v>20</v>
      </c>
      <c r="K399" s="62">
        <v>20</v>
      </c>
    </row>
    <row r="400" spans="1:11" ht="15.5" hidden="1">
      <c r="A400" s="18">
        <v>43749</v>
      </c>
      <c r="B400" s="5" t="s">
        <v>265</v>
      </c>
      <c r="C400" s="6">
        <v>2019</v>
      </c>
      <c r="D400" s="1" t="s">
        <v>12</v>
      </c>
      <c r="E400" s="1" t="s">
        <v>13</v>
      </c>
      <c r="F400" s="1" t="s">
        <v>14</v>
      </c>
      <c r="G400" s="7" t="s">
        <v>17</v>
      </c>
      <c r="H400" s="7" t="s">
        <v>273</v>
      </c>
      <c r="I400" s="14">
        <v>1</v>
      </c>
      <c r="J400" s="77">
        <v>40</v>
      </c>
      <c r="K400" s="62">
        <v>40</v>
      </c>
    </row>
    <row r="401" spans="1:11" ht="15.5" hidden="1">
      <c r="A401" s="18">
        <v>43750</v>
      </c>
      <c r="B401" s="5" t="s">
        <v>265</v>
      </c>
      <c r="C401" s="6">
        <v>2019</v>
      </c>
      <c r="D401" s="1" t="s">
        <v>12</v>
      </c>
      <c r="E401" s="1" t="s">
        <v>13</v>
      </c>
      <c r="F401" s="1" t="s">
        <v>14</v>
      </c>
      <c r="G401" s="7" t="s">
        <v>17</v>
      </c>
      <c r="H401" s="7" t="s">
        <v>274</v>
      </c>
      <c r="I401" s="14">
        <v>1</v>
      </c>
      <c r="J401" s="77">
        <v>1230</v>
      </c>
      <c r="K401" s="62">
        <v>1230</v>
      </c>
    </row>
    <row r="402" spans="1:11" ht="15.5" hidden="1">
      <c r="A402" s="18">
        <v>43750</v>
      </c>
      <c r="B402" s="5" t="s">
        <v>265</v>
      </c>
      <c r="C402" s="6">
        <v>2019</v>
      </c>
      <c r="D402" s="1" t="s">
        <v>12</v>
      </c>
      <c r="E402" s="1" t="s">
        <v>13</v>
      </c>
      <c r="F402" s="1" t="s">
        <v>14</v>
      </c>
      <c r="G402" s="7" t="s">
        <v>17</v>
      </c>
      <c r="H402" s="7" t="s">
        <v>266</v>
      </c>
      <c r="I402" s="14">
        <v>1</v>
      </c>
      <c r="J402" s="77">
        <v>26</v>
      </c>
      <c r="K402" s="62">
        <v>26</v>
      </c>
    </row>
    <row r="403" spans="1:11" ht="15.5" hidden="1">
      <c r="A403" s="18">
        <v>43751</v>
      </c>
      <c r="B403" s="5" t="s">
        <v>265</v>
      </c>
      <c r="C403" s="6">
        <v>2019</v>
      </c>
      <c r="D403" s="1" t="s">
        <v>12</v>
      </c>
      <c r="E403" s="1" t="s">
        <v>13</v>
      </c>
      <c r="F403" s="1" t="s">
        <v>14</v>
      </c>
      <c r="G403" s="7" t="s">
        <v>17</v>
      </c>
      <c r="H403" s="7" t="s">
        <v>275</v>
      </c>
      <c r="I403" s="14">
        <v>1</v>
      </c>
      <c r="J403" s="77">
        <v>327</v>
      </c>
      <c r="K403" s="62">
        <v>327</v>
      </c>
    </row>
    <row r="404" spans="1:11" ht="15.5" hidden="1">
      <c r="A404" s="18">
        <v>43751</v>
      </c>
      <c r="B404" s="5" t="s">
        <v>265</v>
      </c>
      <c r="C404" s="6">
        <v>2019</v>
      </c>
      <c r="D404" s="1" t="s">
        <v>12</v>
      </c>
      <c r="E404" s="1" t="s">
        <v>13</v>
      </c>
      <c r="F404" s="1" t="s">
        <v>14</v>
      </c>
      <c r="G404" s="7" t="s">
        <v>17</v>
      </c>
      <c r="H404" s="7" t="s">
        <v>266</v>
      </c>
      <c r="I404" s="14">
        <v>1</v>
      </c>
      <c r="J404" s="77">
        <v>11</v>
      </c>
      <c r="K404" s="62">
        <v>11</v>
      </c>
    </row>
    <row r="405" spans="1:11" ht="15.5" hidden="1">
      <c r="A405" s="18">
        <v>43752</v>
      </c>
      <c r="B405" s="5" t="s">
        <v>265</v>
      </c>
      <c r="C405" s="6">
        <v>2019</v>
      </c>
      <c r="D405" s="1" t="s">
        <v>12</v>
      </c>
      <c r="E405" s="1" t="s">
        <v>13</v>
      </c>
      <c r="F405" s="1" t="s">
        <v>14</v>
      </c>
      <c r="G405" s="7" t="s">
        <v>17</v>
      </c>
      <c r="H405" s="7" t="s">
        <v>133</v>
      </c>
      <c r="I405" s="14">
        <v>1</v>
      </c>
      <c r="J405" s="77">
        <v>50</v>
      </c>
      <c r="K405" s="62">
        <v>50</v>
      </c>
    </row>
    <row r="406" spans="1:11" ht="15.5" hidden="1">
      <c r="A406" s="18">
        <v>43752</v>
      </c>
      <c r="B406" s="5" t="s">
        <v>265</v>
      </c>
      <c r="C406" s="6">
        <v>2019</v>
      </c>
      <c r="D406" s="1" t="s">
        <v>12</v>
      </c>
      <c r="E406" s="1" t="s">
        <v>13</v>
      </c>
      <c r="F406" s="1" t="s">
        <v>14</v>
      </c>
      <c r="G406" s="7" t="s">
        <v>17</v>
      </c>
      <c r="H406" s="7" t="s">
        <v>276</v>
      </c>
      <c r="I406" s="14">
        <v>1</v>
      </c>
      <c r="J406" s="77">
        <v>6350</v>
      </c>
      <c r="K406" s="62">
        <v>6350</v>
      </c>
    </row>
    <row r="407" spans="1:11" ht="15.5" hidden="1">
      <c r="A407" s="18">
        <v>43752</v>
      </c>
      <c r="B407" s="5" t="s">
        <v>265</v>
      </c>
      <c r="C407" s="6">
        <v>2019</v>
      </c>
      <c r="D407" s="1" t="s">
        <v>12</v>
      </c>
      <c r="E407" s="1" t="s">
        <v>13</v>
      </c>
      <c r="F407" s="1" t="s">
        <v>14</v>
      </c>
      <c r="G407" s="7" t="s">
        <v>17</v>
      </c>
      <c r="H407" s="7" t="s">
        <v>277</v>
      </c>
      <c r="I407" s="14">
        <v>1</v>
      </c>
      <c r="J407" s="77">
        <v>77</v>
      </c>
      <c r="K407" s="62">
        <v>77</v>
      </c>
    </row>
    <row r="408" spans="1:11" ht="15.5" hidden="1">
      <c r="A408" s="18">
        <v>43752</v>
      </c>
      <c r="B408" s="5" t="s">
        <v>265</v>
      </c>
      <c r="C408" s="6">
        <v>2019</v>
      </c>
      <c r="D408" s="1" t="s">
        <v>12</v>
      </c>
      <c r="E408" s="1" t="s">
        <v>13</v>
      </c>
      <c r="F408" s="1" t="s">
        <v>14</v>
      </c>
      <c r="G408" s="7" t="s">
        <v>17</v>
      </c>
      <c r="H408" s="17" t="s">
        <v>278</v>
      </c>
      <c r="I408" s="14">
        <v>1</v>
      </c>
      <c r="J408" s="77">
        <v>628</v>
      </c>
      <c r="K408" s="62">
        <v>628</v>
      </c>
    </row>
    <row r="409" spans="1:11" ht="15.5" hidden="1">
      <c r="A409" s="18">
        <v>43752</v>
      </c>
      <c r="B409" s="5" t="s">
        <v>265</v>
      </c>
      <c r="C409" s="6">
        <v>2019</v>
      </c>
      <c r="D409" s="1" t="s">
        <v>12</v>
      </c>
      <c r="E409" s="1" t="s">
        <v>13</v>
      </c>
      <c r="F409" s="1" t="s">
        <v>14</v>
      </c>
      <c r="G409" s="7" t="s">
        <v>17</v>
      </c>
      <c r="H409" s="17" t="s">
        <v>279</v>
      </c>
      <c r="I409" s="14">
        <v>1</v>
      </c>
      <c r="J409" s="77">
        <v>22</v>
      </c>
      <c r="K409" s="62">
        <v>22</v>
      </c>
    </row>
    <row r="410" spans="1:11" ht="15.5" hidden="1">
      <c r="A410" s="18">
        <v>43752</v>
      </c>
      <c r="B410" s="5" t="s">
        <v>265</v>
      </c>
      <c r="C410" s="6">
        <v>2019</v>
      </c>
      <c r="D410" s="1" t="s">
        <v>12</v>
      </c>
      <c r="E410" s="1" t="s">
        <v>13</v>
      </c>
      <c r="F410" s="1" t="s">
        <v>14</v>
      </c>
      <c r="G410" s="7" t="s">
        <v>17</v>
      </c>
      <c r="H410" s="7" t="s">
        <v>275</v>
      </c>
      <c r="I410" s="14">
        <v>1</v>
      </c>
      <c r="J410" s="77">
        <v>327</v>
      </c>
      <c r="K410" s="62">
        <v>327</v>
      </c>
    </row>
    <row r="411" spans="1:11" ht="15.5" hidden="1">
      <c r="A411" s="18">
        <v>43752</v>
      </c>
      <c r="B411" s="5" t="s">
        <v>265</v>
      </c>
      <c r="C411" s="6">
        <v>2019</v>
      </c>
      <c r="D411" s="1" t="s">
        <v>12</v>
      </c>
      <c r="E411" s="1" t="s">
        <v>13</v>
      </c>
      <c r="F411" s="1" t="s">
        <v>14</v>
      </c>
      <c r="G411" s="7" t="s">
        <v>17</v>
      </c>
      <c r="H411" s="7" t="s">
        <v>266</v>
      </c>
      <c r="I411" s="14">
        <v>1</v>
      </c>
      <c r="J411" s="77">
        <v>11</v>
      </c>
      <c r="K411" s="62">
        <v>11</v>
      </c>
    </row>
    <row r="412" spans="1:11" ht="15.5" hidden="1">
      <c r="A412" s="18">
        <v>43753</v>
      </c>
      <c r="B412" s="5" t="s">
        <v>265</v>
      </c>
      <c r="C412" s="6">
        <v>2019</v>
      </c>
      <c r="D412" s="1" t="s">
        <v>12</v>
      </c>
      <c r="E412" s="1" t="s">
        <v>13</v>
      </c>
      <c r="F412" s="1" t="s">
        <v>14</v>
      </c>
      <c r="G412" s="7" t="s">
        <v>17</v>
      </c>
      <c r="H412" s="7" t="s">
        <v>133</v>
      </c>
      <c r="I412" s="14">
        <v>1</v>
      </c>
      <c r="J412" s="77">
        <v>50</v>
      </c>
      <c r="K412" s="62">
        <v>50</v>
      </c>
    </row>
    <row r="413" spans="1:11" ht="15.5" hidden="1">
      <c r="A413" s="18">
        <v>43753</v>
      </c>
      <c r="B413" s="5" t="s">
        <v>265</v>
      </c>
      <c r="C413" s="6">
        <v>2019</v>
      </c>
      <c r="D413" s="1" t="s">
        <v>12</v>
      </c>
      <c r="E413" s="1" t="s">
        <v>13</v>
      </c>
      <c r="F413" s="1" t="s">
        <v>14</v>
      </c>
      <c r="G413" s="7" t="s">
        <v>17</v>
      </c>
      <c r="H413" s="7" t="s">
        <v>275</v>
      </c>
      <c r="I413" s="14">
        <v>1</v>
      </c>
      <c r="J413" s="77">
        <v>327</v>
      </c>
      <c r="K413" s="62">
        <v>327</v>
      </c>
    </row>
    <row r="414" spans="1:11" ht="15.5" hidden="1">
      <c r="A414" s="18">
        <v>43753</v>
      </c>
      <c r="B414" s="5" t="s">
        <v>265</v>
      </c>
      <c r="C414" s="6">
        <v>2019</v>
      </c>
      <c r="D414" s="1" t="s">
        <v>12</v>
      </c>
      <c r="E414" s="1" t="s">
        <v>13</v>
      </c>
      <c r="F414" s="1" t="s">
        <v>14</v>
      </c>
      <c r="G414" s="7" t="s">
        <v>17</v>
      </c>
      <c r="H414" s="7" t="s">
        <v>280</v>
      </c>
      <c r="I414" s="14">
        <v>1</v>
      </c>
      <c r="J414" s="77">
        <v>11</v>
      </c>
      <c r="K414" s="62">
        <v>11</v>
      </c>
    </row>
    <row r="415" spans="1:11" ht="15.5" hidden="1">
      <c r="A415" s="18">
        <v>43753</v>
      </c>
      <c r="B415" s="5" t="s">
        <v>265</v>
      </c>
      <c r="C415" s="6">
        <v>2019</v>
      </c>
      <c r="D415" s="1" t="s">
        <v>12</v>
      </c>
      <c r="E415" s="1" t="s">
        <v>13</v>
      </c>
      <c r="F415" s="1" t="s">
        <v>14</v>
      </c>
      <c r="G415" s="7" t="s">
        <v>17</v>
      </c>
      <c r="H415" s="7" t="s">
        <v>281</v>
      </c>
      <c r="I415" s="14">
        <v>1</v>
      </c>
      <c r="J415" s="77">
        <v>6585</v>
      </c>
      <c r="K415" s="62">
        <v>6585</v>
      </c>
    </row>
    <row r="416" spans="1:11" ht="15.5" hidden="1">
      <c r="A416" s="18">
        <v>43753</v>
      </c>
      <c r="B416" s="5" t="s">
        <v>265</v>
      </c>
      <c r="C416" s="6">
        <v>2019</v>
      </c>
      <c r="D416" s="1" t="s">
        <v>12</v>
      </c>
      <c r="E416" s="1" t="s">
        <v>13</v>
      </c>
      <c r="F416" s="1" t="s">
        <v>14</v>
      </c>
      <c r="G416" s="7" t="s">
        <v>17</v>
      </c>
      <c r="H416" s="7" t="s">
        <v>282</v>
      </c>
      <c r="I416" s="14">
        <v>1</v>
      </c>
      <c r="J416" s="77">
        <v>77</v>
      </c>
      <c r="K416" s="62">
        <v>77</v>
      </c>
    </row>
    <row r="417" spans="1:11" ht="15.5" hidden="1">
      <c r="A417" s="18">
        <v>43754</v>
      </c>
      <c r="B417" s="5" t="s">
        <v>265</v>
      </c>
      <c r="C417" s="6">
        <v>2019</v>
      </c>
      <c r="D417" s="1" t="s">
        <v>12</v>
      </c>
      <c r="E417" s="1" t="s">
        <v>13</v>
      </c>
      <c r="F417" s="1" t="s">
        <v>14</v>
      </c>
      <c r="G417" s="7" t="s">
        <v>17</v>
      </c>
      <c r="H417" s="7" t="s">
        <v>283</v>
      </c>
      <c r="I417" s="14">
        <v>1</v>
      </c>
      <c r="J417" s="77">
        <v>12150</v>
      </c>
      <c r="K417" s="62">
        <v>12150</v>
      </c>
    </row>
    <row r="418" spans="1:11" ht="15.5" hidden="1">
      <c r="A418" s="18">
        <v>43754</v>
      </c>
      <c r="B418" s="5" t="s">
        <v>265</v>
      </c>
      <c r="C418" s="6">
        <v>2019</v>
      </c>
      <c r="D418" s="1" t="s">
        <v>12</v>
      </c>
      <c r="E418" s="1" t="s">
        <v>13</v>
      </c>
      <c r="F418" s="1" t="s">
        <v>14</v>
      </c>
      <c r="G418" s="7" t="s">
        <v>17</v>
      </c>
      <c r="H418" s="7" t="s">
        <v>284</v>
      </c>
      <c r="I418" s="14">
        <v>1</v>
      </c>
      <c r="J418" s="77">
        <v>97</v>
      </c>
      <c r="K418" s="62">
        <v>97</v>
      </c>
    </row>
    <row r="419" spans="1:11" ht="15.5" hidden="1">
      <c r="A419" s="18">
        <v>43754</v>
      </c>
      <c r="B419" s="5" t="s">
        <v>265</v>
      </c>
      <c r="C419" s="6">
        <v>2019</v>
      </c>
      <c r="D419" s="1" t="s">
        <v>12</v>
      </c>
      <c r="E419" s="1" t="s">
        <v>13</v>
      </c>
      <c r="F419" s="1" t="s">
        <v>14</v>
      </c>
      <c r="G419" s="7" t="s">
        <v>17</v>
      </c>
      <c r="H419" s="7" t="s">
        <v>285</v>
      </c>
      <c r="I419" s="14">
        <v>1</v>
      </c>
      <c r="J419" s="77">
        <v>1040</v>
      </c>
      <c r="K419" s="62">
        <v>1040</v>
      </c>
    </row>
    <row r="420" spans="1:11" ht="15.5" hidden="1">
      <c r="A420" s="18">
        <v>43754</v>
      </c>
      <c r="B420" s="5" t="s">
        <v>265</v>
      </c>
      <c r="C420" s="6">
        <v>2019</v>
      </c>
      <c r="D420" s="1" t="s">
        <v>12</v>
      </c>
      <c r="E420" s="1" t="s">
        <v>13</v>
      </c>
      <c r="F420" s="1" t="s">
        <v>14</v>
      </c>
      <c r="G420" s="7" t="s">
        <v>17</v>
      </c>
      <c r="H420" s="7" t="s">
        <v>284</v>
      </c>
      <c r="I420" s="14">
        <v>1</v>
      </c>
      <c r="J420" s="77">
        <v>26</v>
      </c>
      <c r="K420" s="62">
        <v>26</v>
      </c>
    </row>
    <row r="421" spans="1:11" ht="15.5" hidden="1">
      <c r="A421" s="18">
        <v>43754</v>
      </c>
      <c r="B421" s="5" t="s">
        <v>265</v>
      </c>
      <c r="C421" s="6">
        <v>2019</v>
      </c>
      <c r="D421" s="1" t="s">
        <v>12</v>
      </c>
      <c r="E421" s="1" t="s">
        <v>13</v>
      </c>
      <c r="F421" s="1" t="s">
        <v>14</v>
      </c>
      <c r="G421" s="7" t="s">
        <v>17</v>
      </c>
      <c r="H421" s="7" t="s">
        <v>286</v>
      </c>
      <c r="I421" s="14">
        <v>1</v>
      </c>
      <c r="J421" s="77">
        <v>60</v>
      </c>
      <c r="K421" s="62">
        <v>60</v>
      </c>
    </row>
    <row r="422" spans="1:11" ht="15.5" hidden="1">
      <c r="A422" s="18">
        <v>43754</v>
      </c>
      <c r="B422" s="5" t="s">
        <v>265</v>
      </c>
      <c r="C422" s="6">
        <v>2019</v>
      </c>
      <c r="D422" s="1" t="s">
        <v>12</v>
      </c>
      <c r="E422" s="1" t="s">
        <v>13</v>
      </c>
      <c r="F422" s="1" t="s">
        <v>14</v>
      </c>
      <c r="G422" s="7" t="s">
        <v>17</v>
      </c>
      <c r="H422" s="7" t="s">
        <v>287</v>
      </c>
      <c r="I422" s="14">
        <v>1</v>
      </c>
      <c r="J422" s="77">
        <v>20</v>
      </c>
      <c r="K422" s="62">
        <v>20</v>
      </c>
    </row>
    <row r="423" spans="1:11" ht="15.5" hidden="1">
      <c r="A423" s="18">
        <v>43756</v>
      </c>
      <c r="B423" s="5" t="s">
        <v>265</v>
      </c>
      <c r="C423" s="6">
        <v>2019</v>
      </c>
      <c r="D423" s="1" t="s">
        <v>12</v>
      </c>
      <c r="E423" s="1" t="s">
        <v>13</v>
      </c>
      <c r="F423" s="1" t="s">
        <v>14</v>
      </c>
      <c r="G423" s="7" t="s">
        <v>17</v>
      </c>
      <c r="H423" s="7" t="s">
        <v>288</v>
      </c>
      <c r="I423" s="14">
        <v>1</v>
      </c>
      <c r="J423" s="77">
        <v>328</v>
      </c>
      <c r="K423" s="62">
        <v>328</v>
      </c>
    </row>
    <row r="424" spans="1:11" ht="15.5" hidden="1">
      <c r="A424" s="18">
        <v>43756</v>
      </c>
      <c r="B424" s="5" t="s">
        <v>265</v>
      </c>
      <c r="C424" s="6">
        <v>2019</v>
      </c>
      <c r="D424" s="1" t="s">
        <v>12</v>
      </c>
      <c r="E424" s="1" t="s">
        <v>13</v>
      </c>
      <c r="F424" s="1" t="s">
        <v>14</v>
      </c>
      <c r="G424" s="7" t="s">
        <v>17</v>
      </c>
      <c r="H424" s="7" t="s">
        <v>289</v>
      </c>
      <c r="I424" s="14">
        <v>1</v>
      </c>
      <c r="J424" s="77">
        <v>11</v>
      </c>
      <c r="K424" s="62">
        <v>11</v>
      </c>
    </row>
    <row r="425" spans="1:11" s="3" customFormat="1" ht="15.5" hidden="1">
      <c r="A425" s="18">
        <v>43756</v>
      </c>
      <c r="B425" s="5" t="s">
        <v>265</v>
      </c>
      <c r="C425" s="6">
        <v>2019</v>
      </c>
      <c r="D425" s="1" t="s">
        <v>12</v>
      </c>
      <c r="E425" s="1" t="s">
        <v>13</v>
      </c>
      <c r="F425" s="1" t="s">
        <v>14</v>
      </c>
      <c r="G425" s="7" t="s">
        <v>17</v>
      </c>
      <c r="H425" s="17" t="s">
        <v>278</v>
      </c>
      <c r="I425" s="14">
        <v>1</v>
      </c>
      <c r="J425" s="77">
        <v>880</v>
      </c>
      <c r="K425" s="62">
        <v>880</v>
      </c>
    </row>
    <row r="426" spans="1:11" ht="15.5" hidden="1">
      <c r="A426" s="18">
        <v>43756</v>
      </c>
      <c r="B426" s="5" t="s">
        <v>265</v>
      </c>
      <c r="C426" s="6">
        <v>2019</v>
      </c>
      <c r="D426" s="1" t="s">
        <v>12</v>
      </c>
      <c r="E426" s="1" t="s">
        <v>13</v>
      </c>
      <c r="F426" s="1" t="s">
        <v>14</v>
      </c>
      <c r="G426" s="7" t="s">
        <v>17</v>
      </c>
      <c r="H426" s="17" t="s">
        <v>279</v>
      </c>
      <c r="I426" s="14">
        <v>1</v>
      </c>
      <c r="J426" s="77">
        <v>15</v>
      </c>
      <c r="K426" s="62">
        <v>15</v>
      </c>
    </row>
    <row r="427" spans="1:11" ht="15.5" hidden="1">
      <c r="A427" s="18">
        <v>43756</v>
      </c>
      <c r="B427" s="5" t="s">
        <v>265</v>
      </c>
      <c r="C427" s="6">
        <v>2019</v>
      </c>
      <c r="D427" s="1" t="s">
        <v>12</v>
      </c>
      <c r="E427" s="1" t="s">
        <v>13</v>
      </c>
      <c r="F427" s="1" t="s">
        <v>14</v>
      </c>
      <c r="G427" s="7" t="s">
        <v>17</v>
      </c>
      <c r="H427" s="17" t="s">
        <v>290</v>
      </c>
      <c r="I427" s="14">
        <v>1</v>
      </c>
      <c r="J427" s="77">
        <v>4120</v>
      </c>
      <c r="K427" s="62">
        <v>4120</v>
      </c>
    </row>
    <row r="428" spans="1:11" ht="15.5" hidden="1">
      <c r="A428" s="18">
        <v>43756</v>
      </c>
      <c r="B428" s="5" t="s">
        <v>265</v>
      </c>
      <c r="C428" s="6">
        <v>2019</v>
      </c>
      <c r="D428" s="1" t="s">
        <v>12</v>
      </c>
      <c r="E428" s="1" t="s">
        <v>13</v>
      </c>
      <c r="F428" s="1" t="s">
        <v>14</v>
      </c>
      <c r="G428" s="7" t="s">
        <v>17</v>
      </c>
      <c r="H428" s="17" t="s">
        <v>291</v>
      </c>
      <c r="I428" s="14">
        <v>1</v>
      </c>
      <c r="J428" s="77">
        <v>61</v>
      </c>
      <c r="K428" s="62">
        <v>61</v>
      </c>
    </row>
    <row r="429" spans="1:11" ht="15.5" hidden="1">
      <c r="A429" s="18">
        <v>43757</v>
      </c>
      <c r="B429" s="5" t="s">
        <v>265</v>
      </c>
      <c r="C429" s="6">
        <v>2019</v>
      </c>
      <c r="D429" s="1" t="s">
        <v>12</v>
      </c>
      <c r="E429" s="1" t="s">
        <v>13</v>
      </c>
      <c r="F429" s="1" t="s">
        <v>14</v>
      </c>
      <c r="G429" s="7" t="s">
        <v>17</v>
      </c>
      <c r="H429" s="7" t="s">
        <v>292</v>
      </c>
      <c r="I429" s="14">
        <v>1</v>
      </c>
      <c r="J429" s="77">
        <v>80</v>
      </c>
      <c r="K429" s="62">
        <v>80</v>
      </c>
    </row>
    <row r="430" spans="1:11" ht="15.5" hidden="1">
      <c r="A430" s="18">
        <v>43757</v>
      </c>
      <c r="B430" s="5" t="s">
        <v>265</v>
      </c>
      <c r="C430" s="6">
        <v>2019</v>
      </c>
      <c r="D430" s="1" t="s">
        <v>12</v>
      </c>
      <c r="E430" s="1" t="s">
        <v>13</v>
      </c>
      <c r="F430" s="1" t="s">
        <v>14</v>
      </c>
      <c r="G430" s="7" t="s">
        <v>17</v>
      </c>
      <c r="H430" s="7" t="s">
        <v>293</v>
      </c>
      <c r="I430" s="14">
        <v>1</v>
      </c>
      <c r="J430" s="77">
        <v>227</v>
      </c>
      <c r="K430" s="62">
        <v>227</v>
      </c>
    </row>
    <row r="431" spans="1:11" ht="15.5" hidden="1">
      <c r="A431" s="18">
        <v>43757</v>
      </c>
      <c r="B431" s="5" t="s">
        <v>265</v>
      </c>
      <c r="C431" s="6">
        <v>2019</v>
      </c>
      <c r="D431" s="1" t="s">
        <v>12</v>
      </c>
      <c r="E431" s="1" t="s">
        <v>13</v>
      </c>
      <c r="F431" s="1" t="s">
        <v>14</v>
      </c>
      <c r="G431" s="7" t="s">
        <v>17</v>
      </c>
      <c r="H431" s="7" t="s">
        <v>294</v>
      </c>
      <c r="I431" s="14">
        <v>1</v>
      </c>
      <c r="J431" s="77">
        <v>11</v>
      </c>
      <c r="K431" s="62">
        <v>11</v>
      </c>
    </row>
    <row r="432" spans="1:11" ht="15.5" hidden="1">
      <c r="A432" s="18">
        <v>43758</v>
      </c>
      <c r="B432" s="5" t="s">
        <v>265</v>
      </c>
      <c r="C432" s="6">
        <v>2019</v>
      </c>
      <c r="D432" s="1" t="s">
        <v>12</v>
      </c>
      <c r="E432" s="1" t="s">
        <v>13</v>
      </c>
      <c r="F432" s="1" t="s">
        <v>14</v>
      </c>
      <c r="G432" s="7" t="s">
        <v>17</v>
      </c>
      <c r="H432" s="7" t="s">
        <v>293</v>
      </c>
      <c r="I432" s="14">
        <v>1</v>
      </c>
      <c r="J432" s="77">
        <v>227</v>
      </c>
      <c r="K432" s="62">
        <v>227</v>
      </c>
    </row>
    <row r="433" spans="1:11" ht="15.5" hidden="1">
      <c r="A433" s="18">
        <v>43758</v>
      </c>
      <c r="B433" s="5" t="s">
        <v>265</v>
      </c>
      <c r="C433" s="6">
        <v>2019</v>
      </c>
      <c r="D433" s="1" t="s">
        <v>12</v>
      </c>
      <c r="E433" s="1" t="s">
        <v>13</v>
      </c>
      <c r="F433" s="1" t="s">
        <v>14</v>
      </c>
      <c r="G433" s="7" t="s">
        <v>17</v>
      </c>
      <c r="H433" s="7" t="s">
        <v>294</v>
      </c>
      <c r="I433" s="14">
        <v>1</v>
      </c>
      <c r="J433" s="77">
        <v>11</v>
      </c>
      <c r="K433" s="62">
        <v>11</v>
      </c>
    </row>
    <row r="434" spans="1:11" ht="15.5" hidden="1">
      <c r="A434" s="18">
        <v>43759</v>
      </c>
      <c r="B434" s="5" t="s">
        <v>265</v>
      </c>
      <c r="C434" s="6">
        <v>2019</v>
      </c>
      <c r="D434" s="1" t="s">
        <v>12</v>
      </c>
      <c r="E434" s="1" t="s">
        <v>13</v>
      </c>
      <c r="F434" s="1" t="s">
        <v>14</v>
      </c>
      <c r="G434" s="7" t="s">
        <v>17</v>
      </c>
      <c r="H434" s="7" t="s">
        <v>286</v>
      </c>
      <c r="I434" s="14">
        <v>1</v>
      </c>
      <c r="J434" s="77">
        <v>60</v>
      </c>
      <c r="K434" s="62">
        <v>60</v>
      </c>
    </row>
    <row r="435" spans="1:11" ht="15.5" hidden="1">
      <c r="A435" s="18">
        <v>43759</v>
      </c>
      <c r="B435" s="5" t="s">
        <v>265</v>
      </c>
      <c r="C435" s="6">
        <v>2019</v>
      </c>
      <c r="D435" s="1" t="s">
        <v>12</v>
      </c>
      <c r="E435" s="1" t="s">
        <v>13</v>
      </c>
      <c r="F435" s="1" t="s">
        <v>14</v>
      </c>
      <c r="G435" s="7" t="s">
        <v>17</v>
      </c>
      <c r="H435" s="7" t="s">
        <v>294</v>
      </c>
      <c r="I435" s="14">
        <v>1</v>
      </c>
      <c r="J435" s="77">
        <v>11</v>
      </c>
      <c r="K435" s="62">
        <v>11</v>
      </c>
    </row>
    <row r="436" spans="1:11" ht="15.5" hidden="1">
      <c r="A436" s="18">
        <v>43760</v>
      </c>
      <c r="B436" s="5" t="s">
        <v>265</v>
      </c>
      <c r="C436" s="6">
        <v>2019</v>
      </c>
      <c r="D436" s="1" t="s">
        <v>12</v>
      </c>
      <c r="E436" s="1" t="s">
        <v>13</v>
      </c>
      <c r="F436" s="1" t="s">
        <v>14</v>
      </c>
      <c r="G436" s="7" t="s">
        <v>17</v>
      </c>
      <c r="H436" s="7" t="s">
        <v>295</v>
      </c>
      <c r="I436" s="14">
        <v>1</v>
      </c>
      <c r="J436" s="77">
        <v>3450</v>
      </c>
      <c r="K436" s="62">
        <v>3450</v>
      </c>
    </row>
    <row r="437" spans="1:11" ht="15.5" hidden="1">
      <c r="A437" s="18">
        <v>43760</v>
      </c>
      <c r="B437" s="5" t="s">
        <v>265</v>
      </c>
      <c r="C437" s="6">
        <v>2019</v>
      </c>
      <c r="D437" s="1" t="s">
        <v>12</v>
      </c>
      <c r="E437" s="1" t="s">
        <v>13</v>
      </c>
      <c r="F437" s="1" t="s">
        <v>14</v>
      </c>
      <c r="G437" s="7" t="s">
        <v>17</v>
      </c>
      <c r="H437" s="7" t="s">
        <v>296</v>
      </c>
      <c r="I437" s="14">
        <v>1</v>
      </c>
      <c r="J437" s="77">
        <v>56</v>
      </c>
      <c r="K437" s="62">
        <v>56</v>
      </c>
    </row>
    <row r="438" spans="1:11" ht="15.5" hidden="1">
      <c r="A438" s="18">
        <v>43760</v>
      </c>
      <c r="B438" s="5" t="s">
        <v>265</v>
      </c>
      <c r="C438" s="6">
        <v>2019</v>
      </c>
      <c r="D438" s="1" t="s">
        <v>12</v>
      </c>
      <c r="E438" s="1" t="s">
        <v>13</v>
      </c>
      <c r="F438" s="1" t="s">
        <v>14</v>
      </c>
      <c r="G438" s="7" t="s">
        <v>17</v>
      </c>
      <c r="H438" s="7" t="s">
        <v>297</v>
      </c>
      <c r="I438" s="14">
        <v>1</v>
      </c>
      <c r="J438" s="77">
        <v>110</v>
      </c>
      <c r="K438" s="62">
        <v>110</v>
      </c>
    </row>
    <row r="439" spans="1:11" s="3" customFormat="1" ht="15.5" hidden="1">
      <c r="A439" s="18">
        <v>43760</v>
      </c>
      <c r="B439" s="5" t="s">
        <v>265</v>
      </c>
      <c r="C439" s="6">
        <v>2019</v>
      </c>
      <c r="D439" s="1" t="s">
        <v>12</v>
      </c>
      <c r="E439" s="1" t="s">
        <v>13</v>
      </c>
      <c r="F439" s="1" t="s">
        <v>14</v>
      </c>
      <c r="G439" s="7" t="s">
        <v>17</v>
      </c>
      <c r="H439" s="7" t="s">
        <v>298</v>
      </c>
      <c r="I439" s="14">
        <v>1</v>
      </c>
      <c r="J439" s="77">
        <v>11</v>
      </c>
      <c r="K439" s="62">
        <v>11</v>
      </c>
    </row>
    <row r="440" spans="1:11" ht="15.5" hidden="1">
      <c r="A440" s="18">
        <v>43760</v>
      </c>
      <c r="B440" s="5" t="s">
        <v>265</v>
      </c>
      <c r="C440" s="6">
        <v>2019</v>
      </c>
      <c r="D440" s="1" t="s">
        <v>12</v>
      </c>
      <c r="E440" s="1" t="s">
        <v>13</v>
      </c>
      <c r="F440" s="1" t="s">
        <v>14</v>
      </c>
      <c r="G440" s="7" t="s">
        <v>17</v>
      </c>
      <c r="H440" s="7" t="s">
        <v>287</v>
      </c>
      <c r="I440" s="14">
        <v>1</v>
      </c>
      <c r="J440" s="77">
        <v>60</v>
      </c>
      <c r="K440" s="62">
        <v>60</v>
      </c>
    </row>
    <row r="441" spans="1:11" ht="15.5" hidden="1">
      <c r="A441" s="18">
        <v>43761</v>
      </c>
      <c r="B441" s="5" t="s">
        <v>265</v>
      </c>
      <c r="C441" s="6">
        <v>2019</v>
      </c>
      <c r="D441" s="1" t="s">
        <v>12</v>
      </c>
      <c r="E441" s="1" t="s">
        <v>13</v>
      </c>
      <c r="F441" s="1" t="s">
        <v>14</v>
      </c>
      <c r="G441" s="7" t="s">
        <v>17</v>
      </c>
      <c r="H441" s="7" t="s">
        <v>299</v>
      </c>
      <c r="I441" s="14">
        <v>1</v>
      </c>
      <c r="J441" s="77">
        <v>800</v>
      </c>
      <c r="K441" s="62">
        <v>800</v>
      </c>
    </row>
    <row r="442" spans="1:11" ht="15.5" hidden="1">
      <c r="A442" s="18">
        <v>43761</v>
      </c>
      <c r="B442" s="5" t="s">
        <v>265</v>
      </c>
      <c r="C442" s="6">
        <v>2019</v>
      </c>
      <c r="D442" s="1" t="s">
        <v>12</v>
      </c>
      <c r="E442" s="1" t="s">
        <v>13</v>
      </c>
      <c r="F442" s="1" t="s">
        <v>14</v>
      </c>
      <c r="G442" s="7" t="s">
        <v>17</v>
      </c>
      <c r="H442" s="7" t="s">
        <v>300</v>
      </c>
      <c r="I442" s="14">
        <v>1</v>
      </c>
      <c r="J442" s="77">
        <v>28</v>
      </c>
      <c r="K442" s="62">
        <v>28</v>
      </c>
    </row>
    <row r="443" spans="1:11" ht="15.5" hidden="1">
      <c r="A443" s="18">
        <v>43761</v>
      </c>
      <c r="B443" s="5" t="s">
        <v>265</v>
      </c>
      <c r="C443" s="6">
        <v>2019</v>
      </c>
      <c r="D443" s="1" t="s">
        <v>12</v>
      </c>
      <c r="E443" s="1" t="s">
        <v>13</v>
      </c>
      <c r="F443" s="1" t="s">
        <v>14</v>
      </c>
      <c r="G443" s="7" t="s">
        <v>17</v>
      </c>
      <c r="H443" s="17" t="s">
        <v>301</v>
      </c>
      <c r="I443" s="14">
        <v>1</v>
      </c>
      <c r="J443" s="77">
        <v>4620</v>
      </c>
      <c r="K443" s="62">
        <v>4620</v>
      </c>
    </row>
    <row r="444" spans="1:11" ht="15.5" hidden="1">
      <c r="A444" s="18">
        <v>43761</v>
      </c>
      <c r="B444" s="5" t="s">
        <v>265</v>
      </c>
      <c r="C444" s="6">
        <v>2019</v>
      </c>
      <c r="D444" s="1" t="s">
        <v>12</v>
      </c>
      <c r="E444" s="1" t="s">
        <v>13</v>
      </c>
      <c r="F444" s="1" t="s">
        <v>14</v>
      </c>
      <c r="G444" s="7" t="s">
        <v>17</v>
      </c>
      <c r="H444" s="7" t="s">
        <v>302</v>
      </c>
      <c r="I444" s="14">
        <v>1</v>
      </c>
      <c r="J444" s="77">
        <v>61</v>
      </c>
      <c r="K444" s="62">
        <v>61</v>
      </c>
    </row>
    <row r="445" spans="1:11" ht="15.5" hidden="1">
      <c r="A445" s="18">
        <v>43761</v>
      </c>
      <c r="B445" s="5" t="s">
        <v>265</v>
      </c>
      <c r="C445" s="6">
        <v>2019</v>
      </c>
      <c r="D445" s="1" t="s">
        <v>12</v>
      </c>
      <c r="E445" s="1" t="s">
        <v>13</v>
      </c>
      <c r="F445" s="1" t="s">
        <v>14</v>
      </c>
      <c r="G445" s="7" t="s">
        <v>17</v>
      </c>
      <c r="H445" s="7" t="s">
        <v>133</v>
      </c>
      <c r="I445" s="14">
        <v>1</v>
      </c>
      <c r="J445" s="77">
        <v>50</v>
      </c>
      <c r="K445" s="62">
        <v>50</v>
      </c>
    </row>
    <row r="446" spans="1:11" ht="15.5" hidden="1">
      <c r="A446" s="18">
        <v>43774</v>
      </c>
      <c r="B446" s="5" t="s">
        <v>303</v>
      </c>
      <c r="C446" s="6">
        <v>2019</v>
      </c>
      <c r="D446" s="1" t="s">
        <v>12</v>
      </c>
      <c r="E446" s="1" t="s">
        <v>13</v>
      </c>
      <c r="F446" s="1" t="s">
        <v>14</v>
      </c>
      <c r="G446" s="7" t="s">
        <v>17</v>
      </c>
      <c r="H446" s="17" t="s">
        <v>304</v>
      </c>
      <c r="I446" s="14">
        <v>2</v>
      </c>
      <c r="J446" s="77">
        <v>15</v>
      </c>
      <c r="K446" s="65">
        <v>30</v>
      </c>
    </row>
    <row r="447" spans="1:11" ht="15.5" hidden="1">
      <c r="A447" s="18">
        <v>43774</v>
      </c>
      <c r="B447" s="5" t="s">
        <v>303</v>
      </c>
      <c r="C447" s="6">
        <v>2019</v>
      </c>
      <c r="D447" s="1" t="s">
        <v>12</v>
      </c>
      <c r="E447" s="1" t="s">
        <v>13</v>
      </c>
      <c r="F447" s="1" t="s">
        <v>14</v>
      </c>
      <c r="G447" s="7" t="s">
        <v>17</v>
      </c>
      <c r="H447" s="17" t="s">
        <v>305</v>
      </c>
      <c r="I447" s="14">
        <v>1</v>
      </c>
      <c r="J447" s="77">
        <v>600</v>
      </c>
      <c r="K447" s="65">
        <v>600</v>
      </c>
    </row>
    <row r="448" spans="1:11" ht="15.5" hidden="1">
      <c r="A448" s="18">
        <v>43774</v>
      </c>
      <c r="B448" s="5" t="s">
        <v>303</v>
      </c>
      <c r="C448" s="6">
        <v>2019</v>
      </c>
      <c r="D448" s="1" t="s">
        <v>12</v>
      </c>
      <c r="E448" s="1" t="s">
        <v>13</v>
      </c>
      <c r="F448" s="1" t="s">
        <v>14</v>
      </c>
      <c r="G448" s="7" t="s">
        <v>17</v>
      </c>
      <c r="H448" s="17" t="s">
        <v>306</v>
      </c>
      <c r="I448" s="14">
        <v>1</v>
      </c>
      <c r="J448" s="77">
        <v>28</v>
      </c>
      <c r="K448" s="65">
        <v>28</v>
      </c>
    </row>
    <row r="449" spans="1:11" ht="15.5" hidden="1">
      <c r="A449" s="18">
        <v>43774</v>
      </c>
      <c r="B449" s="5" t="s">
        <v>303</v>
      </c>
      <c r="C449" s="6">
        <v>2019</v>
      </c>
      <c r="D449" s="1" t="s">
        <v>12</v>
      </c>
      <c r="E449" s="1" t="s">
        <v>13</v>
      </c>
      <c r="F449" s="1" t="s">
        <v>14</v>
      </c>
      <c r="G449" s="7" t="s">
        <v>19</v>
      </c>
      <c r="H449" s="17" t="s">
        <v>307</v>
      </c>
      <c r="I449" s="14">
        <v>1</v>
      </c>
      <c r="J449" s="77">
        <v>228</v>
      </c>
      <c r="K449" s="65">
        <v>228</v>
      </c>
    </row>
    <row r="450" spans="1:11" ht="15.5" hidden="1">
      <c r="A450" s="18">
        <v>43774</v>
      </c>
      <c r="B450" s="5" t="s">
        <v>303</v>
      </c>
      <c r="C450" s="6">
        <v>2019</v>
      </c>
      <c r="D450" s="1" t="s">
        <v>12</v>
      </c>
      <c r="E450" s="1" t="s">
        <v>13</v>
      </c>
      <c r="F450" s="1" t="s">
        <v>14</v>
      </c>
      <c r="G450" s="7" t="s">
        <v>17</v>
      </c>
      <c r="H450" s="17" t="s">
        <v>306</v>
      </c>
      <c r="I450" s="14">
        <v>1</v>
      </c>
      <c r="J450" s="77">
        <v>11</v>
      </c>
      <c r="K450" s="65">
        <v>11</v>
      </c>
    </row>
    <row r="451" spans="1:11" ht="15.5" hidden="1">
      <c r="A451" s="18">
        <v>43774</v>
      </c>
      <c r="B451" s="5" t="s">
        <v>303</v>
      </c>
      <c r="C451" s="6">
        <v>2019</v>
      </c>
      <c r="D451" s="1" t="s">
        <v>12</v>
      </c>
      <c r="E451" s="1" t="s">
        <v>13</v>
      </c>
      <c r="F451" s="1" t="s">
        <v>14</v>
      </c>
      <c r="G451" s="7" t="s">
        <v>19</v>
      </c>
      <c r="H451" s="17" t="s">
        <v>308</v>
      </c>
      <c r="I451" s="14">
        <v>10</v>
      </c>
      <c r="J451" s="77">
        <v>10</v>
      </c>
      <c r="K451" s="65">
        <v>100</v>
      </c>
    </row>
    <row r="452" spans="1:11" ht="15.5" hidden="1">
      <c r="A452" s="18">
        <v>43774</v>
      </c>
      <c r="B452" s="5" t="s">
        <v>303</v>
      </c>
      <c r="C452" s="6">
        <v>2019</v>
      </c>
      <c r="D452" s="1" t="s">
        <v>12</v>
      </c>
      <c r="E452" s="1" t="s">
        <v>13</v>
      </c>
      <c r="F452" s="1" t="s">
        <v>14</v>
      </c>
      <c r="G452" s="7" t="s">
        <v>19</v>
      </c>
      <c r="H452" s="17" t="s">
        <v>309</v>
      </c>
      <c r="I452" s="14">
        <v>10</v>
      </c>
      <c r="J452" s="77">
        <v>100</v>
      </c>
      <c r="K452" s="65">
        <v>1000</v>
      </c>
    </row>
    <row r="453" spans="1:11" ht="15.5" hidden="1">
      <c r="A453" s="18">
        <v>43774</v>
      </c>
      <c r="B453" s="5" t="s">
        <v>303</v>
      </c>
      <c r="C453" s="6">
        <v>2019</v>
      </c>
      <c r="D453" s="1" t="s">
        <v>12</v>
      </c>
      <c r="E453" s="1" t="s">
        <v>13</v>
      </c>
      <c r="F453" s="1" t="s">
        <v>14</v>
      </c>
      <c r="G453" s="7" t="s">
        <v>19</v>
      </c>
      <c r="H453" s="17" t="s">
        <v>310</v>
      </c>
      <c r="I453" s="14">
        <v>1</v>
      </c>
      <c r="J453" s="77">
        <v>180</v>
      </c>
      <c r="K453" s="65">
        <v>180</v>
      </c>
    </row>
    <row r="454" spans="1:11" ht="15.5" hidden="1">
      <c r="A454" s="18">
        <v>43774</v>
      </c>
      <c r="B454" s="5" t="s">
        <v>303</v>
      </c>
      <c r="C454" s="6">
        <v>2019</v>
      </c>
      <c r="D454" s="1" t="s">
        <v>12</v>
      </c>
      <c r="E454" s="1" t="s">
        <v>13</v>
      </c>
      <c r="F454" s="1" t="s">
        <v>14</v>
      </c>
      <c r="G454" s="7" t="s">
        <v>17</v>
      </c>
      <c r="H454" s="17" t="s">
        <v>306</v>
      </c>
      <c r="I454" s="14">
        <v>1</v>
      </c>
      <c r="J454" s="77">
        <v>26</v>
      </c>
      <c r="K454" s="65">
        <v>26</v>
      </c>
    </row>
    <row r="455" spans="1:11" ht="15.5" hidden="1">
      <c r="A455" s="18">
        <v>43774</v>
      </c>
      <c r="B455" s="5" t="s">
        <v>303</v>
      </c>
      <c r="C455" s="6">
        <v>2019</v>
      </c>
      <c r="D455" s="1" t="s">
        <v>12</v>
      </c>
      <c r="E455" s="1" t="s">
        <v>13</v>
      </c>
      <c r="F455" s="1" t="s">
        <v>14</v>
      </c>
      <c r="G455" s="7" t="s">
        <v>19</v>
      </c>
      <c r="H455" s="17" t="s">
        <v>311</v>
      </c>
      <c r="I455" s="14">
        <v>1</v>
      </c>
      <c r="J455" s="77">
        <v>70</v>
      </c>
      <c r="K455" s="65">
        <v>70</v>
      </c>
    </row>
    <row r="456" spans="1:11" ht="15.5" hidden="1">
      <c r="A456" s="18">
        <v>43774</v>
      </c>
      <c r="B456" s="5" t="s">
        <v>303</v>
      </c>
      <c r="C456" s="6">
        <v>2019</v>
      </c>
      <c r="D456" s="1" t="s">
        <v>12</v>
      </c>
      <c r="E456" s="1" t="s">
        <v>13</v>
      </c>
      <c r="F456" s="1" t="s">
        <v>14</v>
      </c>
      <c r="G456" s="7" t="s">
        <v>19</v>
      </c>
      <c r="H456" s="17" t="s">
        <v>312</v>
      </c>
      <c r="I456" s="14">
        <v>4</v>
      </c>
      <c r="J456" s="77">
        <v>50</v>
      </c>
      <c r="K456" s="65">
        <v>200</v>
      </c>
    </row>
    <row r="457" spans="1:11" s="3" customFormat="1" ht="15.5" hidden="1">
      <c r="A457" s="18">
        <v>43774</v>
      </c>
      <c r="B457" s="5" t="s">
        <v>303</v>
      </c>
      <c r="C457" s="6">
        <v>2019</v>
      </c>
      <c r="D457" s="1" t="s">
        <v>12</v>
      </c>
      <c r="E457" s="1" t="s">
        <v>13</v>
      </c>
      <c r="F457" s="1" t="s">
        <v>14</v>
      </c>
      <c r="G457" s="7" t="s">
        <v>17</v>
      </c>
      <c r="H457" s="17" t="s">
        <v>313</v>
      </c>
      <c r="I457" s="14">
        <v>1</v>
      </c>
      <c r="J457" s="77">
        <v>11</v>
      </c>
      <c r="K457" s="65">
        <v>11</v>
      </c>
    </row>
    <row r="458" spans="1:11" s="3" customFormat="1" ht="15.5" hidden="1">
      <c r="A458" s="18">
        <v>43780</v>
      </c>
      <c r="B458" s="5" t="s">
        <v>303</v>
      </c>
      <c r="C458" s="6">
        <v>2019</v>
      </c>
      <c r="D458" s="1" t="s">
        <v>12</v>
      </c>
      <c r="E458" s="1" t="s">
        <v>13</v>
      </c>
      <c r="F458" s="1" t="s">
        <v>14</v>
      </c>
      <c r="G458" s="7" t="s">
        <v>19</v>
      </c>
      <c r="H458" s="17" t="s">
        <v>314</v>
      </c>
      <c r="I458" s="14">
        <v>25</v>
      </c>
      <c r="J458" s="77">
        <v>650</v>
      </c>
      <c r="K458" s="65">
        <v>16250</v>
      </c>
    </row>
    <row r="459" spans="1:11" s="3" customFormat="1" ht="15.5" hidden="1">
      <c r="A459" s="18">
        <v>43780</v>
      </c>
      <c r="B459" s="5" t="s">
        <v>303</v>
      </c>
      <c r="C459" s="6">
        <v>2019</v>
      </c>
      <c r="D459" s="1" t="s">
        <v>12</v>
      </c>
      <c r="E459" s="1" t="s">
        <v>13</v>
      </c>
      <c r="F459" s="1" t="s">
        <v>14</v>
      </c>
      <c r="G459" s="7" t="s">
        <v>19</v>
      </c>
      <c r="H459" s="17" t="s">
        <v>315</v>
      </c>
      <c r="I459" s="14">
        <v>3</v>
      </c>
      <c r="J459" s="77">
        <v>6500</v>
      </c>
      <c r="K459" s="65">
        <v>19500</v>
      </c>
    </row>
    <row r="460" spans="1:11" ht="15.5" hidden="1">
      <c r="A460" s="18">
        <v>43780</v>
      </c>
      <c r="B460" s="5" t="s">
        <v>303</v>
      </c>
      <c r="C460" s="6">
        <v>2019</v>
      </c>
      <c r="D460" s="1" t="s">
        <v>12</v>
      </c>
      <c r="E460" s="1" t="s">
        <v>13</v>
      </c>
      <c r="F460" s="1" t="s">
        <v>14</v>
      </c>
      <c r="G460" s="7" t="s">
        <v>17</v>
      </c>
      <c r="H460" s="17" t="s">
        <v>316</v>
      </c>
      <c r="I460" s="14">
        <v>3</v>
      </c>
      <c r="J460" s="77">
        <v>600</v>
      </c>
      <c r="K460" s="65">
        <v>1800</v>
      </c>
    </row>
    <row r="461" spans="1:11" ht="15.5" hidden="1">
      <c r="A461" s="18">
        <v>43780</v>
      </c>
      <c r="B461" s="5" t="s">
        <v>303</v>
      </c>
      <c r="C461" s="6">
        <v>2019</v>
      </c>
      <c r="D461" s="1" t="s">
        <v>12</v>
      </c>
      <c r="E461" s="1" t="s">
        <v>13</v>
      </c>
      <c r="F461" s="1" t="s">
        <v>14</v>
      </c>
      <c r="G461" s="7" t="s">
        <v>17</v>
      </c>
      <c r="H461" s="17" t="s">
        <v>317</v>
      </c>
      <c r="I461" s="14">
        <v>20</v>
      </c>
      <c r="J461" s="77">
        <v>5</v>
      </c>
      <c r="K461" s="65">
        <v>100</v>
      </c>
    </row>
    <row r="462" spans="1:11" ht="15.5" hidden="1">
      <c r="A462" s="18">
        <v>43780</v>
      </c>
      <c r="B462" s="5" t="s">
        <v>303</v>
      </c>
      <c r="C462" s="6">
        <v>2019</v>
      </c>
      <c r="D462" s="1" t="s">
        <v>12</v>
      </c>
      <c r="E462" s="1" t="s">
        <v>13</v>
      </c>
      <c r="F462" s="1" t="s">
        <v>14</v>
      </c>
      <c r="G462" s="7" t="s">
        <v>17</v>
      </c>
      <c r="H462" s="17" t="s">
        <v>305</v>
      </c>
      <c r="I462" s="14">
        <v>1</v>
      </c>
      <c r="J462" s="77">
        <v>2600</v>
      </c>
      <c r="K462" s="65">
        <v>2600</v>
      </c>
    </row>
    <row r="463" spans="1:11" ht="15.5" hidden="1">
      <c r="A463" s="18">
        <v>43780</v>
      </c>
      <c r="B463" s="5" t="s">
        <v>303</v>
      </c>
      <c r="C463" s="6">
        <v>2019</v>
      </c>
      <c r="D463" s="1" t="s">
        <v>12</v>
      </c>
      <c r="E463" s="1" t="s">
        <v>13</v>
      </c>
      <c r="F463" s="1" t="s">
        <v>14</v>
      </c>
      <c r="G463" s="7" t="s">
        <v>17</v>
      </c>
      <c r="H463" s="17" t="s">
        <v>313</v>
      </c>
      <c r="I463" s="14">
        <v>1</v>
      </c>
      <c r="J463" s="77">
        <v>180</v>
      </c>
      <c r="K463" s="65">
        <v>180</v>
      </c>
    </row>
    <row r="464" spans="1:11" ht="15.5" hidden="1">
      <c r="A464" s="18">
        <v>43780</v>
      </c>
      <c r="B464" s="5" t="s">
        <v>303</v>
      </c>
      <c r="C464" s="6">
        <v>2019</v>
      </c>
      <c r="D464" s="1" t="s">
        <v>12</v>
      </c>
      <c r="E464" s="1" t="s">
        <v>13</v>
      </c>
      <c r="F464" s="1" t="s">
        <v>14</v>
      </c>
      <c r="G464" s="7" t="s">
        <v>17</v>
      </c>
      <c r="H464" s="17" t="s">
        <v>318</v>
      </c>
      <c r="I464" s="14">
        <v>1</v>
      </c>
      <c r="J464" s="77">
        <v>128</v>
      </c>
      <c r="K464" s="65">
        <v>128</v>
      </c>
    </row>
    <row r="465" spans="1:11" ht="15.5" hidden="1">
      <c r="A465" s="18">
        <v>43781</v>
      </c>
      <c r="B465" s="5" t="s">
        <v>303</v>
      </c>
      <c r="C465" s="6">
        <v>2019</v>
      </c>
      <c r="D465" s="1" t="s">
        <v>12</v>
      </c>
      <c r="E465" s="1" t="s">
        <v>13</v>
      </c>
      <c r="F465" s="1" t="s">
        <v>14</v>
      </c>
      <c r="G465" s="7" t="s">
        <v>19</v>
      </c>
      <c r="H465" s="17" t="s">
        <v>305</v>
      </c>
      <c r="I465" s="14">
        <v>1</v>
      </c>
      <c r="J465" s="77">
        <v>800</v>
      </c>
      <c r="K465" s="65">
        <v>800</v>
      </c>
    </row>
    <row r="466" spans="1:11" ht="15.5" hidden="1">
      <c r="A466" s="18">
        <v>43781</v>
      </c>
      <c r="B466" s="5" t="s">
        <v>303</v>
      </c>
      <c r="C466" s="6">
        <v>2019</v>
      </c>
      <c r="D466" s="1" t="s">
        <v>12</v>
      </c>
      <c r="E466" s="1" t="s">
        <v>13</v>
      </c>
      <c r="F466" s="1" t="s">
        <v>14</v>
      </c>
      <c r="G466" s="7" t="s">
        <v>19</v>
      </c>
      <c r="H466" s="17" t="s">
        <v>319</v>
      </c>
      <c r="I466" s="14">
        <v>294</v>
      </c>
      <c r="J466" s="77">
        <v>35</v>
      </c>
      <c r="K466" s="65">
        <v>10290</v>
      </c>
    </row>
    <row r="467" spans="1:11" ht="15.5" hidden="1">
      <c r="A467" s="18">
        <v>43781</v>
      </c>
      <c r="B467" s="5" t="s">
        <v>303</v>
      </c>
      <c r="C467" s="6">
        <v>2019</v>
      </c>
      <c r="D467" s="1" t="s">
        <v>12</v>
      </c>
      <c r="E467" s="1" t="s">
        <v>13</v>
      </c>
      <c r="F467" s="1" t="s">
        <v>14</v>
      </c>
      <c r="G467" s="7" t="s">
        <v>17</v>
      </c>
      <c r="H467" s="17" t="s">
        <v>320</v>
      </c>
      <c r="I467" s="14">
        <v>498</v>
      </c>
      <c r="J467" s="77">
        <v>25</v>
      </c>
      <c r="K467" s="65">
        <v>12450</v>
      </c>
    </row>
    <row r="468" spans="1:11" ht="15.5" hidden="1">
      <c r="A468" s="18">
        <v>43781</v>
      </c>
      <c r="B468" s="5" t="s">
        <v>303</v>
      </c>
      <c r="C468" s="6">
        <v>2019</v>
      </c>
      <c r="D468" s="1" t="s">
        <v>12</v>
      </c>
      <c r="E468" s="1" t="s">
        <v>13</v>
      </c>
      <c r="F468" s="1" t="s">
        <v>14</v>
      </c>
      <c r="G468" s="7" t="s">
        <v>19</v>
      </c>
      <c r="H468" s="17" t="s">
        <v>321</v>
      </c>
      <c r="I468" s="14">
        <v>1</v>
      </c>
      <c r="J468" s="77">
        <v>181</v>
      </c>
      <c r="K468" s="65">
        <v>181</v>
      </c>
    </row>
    <row r="469" spans="1:11" s="3" customFormat="1" ht="15.5" hidden="1">
      <c r="A469" s="18">
        <v>43781</v>
      </c>
      <c r="B469" s="5" t="s">
        <v>303</v>
      </c>
      <c r="C469" s="6">
        <v>2019</v>
      </c>
      <c r="D469" s="1" t="s">
        <v>12</v>
      </c>
      <c r="E469" s="1" t="s">
        <v>13</v>
      </c>
      <c r="F469" s="1" t="s">
        <v>14</v>
      </c>
      <c r="G469" s="7" t="s">
        <v>17</v>
      </c>
      <c r="H469" s="17" t="s">
        <v>322</v>
      </c>
      <c r="I469" s="14">
        <v>6</v>
      </c>
      <c r="J469" s="77">
        <v>140</v>
      </c>
      <c r="K469" s="65">
        <v>840</v>
      </c>
    </row>
    <row r="470" spans="1:11" ht="15.5" hidden="1">
      <c r="A470" s="18">
        <v>43781</v>
      </c>
      <c r="B470" s="5" t="s">
        <v>303</v>
      </c>
      <c r="C470" s="6">
        <v>2019</v>
      </c>
      <c r="D470" s="1" t="s">
        <v>12</v>
      </c>
      <c r="E470" s="1" t="s">
        <v>13</v>
      </c>
      <c r="F470" s="1" t="s">
        <v>14</v>
      </c>
      <c r="G470" s="7" t="s">
        <v>17</v>
      </c>
      <c r="H470" s="17" t="s">
        <v>321</v>
      </c>
      <c r="I470" s="14">
        <v>1</v>
      </c>
      <c r="J470" s="77">
        <v>30</v>
      </c>
      <c r="K470" s="65">
        <v>30</v>
      </c>
    </row>
    <row r="471" spans="1:11" ht="15.5" hidden="1">
      <c r="A471" s="18">
        <v>43781</v>
      </c>
      <c r="B471" s="5" t="s">
        <v>303</v>
      </c>
      <c r="C471" s="6">
        <v>2019</v>
      </c>
      <c r="D471" s="1" t="s">
        <v>12</v>
      </c>
      <c r="E471" s="1" t="s">
        <v>13</v>
      </c>
      <c r="F471" s="1" t="s">
        <v>14</v>
      </c>
      <c r="G471" s="7" t="s">
        <v>17</v>
      </c>
      <c r="H471" s="17" t="s">
        <v>21</v>
      </c>
      <c r="I471" s="14">
        <v>1</v>
      </c>
      <c r="J471" s="77">
        <v>100</v>
      </c>
      <c r="K471" s="65">
        <v>100</v>
      </c>
    </row>
    <row r="472" spans="1:11" ht="15.5" hidden="1">
      <c r="A472" s="18">
        <v>43781</v>
      </c>
      <c r="B472" s="5" t="s">
        <v>303</v>
      </c>
      <c r="C472" s="6">
        <v>2019</v>
      </c>
      <c r="D472" s="1" t="s">
        <v>12</v>
      </c>
      <c r="E472" s="1" t="s">
        <v>13</v>
      </c>
      <c r="F472" s="1" t="s">
        <v>14</v>
      </c>
      <c r="G472" s="7" t="s">
        <v>17</v>
      </c>
      <c r="H472" s="17" t="s">
        <v>141</v>
      </c>
      <c r="I472" s="14">
        <v>8</v>
      </c>
      <c r="J472" s="77">
        <v>50</v>
      </c>
      <c r="K472" s="65">
        <v>400</v>
      </c>
    </row>
    <row r="473" spans="1:11" s="3" customFormat="1" ht="15.5" hidden="1">
      <c r="A473" s="18">
        <v>43782</v>
      </c>
      <c r="B473" s="5" t="s">
        <v>303</v>
      </c>
      <c r="C473" s="6">
        <v>2019</v>
      </c>
      <c r="D473" s="1" t="s">
        <v>12</v>
      </c>
      <c r="E473" s="1" t="s">
        <v>13</v>
      </c>
      <c r="F473" s="1" t="s">
        <v>14</v>
      </c>
      <c r="G473" s="7" t="s">
        <v>19</v>
      </c>
      <c r="H473" s="17" t="s">
        <v>321</v>
      </c>
      <c r="I473" s="14">
        <v>1</v>
      </c>
      <c r="J473" s="77">
        <v>30</v>
      </c>
      <c r="K473" s="65">
        <v>30</v>
      </c>
    </row>
    <row r="474" spans="1:11" ht="15.5" hidden="1">
      <c r="A474" s="18">
        <v>43782</v>
      </c>
      <c r="B474" s="5" t="s">
        <v>303</v>
      </c>
      <c r="C474" s="6">
        <v>2019</v>
      </c>
      <c r="D474" s="1" t="s">
        <v>12</v>
      </c>
      <c r="E474" s="1" t="s">
        <v>13</v>
      </c>
      <c r="F474" s="1" t="s">
        <v>14</v>
      </c>
      <c r="G474" s="7" t="s">
        <v>17</v>
      </c>
      <c r="H474" s="17" t="s">
        <v>323</v>
      </c>
      <c r="I474" s="14">
        <v>64</v>
      </c>
      <c r="J474" s="77">
        <v>10</v>
      </c>
      <c r="K474" s="65">
        <v>640</v>
      </c>
    </row>
    <row r="475" spans="1:11" ht="15.5" hidden="1">
      <c r="A475" s="18">
        <v>43782</v>
      </c>
      <c r="B475" s="5" t="s">
        <v>303</v>
      </c>
      <c r="C475" s="6">
        <v>2019</v>
      </c>
      <c r="D475" s="1" t="s">
        <v>12</v>
      </c>
      <c r="E475" s="1" t="s">
        <v>13</v>
      </c>
      <c r="F475" s="1" t="s">
        <v>14</v>
      </c>
      <c r="G475" s="7" t="s">
        <v>19</v>
      </c>
      <c r="H475" s="17" t="s">
        <v>321</v>
      </c>
      <c r="I475" s="14">
        <v>1</v>
      </c>
      <c r="J475" s="77">
        <v>50</v>
      </c>
      <c r="K475" s="65">
        <v>50</v>
      </c>
    </row>
    <row r="476" spans="1:11" ht="15.5" hidden="1">
      <c r="A476" s="18">
        <v>43782</v>
      </c>
      <c r="B476" s="5" t="s">
        <v>303</v>
      </c>
      <c r="C476" s="6">
        <v>2019</v>
      </c>
      <c r="D476" s="1" t="s">
        <v>12</v>
      </c>
      <c r="E476" s="1" t="s">
        <v>13</v>
      </c>
      <c r="F476" s="1" t="s">
        <v>14</v>
      </c>
      <c r="G476" s="7" t="s">
        <v>17</v>
      </c>
      <c r="H476" s="17" t="s">
        <v>324</v>
      </c>
      <c r="I476" s="14">
        <v>31</v>
      </c>
      <c r="J476" s="77">
        <v>10</v>
      </c>
      <c r="K476" s="65">
        <v>310</v>
      </c>
    </row>
    <row r="477" spans="1:11" ht="15.5" hidden="1">
      <c r="A477" s="18">
        <v>43782</v>
      </c>
      <c r="B477" s="5" t="s">
        <v>303</v>
      </c>
      <c r="C477" s="6">
        <v>2019</v>
      </c>
      <c r="D477" s="1" t="s">
        <v>12</v>
      </c>
      <c r="E477" s="1" t="s">
        <v>13</v>
      </c>
      <c r="F477" s="1" t="s">
        <v>14</v>
      </c>
      <c r="G477" s="7" t="s">
        <v>19</v>
      </c>
      <c r="H477" s="17" t="s">
        <v>321</v>
      </c>
      <c r="I477" s="14">
        <v>1</v>
      </c>
      <c r="J477" s="77">
        <v>20</v>
      </c>
      <c r="K477" s="65">
        <v>20</v>
      </c>
    </row>
    <row r="478" spans="1:11" ht="15.5" hidden="1">
      <c r="A478" s="18">
        <v>43782</v>
      </c>
      <c r="B478" s="5" t="s">
        <v>303</v>
      </c>
      <c r="C478" s="6">
        <v>2019</v>
      </c>
      <c r="D478" s="1" t="s">
        <v>12</v>
      </c>
      <c r="E478" s="1" t="s">
        <v>13</v>
      </c>
      <c r="F478" s="1" t="s">
        <v>14</v>
      </c>
      <c r="G478" s="7" t="s">
        <v>15</v>
      </c>
      <c r="H478" s="17" t="s">
        <v>325</v>
      </c>
      <c r="I478" s="14">
        <v>1</v>
      </c>
      <c r="J478" s="77">
        <v>270</v>
      </c>
      <c r="K478" s="65">
        <v>270</v>
      </c>
    </row>
    <row r="479" spans="1:11" ht="15.5" hidden="1">
      <c r="A479" s="18">
        <v>43782</v>
      </c>
      <c r="B479" s="5" t="s">
        <v>303</v>
      </c>
      <c r="C479" s="6">
        <v>2019</v>
      </c>
      <c r="D479" s="1" t="s">
        <v>12</v>
      </c>
      <c r="E479" s="1" t="s">
        <v>13</v>
      </c>
      <c r="F479" s="1" t="s">
        <v>14</v>
      </c>
      <c r="G479" s="7" t="s">
        <v>17</v>
      </c>
      <c r="H479" s="17" t="s">
        <v>326</v>
      </c>
      <c r="I479" s="14">
        <v>1</v>
      </c>
      <c r="J479" s="77">
        <v>4500</v>
      </c>
      <c r="K479" s="65">
        <v>4500</v>
      </c>
    </row>
    <row r="480" spans="1:11" ht="15.5" hidden="1">
      <c r="A480" s="18">
        <v>43782</v>
      </c>
      <c r="B480" s="5" t="s">
        <v>303</v>
      </c>
      <c r="C480" s="6">
        <v>2019</v>
      </c>
      <c r="D480" s="1" t="s">
        <v>12</v>
      </c>
      <c r="E480" s="1" t="s">
        <v>13</v>
      </c>
      <c r="F480" s="1" t="s">
        <v>14</v>
      </c>
      <c r="G480" s="7" t="s">
        <v>17</v>
      </c>
      <c r="H480" s="17" t="s">
        <v>327</v>
      </c>
      <c r="I480" s="14">
        <v>1</v>
      </c>
      <c r="J480" s="77">
        <v>450</v>
      </c>
      <c r="K480" s="65">
        <v>450</v>
      </c>
    </row>
    <row r="481" spans="1:11" ht="15.5" hidden="1">
      <c r="A481" s="18">
        <v>43782</v>
      </c>
      <c r="B481" s="5" t="s">
        <v>303</v>
      </c>
      <c r="C481" s="6">
        <v>2019</v>
      </c>
      <c r="D481" s="1" t="s">
        <v>12</v>
      </c>
      <c r="E481" s="1" t="s">
        <v>13</v>
      </c>
      <c r="F481" s="1" t="s">
        <v>14</v>
      </c>
      <c r="G481" s="7" t="s">
        <v>17</v>
      </c>
      <c r="H481" s="17" t="s">
        <v>321</v>
      </c>
      <c r="I481" s="14">
        <v>1</v>
      </c>
      <c r="J481" s="77">
        <v>120</v>
      </c>
      <c r="K481" s="65">
        <v>120</v>
      </c>
    </row>
    <row r="482" spans="1:11" ht="15.5" hidden="1">
      <c r="A482" s="18">
        <v>43782</v>
      </c>
      <c r="B482" s="5" t="s">
        <v>303</v>
      </c>
      <c r="C482" s="6">
        <v>2019</v>
      </c>
      <c r="D482" s="1" t="s">
        <v>12</v>
      </c>
      <c r="E482" s="1" t="s">
        <v>13</v>
      </c>
      <c r="F482" s="1" t="s">
        <v>14</v>
      </c>
      <c r="G482" s="7" t="s">
        <v>17</v>
      </c>
      <c r="H482" s="17" t="s">
        <v>328</v>
      </c>
      <c r="I482" s="14">
        <v>1</v>
      </c>
      <c r="J482" s="77">
        <v>50</v>
      </c>
      <c r="K482" s="65">
        <v>50</v>
      </c>
    </row>
    <row r="483" spans="1:11" ht="15.5" hidden="1">
      <c r="A483" s="18">
        <v>43783</v>
      </c>
      <c r="B483" s="5" t="s">
        <v>303</v>
      </c>
      <c r="C483" s="6">
        <v>2019</v>
      </c>
      <c r="D483" s="1" t="s">
        <v>12</v>
      </c>
      <c r="E483" s="1" t="s">
        <v>13</v>
      </c>
      <c r="F483" s="1" t="s">
        <v>14</v>
      </c>
      <c r="G483" s="7" t="s">
        <v>19</v>
      </c>
      <c r="H483" s="17" t="s">
        <v>329</v>
      </c>
      <c r="I483" s="17">
        <v>1.5</v>
      </c>
      <c r="J483" s="65">
        <v>140</v>
      </c>
      <c r="K483" s="65">
        <v>210</v>
      </c>
    </row>
    <row r="484" spans="1:11" ht="15.5" hidden="1">
      <c r="A484" s="18">
        <v>43783</v>
      </c>
      <c r="B484" s="5" t="s">
        <v>303</v>
      </c>
      <c r="C484" s="6">
        <v>2019</v>
      </c>
      <c r="D484" s="1" t="s">
        <v>12</v>
      </c>
      <c r="E484" s="1" t="s">
        <v>13</v>
      </c>
      <c r="F484" s="1" t="s">
        <v>14</v>
      </c>
      <c r="G484" s="7" t="s">
        <v>17</v>
      </c>
      <c r="H484" s="17" t="s">
        <v>321</v>
      </c>
      <c r="I484" s="17">
        <v>1</v>
      </c>
      <c r="J484" s="65">
        <v>20</v>
      </c>
      <c r="K484" s="65">
        <v>20</v>
      </c>
    </row>
    <row r="485" spans="1:11" ht="15.5" hidden="1">
      <c r="A485" s="18">
        <v>43783</v>
      </c>
      <c r="B485" s="5" t="s">
        <v>303</v>
      </c>
      <c r="C485" s="6">
        <v>2019</v>
      </c>
      <c r="D485" s="1" t="s">
        <v>12</v>
      </c>
      <c r="E485" s="1" t="s">
        <v>13</v>
      </c>
      <c r="F485" s="1" t="s">
        <v>14</v>
      </c>
      <c r="G485" s="7" t="s">
        <v>17</v>
      </c>
      <c r="H485" s="17" t="s">
        <v>141</v>
      </c>
      <c r="I485" s="17">
        <v>8</v>
      </c>
      <c r="J485" s="65">
        <v>50</v>
      </c>
      <c r="K485" s="65">
        <v>400</v>
      </c>
    </row>
    <row r="486" spans="1:11" ht="15.5" hidden="1">
      <c r="A486" s="18">
        <v>43783</v>
      </c>
      <c r="B486" s="5" t="s">
        <v>303</v>
      </c>
      <c r="C486" s="6">
        <v>2019</v>
      </c>
      <c r="D486" s="1" t="s">
        <v>12</v>
      </c>
      <c r="E486" s="1" t="s">
        <v>13</v>
      </c>
      <c r="F486" s="1" t="s">
        <v>14</v>
      </c>
      <c r="G486" s="7" t="s">
        <v>17</v>
      </c>
      <c r="H486" s="17" t="s">
        <v>321</v>
      </c>
      <c r="I486" s="17">
        <v>1</v>
      </c>
      <c r="J486" s="65">
        <v>30</v>
      </c>
      <c r="K486" s="65">
        <v>30</v>
      </c>
    </row>
    <row r="487" spans="1:11" ht="15.5" hidden="1">
      <c r="A487" s="18">
        <v>43787</v>
      </c>
      <c r="B487" s="5" t="s">
        <v>303</v>
      </c>
      <c r="C487" s="6">
        <v>2019</v>
      </c>
      <c r="D487" s="1" t="s">
        <v>12</v>
      </c>
      <c r="E487" s="1" t="s">
        <v>13</v>
      </c>
      <c r="F487" s="1" t="s">
        <v>14</v>
      </c>
      <c r="G487" s="7" t="s">
        <v>15</v>
      </c>
      <c r="H487" s="17" t="s">
        <v>330</v>
      </c>
      <c r="I487" s="17">
        <v>4</v>
      </c>
      <c r="J487" s="65">
        <v>680</v>
      </c>
      <c r="K487" s="65">
        <v>2720</v>
      </c>
    </row>
    <row r="488" spans="1:11" ht="15.5" hidden="1">
      <c r="A488" s="18">
        <v>43787</v>
      </c>
      <c r="B488" s="5" t="s">
        <v>303</v>
      </c>
      <c r="C488" s="6">
        <v>2019</v>
      </c>
      <c r="D488" s="1" t="s">
        <v>12</v>
      </c>
      <c r="E488" s="1" t="s">
        <v>13</v>
      </c>
      <c r="F488" s="1" t="s">
        <v>14</v>
      </c>
      <c r="G488" s="7" t="s">
        <v>17</v>
      </c>
      <c r="H488" s="17" t="s">
        <v>321</v>
      </c>
      <c r="I488" s="17">
        <v>1</v>
      </c>
      <c r="J488" s="65">
        <v>30</v>
      </c>
      <c r="K488" s="65">
        <v>30</v>
      </c>
    </row>
    <row r="489" spans="1:11" ht="15.5" hidden="1">
      <c r="A489" s="18">
        <v>43787</v>
      </c>
      <c r="B489" s="5" t="s">
        <v>303</v>
      </c>
      <c r="C489" s="6">
        <v>2019</v>
      </c>
      <c r="D489" s="1" t="s">
        <v>12</v>
      </c>
      <c r="E489" s="1" t="s">
        <v>13</v>
      </c>
      <c r="F489" s="1" t="s">
        <v>14</v>
      </c>
      <c r="G489" s="7" t="s">
        <v>15</v>
      </c>
      <c r="H489" s="17" t="s">
        <v>75</v>
      </c>
      <c r="I489" s="17">
        <v>1</v>
      </c>
      <c r="J489" s="65">
        <v>100</v>
      </c>
      <c r="K489" s="65">
        <v>100</v>
      </c>
    </row>
    <row r="490" spans="1:11" ht="15.5" hidden="1">
      <c r="A490" s="18">
        <v>43787</v>
      </c>
      <c r="B490" s="5" t="s">
        <v>303</v>
      </c>
      <c r="C490" s="6">
        <v>2019</v>
      </c>
      <c r="D490" s="1" t="s">
        <v>12</v>
      </c>
      <c r="E490" s="1" t="s">
        <v>13</v>
      </c>
      <c r="F490" s="1" t="s">
        <v>14</v>
      </c>
      <c r="G490" s="7" t="s">
        <v>19</v>
      </c>
      <c r="H490" s="17" t="s">
        <v>330</v>
      </c>
      <c r="I490" s="17">
        <v>1</v>
      </c>
      <c r="J490" s="65">
        <v>9150</v>
      </c>
      <c r="K490" s="65">
        <v>9150</v>
      </c>
    </row>
    <row r="491" spans="1:11" ht="15.5" hidden="1">
      <c r="A491" s="18">
        <v>43787</v>
      </c>
      <c r="B491" s="5" t="s">
        <v>303</v>
      </c>
      <c r="C491" s="6">
        <v>2019</v>
      </c>
      <c r="D491" s="1" t="s">
        <v>12</v>
      </c>
      <c r="E491" s="1" t="s">
        <v>13</v>
      </c>
      <c r="F491" s="1" t="s">
        <v>14</v>
      </c>
      <c r="G491" s="7" t="s">
        <v>17</v>
      </c>
      <c r="H491" s="17" t="s">
        <v>75</v>
      </c>
      <c r="I491" s="17">
        <v>1</v>
      </c>
      <c r="J491" s="65">
        <v>2030</v>
      </c>
      <c r="K491" s="65">
        <v>2030</v>
      </c>
    </row>
    <row r="492" spans="1:11" ht="15.5" hidden="1">
      <c r="A492" s="18">
        <v>43787</v>
      </c>
      <c r="B492" s="5" t="s">
        <v>303</v>
      </c>
      <c r="C492" s="6">
        <v>2019</v>
      </c>
      <c r="D492" s="1" t="s">
        <v>12</v>
      </c>
      <c r="E492" s="1" t="s">
        <v>13</v>
      </c>
      <c r="F492" s="1" t="s">
        <v>14</v>
      </c>
      <c r="G492" s="7" t="s">
        <v>17</v>
      </c>
      <c r="H492" s="17" t="s">
        <v>133</v>
      </c>
      <c r="I492" s="17">
        <v>1</v>
      </c>
      <c r="J492" s="65">
        <v>50</v>
      </c>
      <c r="K492" s="65">
        <v>50</v>
      </c>
    </row>
    <row r="493" spans="1:11" ht="15.5" hidden="1">
      <c r="A493" s="18">
        <v>43787</v>
      </c>
      <c r="B493" s="5" t="s">
        <v>303</v>
      </c>
      <c r="C493" s="6">
        <v>2019</v>
      </c>
      <c r="D493" s="1" t="s">
        <v>12</v>
      </c>
      <c r="E493" s="1" t="s">
        <v>13</v>
      </c>
      <c r="F493" s="1" t="s">
        <v>14</v>
      </c>
      <c r="G493" s="7" t="s">
        <v>17</v>
      </c>
      <c r="H493" s="17" t="s">
        <v>271</v>
      </c>
      <c r="I493" s="17">
        <v>1</v>
      </c>
      <c r="J493" s="65">
        <v>90</v>
      </c>
      <c r="K493" s="65">
        <v>90</v>
      </c>
    </row>
    <row r="494" spans="1:11" ht="15.5" hidden="1">
      <c r="A494" s="18">
        <v>43787</v>
      </c>
      <c r="B494" s="5" t="s">
        <v>303</v>
      </c>
      <c r="C494" s="6">
        <v>2019</v>
      </c>
      <c r="D494" s="1" t="s">
        <v>12</v>
      </c>
      <c r="E494" s="1" t="s">
        <v>13</v>
      </c>
      <c r="F494" s="1" t="s">
        <v>14</v>
      </c>
      <c r="G494" s="7" t="s">
        <v>19</v>
      </c>
      <c r="H494" s="17" t="s">
        <v>330</v>
      </c>
      <c r="I494" s="17">
        <v>2</v>
      </c>
      <c r="J494" s="65">
        <v>715</v>
      </c>
      <c r="K494" s="65">
        <v>1430</v>
      </c>
    </row>
    <row r="495" spans="1:11" ht="15.5" hidden="1">
      <c r="A495" s="18">
        <v>43787</v>
      </c>
      <c r="B495" s="5" t="s">
        <v>303</v>
      </c>
      <c r="C495" s="6">
        <v>2019</v>
      </c>
      <c r="D495" s="1" t="s">
        <v>12</v>
      </c>
      <c r="E495" s="1" t="s">
        <v>13</v>
      </c>
      <c r="F495" s="1" t="s">
        <v>14</v>
      </c>
      <c r="G495" s="7" t="s">
        <v>17</v>
      </c>
      <c r="H495" s="17" t="s">
        <v>331</v>
      </c>
      <c r="I495" s="17">
        <v>2</v>
      </c>
      <c r="J495" s="65">
        <v>345</v>
      </c>
      <c r="K495" s="65">
        <v>690</v>
      </c>
    </row>
    <row r="496" spans="1:11" ht="15.5" hidden="1">
      <c r="A496" s="18">
        <v>43787</v>
      </c>
      <c r="B496" s="5" t="s">
        <v>303</v>
      </c>
      <c r="C496" s="6">
        <v>2019</v>
      </c>
      <c r="D496" s="1" t="s">
        <v>12</v>
      </c>
      <c r="E496" s="1" t="s">
        <v>13</v>
      </c>
      <c r="F496" s="1" t="s">
        <v>14</v>
      </c>
      <c r="G496" s="7" t="s">
        <v>17</v>
      </c>
      <c r="H496" s="17" t="s">
        <v>75</v>
      </c>
      <c r="I496" s="17">
        <v>1</v>
      </c>
      <c r="J496" s="65">
        <v>300</v>
      </c>
      <c r="K496" s="65">
        <v>300</v>
      </c>
    </row>
    <row r="497" spans="1:11" ht="15.5" hidden="1">
      <c r="A497" s="18">
        <v>43788</v>
      </c>
      <c r="B497" s="5" t="s">
        <v>303</v>
      </c>
      <c r="C497" s="6">
        <v>2019</v>
      </c>
      <c r="D497" s="1" t="s">
        <v>12</v>
      </c>
      <c r="E497" s="1" t="s">
        <v>13</v>
      </c>
      <c r="F497" s="1" t="s">
        <v>14</v>
      </c>
      <c r="G497" s="7" t="s">
        <v>19</v>
      </c>
      <c r="H497" s="17" t="s">
        <v>332</v>
      </c>
      <c r="I497" s="17">
        <v>2</v>
      </c>
      <c r="J497" s="65">
        <v>150</v>
      </c>
      <c r="K497" s="65">
        <v>300</v>
      </c>
    </row>
    <row r="498" spans="1:11" ht="15.5" hidden="1">
      <c r="A498" s="18">
        <v>43788</v>
      </c>
      <c r="B498" s="5" t="s">
        <v>303</v>
      </c>
      <c r="C498" s="6">
        <v>2019</v>
      </c>
      <c r="D498" s="1" t="s">
        <v>12</v>
      </c>
      <c r="E498" s="1" t="s">
        <v>13</v>
      </c>
      <c r="F498" s="1" t="s">
        <v>14</v>
      </c>
      <c r="G498" s="7" t="s">
        <v>17</v>
      </c>
      <c r="H498" s="17" t="s">
        <v>133</v>
      </c>
      <c r="I498" s="17">
        <v>1</v>
      </c>
      <c r="J498" s="65">
        <v>50</v>
      </c>
      <c r="K498" s="65">
        <v>50</v>
      </c>
    </row>
    <row r="499" spans="1:11" ht="15.5" hidden="1">
      <c r="A499" s="18">
        <v>43788</v>
      </c>
      <c r="B499" s="5" t="s">
        <v>303</v>
      </c>
      <c r="C499" s="6">
        <v>2019</v>
      </c>
      <c r="D499" s="1" t="s">
        <v>12</v>
      </c>
      <c r="E499" s="1" t="s">
        <v>13</v>
      </c>
      <c r="F499" s="1" t="s">
        <v>14</v>
      </c>
      <c r="G499" s="7" t="s">
        <v>15</v>
      </c>
      <c r="H499" s="17" t="s">
        <v>333</v>
      </c>
      <c r="I499" s="17">
        <v>1</v>
      </c>
      <c r="J499" s="65">
        <v>5570</v>
      </c>
      <c r="K499" s="65">
        <v>5570</v>
      </c>
    </row>
    <row r="500" spans="1:11" ht="15.5" hidden="1">
      <c r="A500" s="18">
        <v>43788</v>
      </c>
      <c r="B500" s="5" t="s">
        <v>303</v>
      </c>
      <c r="C500" s="6">
        <v>2019</v>
      </c>
      <c r="D500" s="1" t="s">
        <v>12</v>
      </c>
      <c r="E500" s="1" t="s">
        <v>13</v>
      </c>
      <c r="F500" s="1" t="s">
        <v>14</v>
      </c>
      <c r="G500" s="7" t="s">
        <v>17</v>
      </c>
      <c r="H500" s="17" t="s">
        <v>133</v>
      </c>
      <c r="I500" s="17">
        <v>1</v>
      </c>
      <c r="J500" s="65">
        <v>50</v>
      </c>
      <c r="K500" s="65">
        <v>50</v>
      </c>
    </row>
    <row r="501" spans="1:11" ht="15.5" hidden="1">
      <c r="A501" s="18">
        <v>43788</v>
      </c>
      <c r="B501" s="5" t="s">
        <v>303</v>
      </c>
      <c r="C501" s="6">
        <v>2019</v>
      </c>
      <c r="D501" s="1" t="s">
        <v>12</v>
      </c>
      <c r="E501" s="1" t="s">
        <v>13</v>
      </c>
      <c r="F501" s="1" t="s">
        <v>14</v>
      </c>
      <c r="G501" s="7" t="s">
        <v>17</v>
      </c>
      <c r="H501" s="17" t="s">
        <v>334</v>
      </c>
      <c r="I501" s="17">
        <v>1</v>
      </c>
      <c r="J501" s="65">
        <v>330</v>
      </c>
      <c r="K501" s="65">
        <v>330</v>
      </c>
    </row>
    <row r="502" spans="1:11" ht="15.5" hidden="1">
      <c r="A502" s="18">
        <v>43789</v>
      </c>
      <c r="B502" s="5" t="s">
        <v>303</v>
      </c>
      <c r="C502" s="6">
        <v>2019</v>
      </c>
      <c r="D502" s="1" t="s">
        <v>12</v>
      </c>
      <c r="E502" s="1" t="s">
        <v>13</v>
      </c>
      <c r="F502" s="1" t="s">
        <v>14</v>
      </c>
      <c r="G502" s="7" t="s">
        <v>17</v>
      </c>
      <c r="H502" s="17" t="s">
        <v>334</v>
      </c>
      <c r="I502" s="17">
        <v>1</v>
      </c>
      <c r="J502" s="65">
        <v>330</v>
      </c>
      <c r="K502" s="66">
        <v>330</v>
      </c>
    </row>
    <row r="503" spans="1:11" ht="15.5" hidden="1">
      <c r="A503" s="18">
        <v>43789</v>
      </c>
      <c r="B503" s="5" t="s">
        <v>303</v>
      </c>
      <c r="C503" s="6">
        <v>2019</v>
      </c>
      <c r="D503" s="1" t="s">
        <v>12</v>
      </c>
      <c r="E503" s="1" t="s">
        <v>13</v>
      </c>
      <c r="F503" s="1" t="s">
        <v>14</v>
      </c>
      <c r="G503" s="7" t="s">
        <v>17</v>
      </c>
      <c r="H503" s="17" t="s">
        <v>75</v>
      </c>
      <c r="I503" s="17">
        <v>1</v>
      </c>
      <c r="J503" s="65">
        <v>150</v>
      </c>
      <c r="K503" s="66">
        <v>150</v>
      </c>
    </row>
    <row r="504" spans="1:11" ht="15.5" hidden="1">
      <c r="A504" s="18">
        <v>43790</v>
      </c>
      <c r="B504" s="5" t="s">
        <v>303</v>
      </c>
      <c r="C504" s="6">
        <v>2019</v>
      </c>
      <c r="D504" s="1" t="s">
        <v>12</v>
      </c>
      <c r="E504" s="1" t="s">
        <v>13</v>
      </c>
      <c r="F504" s="1" t="s">
        <v>14</v>
      </c>
      <c r="G504" s="7" t="s">
        <v>15</v>
      </c>
      <c r="H504" s="17" t="s">
        <v>335</v>
      </c>
      <c r="I504" s="17">
        <v>1</v>
      </c>
      <c r="J504" s="65">
        <v>5870</v>
      </c>
      <c r="K504" s="66">
        <v>5870</v>
      </c>
    </row>
    <row r="505" spans="1:11" ht="15.5" hidden="1">
      <c r="A505" s="18">
        <v>43791</v>
      </c>
      <c r="B505" s="5" t="s">
        <v>303</v>
      </c>
      <c r="C505" s="6">
        <v>2019</v>
      </c>
      <c r="D505" s="1" t="s">
        <v>12</v>
      </c>
      <c r="E505" s="1" t="s">
        <v>13</v>
      </c>
      <c r="F505" s="1" t="s">
        <v>14</v>
      </c>
      <c r="G505" s="7" t="s">
        <v>19</v>
      </c>
      <c r="H505" s="17" t="s">
        <v>264</v>
      </c>
      <c r="I505" s="17">
        <v>3</v>
      </c>
      <c r="J505" s="65">
        <v>680</v>
      </c>
      <c r="K505" s="66">
        <v>2040</v>
      </c>
    </row>
    <row r="506" spans="1:11" ht="15.5" hidden="1">
      <c r="A506" s="18">
        <v>43791</v>
      </c>
      <c r="B506" s="5" t="s">
        <v>303</v>
      </c>
      <c r="C506" s="6">
        <v>2019</v>
      </c>
      <c r="D506" s="1" t="s">
        <v>12</v>
      </c>
      <c r="E506" s="1" t="s">
        <v>13</v>
      </c>
      <c r="F506" s="1" t="s">
        <v>14</v>
      </c>
      <c r="G506" s="7" t="s">
        <v>17</v>
      </c>
      <c r="H506" s="17" t="s">
        <v>321</v>
      </c>
      <c r="I506" s="17">
        <v>1</v>
      </c>
      <c r="J506" s="65">
        <v>30</v>
      </c>
      <c r="K506" s="67">
        <v>30</v>
      </c>
    </row>
    <row r="507" spans="1:11" ht="15.5" hidden="1">
      <c r="A507" s="18">
        <v>43791</v>
      </c>
      <c r="B507" s="5" t="s">
        <v>303</v>
      </c>
      <c r="C507" s="6">
        <v>2019</v>
      </c>
      <c r="D507" s="1" t="s">
        <v>12</v>
      </c>
      <c r="E507" s="1" t="s">
        <v>13</v>
      </c>
      <c r="F507" s="1" t="s">
        <v>14</v>
      </c>
      <c r="G507" s="7" t="s">
        <v>17</v>
      </c>
      <c r="H507" s="17" t="s">
        <v>75</v>
      </c>
      <c r="I507" s="17">
        <v>1</v>
      </c>
      <c r="J507" s="65">
        <v>70</v>
      </c>
      <c r="K507" s="67">
        <v>70</v>
      </c>
    </row>
    <row r="508" spans="1:11" ht="15.5" hidden="1">
      <c r="A508" s="18">
        <v>43791</v>
      </c>
      <c r="B508" s="5" t="s">
        <v>303</v>
      </c>
      <c r="C508" s="6">
        <v>2019</v>
      </c>
      <c r="D508" s="1" t="s">
        <v>12</v>
      </c>
      <c r="E508" s="1" t="s">
        <v>13</v>
      </c>
      <c r="F508" s="1" t="s">
        <v>14</v>
      </c>
      <c r="G508" s="7" t="s">
        <v>17</v>
      </c>
      <c r="H508" s="17" t="s">
        <v>133</v>
      </c>
      <c r="I508" s="17">
        <v>1</v>
      </c>
      <c r="J508" s="65">
        <v>50</v>
      </c>
      <c r="K508" s="67">
        <v>50</v>
      </c>
    </row>
    <row r="509" spans="1:11" ht="15.5" hidden="1">
      <c r="A509" s="18">
        <v>43792</v>
      </c>
      <c r="B509" s="5" t="s">
        <v>303</v>
      </c>
      <c r="C509" s="6">
        <v>2019</v>
      </c>
      <c r="D509" s="1" t="s">
        <v>12</v>
      </c>
      <c r="E509" s="1" t="s">
        <v>13</v>
      </c>
      <c r="F509" s="1" t="s">
        <v>14</v>
      </c>
      <c r="G509" s="7" t="s">
        <v>19</v>
      </c>
      <c r="H509" s="17" t="s">
        <v>336</v>
      </c>
      <c r="I509" s="17">
        <v>1</v>
      </c>
      <c r="J509" s="65">
        <v>1630</v>
      </c>
      <c r="K509" s="67">
        <v>1630</v>
      </c>
    </row>
    <row r="510" spans="1:11" ht="15.5" hidden="1">
      <c r="A510" s="18">
        <v>43792</v>
      </c>
      <c r="B510" s="5" t="s">
        <v>303</v>
      </c>
      <c r="C510" s="6">
        <v>2019</v>
      </c>
      <c r="D510" s="1" t="s">
        <v>12</v>
      </c>
      <c r="E510" s="1" t="s">
        <v>13</v>
      </c>
      <c r="F510" s="1" t="s">
        <v>14</v>
      </c>
      <c r="G510" s="7" t="s">
        <v>17</v>
      </c>
      <c r="H510" s="17" t="s">
        <v>75</v>
      </c>
      <c r="I510" s="17">
        <v>1</v>
      </c>
      <c r="J510" s="65">
        <v>70</v>
      </c>
      <c r="K510" s="67">
        <v>70</v>
      </c>
    </row>
    <row r="511" spans="1:11" ht="15.5" hidden="1">
      <c r="A511" s="18">
        <v>43792</v>
      </c>
      <c r="B511" s="5" t="s">
        <v>303</v>
      </c>
      <c r="C511" s="6">
        <v>2019</v>
      </c>
      <c r="D511" s="1" t="s">
        <v>12</v>
      </c>
      <c r="E511" s="1" t="s">
        <v>13</v>
      </c>
      <c r="F511" s="1" t="s">
        <v>14</v>
      </c>
      <c r="G511" s="7" t="s">
        <v>19</v>
      </c>
      <c r="H511" s="17" t="s">
        <v>337</v>
      </c>
      <c r="I511" s="17">
        <v>1</v>
      </c>
      <c r="J511" s="65">
        <v>270</v>
      </c>
      <c r="K511" s="67">
        <v>270</v>
      </c>
    </row>
    <row r="512" spans="1:11" ht="15.5" hidden="1">
      <c r="A512" s="18">
        <v>43792</v>
      </c>
      <c r="B512" s="5" t="s">
        <v>303</v>
      </c>
      <c r="C512" s="6">
        <v>2019</v>
      </c>
      <c r="D512" s="1" t="s">
        <v>12</v>
      </c>
      <c r="E512" s="1" t="s">
        <v>13</v>
      </c>
      <c r="F512" s="1" t="s">
        <v>14</v>
      </c>
      <c r="G512" s="7" t="s">
        <v>17</v>
      </c>
      <c r="H512" s="17" t="s">
        <v>338</v>
      </c>
      <c r="I512" s="17">
        <v>1</v>
      </c>
      <c r="J512" s="65">
        <v>4270</v>
      </c>
      <c r="K512" s="67">
        <v>4270</v>
      </c>
    </row>
    <row r="513" spans="1:11" ht="15.5" hidden="1">
      <c r="A513" s="18">
        <v>43793</v>
      </c>
      <c r="B513" s="5" t="s">
        <v>303</v>
      </c>
      <c r="C513" s="6">
        <v>2019</v>
      </c>
      <c r="D513" s="1" t="s">
        <v>12</v>
      </c>
      <c r="E513" s="1" t="s">
        <v>13</v>
      </c>
      <c r="F513" s="1" t="s">
        <v>14</v>
      </c>
      <c r="G513" s="7" t="s">
        <v>19</v>
      </c>
      <c r="H513" s="17" t="s">
        <v>264</v>
      </c>
      <c r="I513" s="17">
        <v>1</v>
      </c>
      <c r="J513" s="65">
        <v>710</v>
      </c>
      <c r="K513" s="67">
        <v>710</v>
      </c>
    </row>
    <row r="514" spans="1:11" ht="15.5" hidden="1">
      <c r="A514" s="18">
        <v>43793</v>
      </c>
      <c r="B514" s="5" t="s">
        <v>303</v>
      </c>
      <c r="C514" s="6">
        <v>2019</v>
      </c>
      <c r="D514" s="1" t="s">
        <v>12</v>
      </c>
      <c r="E514" s="1" t="s">
        <v>13</v>
      </c>
      <c r="F514" s="1" t="s">
        <v>14</v>
      </c>
      <c r="G514" s="7" t="s">
        <v>17</v>
      </c>
      <c r="H514" s="17" t="s">
        <v>75</v>
      </c>
      <c r="I514" s="17">
        <v>1</v>
      </c>
      <c r="J514" s="65">
        <v>70</v>
      </c>
      <c r="K514" s="67">
        <v>70</v>
      </c>
    </row>
    <row r="515" spans="1:11" ht="15.5" hidden="1">
      <c r="A515" s="18">
        <v>43794</v>
      </c>
      <c r="B515" s="5" t="s">
        <v>303</v>
      </c>
      <c r="C515" s="6">
        <v>2019</v>
      </c>
      <c r="D515" s="1" t="s">
        <v>12</v>
      </c>
      <c r="E515" s="1" t="s">
        <v>13</v>
      </c>
      <c r="F515" s="1" t="s">
        <v>14</v>
      </c>
      <c r="G515" s="7" t="s">
        <v>19</v>
      </c>
      <c r="H515" s="17" t="s">
        <v>254</v>
      </c>
      <c r="I515" s="14">
        <v>1</v>
      </c>
      <c r="J515" s="77">
        <v>1380</v>
      </c>
      <c r="K515" s="65">
        <v>1380</v>
      </c>
    </row>
    <row r="516" spans="1:11" ht="15.5" hidden="1">
      <c r="A516" s="18">
        <v>43794</v>
      </c>
      <c r="B516" s="5" t="s">
        <v>303</v>
      </c>
      <c r="C516" s="6">
        <v>2019</v>
      </c>
      <c r="D516" s="1" t="s">
        <v>12</v>
      </c>
      <c r="E516" s="1" t="s">
        <v>13</v>
      </c>
      <c r="F516" s="1" t="s">
        <v>14</v>
      </c>
      <c r="G516" s="7" t="s">
        <v>19</v>
      </c>
      <c r="H516" s="17" t="s">
        <v>337</v>
      </c>
      <c r="I516" s="14">
        <v>2</v>
      </c>
      <c r="J516" s="77">
        <v>135</v>
      </c>
      <c r="K516" s="65">
        <v>270</v>
      </c>
    </row>
    <row r="517" spans="1:11" ht="15.5" hidden="1">
      <c r="A517" s="18">
        <v>43794</v>
      </c>
      <c r="B517" s="5" t="s">
        <v>303</v>
      </c>
      <c r="C517" s="6">
        <v>2019</v>
      </c>
      <c r="D517" s="1" t="s">
        <v>12</v>
      </c>
      <c r="E517" s="1" t="s">
        <v>13</v>
      </c>
      <c r="F517" s="1" t="s">
        <v>14</v>
      </c>
      <c r="G517" s="7" t="s">
        <v>19</v>
      </c>
      <c r="H517" s="17" t="s">
        <v>337</v>
      </c>
      <c r="I517" s="14">
        <v>2</v>
      </c>
      <c r="J517" s="77">
        <v>135</v>
      </c>
      <c r="K517" s="65">
        <v>270</v>
      </c>
    </row>
    <row r="518" spans="1:11" ht="15.5" hidden="1">
      <c r="A518" s="18">
        <v>43794</v>
      </c>
      <c r="B518" s="5" t="s">
        <v>303</v>
      </c>
      <c r="C518" s="6">
        <v>2019</v>
      </c>
      <c r="D518" s="1" t="s">
        <v>12</v>
      </c>
      <c r="E518" s="1" t="s">
        <v>13</v>
      </c>
      <c r="F518" s="1" t="s">
        <v>14</v>
      </c>
      <c r="G518" s="7" t="s">
        <v>15</v>
      </c>
      <c r="H518" s="17" t="s">
        <v>338</v>
      </c>
      <c r="I518" s="14">
        <v>1</v>
      </c>
      <c r="J518" s="77">
        <v>3370</v>
      </c>
      <c r="K518" s="65">
        <v>3370</v>
      </c>
    </row>
    <row r="519" spans="1:11" ht="15.5" hidden="1">
      <c r="A519" s="18">
        <v>43794</v>
      </c>
      <c r="B519" s="5" t="s">
        <v>303</v>
      </c>
      <c r="C519" s="6">
        <v>2019</v>
      </c>
      <c r="D519" s="1" t="s">
        <v>12</v>
      </c>
      <c r="E519" s="1" t="s">
        <v>13</v>
      </c>
      <c r="F519" s="1" t="s">
        <v>14</v>
      </c>
      <c r="G519" s="7" t="s">
        <v>17</v>
      </c>
      <c r="H519" s="17" t="s">
        <v>262</v>
      </c>
      <c r="I519" s="14">
        <v>1</v>
      </c>
      <c r="J519" s="77">
        <v>330</v>
      </c>
      <c r="K519" s="65">
        <v>330</v>
      </c>
    </row>
    <row r="520" spans="1:11" ht="15.5" hidden="1">
      <c r="A520" s="19">
        <v>43836</v>
      </c>
      <c r="B520" s="5" t="s">
        <v>22</v>
      </c>
      <c r="C520" s="6">
        <v>2020</v>
      </c>
      <c r="D520" s="1" t="s">
        <v>12</v>
      </c>
      <c r="E520" s="1" t="s">
        <v>13</v>
      </c>
      <c r="F520" s="1" t="s">
        <v>14</v>
      </c>
      <c r="G520" s="7" t="s">
        <v>19</v>
      </c>
      <c r="H520" s="20" t="s">
        <v>202</v>
      </c>
      <c r="I520" s="20">
        <v>80</v>
      </c>
      <c r="J520" s="68">
        <v>25</v>
      </c>
      <c r="K520" s="68">
        <f t="shared" ref="K520:K548" si="5">J520*I520</f>
        <v>2000</v>
      </c>
    </row>
    <row r="521" spans="1:11" ht="15.5" hidden="1">
      <c r="A521" s="21">
        <v>43836</v>
      </c>
      <c r="B521" s="5" t="s">
        <v>22</v>
      </c>
      <c r="C521" s="6">
        <v>2020</v>
      </c>
      <c r="D521" s="1" t="s">
        <v>12</v>
      </c>
      <c r="E521" s="1" t="s">
        <v>13</v>
      </c>
      <c r="F521" s="1" t="s">
        <v>14</v>
      </c>
      <c r="G521" s="7" t="s">
        <v>19</v>
      </c>
      <c r="H521" s="20" t="s">
        <v>202</v>
      </c>
      <c r="I521" s="24">
        <v>238</v>
      </c>
      <c r="J521" s="69">
        <v>25</v>
      </c>
      <c r="K521" s="69">
        <f t="shared" si="5"/>
        <v>5950</v>
      </c>
    </row>
    <row r="522" spans="1:11" ht="15.5" hidden="1">
      <c r="A522" s="19">
        <v>43836</v>
      </c>
      <c r="B522" s="5" t="s">
        <v>22</v>
      </c>
      <c r="C522" s="6">
        <v>2020</v>
      </c>
      <c r="D522" s="1" t="s">
        <v>12</v>
      </c>
      <c r="E522" s="1" t="s">
        <v>13</v>
      </c>
      <c r="F522" s="1" t="s">
        <v>14</v>
      </c>
      <c r="G522" s="7" t="s">
        <v>19</v>
      </c>
      <c r="H522" s="20" t="s">
        <v>202</v>
      </c>
      <c r="I522" s="20">
        <v>238</v>
      </c>
      <c r="J522" s="68">
        <v>25</v>
      </c>
      <c r="K522" s="68">
        <f t="shared" si="5"/>
        <v>5950</v>
      </c>
    </row>
    <row r="523" spans="1:11" ht="15.5" hidden="1">
      <c r="A523" s="21">
        <v>43836</v>
      </c>
      <c r="B523" s="5" t="s">
        <v>22</v>
      </c>
      <c r="C523" s="6">
        <v>2020</v>
      </c>
      <c r="D523" s="1" t="s">
        <v>12</v>
      </c>
      <c r="E523" s="1" t="s">
        <v>13</v>
      </c>
      <c r="F523" s="1" t="s">
        <v>14</v>
      </c>
      <c r="G523" s="7" t="s">
        <v>19</v>
      </c>
      <c r="H523" s="20" t="s">
        <v>202</v>
      </c>
      <c r="I523" s="24">
        <v>80</v>
      </c>
      <c r="J523" s="69">
        <v>25</v>
      </c>
      <c r="K523" s="69">
        <f t="shared" si="5"/>
        <v>2000</v>
      </c>
    </row>
    <row r="524" spans="1:11" ht="15.5" hidden="1">
      <c r="A524" s="19">
        <v>43836</v>
      </c>
      <c r="B524" s="5" t="s">
        <v>22</v>
      </c>
      <c r="C524" s="6">
        <v>2020</v>
      </c>
      <c r="D524" s="1" t="s">
        <v>12</v>
      </c>
      <c r="E524" s="1" t="s">
        <v>13</v>
      </c>
      <c r="F524" s="1" t="s">
        <v>14</v>
      </c>
      <c r="G524" s="7" t="s">
        <v>19</v>
      </c>
      <c r="H524" s="20" t="s">
        <v>170</v>
      </c>
      <c r="I524" s="20">
        <v>1.5</v>
      </c>
      <c r="J524" s="68">
        <v>260</v>
      </c>
      <c r="K524" s="68">
        <f t="shared" si="5"/>
        <v>390</v>
      </c>
    </row>
    <row r="525" spans="1:11" ht="15.5" hidden="1">
      <c r="A525" s="21">
        <v>43836</v>
      </c>
      <c r="B525" s="5" t="s">
        <v>22</v>
      </c>
      <c r="C525" s="6">
        <v>2020</v>
      </c>
      <c r="D525" s="1" t="s">
        <v>12</v>
      </c>
      <c r="E525" s="1" t="s">
        <v>13</v>
      </c>
      <c r="F525" s="1" t="s">
        <v>14</v>
      </c>
      <c r="G525" s="7" t="s">
        <v>17</v>
      </c>
      <c r="H525" s="20" t="s">
        <v>339</v>
      </c>
      <c r="I525" s="24">
        <v>1</v>
      </c>
      <c r="J525" s="69">
        <v>300</v>
      </c>
      <c r="K525" s="69">
        <f t="shared" si="5"/>
        <v>300</v>
      </c>
    </row>
    <row r="526" spans="1:11" ht="15.5" hidden="1">
      <c r="A526" s="19">
        <v>43836</v>
      </c>
      <c r="B526" s="5" t="s">
        <v>22</v>
      </c>
      <c r="C526" s="6">
        <v>2020</v>
      </c>
      <c r="D526" s="1" t="s">
        <v>12</v>
      </c>
      <c r="E526" s="1" t="s">
        <v>13</v>
      </c>
      <c r="F526" s="1" t="s">
        <v>14</v>
      </c>
      <c r="G526" s="7" t="s">
        <v>17</v>
      </c>
      <c r="H526" s="20" t="s">
        <v>340</v>
      </c>
      <c r="I526" s="20">
        <v>1</v>
      </c>
      <c r="J526" s="68">
        <v>1050</v>
      </c>
      <c r="K526" s="68">
        <f t="shared" si="5"/>
        <v>1050</v>
      </c>
    </row>
    <row r="527" spans="1:11" ht="15.5" hidden="1">
      <c r="A527" s="21">
        <v>43836</v>
      </c>
      <c r="B527" s="5" t="s">
        <v>22</v>
      </c>
      <c r="C527" s="6">
        <v>2020</v>
      </c>
      <c r="D527" s="1" t="s">
        <v>12</v>
      </c>
      <c r="E527" s="1" t="s">
        <v>13</v>
      </c>
      <c r="F527" s="1" t="s">
        <v>14</v>
      </c>
      <c r="G527" s="7" t="s">
        <v>17</v>
      </c>
      <c r="H527" s="20" t="s">
        <v>341</v>
      </c>
      <c r="I527" s="24">
        <v>1</v>
      </c>
      <c r="J527" s="69">
        <v>225</v>
      </c>
      <c r="K527" s="69">
        <f t="shared" si="5"/>
        <v>225</v>
      </c>
    </row>
    <row r="528" spans="1:11" ht="15.5" hidden="1">
      <c r="A528" s="19">
        <v>43836</v>
      </c>
      <c r="B528" s="5" t="s">
        <v>22</v>
      </c>
      <c r="C528" s="6">
        <v>2020</v>
      </c>
      <c r="D528" s="1" t="s">
        <v>12</v>
      </c>
      <c r="E528" s="1" t="s">
        <v>13</v>
      </c>
      <c r="F528" s="1" t="s">
        <v>14</v>
      </c>
      <c r="G528" s="7" t="s">
        <v>17</v>
      </c>
      <c r="H528" s="20" t="s">
        <v>268</v>
      </c>
      <c r="I528" s="20">
        <v>1</v>
      </c>
      <c r="J528" s="68">
        <v>750</v>
      </c>
      <c r="K528" s="68">
        <f t="shared" si="5"/>
        <v>750</v>
      </c>
    </row>
    <row r="529" spans="1:11" ht="15.5" hidden="1">
      <c r="A529" s="21">
        <v>43837</v>
      </c>
      <c r="B529" s="5" t="s">
        <v>22</v>
      </c>
      <c r="C529" s="6">
        <v>2020</v>
      </c>
      <c r="D529" s="1" t="s">
        <v>12</v>
      </c>
      <c r="E529" s="1" t="s">
        <v>13</v>
      </c>
      <c r="F529" s="1" t="s">
        <v>14</v>
      </c>
      <c r="G529" s="7" t="s">
        <v>19</v>
      </c>
      <c r="H529" s="20" t="s">
        <v>170</v>
      </c>
      <c r="I529" s="24">
        <v>0.5</v>
      </c>
      <c r="J529" s="69">
        <v>140</v>
      </c>
      <c r="K529" s="69">
        <f t="shared" si="5"/>
        <v>70</v>
      </c>
    </row>
    <row r="530" spans="1:11" ht="15.5" hidden="1">
      <c r="A530" s="19">
        <v>43837</v>
      </c>
      <c r="B530" s="5" t="s">
        <v>22</v>
      </c>
      <c r="C530" s="6">
        <v>2020</v>
      </c>
      <c r="D530" s="1" t="s">
        <v>12</v>
      </c>
      <c r="E530" s="1" t="s">
        <v>13</v>
      </c>
      <c r="F530" s="1" t="s">
        <v>14</v>
      </c>
      <c r="G530" s="7" t="s">
        <v>19</v>
      </c>
      <c r="H530" s="20" t="s">
        <v>170</v>
      </c>
      <c r="I530" s="20">
        <v>1</v>
      </c>
      <c r="J530" s="68">
        <v>140</v>
      </c>
      <c r="K530" s="68">
        <f t="shared" si="5"/>
        <v>140</v>
      </c>
    </row>
    <row r="531" spans="1:11" ht="15.5" hidden="1">
      <c r="A531" s="21">
        <v>43837</v>
      </c>
      <c r="B531" s="5" t="s">
        <v>22</v>
      </c>
      <c r="C531" s="6">
        <v>2020</v>
      </c>
      <c r="D531" s="1" t="s">
        <v>12</v>
      </c>
      <c r="E531" s="1" t="s">
        <v>13</v>
      </c>
      <c r="F531" s="1" t="s">
        <v>14</v>
      </c>
      <c r="G531" s="7" t="s">
        <v>19</v>
      </c>
      <c r="H531" s="20" t="s">
        <v>170</v>
      </c>
      <c r="I531" s="24">
        <v>0.5</v>
      </c>
      <c r="J531" s="69">
        <v>140</v>
      </c>
      <c r="K531" s="69">
        <f t="shared" si="5"/>
        <v>70</v>
      </c>
    </row>
    <row r="532" spans="1:11" ht="15.5" hidden="1">
      <c r="A532" s="19">
        <v>43837</v>
      </c>
      <c r="B532" s="5" t="s">
        <v>22</v>
      </c>
      <c r="C532" s="6">
        <v>2020</v>
      </c>
      <c r="D532" s="1" t="s">
        <v>12</v>
      </c>
      <c r="E532" s="1" t="s">
        <v>13</v>
      </c>
      <c r="F532" s="1" t="s">
        <v>14</v>
      </c>
      <c r="G532" s="7" t="s">
        <v>19</v>
      </c>
      <c r="H532" s="20" t="s">
        <v>170</v>
      </c>
      <c r="I532" s="20">
        <v>0.5</v>
      </c>
      <c r="J532" s="68">
        <v>140</v>
      </c>
      <c r="K532" s="68">
        <f t="shared" si="5"/>
        <v>70</v>
      </c>
    </row>
    <row r="533" spans="1:11" ht="15.5" hidden="1">
      <c r="A533" s="21">
        <v>43837</v>
      </c>
      <c r="B533" s="5" t="s">
        <v>22</v>
      </c>
      <c r="C533" s="6">
        <v>2020</v>
      </c>
      <c r="D533" s="1" t="s">
        <v>12</v>
      </c>
      <c r="E533" s="1" t="s">
        <v>13</v>
      </c>
      <c r="F533" s="1" t="s">
        <v>14</v>
      </c>
      <c r="G533" s="7" t="s">
        <v>17</v>
      </c>
      <c r="H533" s="20" t="s">
        <v>342</v>
      </c>
      <c r="I533" s="24">
        <v>1</v>
      </c>
      <c r="J533" s="69">
        <v>15</v>
      </c>
      <c r="K533" s="69">
        <f t="shared" si="5"/>
        <v>15</v>
      </c>
    </row>
    <row r="534" spans="1:11" ht="15.5" hidden="1">
      <c r="A534" s="19">
        <v>43837</v>
      </c>
      <c r="B534" s="5" t="s">
        <v>22</v>
      </c>
      <c r="C534" s="6">
        <v>2020</v>
      </c>
      <c r="D534" s="1" t="s">
        <v>12</v>
      </c>
      <c r="E534" s="1" t="s">
        <v>13</v>
      </c>
      <c r="F534" s="1" t="s">
        <v>14</v>
      </c>
      <c r="G534" s="7" t="s">
        <v>19</v>
      </c>
      <c r="H534" s="20" t="s">
        <v>202</v>
      </c>
      <c r="I534" s="20">
        <v>216</v>
      </c>
      <c r="J534" s="68">
        <v>25</v>
      </c>
      <c r="K534" s="68">
        <f t="shared" si="5"/>
        <v>5400</v>
      </c>
    </row>
    <row r="535" spans="1:11" ht="15.5" hidden="1">
      <c r="A535" s="21">
        <v>43837</v>
      </c>
      <c r="B535" s="5" t="s">
        <v>22</v>
      </c>
      <c r="C535" s="6">
        <v>2020</v>
      </c>
      <c r="D535" s="1" t="s">
        <v>12</v>
      </c>
      <c r="E535" s="1" t="s">
        <v>13</v>
      </c>
      <c r="F535" s="1" t="s">
        <v>14</v>
      </c>
      <c r="G535" s="7" t="s">
        <v>17</v>
      </c>
      <c r="H535" s="20" t="s">
        <v>342</v>
      </c>
      <c r="I535" s="24">
        <v>1</v>
      </c>
      <c r="J535" s="69">
        <v>77</v>
      </c>
      <c r="K535" s="69">
        <f t="shared" si="5"/>
        <v>77</v>
      </c>
    </row>
    <row r="536" spans="1:11" ht="15.5" hidden="1">
      <c r="A536" s="19">
        <v>43837</v>
      </c>
      <c r="B536" s="5" t="s">
        <v>22</v>
      </c>
      <c r="C536" s="6">
        <v>2020</v>
      </c>
      <c r="D536" s="1" t="s">
        <v>12</v>
      </c>
      <c r="E536" s="1" t="s">
        <v>13</v>
      </c>
      <c r="F536" s="1" t="s">
        <v>14</v>
      </c>
      <c r="G536" s="7" t="s">
        <v>19</v>
      </c>
      <c r="H536" s="20" t="s">
        <v>202</v>
      </c>
      <c r="I536" s="20">
        <v>1</v>
      </c>
      <c r="J536" s="68">
        <v>1060</v>
      </c>
      <c r="K536" s="68">
        <f t="shared" si="5"/>
        <v>1060</v>
      </c>
    </row>
    <row r="537" spans="1:11" ht="15.5" hidden="1">
      <c r="A537" s="21">
        <v>43837</v>
      </c>
      <c r="B537" s="5" t="s">
        <v>22</v>
      </c>
      <c r="C537" s="6">
        <v>2020</v>
      </c>
      <c r="D537" s="1" t="s">
        <v>12</v>
      </c>
      <c r="E537" s="1" t="s">
        <v>13</v>
      </c>
      <c r="F537" s="1" t="s">
        <v>14</v>
      </c>
      <c r="G537" s="7" t="s">
        <v>17</v>
      </c>
      <c r="H537" s="20" t="s">
        <v>342</v>
      </c>
      <c r="I537" s="24">
        <v>1</v>
      </c>
      <c r="J537" s="69">
        <v>26</v>
      </c>
      <c r="K537" s="69">
        <f t="shared" si="5"/>
        <v>26</v>
      </c>
    </row>
    <row r="538" spans="1:11" ht="15.5" hidden="1">
      <c r="A538" s="19">
        <v>43837</v>
      </c>
      <c r="B538" s="5" t="s">
        <v>22</v>
      </c>
      <c r="C538" s="6">
        <v>2020</v>
      </c>
      <c r="D538" s="1" t="s">
        <v>12</v>
      </c>
      <c r="E538" s="1" t="s">
        <v>13</v>
      </c>
      <c r="F538" s="1" t="s">
        <v>14</v>
      </c>
      <c r="G538" s="7" t="s">
        <v>17</v>
      </c>
      <c r="H538" s="20" t="s">
        <v>343</v>
      </c>
      <c r="I538" s="20">
        <v>1</v>
      </c>
      <c r="J538" s="68">
        <v>2500</v>
      </c>
      <c r="K538" s="68">
        <f t="shared" si="5"/>
        <v>2500</v>
      </c>
    </row>
    <row r="539" spans="1:11" ht="15.5" hidden="1">
      <c r="A539" s="21">
        <v>43837</v>
      </c>
      <c r="B539" s="5" t="s">
        <v>22</v>
      </c>
      <c r="C539" s="6">
        <v>2020</v>
      </c>
      <c r="D539" s="1" t="s">
        <v>12</v>
      </c>
      <c r="E539" s="1" t="s">
        <v>13</v>
      </c>
      <c r="F539" s="1" t="s">
        <v>14</v>
      </c>
      <c r="G539" s="7" t="s">
        <v>17</v>
      </c>
      <c r="H539" s="20" t="s">
        <v>344</v>
      </c>
      <c r="I539" s="24">
        <v>1</v>
      </c>
      <c r="J539" s="69">
        <v>1200</v>
      </c>
      <c r="K539" s="69">
        <f t="shared" si="5"/>
        <v>1200</v>
      </c>
    </row>
    <row r="540" spans="1:11" ht="15.5" hidden="1">
      <c r="A540" s="19">
        <v>43837</v>
      </c>
      <c r="B540" s="5" t="s">
        <v>22</v>
      </c>
      <c r="C540" s="6">
        <v>2020</v>
      </c>
      <c r="D540" s="1" t="s">
        <v>12</v>
      </c>
      <c r="E540" s="1" t="s">
        <v>13</v>
      </c>
      <c r="F540" s="1" t="s">
        <v>14</v>
      </c>
      <c r="G540" s="7" t="s">
        <v>17</v>
      </c>
      <c r="H540" s="20" t="s">
        <v>345</v>
      </c>
      <c r="I540" s="20">
        <v>1</v>
      </c>
      <c r="J540" s="68">
        <v>3750</v>
      </c>
      <c r="K540" s="68">
        <f t="shared" si="5"/>
        <v>3750</v>
      </c>
    </row>
    <row r="541" spans="1:11" ht="15.5" hidden="1">
      <c r="A541" s="21">
        <v>43837</v>
      </c>
      <c r="B541" s="5" t="s">
        <v>22</v>
      </c>
      <c r="C541" s="6">
        <v>2020</v>
      </c>
      <c r="D541" s="1" t="s">
        <v>12</v>
      </c>
      <c r="E541" s="1" t="s">
        <v>13</v>
      </c>
      <c r="F541" s="1" t="s">
        <v>14</v>
      </c>
      <c r="G541" s="7" t="s">
        <v>17</v>
      </c>
      <c r="H541" s="20" t="s">
        <v>342</v>
      </c>
      <c r="I541" s="24">
        <v>1</v>
      </c>
      <c r="J541" s="69">
        <v>87</v>
      </c>
      <c r="K541" s="69">
        <f t="shared" si="5"/>
        <v>87</v>
      </c>
    </row>
    <row r="542" spans="1:11" ht="15.5" hidden="1">
      <c r="A542" s="19">
        <v>43837</v>
      </c>
      <c r="B542" s="5" t="s">
        <v>22</v>
      </c>
      <c r="C542" s="6">
        <v>2020</v>
      </c>
      <c r="D542" s="1" t="s">
        <v>12</v>
      </c>
      <c r="E542" s="1" t="s">
        <v>13</v>
      </c>
      <c r="F542" s="1" t="s">
        <v>14</v>
      </c>
      <c r="G542" s="7" t="s">
        <v>17</v>
      </c>
      <c r="H542" s="20" t="s">
        <v>346</v>
      </c>
      <c r="I542" s="20">
        <v>1</v>
      </c>
      <c r="J542" s="68">
        <v>628</v>
      </c>
      <c r="K542" s="68">
        <f t="shared" si="5"/>
        <v>628</v>
      </c>
    </row>
    <row r="543" spans="1:11" ht="15.5" hidden="1">
      <c r="A543" s="21">
        <v>43837</v>
      </c>
      <c r="B543" s="5" t="s">
        <v>22</v>
      </c>
      <c r="C543" s="6">
        <v>2020</v>
      </c>
      <c r="D543" s="1" t="s">
        <v>12</v>
      </c>
      <c r="E543" s="1" t="s">
        <v>13</v>
      </c>
      <c r="F543" s="1" t="s">
        <v>14</v>
      </c>
      <c r="G543" s="7" t="s">
        <v>17</v>
      </c>
      <c r="H543" s="20" t="s">
        <v>342</v>
      </c>
      <c r="I543" s="24">
        <v>1</v>
      </c>
      <c r="J543" s="69">
        <v>15</v>
      </c>
      <c r="K543" s="69">
        <f t="shared" si="5"/>
        <v>15</v>
      </c>
    </row>
    <row r="544" spans="1:11" ht="15.5" hidden="1">
      <c r="A544" s="19">
        <v>43837</v>
      </c>
      <c r="B544" s="5" t="s">
        <v>22</v>
      </c>
      <c r="C544" s="6">
        <v>2020</v>
      </c>
      <c r="D544" s="1" t="s">
        <v>12</v>
      </c>
      <c r="E544" s="1" t="s">
        <v>13</v>
      </c>
      <c r="F544" s="1" t="s">
        <v>14</v>
      </c>
      <c r="G544" s="7" t="s">
        <v>17</v>
      </c>
      <c r="H544" s="20" t="s">
        <v>268</v>
      </c>
      <c r="I544" s="20">
        <v>1</v>
      </c>
      <c r="J544" s="68">
        <v>228</v>
      </c>
      <c r="K544" s="68">
        <f t="shared" si="5"/>
        <v>228</v>
      </c>
    </row>
    <row r="545" spans="1:11" ht="15.5" hidden="1">
      <c r="A545" s="21">
        <v>43837</v>
      </c>
      <c r="B545" s="5" t="s">
        <v>22</v>
      </c>
      <c r="C545" s="6">
        <v>2020</v>
      </c>
      <c r="D545" s="1" t="s">
        <v>12</v>
      </c>
      <c r="E545" s="1" t="s">
        <v>13</v>
      </c>
      <c r="F545" s="1" t="s">
        <v>14</v>
      </c>
      <c r="G545" s="7" t="s">
        <v>17</v>
      </c>
      <c r="H545" s="20" t="s">
        <v>342</v>
      </c>
      <c r="I545" s="24">
        <v>1</v>
      </c>
      <c r="J545" s="69">
        <v>11</v>
      </c>
      <c r="K545" s="69">
        <f t="shared" si="5"/>
        <v>11</v>
      </c>
    </row>
    <row r="546" spans="1:11" ht="15.5" hidden="1">
      <c r="A546" s="19">
        <v>43838</v>
      </c>
      <c r="B546" s="5" t="s">
        <v>22</v>
      </c>
      <c r="C546" s="6">
        <v>2020</v>
      </c>
      <c r="D546" s="1" t="s">
        <v>12</v>
      </c>
      <c r="E546" s="1" t="s">
        <v>13</v>
      </c>
      <c r="F546" s="1" t="s">
        <v>14</v>
      </c>
      <c r="G546" s="7" t="s">
        <v>19</v>
      </c>
      <c r="H546" s="20" t="s">
        <v>347</v>
      </c>
      <c r="I546" s="20">
        <v>2</v>
      </c>
      <c r="J546" s="68">
        <v>100</v>
      </c>
      <c r="K546" s="68">
        <f t="shared" si="5"/>
        <v>200</v>
      </c>
    </row>
    <row r="547" spans="1:11" ht="15.5" hidden="1">
      <c r="A547" s="21">
        <v>43838</v>
      </c>
      <c r="B547" s="5" t="s">
        <v>22</v>
      </c>
      <c r="C547" s="6">
        <v>2020</v>
      </c>
      <c r="D547" s="1" t="s">
        <v>12</v>
      </c>
      <c r="E547" s="1" t="s">
        <v>13</v>
      </c>
      <c r="F547" s="1" t="s">
        <v>14</v>
      </c>
      <c r="G547" s="7" t="s">
        <v>19</v>
      </c>
      <c r="H547" s="20" t="s">
        <v>170</v>
      </c>
      <c r="I547" s="24">
        <v>0.5</v>
      </c>
      <c r="J547" s="69">
        <v>140</v>
      </c>
      <c r="K547" s="69">
        <f t="shared" si="5"/>
        <v>70</v>
      </c>
    </row>
    <row r="548" spans="1:11" ht="15.5" hidden="1">
      <c r="A548" s="19">
        <v>43838</v>
      </c>
      <c r="B548" s="5" t="s">
        <v>22</v>
      </c>
      <c r="C548" s="6">
        <v>2020</v>
      </c>
      <c r="D548" s="1" t="s">
        <v>12</v>
      </c>
      <c r="E548" s="1" t="s">
        <v>13</v>
      </c>
      <c r="F548" s="1" t="s">
        <v>14</v>
      </c>
      <c r="G548" s="7" t="s">
        <v>17</v>
      </c>
      <c r="H548" s="20" t="s">
        <v>342</v>
      </c>
      <c r="I548" s="20">
        <v>1</v>
      </c>
      <c r="J548" s="68">
        <v>11</v>
      </c>
      <c r="K548" s="68">
        <f t="shared" si="5"/>
        <v>11</v>
      </c>
    </row>
    <row r="549" spans="1:11" ht="15.5" hidden="1">
      <c r="A549" s="21">
        <v>43838</v>
      </c>
      <c r="B549" s="5" t="s">
        <v>22</v>
      </c>
      <c r="C549" s="6">
        <v>2020</v>
      </c>
      <c r="D549" s="1" t="s">
        <v>12</v>
      </c>
      <c r="E549" s="1" t="s">
        <v>13</v>
      </c>
      <c r="F549" s="1" t="s">
        <v>14</v>
      </c>
      <c r="G549" s="7" t="s">
        <v>19</v>
      </c>
      <c r="H549" s="20" t="s">
        <v>348</v>
      </c>
      <c r="I549" s="24">
        <v>125</v>
      </c>
      <c r="J549" s="69">
        <v>205</v>
      </c>
      <c r="K549" s="69">
        <v>25665</v>
      </c>
    </row>
    <row r="550" spans="1:11" ht="15.5" hidden="1">
      <c r="A550" s="19">
        <v>43838</v>
      </c>
      <c r="B550" s="5" t="s">
        <v>22</v>
      </c>
      <c r="C550" s="6">
        <v>2020</v>
      </c>
      <c r="D550" s="1" t="s">
        <v>12</v>
      </c>
      <c r="E550" s="1" t="s">
        <v>13</v>
      </c>
      <c r="F550" s="1" t="s">
        <v>14</v>
      </c>
      <c r="G550" s="7" t="s">
        <v>19</v>
      </c>
      <c r="H550" s="20" t="s">
        <v>349</v>
      </c>
      <c r="I550" s="20">
        <v>2</v>
      </c>
      <c r="J550" s="68">
        <v>2200</v>
      </c>
      <c r="K550" s="68">
        <f t="shared" ref="K550:K553" si="6">J550*I550</f>
        <v>4400</v>
      </c>
    </row>
    <row r="551" spans="1:11" ht="15.5" hidden="1">
      <c r="A551" s="21">
        <v>43838</v>
      </c>
      <c r="B551" s="5" t="s">
        <v>22</v>
      </c>
      <c r="C551" s="6">
        <v>2020</v>
      </c>
      <c r="D551" s="1" t="s">
        <v>12</v>
      </c>
      <c r="E551" s="1" t="s">
        <v>13</v>
      </c>
      <c r="F551" s="1" t="s">
        <v>14</v>
      </c>
      <c r="G551" s="7" t="s">
        <v>19</v>
      </c>
      <c r="H551" s="20" t="s">
        <v>350</v>
      </c>
      <c r="I551" s="24">
        <v>1</v>
      </c>
      <c r="J551" s="69">
        <v>33035</v>
      </c>
      <c r="K551" s="69">
        <f t="shared" si="6"/>
        <v>33035</v>
      </c>
    </row>
    <row r="552" spans="1:11" ht="15.5" hidden="1">
      <c r="A552" s="19">
        <v>43839</v>
      </c>
      <c r="B552" s="5" t="s">
        <v>22</v>
      </c>
      <c r="C552" s="6">
        <v>2020</v>
      </c>
      <c r="D552" s="1" t="s">
        <v>12</v>
      </c>
      <c r="E552" s="1" t="s">
        <v>13</v>
      </c>
      <c r="F552" s="1" t="s">
        <v>14</v>
      </c>
      <c r="G552" s="7" t="s">
        <v>19</v>
      </c>
      <c r="H552" s="20" t="s">
        <v>351</v>
      </c>
      <c r="I552" s="20">
        <v>1</v>
      </c>
      <c r="J552" s="68">
        <v>220</v>
      </c>
      <c r="K552" s="68">
        <f t="shared" si="6"/>
        <v>220</v>
      </c>
    </row>
    <row r="553" spans="1:11" ht="15.5" hidden="1">
      <c r="A553" s="21">
        <v>43839</v>
      </c>
      <c r="B553" s="5" t="s">
        <v>22</v>
      </c>
      <c r="C553" s="6">
        <v>2020</v>
      </c>
      <c r="D553" s="1" t="s">
        <v>12</v>
      </c>
      <c r="E553" s="1" t="s">
        <v>13</v>
      </c>
      <c r="F553" s="1" t="s">
        <v>14</v>
      </c>
      <c r="G553" s="7" t="s">
        <v>19</v>
      </c>
      <c r="H553" s="20" t="s">
        <v>352</v>
      </c>
      <c r="I553" s="24">
        <v>1</v>
      </c>
      <c r="J553" s="69">
        <v>4120</v>
      </c>
      <c r="K553" s="69">
        <f t="shared" si="6"/>
        <v>4120</v>
      </c>
    </row>
    <row r="554" spans="1:11" ht="15.5" hidden="1">
      <c r="A554" s="19">
        <v>43839</v>
      </c>
      <c r="B554" s="5" t="s">
        <v>22</v>
      </c>
      <c r="C554" s="6">
        <v>2020</v>
      </c>
      <c r="D554" s="1" t="s">
        <v>12</v>
      </c>
      <c r="E554" s="1" t="s">
        <v>13</v>
      </c>
      <c r="F554" s="1" t="s">
        <v>14</v>
      </c>
      <c r="G554" s="7" t="s">
        <v>19</v>
      </c>
      <c r="H554" s="20" t="s">
        <v>353</v>
      </c>
      <c r="I554" s="20">
        <v>2</v>
      </c>
      <c r="J554" s="68">
        <v>22.5</v>
      </c>
      <c r="K554" s="68">
        <v>45</v>
      </c>
    </row>
    <row r="555" spans="1:11" ht="15.5" hidden="1">
      <c r="A555" s="21">
        <v>43839</v>
      </c>
      <c r="B555" s="5" t="s">
        <v>22</v>
      </c>
      <c r="C555" s="6">
        <v>2020</v>
      </c>
      <c r="D555" s="1" t="s">
        <v>12</v>
      </c>
      <c r="E555" s="1" t="s">
        <v>13</v>
      </c>
      <c r="F555" s="1" t="s">
        <v>14</v>
      </c>
      <c r="G555" s="7" t="s">
        <v>17</v>
      </c>
      <c r="H555" s="20" t="s">
        <v>354</v>
      </c>
      <c r="I555" s="24">
        <v>1</v>
      </c>
      <c r="J555" s="69">
        <v>7950</v>
      </c>
      <c r="K555" s="69">
        <f>J555*I555</f>
        <v>7950</v>
      </c>
    </row>
    <row r="556" spans="1:11" ht="15.5" hidden="1">
      <c r="A556" s="22">
        <v>43839</v>
      </c>
      <c r="B556" s="5" t="s">
        <v>22</v>
      </c>
      <c r="C556" s="6">
        <v>2020</v>
      </c>
      <c r="D556" s="1" t="s">
        <v>12</v>
      </c>
      <c r="E556" s="1" t="s">
        <v>13</v>
      </c>
      <c r="F556" s="1" t="s">
        <v>14</v>
      </c>
      <c r="G556" s="7" t="s">
        <v>17</v>
      </c>
      <c r="H556" s="20" t="s">
        <v>342</v>
      </c>
      <c r="I556" s="20">
        <v>1</v>
      </c>
      <c r="J556" s="68">
        <v>87</v>
      </c>
      <c r="K556" s="68">
        <f t="shared" ref="K556:K619" si="7">(I556*J556)</f>
        <v>87</v>
      </c>
    </row>
    <row r="557" spans="1:11" ht="15.5" hidden="1">
      <c r="A557" s="23" t="s">
        <v>355</v>
      </c>
      <c r="B557" s="5" t="s">
        <v>22</v>
      </c>
      <c r="C557" s="6">
        <v>2020</v>
      </c>
      <c r="D557" s="1" t="s">
        <v>12</v>
      </c>
      <c r="E557" s="1" t="s">
        <v>13</v>
      </c>
      <c r="F557" s="1" t="s">
        <v>14</v>
      </c>
      <c r="G557" s="7" t="s">
        <v>19</v>
      </c>
      <c r="H557" s="20" t="s">
        <v>356</v>
      </c>
      <c r="I557" s="25">
        <v>20</v>
      </c>
      <c r="J557" s="66">
        <v>120</v>
      </c>
      <c r="K557" s="68">
        <f t="shared" si="7"/>
        <v>2400</v>
      </c>
    </row>
    <row r="558" spans="1:11" ht="15.5" hidden="1">
      <c r="A558" s="18">
        <v>43840</v>
      </c>
      <c r="B558" s="5" t="s">
        <v>22</v>
      </c>
      <c r="C558" s="6">
        <v>2020</v>
      </c>
      <c r="D558" s="1" t="s">
        <v>12</v>
      </c>
      <c r="E558" s="1" t="s">
        <v>13</v>
      </c>
      <c r="F558" s="1" t="s">
        <v>14</v>
      </c>
      <c r="G558" s="7" t="s">
        <v>19</v>
      </c>
      <c r="H558" s="20" t="s">
        <v>357</v>
      </c>
      <c r="I558" s="26">
        <v>2</v>
      </c>
      <c r="J558" s="70">
        <v>345</v>
      </c>
      <c r="K558" s="68">
        <f t="shared" si="7"/>
        <v>690</v>
      </c>
    </row>
    <row r="559" spans="1:11" ht="15.5" hidden="1">
      <c r="A559" s="18">
        <v>43840</v>
      </c>
      <c r="B559" s="5" t="s">
        <v>22</v>
      </c>
      <c r="C559" s="6">
        <v>2020</v>
      </c>
      <c r="D559" s="1" t="s">
        <v>12</v>
      </c>
      <c r="E559" s="1" t="s">
        <v>13</v>
      </c>
      <c r="F559" s="1" t="s">
        <v>14</v>
      </c>
      <c r="G559" s="7" t="s">
        <v>17</v>
      </c>
      <c r="H559" s="20" t="s">
        <v>342</v>
      </c>
      <c r="I559" s="25">
        <v>1</v>
      </c>
      <c r="J559" s="66">
        <v>70</v>
      </c>
      <c r="K559" s="68">
        <f t="shared" si="7"/>
        <v>70</v>
      </c>
    </row>
    <row r="560" spans="1:11" ht="15.5" hidden="1">
      <c r="A560" s="18">
        <v>43840</v>
      </c>
      <c r="B560" s="5" t="s">
        <v>22</v>
      </c>
      <c r="C560" s="6">
        <v>2020</v>
      </c>
      <c r="D560" s="1" t="s">
        <v>12</v>
      </c>
      <c r="E560" s="1" t="s">
        <v>13</v>
      </c>
      <c r="F560" s="1" t="s">
        <v>14</v>
      </c>
      <c r="G560" s="7" t="s">
        <v>19</v>
      </c>
      <c r="H560" s="20" t="s">
        <v>358</v>
      </c>
      <c r="I560" s="26">
        <v>3</v>
      </c>
      <c r="J560" s="70">
        <v>360</v>
      </c>
      <c r="K560" s="68">
        <f t="shared" si="7"/>
        <v>1080</v>
      </c>
    </row>
    <row r="561" spans="1:11" ht="15.5" hidden="1">
      <c r="A561" s="18">
        <v>43840</v>
      </c>
      <c r="B561" s="5" t="s">
        <v>22</v>
      </c>
      <c r="C561" s="6">
        <v>2020</v>
      </c>
      <c r="D561" s="1" t="s">
        <v>12</v>
      </c>
      <c r="E561" s="1" t="s">
        <v>13</v>
      </c>
      <c r="F561" s="1" t="s">
        <v>14</v>
      </c>
      <c r="G561" s="7" t="s">
        <v>19</v>
      </c>
      <c r="H561" s="20" t="s">
        <v>359</v>
      </c>
      <c r="I561" s="25">
        <v>1</v>
      </c>
      <c r="J561" s="66">
        <v>50</v>
      </c>
      <c r="K561" s="68">
        <f t="shared" si="7"/>
        <v>50</v>
      </c>
    </row>
    <row r="562" spans="1:11" ht="15.5" hidden="1">
      <c r="A562" s="18">
        <v>43840</v>
      </c>
      <c r="B562" s="5" t="s">
        <v>22</v>
      </c>
      <c r="C562" s="6">
        <v>2020</v>
      </c>
      <c r="D562" s="1" t="s">
        <v>12</v>
      </c>
      <c r="E562" s="1" t="s">
        <v>13</v>
      </c>
      <c r="F562" s="1" t="s">
        <v>14</v>
      </c>
      <c r="G562" s="7" t="s">
        <v>17</v>
      </c>
      <c r="H562" s="20" t="s">
        <v>268</v>
      </c>
      <c r="I562" s="26">
        <v>1</v>
      </c>
      <c r="J562" s="70">
        <v>200</v>
      </c>
      <c r="K562" s="68">
        <f t="shared" si="7"/>
        <v>200</v>
      </c>
    </row>
    <row r="563" spans="1:11" ht="15.5" hidden="1">
      <c r="A563" s="18">
        <v>43840</v>
      </c>
      <c r="B563" s="5" t="s">
        <v>22</v>
      </c>
      <c r="C563" s="6">
        <v>2020</v>
      </c>
      <c r="D563" s="1" t="s">
        <v>12</v>
      </c>
      <c r="E563" s="1" t="s">
        <v>13</v>
      </c>
      <c r="F563" s="1" t="s">
        <v>14</v>
      </c>
      <c r="G563" s="7" t="s">
        <v>17</v>
      </c>
      <c r="H563" s="20" t="s">
        <v>360</v>
      </c>
      <c r="I563" s="25">
        <v>1</v>
      </c>
      <c r="J563" s="66">
        <v>650</v>
      </c>
      <c r="K563" s="68">
        <f t="shared" si="7"/>
        <v>650</v>
      </c>
    </row>
    <row r="564" spans="1:11" ht="15.5" hidden="1">
      <c r="A564" s="18">
        <v>43840</v>
      </c>
      <c r="B564" s="5" t="s">
        <v>22</v>
      </c>
      <c r="C564" s="6">
        <v>2020</v>
      </c>
      <c r="D564" s="1" t="s">
        <v>12</v>
      </c>
      <c r="E564" s="1" t="s">
        <v>13</v>
      </c>
      <c r="F564" s="1" t="s">
        <v>14</v>
      </c>
      <c r="G564" s="7" t="s">
        <v>17</v>
      </c>
      <c r="H564" s="20" t="s">
        <v>342</v>
      </c>
      <c r="I564" s="26">
        <v>1</v>
      </c>
      <c r="J564" s="70">
        <v>15</v>
      </c>
      <c r="K564" s="68">
        <f t="shared" si="7"/>
        <v>15</v>
      </c>
    </row>
    <row r="565" spans="1:11" ht="15.5" hidden="1">
      <c r="A565" s="18">
        <v>43840</v>
      </c>
      <c r="B565" s="5" t="s">
        <v>22</v>
      </c>
      <c r="C565" s="6">
        <v>2020</v>
      </c>
      <c r="D565" s="1" t="s">
        <v>12</v>
      </c>
      <c r="E565" s="1" t="s">
        <v>13</v>
      </c>
      <c r="F565" s="1" t="s">
        <v>14</v>
      </c>
      <c r="G565" s="7" t="s">
        <v>17</v>
      </c>
      <c r="H565" s="20" t="s">
        <v>361</v>
      </c>
      <c r="I565" s="25">
        <v>1</v>
      </c>
      <c r="J565" s="66">
        <v>3000</v>
      </c>
      <c r="K565" s="68">
        <f t="shared" si="7"/>
        <v>3000</v>
      </c>
    </row>
    <row r="566" spans="1:11" s="3" customFormat="1" ht="15.5" hidden="1">
      <c r="A566" s="18">
        <v>43840</v>
      </c>
      <c r="B566" s="5" t="s">
        <v>22</v>
      </c>
      <c r="C566" s="6">
        <v>2020</v>
      </c>
      <c r="D566" s="1" t="s">
        <v>12</v>
      </c>
      <c r="E566" s="1" t="s">
        <v>13</v>
      </c>
      <c r="F566" s="1" t="s">
        <v>14</v>
      </c>
      <c r="G566" s="7" t="s">
        <v>17</v>
      </c>
      <c r="H566" s="20" t="s">
        <v>342</v>
      </c>
      <c r="I566" s="26">
        <v>1</v>
      </c>
      <c r="J566" s="70">
        <v>56</v>
      </c>
      <c r="K566" s="68">
        <f t="shared" si="7"/>
        <v>56</v>
      </c>
    </row>
    <row r="567" spans="1:11" ht="15.5" hidden="1">
      <c r="A567" s="18">
        <v>43851</v>
      </c>
      <c r="B567" s="5" t="s">
        <v>22</v>
      </c>
      <c r="C567" s="6">
        <v>2020</v>
      </c>
      <c r="D567" s="1" t="s">
        <v>12</v>
      </c>
      <c r="E567" s="1" t="s">
        <v>13</v>
      </c>
      <c r="F567" s="1" t="s">
        <v>14</v>
      </c>
      <c r="G567" s="7" t="s">
        <v>19</v>
      </c>
      <c r="H567" s="20" t="s">
        <v>362</v>
      </c>
      <c r="I567" s="25">
        <v>1</v>
      </c>
      <c r="J567" s="66">
        <v>7000</v>
      </c>
      <c r="K567" s="68">
        <f t="shared" si="7"/>
        <v>7000</v>
      </c>
    </row>
    <row r="568" spans="1:11" ht="15.5" hidden="1">
      <c r="A568" s="18">
        <v>43851</v>
      </c>
      <c r="B568" s="5" t="s">
        <v>22</v>
      </c>
      <c r="C568" s="6">
        <v>2020</v>
      </c>
      <c r="D568" s="1" t="s">
        <v>12</v>
      </c>
      <c r="E568" s="1" t="s">
        <v>13</v>
      </c>
      <c r="F568" s="1" t="s">
        <v>14</v>
      </c>
      <c r="G568" s="7" t="s">
        <v>17</v>
      </c>
      <c r="H568" s="20" t="s">
        <v>342</v>
      </c>
      <c r="I568" s="26">
        <v>1</v>
      </c>
      <c r="J568" s="70">
        <v>77</v>
      </c>
      <c r="K568" s="68">
        <f t="shared" si="7"/>
        <v>77</v>
      </c>
    </row>
    <row r="569" spans="1:11" ht="15.5" hidden="1">
      <c r="A569" s="18">
        <v>43852</v>
      </c>
      <c r="B569" s="5" t="s">
        <v>22</v>
      </c>
      <c r="C569" s="6">
        <v>2020</v>
      </c>
      <c r="D569" s="1" t="s">
        <v>12</v>
      </c>
      <c r="E569" s="1" t="s">
        <v>13</v>
      </c>
      <c r="F569" s="1" t="s">
        <v>14</v>
      </c>
      <c r="G569" s="7" t="s">
        <v>19</v>
      </c>
      <c r="H569" s="20" t="s">
        <v>353</v>
      </c>
      <c r="I569" s="25">
        <v>2</v>
      </c>
      <c r="J569" s="66">
        <v>25</v>
      </c>
      <c r="K569" s="68">
        <f t="shared" si="7"/>
        <v>50</v>
      </c>
    </row>
    <row r="570" spans="1:11" ht="15.5" hidden="1">
      <c r="A570" s="18">
        <v>43852</v>
      </c>
      <c r="B570" s="5" t="s">
        <v>22</v>
      </c>
      <c r="C570" s="6">
        <v>2020</v>
      </c>
      <c r="D570" s="1" t="s">
        <v>12</v>
      </c>
      <c r="E570" s="1" t="s">
        <v>13</v>
      </c>
      <c r="F570" s="1" t="s">
        <v>14</v>
      </c>
      <c r="G570" s="7" t="s">
        <v>19</v>
      </c>
      <c r="H570" s="20" t="s">
        <v>363</v>
      </c>
      <c r="I570" s="27">
        <v>0.5</v>
      </c>
      <c r="J570" s="70">
        <v>50</v>
      </c>
      <c r="K570" s="68">
        <f t="shared" si="7"/>
        <v>25</v>
      </c>
    </row>
    <row r="571" spans="1:11" ht="15.5" hidden="1">
      <c r="A571" s="18">
        <v>43852</v>
      </c>
      <c r="B571" s="5" t="s">
        <v>22</v>
      </c>
      <c r="C571" s="6">
        <v>2020</v>
      </c>
      <c r="D571" s="1" t="s">
        <v>12</v>
      </c>
      <c r="E571" s="1" t="s">
        <v>13</v>
      </c>
      <c r="F571" s="1" t="s">
        <v>14</v>
      </c>
      <c r="G571" s="7" t="s">
        <v>17</v>
      </c>
      <c r="H571" s="20" t="s">
        <v>342</v>
      </c>
      <c r="I571" s="25">
        <v>1</v>
      </c>
      <c r="J571" s="66">
        <v>11</v>
      </c>
      <c r="K571" s="68">
        <f t="shared" si="7"/>
        <v>11</v>
      </c>
    </row>
    <row r="572" spans="1:11" ht="15.5" hidden="1">
      <c r="A572" s="18">
        <v>43852</v>
      </c>
      <c r="B572" s="5" t="s">
        <v>22</v>
      </c>
      <c r="C572" s="6">
        <v>2020</v>
      </c>
      <c r="D572" s="1" t="s">
        <v>12</v>
      </c>
      <c r="E572" s="1" t="s">
        <v>13</v>
      </c>
      <c r="F572" s="1" t="s">
        <v>14</v>
      </c>
      <c r="G572" s="7" t="s">
        <v>19</v>
      </c>
      <c r="H572" s="20" t="s">
        <v>364</v>
      </c>
      <c r="I572" s="27">
        <v>4</v>
      </c>
      <c r="J572" s="70">
        <v>40</v>
      </c>
      <c r="K572" s="68">
        <f t="shared" si="7"/>
        <v>160</v>
      </c>
    </row>
    <row r="573" spans="1:11" ht="15.5" hidden="1">
      <c r="A573" s="18">
        <v>43852</v>
      </c>
      <c r="B573" s="5" t="s">
        <v>22</v>
      </c>
      <c r="C573" s="6">
        <v>2020</v>
      </c>
      <c r="D573" s="1" t="s">
        <v>12</v>
      </c>
      <c r="E573" s="1" t="s">
        <v>13</v>
      </c>
      <c r="F573" s="1" t="s">
        <v>14</v>
      </c>
      <c r="G573" s="7" t="s">
        <v>17</v>
      </c>
      <c r="H573" s="20" t="s">
        <v>365</v>
      </c>
      <c r="I573" s="25">
        <v>1</v>
      </c>
      <c r="J573" s="66">
        <v>11</v>
      </c>
      <c r="K573" s="68">
        <f t="shared" si="7"/>
        <v>11</v>
      </c>
    </row>
    <row r="574" spans="1:11" ht="15.5" hidden="1">
      <c r="A574" s="18">
        <v>43852</v>
      </c>
      <c r="B574" s="5" t="s">
        <v>22</v>
      </c>
      <c r="C574" s="6">
        <v>2020</v>
      </c>
      <c r="D574" s="1" t="s">
        <v>12</v>
      </c>
      <c r="E574" s="1" t="s">
        <v>13</v>
      </c>
      <c r="F574" s="1" t="s">
        <v>14</v>
      </c>
      <c r="G574" s="7" t="s">
        <v>17</v>
      </c>
      <c r="H574" s="20" t="s">
        <v>366</v>
      </c>
      <c r="I574" s="27">
        <v>1</v>
      </c>
      <c r="J574" s="70">
        <v>3612</v>
      </c>
      <c r="K574" s="68">
        <f t="shared" si="7"/>
        <v>3612</v>
      </c>
    </row>
    <row r="575" spans="1:11" ht="15.5" hidden="1">
      <c r="A575" s="18">
        <v>43852</v>
      </c>
      <c r="B575" s="5" t="s">
        <v>22</v>
      </c>
      <c r="C575" s="6">
        <v>2020</v>
      </c>
      <c r="D575" s="1" t="s">
        <v>12</v>
      </c>
      <c r="E575" s="1" t="s">
        <v>13</v>
      </c>
      <c r="F575" s="1" t="s">
        <v>14</v>
      </c>
      <c r="G575" s="7" t="s">
        <v>17</v>
      </c>
      <c r="H575" s="20" t="s">
        <v>342</v>
      </c>
      <c r="I575" s="25">
        <v>1</v>
      </c>
      <c r="J575" s="66">
        <v>28</v>
      </c>
      <c r="K575" s="68">
        <f t="shared" si="7"/>
        <v>28</v>
      </c>
    </row>
    <row r="576" spans="1:11" ht="15.5" hidden="1">
      <c r="A576" s="18">
        <v>43853</v>
      </c>
      <c r="B576" s="5" t="s">
        <v>22</v>
      </c>
      <c r="C576" s="6">
        <v>2020</v>
      </c>
      <c r="D576" s="1" t="s">
        <v>12</v>
      </c>
      <c r="E576" s="1" t="s">
        <v>13</v>
      </c>
      <c r="F576" s="1" t="s">
        <v>14</v>
      </c>
      <c r="G576" s="7" t="s">
        <v>19</v>
      </c>
      <c r="H576" s="20" t="s">
        <v>367</v>
      </c>
      <c r="I576" s="27">
        <v>0.5</v>
      </c>
      <c r="J576" s="70">
        <v>200</v>
      </c>
      <c r="K576" s="68">
        <f t="shared" si="7"/>
        <v>100</v>
      </c>
    </row>
    <row r="577" spans="1:11" ht="15.5" hidden="1">
      <c r="A577" s="18">
        <v>43853</v>
      </c>
      <c r="B577" s="5" t="s">
        <v>22</v>
      </c>
      <c r="C577" s="6">
        <v>2020</v>
      </c>
      <c r="D577" s="1" t="s">
        <v>12</v>
      </c>
      <c r="E577" s="1" t="s">
        <v>13</v>
      </c>
      <c r="F577" s="1" t="s">
        <v>14</v>
      </c>
      <c r="G577" s="7" t="s">
        <v>19</v>
      </c>
      <c r="H577" s="20" t="s">
        <v>367</v>
      </c>
      <c r="I577" s="25">
        <v>16</v>
      </c>
      <c r="J577" s="66">
        <v>90</v>
      </c>
      <c r="K577" s="68">
        <f t="shared" si="7"/>
        <v>1440</v>
      </c>
    </row>
    <row r="578" spans="1:11" ht="15.5" hidden="1">
      <c r="A578" s="18">
        <v>43853</v>
      </c>
      <c r="B578" s="5" t="s">
        <v>22</v>
      </c>
      <c r="C578" s="6">
        <v>2020</v>
      </c>
      <c r="D578" s="1" t="s">
        <v>12</v>
      </c>
      <c r="E578" s="1" t="s">
        <v>13</v>
      </c>
      <c r="F578" s="1" t="s">
        <v>14</v>
      </c>
      <c r="G578" s="7" t="s">
        <v>17</v>
      </c>
      <c r="H578" s="20" t="s">
        <v>368</v>
      </c>
      <c r="I578" s="27">
        <v>1</v>
      </c>
      <c r="J578" s="70">
        <v>41</v>
      </c>
      <c r="K578" s="68">
        <f t="shared" si="7"/>
        <v>41</v>
      </c>
    </row>
    <row r="579" spans="1:11" ht="15.5" hidden="1">
      <c r="A579" s="18">
        <v>43853</v>
      </c>
      <c r="B579" s="5" t="s">
        <v>22</v>
      </c>
      <c r="C579" s="6">
        <v>2020</v>
      </c>
      <c r="D579" s="1" t="s">
        <v>12</v>
      </c>
      <c r="E579" s="1" t="s">
        <v>13</v>
      </c>
      <c r="F579" s="1" t="s">
        <v>14</v>
      </c>
      <c r="G579" s="7" t="s">
        <v>19</v>
      </c>
      <c r="H579" s="20" t="s">
        <v>367</v>
      </c>
      <c r="I579" s="25">
        <v>16</v>
      </c>
      <c r="J579" s="66">
        <v>1018</v>
      </c>
      <c r="K579" s="68">
        <f t="shared" si="7"/>
        <v>16288</v>
      </c>
    </row>
    <row r="580" spans="1:11" ht="15.5" hidden="1">
      <c r="A580" s="18">
        <v>43853</v>
      </c>
      <c r="B580" s="5" t="s">
        <v>22</v>
      </c>
      <c r="C580" s="6">
        <v>2020</v>
      </c>
      <c r="D580" s="1" t="s">
        <v>12</v>
      </c>
      <c r="E580" s="1" t="s">
        <v>13</v>
      </c>
      <c r="F580" s="1" t="s">
        <v>14</v>
      </c>
      <c r="G580" s="7" t="s">
        <v>17</v>
      </c>
      <c r="H580" s="20" t="s">
        <v>368</v>
      </c>
      <c r="I580" s="27">
        <v>1</v>
      </c>
      <c r="J580" s="70">
        <v>112</v>
      </c>
      <c r="K580" s="68">
        <f t="shared" si="7"/>
        <v>112</v>
      </c>
    </row>
    <row r="581" spans="1:11" ht="15.5" hidden="1">
      <c r="A581" s="18">
        <v>43853</v>
      </c>
      <c r="B581" s="5" t="s">
        <v>22</v>
      </c>
      <c r="C581" s="6">
        <v>2020</v>
      </c>
      <c r="D581" s="1" t="s">
        <v>12</v>
      </c>
      <c r="E581" s="1" t="s">
        <v>13</v>
      </c>
      <c r="F581" s="1" t="s">
        <v>14</v>
      </c>
      <c r="G581" s="7" t="s">
        <v>19</v>
      </c>
      <c r="H581" s="20" t="s">
        <v>367</v>
      </c>
      <c r="I581" s="25">
        <v>1</v>
      </c>
      <c r="J581" s="66">
        <v>50</v>
      </c>
      <c r="K581" s="68">
        <f t="shared" si="7"/>
        <v>50</v>
      </c>
    </row>
    <row r="582" spans="1:11" ht="15.5" hidden="1">
      <c r="A582" s="18">
        <v>43853</v>
      </c>
      <c r="B582" s="5" t="s">
        <v>22</v>
      </c>
      <c r="C582" s="6">
        <v>2020</v>
      </c>
      <c r="D582" s="1" t="s">
        <v>12</v>
      </c>
      <c r="E582" s="1" t="s">
        <v>13</v>
      </c>
      <c r="F582" s="1" t="s">
        <v>14</v>
      </c>
      <c r="G582" s="7" t="s">
        <v>15</v>
      </c>
      <c r="H582" s="20" t="s">
        <v>368</v>
      </c>
      <c r="I582" s="27">
        <v>1</v>
      </c>
      <c r="J582" s="70">
        <v>6084</v>
      </c>
      <c r="K582" s="68">
        <f t="shared" si="7"/>
        <v>6084</v>
      </c>
    </row>
    <row r="583" spans="1:11" ht="15.5" hidden="1">
      <c r="A583" s="18">
        <v>43853</v>
      </c>
      <c r="B583" s="5" t="s">
        <v>22</v>
      </c>
      <c r="C583" s="6">
        <v>2020</v>
      </c>
      <c r="D583" s="1" t="s">
        <v>12</v>
      </c>
      <c r="E583" s="1" t="s">
        <v>13</v>
      </c>
      <c r="F583" s="1" t="s">
        <v>14</v>
      </c>
      <c r="G583" s="7" t="s">
        <v>17</v>
      </c>
      <c r="H583" s="20" t="s">
        <v>368</v>
      </c>
      <c r="I583" s="25">
        <v>1</v>
      </c>
      <c r="J583" s="66">
        <v>77</v>
      </c>
      <c r="K583" s="68">
        <f t="shared" si="7"/>
        <v>77</v>
      </c>
    </row>
    <row r="584" spans="1:11" ht="15.5" hidden="1">
      <c r="A584" s="18">
        <v>43854</v>
      </c>
      <c r="B584" s="5" t="s">
        <v>22</v>
      </c>
      <c r="C584" s="6">
        <v>2020</v>
      </c>
      <c r="D584" s="1" t="s">
        <v>12</v>
      </c>
      <c r="E584" s="1" t="s">
        <v>13</v>
      </c>
      <c r="F584" s="1" t="s">
        <v>14</v>
      </c>
      <c r="G584" s="7" t="s">
        <v>17</v>
      </c>
      <c r="H584" s="20" t="s">
        <v>367</v>
      </c>
      <c r="I584" s="27">
        <v>1</v>
      </c>
      <c r="J584" s="70">
        <v>30</v>
      </c>
      <c r="K584" s="68">
        <f t="shared" si="7"/>
        <v>30</v>
      </c>
    </row>
    <row r="585" spans="1:11" ht="15.5" hidden="1">
      <c r="A585" s="18">
        <v>43854</v>
      </c>
      <c r="B585" s="5" t="s">
        <v>22</v>
      </c>
      <c r="C585" s="6">
        <v>2020</v>
      </c>
      <c r="D585" s="1" t="s">
        <v>12</v>
      </c>
      <c r="E585" s="1" t="s">
        <v>13</v>
      </c>
      <c r="F585" s="1" t="s">
        <v>14</v>
      </c>
      <c r="G585" s="7" t="s">
        <v>19</v>
      </c>
      <c r="H585" s="20" t="s">
        <v>367</v>
      </c>
      <c r="I585" s="25">
        <v>0.25</v>
      </c>
      <c r="J585" s="66">
        <v>160</v>
      </c>
      <c r="K585" s="68">
        <f t="shared" si="7"/>
        <v>40</v>
      </c>
    </row>
    <row r="586" spans="1:11" ht="15.5" hidden="1">
      <c r="A586" s="18">
        <v>43854</v>
      </c>
      <c r="B586" s="5" t="s">
        <v>22</v>
      </c>
      <c r="C586" s="6">
        <v>2020</v>
      </c>
      <c r="D586" s="1" t="s">
        <v>12</v>
      </c>
      <c r="E586" s="1" t="s">
        <v>13</v>
      </c>
      <c r="F586" s="1" t="s">
        <v>14</v>
      </c>
      <c r="G586" s="7" t="s">
        <v>15</v>
      </c>
      <c r="H586" s="20" t="s">
        <v>368</v>
      </c>
      <c r="I586" s="27">
        <v>1</v>
      </c>
      <c r="J586" s="70">
        <v>7084</v>
      </c>
      <c r="K586" s="68">
        <f t="shared" si="7"/>
        <v>7084</v>
      </c>
    </row>
    <row r="587" spans="1:11" ht="15.5" hidden="1">
      <c r="A587" s="18">
        <v>43854</v>
      </c>
      <c r="B587" s="5" t="s">
        <v>22</v>
      </c>
      <c r="C587" s="6">
        <v>2020</v>
      </c>
      <c r="D587" s="1" t="s">
        <v>12</v>
      </c>
      <c r="E587" s="1" t="s">
        <v>13</v>
      </c>
      <c r="F587" s="1" t="s">
        <v>14</v>
      </c>
      <c r="G587" s="7" t="s">
        <v>17</v>
      </c>
      <c r="H587" s="20" t="s">
        <v>368</v>
      </c>
      <c r="I587" s="25">
        <v>1</v>
      </c>
      <c r="J587" s="66">
        <v>77</v>
      </c>
      <c r="K587" s="68">
        <f t="shared" si="7"/>
        <v>77</v>
      </c>
    </row>
    <row r="588" spans="1:11" ht="15.5" hidden="1">
      <c r="A588" s="18">
        <v>43854</v>
      </c>
      <c r="B588" s="5" t="s">
        <v>22</v>
      </c>
      <c r="C588" s="6">
        <v>2020</v>
      </c>
      <c r="D588" s="1" t="s">
        <v>12</v>
      </c>
      <c r="E588" s="1" t="s">
        <v>13</v>
      </c>
      <c r="F588" s="1" t="s">
        <v>14</v>
      </c>
      <c r="G588" s="7" t="s">
        <v>15</v>
      </c>
      <c r="H588" s="20" t="s">
        <v>368</v>
      </c>
      <c r="I588" s="27">
        <v>1</v>
      </c>
      <c r="J588" s="70">
        <v>678</v>
      </c>
      <c r="K588" s="68">
        <f t="shared" si="7"/>
        <v>678</v>
      </c>
    </row>
    <row r="589" spans="1:11" ht="15.5" hidden="1">
      <c r="A589" s="18">
        <v>43854</v>
      </c>
      <c r="B589" s="5" t="s">
        <v>22</v>
      </c>
      <c r="C589" s="6">
        <v>2020</v>
      </c>
      <c r="D589" s="1" t="s">
        <v>12</v>
      </c>
      <c r="E589" s="1" t="s">
        <v>13</v>
      </c>
      <c r="F589" s="1" t="s">
        <v>14</v>
      </c>
      <c r="G589" s="7" t="s">
        <v>17</v>
      </c>
      <c r="H589" s="20" t="s">
        <v>368</v>
      </c>
      <c r="I589" s="25">
        <v>1</v>
      </c>
      <c r="J589" s="66">
        <v>15</v>
      </c>
      <c r="K589" s="68">
        <f t="shared" si="7"/>
        <v>15</v>
      </c>
    </row>
    <row r="590" spans="1:11" ht="15.5" hidden="1">
      <c r="A590" s="18">
        <v>43854</v>
      </c>
      <c r="B590" s="5" t="s">
        <v>22</v>
      </c>
      <c r="C590" s="6">
        <v>2020</v>
      </c>
      <c r="D590" s="1" t="s">
        <v>12</v>
      </c>
      <c r="E590" s="1" t="s">
        <v>13</v>
      </c>
      <c r="F590" s="1" t="s">
        <v>14</v>
      </c>
      <c r="G590" s="7" t="s">
        <v>19</v>
      </c>
      <c r="H590" s="20" t="s">
        <v>369</v>
      </c>
      <c r="I590" s="27">
        <v>1</v>
      </c>
      <c r="J590" s="70">
        <v>50</v>
      </c>
      <c r="K590" s="68">
        <f t="shared" si="7"/>
        <v>50</v>
      </c>
    </row>
    <row r="591" spans="1:11" ht="15.5" hidden="1">
      <c r="A591" s="28">
        <v>43954</v>
      </c>
      <c r="B591" s="29" t="s">
        <v>32</v>
      </c>
      <c r="C591" s="6">
        <v>2020</v>
      </c>
      <c r="D591" s="1" t="s">
        <v>12</v>
      </c>
      <c r="E591" s="1" t="s">
        <v>13</v>
      </c>
      <c r="F591" s="1" t="s">
        <v>14</v>
      </c>
      <c r="G591" s="7" t="s">
        <v>17</v>
      </c>
      <c r="H591" s="20" t="s">
        <v>370</v>
      </c>
      <c r="I591" s="32">
        <v>1</v>
      </c>
      <c r="J591" s="68">
        <v>200</v>
      </c>
      <c r="K591" s="68">
        <f t="shared" si="7"/>
        <v>200</v>
      </c>
    </row>
    <row r="592" spans="1:11" ht="15.5" hidden="1">
      <c r="A592" s="30">
        <v>44015</v>
      </c>
      <c r="B592" s="29" t="s">
        <v>32</v>
      </c>
      <c r="C592" s="6">
        <v>2020</v>
      </c>
      <c r="D592" s="1" t="s">
        <v>12</v>
      </c>
      <c r="E592" s="1" t="s">
        <v>13</v>
      </c>
      <c r="F592" s="1" t="s">
        <v>14</v>
      </c>
      <c r="G592" s="7" t="s">
        <v>19</v>
      </c>
      <c r="H592" s="20" t="s">
        <v>371</v>
      </c>
      <c r="I592" s="33">
        <v>150</v>
      </c>
      <c r="J592" s="69">
        <v>30</v>
      </c>
      <c r="K592" s="68">
        <f t="shared" si="7"/>
        <v>4500</v>
      </c>
    </row>
    <row r="593" spans="1:11" ht="15.5" hidden="1">
      <c r="A593" s="28">
        <v>44015</v>
      </c>
      <c r="B593" s="29" t="s">
        <v>32</v>
      </c>
      <c r="C593" s="6">
        <v>2020</v>
      </c>
      <c r="D593" s="1" t="s">
        <v>12</v>
      </c>
      <c r="E593" s="1" t="s">
        <v>13</v>
      </c>
      <c r="F593" s="1" t="s">
        <v>14</v>
      </c>
      <c r="G593" s="7" t="s">
        <v>19</v>
      </c>
      <c r="H593" s="20" t="s">
        <v>268</v>
      </c>
      <c r="I593" s="32">
        <v>1</v>
      </c>
      <c r="J593" s="68">
        <v>100</v>
      </c>
      <c r="K593" s="68">
        <f t="shared" si="7"/>
        <v>100</v>
      </c>
    </row>
    <row r="594" spans="1:11" ht="15.5" hidden="1">
      <c r="A594" s="31">
        <v>44015</v>
      </c>
      <c r="B594" s="29" t="s">
        <v>32</v>
      </c>
      <c r="C594" s="6">
        <v>2020</v>
      </c>
      <c r="D594" s="1" t="s">
        <v>12</v>
      </c>
      <c r="E594" s="1" t="s">
        <v>13</v>
      </c>
      <c r="F594" s="1" t="s">
        <v>14</v>
      </c>
      <c r="G594" s="7" t="s">
        <v>19</v>
      </c>
      <c r="H594" s="20" t="s">
        <v>372</v>
      </c>
      <c r="I594" s="34">
        <v>80</v>
      </c>
      <c r="J594" s="80">
        <v>25</v>
      </c>
      <c r="K594" s="68">
        <f t="shared" si="7"/>
        <v>2000</v>
      </c>
    </row>
    <row r="595" spans="1:11" ht="15.5" hidden="1">
      <c r="A595" s="28">
        <v>44077</v>
      </c>
      <c r="B595" s="29" t="s">
        <v>32</v>
      </c>
      <c r="C595" s="6">
        <v>2020</v>
      </c>
      <c r="D595" s="1" t="s">
        <v>12</v>
      </c>
      <c r="E595" s="1" t="s">
        <v>13</v>
      </c>
      <c r="F595" s="1" t="s">
        <v>14</v>
      </c>
      <c r="G595" s="7" t="s">
        <v>17</v>
      </c>
      <c r="H595" s="20" t="s">
        <v>177</v>
      </c>
      <c r="I595" s="32">
        <v>1</v>
      </c>
      <c r="J595" s="68">
        <v>1030</v>
      </c>
      <c r="K595" s="68">
        <f t="shared" si="7"/>
        <v>1030</v>
      </c>
    </row>
    <row r="596" spans="1:11" ht="15.5" hidden="1">
      <c r="A596" s="30">
        <v>44107</v>
      </c>
      <c r="B596" s="29" t="s">
        <v>32</v>
      </c>
      <c r="C596" s="6">
        <v>2020</v>
      </c>
      <c r="D596" s="1" t="s">
        <v>12</v>
      </c>
      <c r="E596" s="1" t="s">
        <v>13</v>
      </c>
      <c r="F596" s="1" t="s">
        <v>14</v>
      </c>
      <c r="G596" s="7" t="s">
        <v>19</v>
      </c>
      <c r="H596" s="20" t="s">
        <v>202</v>
      </c>
      <c r="I596" s="33">
        <v>1</v>
      </c>
      <c r="J596" s="69">
        <v>7330</v>
      </c>
      <c r="K596" s="68">
        <f t="shared" si="7"/>
        <v>7330</v>
      </c>
    </row>
    <row r="597" spans="1:11" ht="15.5" hidden="1">
      <c r="A597" s="28">
        <v>44107</v>
      </c>
      <c r="B597" s="29" t="s">
        <v>32</v>
      </c>
      <c r="C597" s="6">
        <v>2020</v>
      </c>
      <c r="D597" s="1" t="s">
        <v>12</v>
      </c>
      <c r="E597" s="1" t="s">
        <v>13</v>
      </c>
      <c r="F597" s="1" t="s">
        <v>14</v>
      </c>
      <c r="G597" s="7" t="s">
        <v>19</v>
      </c>
      <c r="H597" s="20" t="s">
        <v>373</v>
      </c>
      <c r="I597" s="32">
        <v>1</v>
      </c>
      <c r="J597" s="68">
        <v>670</v>
      </c>
      <c r="K597" s="68">
        <f t="shared" si="7"/>
        <v>670</v>
      </c>
    </row>
    <row r="598" spans="1:11" ht="15.5" hidden="1">
      <c r="A598" s="30">
        <v>44138</v>
      </c>
      <c r="B598" s="29" t="s">
        <v>32</v>
      </c>
      <c r="C598" s="6">
        <v>2020</v>
      </c>
      <c r="D598" s="1" t="s">
        <v>12</v>
      </c>
      <c r="E598" s="1" t="s">
        <v>13</v>
      </c>
      <c r="F598" s="1" t="s">
        <v>14</v>
      </c>
      <c r="G598" s="7" t="s">
        <v>17</v>
      </c>
      <c r="H598" s="20" t="s">
        <v>374</v>
      </c>
      <c r="I598" s="33">
        <v>1</v>
      </c>
      <c r="J598" s="69">
        <v>1950</v>
      </c>
      <c r="K598" s="68">
        <f t="shared" si="7"/>
        <v>1950</v>
      </c>
    </row>
    <row r="599" spans="1:11" ht="15.5" hidden="1">
      <c r="A599" s="28">
        <v>44138</v>
      </c>
      <c r="B599" s="29" t="s">
        <v>32</v>
      </c>
      <c r="C599" s="6">
        <v>2020</v>
      </c>
      <c r="D599" s="1" t="s">
        <v>12</v>
      </c>
      <c r="E599" s="1" t="s">
        <v>13</v>
      </c>
      <c r="F599" s="1" t="s">
        <v>14</v>
      </c>
      <c r="G599" s="7" t="s">
        <v>17</v>
      </c>
      <c r="H599" s="20" t="s">
        <v>177</v>
      </c>
      <c r="I599" s="32">
        <v>1</v>
      </c>
      <c r="J599" s="68">
        <v>530</v>
      </c>
      <c r="K599" s="68">
        <f t="shared" si="7"/>
        <v>530</v>
      </c>
    </row>
    <row r="600" spans="1:11" ht="15.5" hidden="1">
      <c r="A600" s="30">
        <v>44168</v>
      </c>
      <c r="B600" s="29" t="s">
        <v>32</v>
      </c>
      <c r="C600" s="6">
        <v>2020</v>
      </c>
      <c r="D600" s="1" t="s">
        <v>12</v>
      </c>
      <c r="E600" s="1" t="s">
        <v>13</v>
      </c>
      <c r="F600" s="1" t="s">
        <v>14</v>
      </c>
      <c r="G600" s="7" t="s">
        <v>19</v>
      </c>
      <c r="H600" s="20" t="s">
        <v>202</v>
      </c>
      <c r="I600" s="33">
        <v>1</v>
      </c>
      <c r="J600" s="69">
        <v>15000</v>
      </c>
      <c r="K600" s="68">
        <f t="shared" si="7"/>
        <v>15000</v>
      </c>
    </row>
    <row r="601" spans="1:11" ht="15.5" hidden="1">
      <c r="A601" s="28">
        <v>44168</v>
      </c>
      <c r="B601" s="29" t="s">
        <v>32</v>
      </c>
      <c r="C601" s="6">
        <v>2020</v>
      </c>
      <c r="D601" s="1" t="s">
        <v>12</v>
      </c>
      <c r="E601" s="1" t="s">
        <v>13</v>
      </c>
      <c r="F601" s="1" t="s">
        <v>14</v>
      </c>
      <c r="G601" s="7" t="s">
        <v>19</v>
      </c>
      <c r="H601" s="20" t="s">
        <v>202</v>
      </c>
      <c r="I601" s="32">
        <v>1</v>
      </c>
      <c r="J601" s="68">
        <v>15060</v>
      </c>
      <c r="K601" s="68">
        <f t="shared" si="7"/>
        <v>15060</v>
      </c>
    </row>
    <row r="602" spans="1:11" ht="15.5" hidden="1">
      <c r="A602" s="30">
        <v>44168</v>
      </c>
      <c r="B602" s="29" t="s">
        <v>32</v>
      </c>
      <c r="C602" s="6">
        <v>2020</v>
      </c>
      <c r="D602" s="1" t="s">
        <v>12</v>
      </c>
      <c r="E602" s="1" t="s">
        <v>13</v>
      </c>
      <c r="F602" s="1" t="s">
        <v>14</v>
      </c>
      <c r="G602" s="7" t="s">
        <v>17</v>
      </c>
      <c r="H602" s="20" t="s">
        <v>177</v>
      </c>
      <c r="I602" s="33">
        <v>1</v>
      </c>
      <c r="J602" s="69">
        <v>530</v>
      </c>
      <c r="K602" s="68">
        <f t="shared" si="7"/>
        <v>530</v>
      </c>
    </row>
    <row r="603" spans="1:11" ht="15.5" hidden="1">
      <c r="A603" s="28" t="s">
        <v>375</v>
      </c>
      <c r="B603" s="29" t="s">
        <v>32</v>
      </c>
      <c r="C603" s="6">
        <v>2020</v>
      </c>
      <c r="D603" s="1" t="s">
        <v>12</v>
      </c>
      <c r="E603" s="1" t="s">
        <v>13</v>
      </c>
      <c r="F603" s="1" t="s">
        <v>14</v>
      </c>
      <c r="G603" s="7" t="s">
        <v>19</v>
      </c>
      <c r="H603" s="20" t="s">
        <v>372</v>
      </c>
      <c r="I603" s="32">
        <v>1</v>
      </c>
      <c r="J603" s="68">
        <v>19360</v>
      </c>
      <c r="K603" s="68">
        <f t="shared" si="7"/>
        <v>19360</v>
      </c>
    </row>
    <row r="604" spans="1:11" ht="15.5" hidden="1">
      <c r="A604" s="30" t="s">
        <v>375</v>
      </c>
      <c r="B604" s="29" t="s">
        <v>32</v>
      </c>
      <c r="C604" s="6">
        <v>2020</v>
      </c>
      <c r="D604" s="1" t="s">
        <v>12</v>
      </c>
      <c r="E604" s="1" t="s">
        <v>13</v>
      </c>
      <c r="F604" s="1" t="s">
        <v>14</v>
      </c>
      <c r="G604" s="7" t="s">
        <v>17</v>
      </c>
      <c r="H604" s="20" t="s">
        <v>177</v>
      </c>
      <c r="I604" s="33">
        <v>1</v>
      </c>
      <c r="J604" s="69">
        <v>1030</v>
      </c>
      <c r="K604" s="68">
        <f t="shared" si="7"/>
        <v>1030</v>
      </c>
    </row>
    <row r="605" spans="1:11" ht="15.5" hidden="1">
      <c r="A605" s="28" t="s">
        <v>375</v>
      </c>
      <c r="B605" s="29" t="s">
        <v>32</v>
      </c>
      <c r="C605" s="6">
        <v>2020</v>
      </c>
      <c r="D605" s="1" t="s">
        <v>12</v>
      </c>
      <c r="E605" s="1" t="s">
        <v>13</v>
      </c>
      <c r="F605" s="1" t="s">
        <v>14</v>
      </c>
      <c r="G605" s="7" t="s">
        <v>17</v>
      </c>
      <c r="H605" s="20" t="s">
        <v>376</v>
      </c>
      <c r="I605" s="32">
        <v>1</v>
      </c>
      <c r="J605" s="68">
        <v>2000</v>
      </c>
      <c r="K605" s="68">
        <f t="shared" si="7"/>
        <v>2000</v>
      </c>
    </row>
    <row r="606" spans="1:11" ht="15.5" hidden="1">
      <c r="A606" s="30" t="s">
        <v>377</v>
      </c>
      <c r="B606" s="29" t="s">
        <v>32</v>
      </c>
      <c r="C606" s="6">
        <v>2020</v>
      </c>
      <c r="D606" s="1" t="s">
        <v>12</v>
      </c>
      <c r="E606" s="1" t="s">
        <v>13</v>
      </c>
      <c r="F606" s="1" t="s">
        <v>14</v>
      </c>
      <c r="G606" s="7" t="s">
        <v>17</v>
      </c>
      <c r="H606" s="20" t="s">
        <v>177</v>
      </c>
      <c r="I606" s="33">
        <v>1</v>
      </c>
      <c r="J606" s="69">
        <v>1030</v>
      </c>
      <c r="K606" s="68">
        <f t="shared" si="7"/>
        <v>1030</v>
      </c>
    </row>
    <row r="607" spans="1:11" ht="15.5" hidden="1">
      <c r="A607" s="28" t="s">
        <v>377</v>
      </c>
      <c r="B607" s="29" t="s">
        <v>32</v>
      </c>
      <c r="C607" s="6">
        <v>2020</v>
      </c>
      <c r="D607" s="1" t="s">
        <v>12</v>
      </c>
      <c r="E607" s="1" t="s">
        <v>13</v>
      </c>
      <c r="F607" s="1" t="s">
        <v>14</v>
      </c>
      <c r="G607" s="7" t="s">
        <v>19</v>
      </c>
      <c r="H607" s="20" t="s">
        <v>378</v>
      </c>
      <c r="I607" s="32">
        <v>1</v>
      </c>
      <c r="J607" s="68">
        <v>250</v>
      </c>
      <c r="K607" s="68">
        <f t="shared" si="7"/>
        <v>250</v>
      </c>
    </row>
    <row r="608" spans="1:11" ht="15.5" hidden="1">
      <c r="A608" s="30" t="s">
        <v>377</v>
      </c>
      <c r="B608" s="29" t="s">
        <v>32</v>
      </c>
      <c r="C608" s="6">
        <v>2020</v>
      </c>
      <c r="D608" s="1" t="s">
        <v>12</v>
      </c>
      <c r="E608" s="1" t="s">
        <v>13</v>
      </c>
      <c r="F608" s="1" t="s">
        <v>14</v>
      </c>
      <c r="G608" s="7" t="s">
        <v>17</v>
      </c>
      <c r="H608" s="20" t="s">
        <v>133</v>
      </c>
      <c r="I608" s="33">
        <v>1</v>
      </c>
      <c r="J608" s="69">
        <v>100</v>
      </c>
      <c r="K608" s="68">
        <f t="shared" si="7"/>
        <v>100</v>
      </c>
    </row>
    <row r="609" spans="1:11" ht="15.5" hidden="1">
      <c r="A609" s="28" t="s">
        <v>379</v>
      </c>
      <c r="B609" s="29" t="s">
        <v>32</v>
      </c>
      <c r="C609" s="6">
        <v>2020</v>
      </c>
      <c r="D609" s="1" t="s">
        <v>12</v>
      </c>
      <c r="E609" s="1" t="s">
        <v>13</v>
      </c>
      <c r="F609" s="1" t="s">
        <v>14</v>
      </c>
      <c r="G609" s="7" t="s">
        <v>19</v>
      </c>
      <c r="H609" s="20" t="s">
        <v>380</v>
      </c>
      <c r="I609" s="32">
        <v>1</v>
      </c>
      <c r="J609" s="68">
        <v>120</v>
      </c>
      <c r="K609" s="68">
        <f t="shared" si="7"/>
        <v>120</v>
      </c>
    </row>
    <row r="610" spans="1:11" ht="15.5" hidden="1">
      <c r="A610" s="30" t="s">
        <v>379</v>
      </c>
      <c r="B610" s="29" t="s">
        <v>32</v>
      </c>
      <c r="C610" s="6">
        <v>2020</v>
      </c>
      <c r="D610" s="1" t="s">
        <v>12</v>
      </c>
      <c r="E610" s="1" t="s">
        <v>13</v>
      </c>
      <c r="F610" s="1" t="s">
        <v>14</v>
      </c>
      <c r="G610" s="7" t="s">
        <v>19</v>
      </c>
      <c r="H610" s="20" t="s">
        <v>381</v>
      </c>
      <c r="I610" s="33">
        <v>1</v>
      </c>
      <c r="J610" s="69">
        <v>450</v>
      </c>
      <c r="K610" s="68">
        <f t="shared" si="7"/>
        <v>450</v>
      </c>
    </row>
    <row r="611" spans="1:11" ht="15.5" hidden="1">
      <c r="A611" s="28" t="s">
        <v>382</v>
      </c>
      <c r="B611" s="29" t="s">
        <v>32</v>
      </c>
      <c r="C611" s="6">
        <v>2020</v>
      </c>
      <c r="D611" s="1" t="s">
        <v>12</v>
      </c>
      <c r="E611" s="1" t="s">
        <v>13</v>
      </c>
      <c r="F611" s="1" t="s">
        <v>14</v>
      </c>
      <c r="G611" s="7" t="s">
        <v>17</v>
      </c>
      <c r="H611" s="20" t="s">
        <v>383</v>
      </c>
      <c r="I611" s="32">
        <v>1</v>
      </c>
      <c r="J611" s="68">
        <v>330</v>
      </c>
      <c r="K611" s="68">
        <f t="shared" si="7"/>
        <v>330</v>
      </c>
    </row>
    <row r="612" spans="1:11" ht="15.5" hidden="1">
      <c r="A612" s="30" t="s">
        <v>382</v>
      </c>
      <c r="B612" s="29" t="s">
        <v>32</v>
      </c>
      <c r="C612" s="6">
        <v>2020</v>
      </c>
      <c r="D612" s="1" t="s">
        <v>12</v>
      </c>
      <c r="E612" s="1" t="s">
        <v>13</v>
      </c>
      <c r="F612" s="1" t="s">
        <v>14</v>
      </c>
      <c r="G612" s="7" t="s">
        <v>17</v>
      </c>
      <c r="H612" s="20" t="s">
        <v>177</v>
      </c>
      <c r="I612" s="33">
        <v>1</v>
      </c>
      <c r="J612" s="69">
        <v>1030</v>
      </c>
      <c r="K612" s="68">
        <f t="shared" si="7"/>
        <v>1030</v>
      </c>
    </row>
    <row r="613" spans="1:11" ht="15.5" hidden="1">
      <c r="A613" s="28" t="s">
        <v>382</v>
      </c>
      <c r="B613" s="29" t="s">
        <v>32</v>
      </c>
      <c r="C613" s="6">
        <v>2020</v>
      </c>
      <c r="D613" s="1" t="s">
        <v>12</v>
      </c>
      <c r="E613" s="1" t="s">
        <v>13</v>
      </c>
      <c r="F613" s="1" t="s">
        <v>14</v>
      </c>
      <c r="G613" s="7" t="s">
        <v>17</v>
      </c>
      <c r="H613" s="20" t="s">
        <v>374</v>
      </c>
      <c r="I613" s="32">
        <v>1</v>
      </c>
      <c r="J613" s="68">
        <v>1950</v>
      </c>
      <c r="K613" s="68">
        <f t="shared" si="7"/>
        <v>1950</v>
      </c>
    </row>
    <row r="614" spans="1:11" ht="15.5" hidden="1">
      <c r="A614" s="30" t="s">
        <v>384</v>
      </c>
      <c r="B614" s="29" t="s">
        <v>32</v>
      </c>
      <c r="C614" s="6">
        <v>2020</v>
      </c>
      <c r="D614" s="1" t="s">
        <v>12</v>
      </c>
      <c r="E614" s="1" t="s">
        <v>13</v>
      </c>
      <c r="F614" s="1" t="s">
        <v>14</v>
      </c>
      <c r="G614" s="7" t="s">
        <v>19</v>
      </c>
      <c r="H614" s="20" t="s">
        <v>202</v>
      </c>
      <c r="I614" s="33">
        <v>1300</v>
      </c>
      <c r="J614" s="69">
        <v>27</v>
      </c>
      <c r="K614" s="68">
        <f t="shared" si="7"/>
        <v>35100</v>
      </c>
    </row>
    <row r="615" spans="1:11" ht="15.5" hidden="1">
      <c r="A615" s="28" t="s">
        <v>384</v>
      </c>
      <c r="B615" s="29" t="s">
        <v>32</v>
      </c>
      <c r="C615" s="6">
        <v>2020</v>
      </c>
      <c r="D615" s="1" t="s">
        <v>12</v>
      </c>
      <c r="E615" s="1" t="s">
        <v>13</v>
      </c>
      <c r="F615" s="1" t="s">
        <v>14</v>
      </c>
      <c r="G615" s="7" t="s">
        <v>19</v>
      </c>
      <c r="H615" s="20" t="s">
        <v>385</v>
      </c>
      <c r="I615" s="32">
        <v>1</v>
      </c>
      <c r="J615" s="68">
        <v>11400</v>
      </c>
      <c r="K615" s="68">
        <f t="shared" si="7"/>
        <v>11400</v>
      </c>
    </row>
    <row r="616" spans="1:11" ht="15.5" hidden="1">
      <c r="A616" s="30" t="s">
        <v>386</v>
      </c>
      <c r="B616" s="29" t="s">
        <v>32</v>
      </c>
      <c r="C616" s="6">
        <v>2020</v>
      </c>
      <c r="D616" s="1" t="s">
        <v>12</v>
      </c>
      <c r="E616" s="1" t="s">
        <v>13</v>
      </c>
      <c r="F616" s="1" t="s">
        <v>14</v>
      </c>
      <c r="G616" s="7" t="s">
        <v>17</v>
      </c>
      <c r="H616" s="20" t="s">
        <v>177</v>
      </c>
      <c r="I616" s="33">
        <v>1</v>
      </c>
      <c r="J616" s="69">
        <v>1030</v>
      </c>
      <c r="K616" s="68">
        <f t="shared" si="7"/>
        <v>1030</v>
      </c>
    </row>
    <row r="617" spans="1:11" ht="15.5" hidden="1">
      <c r="A617" s="28" t="s">
        <v>387</v>
      </c>
      <c r="B617" s="29" t="s">
        <v>32</v>
      </c>
      <c r="C617" s="6">
        <v>2020</v>
      </c>
      <c r="D617" s="1" t="s">
        <v>12</v>
      </c>
      <c r="E617" s="1" t="s">
        <v>13</v>
      </c>
      <c r="F617" s="1" t="s">
        <v>14</v>
      </c>
      <c r="G617" s="7" t="s">
        <v>17</v>
      </c>
      <c r="H617" s="20" t="s">
        <v>388</v>
      </c>
      <c r="I617" s="32">
        <v>1</v>
      </c>
      <c r="J617" s="68">
        <v>800</v>
      </c>
      <c r="K617" s="68">
        <f t="shared" si="7"/>
        <v>800</v>
      </c>
    </row>
    <row r="618" spans="1:11" ht="15.5" hidden="1">
      <c r="A618" s="30" t="s">
        <v>387</v>
      </c>
      <c r="B618" s="29" t="s">
        <v>32</v>
      </c>
      <c r="C618" s="6">
        <v>2020</v>
      </c>
      <c r="D618" s="1" t="s">
        <v>12</v>
      </c>
      <c r="E618" s="1" t="s">
        <v>13</v>
      </c>
      <c r="F618" s="1" t="s">
        <v>14</v>
      </c>
      <c r="G618" s="7" t="s">
        <v>19</v>
      </c>
      <c r="H618" s="20" t="s">
        <v>389</v>
      </c>
      <c r="I618" s="33">
        <v>1</v>
      </c>
      <c r="J618" s="69">
        <v>1000</v>
      </c>
      <c r="K618" s="68">
        <f t="shared" si="7"/>
        <v>1000</v>
      </c>
    </row>
    <row r="619" spans="1:11" ht="15.5" hidden="1">
      <c r="A619" s="28" t="s">
        <v>387</v>
      </c>
      <c r="B619" s="29" t="s">
        <v>32</v>
      </c>
      <c r="C619" s="6">
        <v>2020</v>
      </c>
      <c r="D619" s="1" t="s">
        <v>12</v>
      </c>
      <c r="E619" s="1" t="s">
        <v>13</v>
      </c>
      <c r="F619" s="1" t="s">
        <v>14</v>
      </c>
      <c r="G619" s="7" t="s">
        <v>19</v>
      </c>
      <c r="H619" s="20" t="s">
        <v>202</v>
      </c>
      <c r="I619" s="32">
        <v>1</v>
      </c>
      <c r="J619" s="68">
        <v>2970</v>
      </c>
      <c r="K619" s="68">
        <f t="shared" si="7"/>
        <v>2970</v>
      </c>
    </row>
    <row r="620" spans="1:11" ht="15.5" hidden="1">
      <c r="A620" s="30" t="s">
        <v>387</v>
      </c>
      <c r="B620" s="29" t="s">
        <v>32</v>
      </c>
      <c r="C620" s="6">
        <v>2020</v>
      </c>
      <c r="D620" s="1" t="s">
        <v>12</v>
      </c>
      <c r="E620" s="1" t="s">
        <v>13</v>
      </c>
      <c r="F620" s="1" t="s">
        <v>14</v>
      </c>
      <c r="G620" s="7" t="s">
        <v>19</v>
      </c>
      <c r="H620" s="20" t="s">
        <v>207</v>
      </c>
      <c r="I620" s="33">
        <v>1</v>
      </c>
      <c r="J620" s="69">
        <v>2500</v>
      </c>
      <c r="K620" s="68">
        <f t="shared" ref="K620:K683" si="8">(I620*J620)</f>
        <v>2500</v>
      </c>
    </row>
    <row r="621" spans="1:11" ht="15.5" hidden="1">
      <c r="A621" s="28" t="s">
        <v>390</v>
      </c>
      <c r="B621" s="29" t="s">
        <v>32</v>
      </c>
      <c r="C621" s="6">
        <v>2020</v>
      </c>
      <c r="D621" s="1" t="s">
        <v>12</v>
      </c>
      <c r="E621" s="1" t="s">
        <v>13</v>
      </c>
      <c r="F621" s="1" t="s">
        <v>14</v>
      </c>
      <c r="G621" s="7" t="s">
        <v>19</v>
      </c>
      <c r="H621" s="20" t="s">
        <v>391</v>
      </c>
      <c r="I621" s="32">
        <v>1</v>
      </c>
      <c r="J621" s="68">
        <v>12500</v>
      </c>
      <c r="K621" s="68">
        <f t="shared" si="8"/>
        <v>12500</v>
      </c>
    </row>
    <row r="622" spans="1:11" ht="15.5" hidden="1">
      <c r="A622" s="30" t="s">
        <v>390</v>
      </c>
      <c r="B622" s="29" t="s">
        <v>32</v>
      </c>
      <c r="C622" s="6">
        <v>2020</v>
      </c>
      <c r="D622" s="1" t="s">
        <v>12</v>
      </c>
      <c r="E622" s="1" t="s">
        <v>13</v>
      </c>
      <c r="F622" s="1" t="s">
        <v>14</v>
      </c>
      <c r="G622" s="7" t="s">
        <v>17</v>
      </c>
      <c r="H622" s="20" t="s">
        <v>392</v>
      </c>
      <c r="I622" s="33">
        <v>1</v>
      </c>
      <c r="J622" s="69">
        <v>500</v>
      </c>
      <c r="K622" s="68">
        <f t="shared" si="8"/>
        <v>500</v>
      </c>
    </row>
    <row r="623" spans="1:11" ht="15.5" hidden="1">
      <c r="A623" s="30" t="s">
        <v>393</v>
      </c>
      <c r="B623" s="29" t="s">
        <v>32</v>
      </c>
      <c r="C623" s="6">
        <v>2020</v>
      </c>
      <c r="D623" s="1" t="s">
        <v>12</v>
      </c>
      <c r="E623" s="1" t="s">
        <v>13</v>
      </c>
      <c r="F623" s="1" t="s">
        <v>14</v>
      </c>
      <c r="G623" s="7" t="s">
        <v>19</v>
      </c>
      <c r="H623" s="20" t="s">
        <v>394</v>
      </c>
      <c r="I623" s="35">
        <v>2</v>
      </c>
      <c r="J623" s="70">
        <v>650</v>
      </c>
      <c r="K623" s="68">
        <f t="shared" si="8"/>
        <v>1300</v>
      </c>
    </row>
    <row r="624" spans="1:11" ht="15.5" hidden="1">
      <c r="A624" s="30" t="s">
        <v>395</v>
      </c>
      <c r="B624" s="29" t="s">
        <v>32</v>
      </c>
      <c r="C624" s="6">
        <v>2020</v>
      </c>
      <c r="D624" s="1" t="s">
        <v>12</v>
      </c>
      <c r="E624" s="1" t="s">
        <v>13</v>
      </c>
      <c r="F624" s="1" t="s">
        <v>14</v>
      </c>
      <c r="G624" s="7" t="s">
        <v>17</v>
      </c>
      <c r="H624" s="20" t="s">
        <v>396</v>
      </c>
      <c r="I624" s="14">
        <v>1</v>
      </c>
      <c r="J624" s="66">
        <v>500</v>
      </c>
      <c r="K624" s="68">
        <f t="shared" si="8"/>
        <v>500</v>
      </c>
    </row>
    <row r="625" spans="1:11" ht="15.5" hidden="1">
      <c r="A625" s="30" t="s">
        <v>395</v>
      </c>
      <c r="B625" s="29" t="s">
        <v>32</v>
      </c>
      <c r="C625" s="6">
        <v>2020</v>
      </c>
      <c r="D625" s="1" t="s">
        <v>12</v>
      </c>
      <c r="E625" s="1" t="s">
        <v>13</v>
      </c>
      <c r="F625" s="1" t="s">
        <v>14</v>
      </c>
      <c r="G625" s="7" t="s">
        <v>19</v>
      </c>
      <c r="H625" s="20" t="s">
        <v>391</v>
      </c>
      <c r="I625" s="35">
        <v>583</v>
      </c>
      <c r="J625" s="70">
        <v>6</v>
      </c>
      <c r="K625" s="68">
        <f t="shared" si="8"/>
        <v>3498</v>
      </c>
    </row>
    <row r="626" spans="1:11" ht="15.5" hidden="1">
      <c r="A626" s="30" t="s">
        <v>397</v>
      </c>
      <c r="B626" s="29" t="s">
        <v>32</v>
      </c>
      <c r="C626" s="6">
        <v>2020</v>
      </c>
      <c r="D626" s="1" t="s">
        <v>12</v>
      </c>
      <c r="E626" s="1" t="s">
        <v>13</v>
      </c>
      <c r="F626" s="1" t="s">
        <v>14</v>
      </c>
      <c r="G626" s="7" t="s">
        <v>19</v>
      </c>
      <c r="H626" s="20" t="s">
        <v>398</v>
      </c>
      <c r="I626" s="14">
        <v>4</v>
      </c>
      <c r="J626" s="66">
        <v>650</v>
      </c>
      <c r="K626" s="68">
        <f t="shared" si="8"/>
        <v>2600</v>
      </c>
    </row>
    <row r="627" spans="1:11" ht="15.5" hidden="1">
      <c r="A627" s="30" t="s">
        <v>397</v>
      </c>
      <c r="B627" s="29" t="s">
        <v>32</v>
      </c>
      <c r="C627" s="6">
        <v>2020</v>
      </c>
      <c r="D627" s="1" t="s">
        <v>12</v>
      </c>
      <c r="E627" s="1" t="s">
        <v>13</v>
      </c>
      <c r="F627" s="1" t="s">
        <v>14</v>
      </c>
      <c r="G627" s="7" t="s">
        <v>19</v>
      </c>
      <c r="H627" s="20" t="s">
        <v>399</v>
      </c>
      <c r="I627" s="35">
        <v>14</v>
      </c>
      <c r="J627" s="70">
        <v>100</v>
      </c>
      <c r="K627" s="68">
        <f t="shared" si="8"/>
        <v>1400</v>
      </c>
    </row>
    <row r="628" spans="1:11" ht="15.5" hidden="1">
      <c r="A628" s="30" t="s">
        <v>397</v>
      </c>
      <c r="B628" s="29" t="s">
        <v>32</v>
      </c>
      <c r="C628" s="6">
        <v>2020</v>
      </c>
      <c r="D628" s="1" t="s">
        <v>12</v>
      </c>
      <c r="E628" s="1" t="s">
        <v>13</v>
      </c>
      <c r="F628" s="1" t="s">
        <v>14</v>
      </c>
      <c r="G628" s="7" t="s">
        <v>19</v>
      </c>
      <c r="H628" s="20" t="s">
        <v>170</v>
      </c>
      <c r="I628" s="14">
        <v>1</v>
      </c>
      <c r="J628" s="66">
        <v>140</v>
      </c>
      <c r="K628" s="68">
        <f t="shared" si="8"/>
        <v>140</v>
      </c>
    </row>
    <row r="629" spans="1:11" ht="15.5" hidden="1">
      <c r="A629" s="30" t="s">
        <v>397</v>
      </c>
      <c r="B629" s="29" t="s">
        <v>32</v>
      </c>
      <c r="C629" s="6">
        <v>2020</v>
      </c>
      <c r="D629" s="1" t="s">
        <v>12</v>
      </c>
      <c r="E629" s="1" t="s">
        <v>13</v>
      </c>
      <c r="F629" s="1" t="s">
        <v>14</v>
      </c>
      <c r="G629" s="7" t="s">
        <v>17</v>
      </c>
      <c r="H629" s="20" t="s">
        <v>340</v>
      </c>
      <c r="I629" s="35">
        <v>300</v>
      </c>
      <c r="J629" s="70">
        <v>8</v>
      </c>
      <c r="K629" s="68">
        <f t="shared" si="8"/>
        <v>2400</v>
      </c>
    </row>
    <row r="630" spans="1:11" ht="15.5" hidden="1">
      <c r="A630" s="30" t="s">
        <v>400</v>
      </c>
      <c r="B630" s="29" t="s">
        <v>32</v>
      </c>
      <c r="C630" s="6">
        <v>2020</v>
      </c>
      <c r="D630" s="1" t="s">
        <v>12</v>
      </c>
      <c r="E630" s="1" t="s">
        <v>13</v>
      </c>
      <c r="F630" s="1" t="s">
        <v>14</v>
      </c>
      <c r="G630" s="7" t="s">
        <v>19</v>
      </c>
      <c r="H630" s="20" t="s">
        <v>398</v>
      </c>
      <c r="I630" s="36">
        <v>2</v>
      </c>
      <c r="J630" s="66">
        <v>650</v>
      </c>
      <c r="K630" s="68">
        <f t="shared" si="8"/>
        <v>1300</v>
      </c>
    </row>
    <row r="631" spans="1:11" ht="15.5" hidden="1">
      <c r="A631" s="30" t="s">
        <v>400</v>
      </c>
      <c r="B631" s="29" t="s">
        <v>32</v>
      </c>
      <c r="C631" s="6">
        <v>2020</v>
      </c>
      <c r="D631" s="1" t="s">
        <v>12</v>
      </c>
      <c r="E631" s="1" t="s">
        <v>13</v>
      </c>
      <c r="F631" s="1" t="s">
        <v>14</v>
      </c>
      <c r="G631" s="7" t="s">
        <v>19</v>
      </c>
      <c r="H631" s="20" t="s">
        <v>401</v>
      </c>
      <c r="I631" s="35">
        <v>8</v>
      </c>
      <c r="J631" s="70">
        <v>100</v>
      </c>
      <c r="K631" s="68">
        <f t="shared" si="8"/>
        <v>800</v>
      </c>
    </row>
    <row r="632" spans="1:11" ht="15.5" hidden="1">
      <c r="A632" s="30" t="s">
        <v>400</v>
      </c>
      <c r="B632" s="29" t="s">
        <v>32</v>
      </c>
      <c r="C632" s="6">
        <v>2020</v>
      </c>
      <c r="D632" s="1" t="s">
        <v>12</v>
      </c>
      <c r="E632" s="1" t="s">
        <v>13</v>
      </c>
      <c r="F632" s="1" t="s">
        <v>14</v>
      </c>
      <c r="G632" s="7" t="s">
        <v>19</v>
      </c>
      <c r="H632" s="20" t="s">
        <v>107</v>
      </c>
      <c r="I632" s="14">
        <v>1</v>
      </c>
      <c r="J632" s="66">
        <v>1504</v>
      </c>
      <c r="K632" s="68">
        <f t="shared" si="8"/>
        <v>1504</v>
      </c>
    </row>
    <row r="633" spans="1:11" ht="15.5" hidden="1">
      <c r="A633" s="30" t="s">
        <v>400</v>
      </c>
      <c r="B633" s="29" t="s">
        <v>32</v>
      </c>
      <c r="C633" s="6">
        <v>2020</v>
      </c>
      <c r="D633" s="1" t="s">
        <v>12</v>
      </c>
      <c r="E633" s="1" t="s">
        <v>13</v>
      </c>
      <c r="F633" s="1" t="s">
        <v>14</v>
      </c>
      <c r="G633" s="7" t="s">
        <v>19</v>
      </c>
      <c r="H633" s="20" t="s">
        <v>254</v>
      </c>
      <c r="I633" s="35">
        <v>2</v>
      </c>
      <c r="J633" s="70">
        <v>800</v>
      </c>
      <c r="K633" s="68">
        <f t="shared" si="8"/>
        <v>1600</v>
      </c>
    </row>
    <row r="634" spans="1:11" ht="15.5" hidden="1">
      <c r="A634" s="30" t="s">
        <v>402</v>
      </c>
      <c r="B634" s="29" t="s">
        <v>32</v>
      </c>
      <c r="C634" s="6">
        <v>2020</v>
      </c>
      <c r="D634" s="1" t="s">
        <v>12</v>
      </c>
      <c r="E634" s="1" t="s">
        <v>13</v>
      </c>
      <c r="F634" s="1" t="s">
        <v>14</v>
      </c>
      <c r="G634" s="7" t="s">
        <v>17</v>
      </c>
      <c r="H634" s="20" t="s">
        <v>403</v>
      </c>
      <c r="I634" s="14">
        <v>1</v>
      </c>
      <c r="J634" s="66">
        <v>100</v>
      </c>
      <c r="K634" s="70">
        <f t="shared" si="8"/>
        <v>100</v>
      </c>
    </row>
    <row r="635" spans="1:11" ht="15.5" hidden="1">
      <c r="A635" s="30" t="s">
        <v>404</v>
      </c>
      <c r="B635" s="29" t="s">
        <v>32</v>
      </c>
      <c r="C635" s="6">
        <v>2020</v>
      </c>
      <c r="D635" s="1" t="s">
        <v>12</v>
      </c>
      <c r="E635" s="1" t="s">
        <v>13</v>
      </c>
      <c r="F635" s="1" t="s">
        <v>14</v>
      </c>
      <c r="G635" s="7" t="s">
        <v>19</v>
      </c>
      <c r="H635" s="20" t="s">
        <v>398</v>
      </c>
      <c r="I635" s="14">
        <v>1</v>
      </c>
      <c r="J635" s="70">
        <v>650</v>
      </c>
      <c r="K635" s="70">
        <f t="shared" si="8"/>
        <v>650</v>
      </c>
    </row>
    <row r="636" spans="1:11" ht="15.5" hidden="1">
      <c r="A636" s="30" t="s">
        <v>404</v>
      </c>
      <c r="B636" s="29" t="s">
        <v>32</v>
      </c>
      <c r="C636" s="6">
        <v>2020</v>
      </c>
      <c r="D636" s="1" t="s">
        <v>12</v>
      </c>
      <c r="E636" s="1" t="s">
        <v>13</v>
      </c>
      <c r="F636" s="1" t="s">
        <v>14</v>
      </c>
      <c r="G636" s="7" t="s">
        <v>19</v>
      </c>
      <c r="H636" s="20" t="s">
        <v>405</v>
      </c>
      <c r="I636" s="14">
        <v>4</v>
      </c>
      <c r="J636" s="66">
        <v>100</v>
      </c>
      <c r="K636" s="70">
        <f t="shared" si="8"/>
        <v>400</v>
      </c>
    </row>
    <row r="637" spans="1:11" ht="15.5" hidden="1">
      <c r="A637" s="30" t="s">
        <v>406</v>
      </c>
      <c r="B637" s="29" t="s">
        <v>32</v>
      </c>
      <c r="C637" s="6">
        <v>2020</v>
      </c>
      <c r="D637" s="1" t="s">
        <v>12</v>
      </c>
      <c r="E637" s="1" t="s">
        <v>13</v>
      </c>
      <c r="F637" s="1" t="s">
        <v>14</v>
      </c>
      <c r="G637" s="7" t="s">
        <v>19</v>
      </c>
      <c r="H637" s="20" t="s">
        <v>407</v>
      </c>
      <c r="I637" s="14">
        <v>2</v>
      </c>
      <c r="J637" s="70">
        <v>360</v>
      </c>
      <c r="K637" s="70">
        <f t="shared" si="8"/>
        <v>720</v>
      </c>
    </row>
    <row r="638" spans="1:11" ht="15.5" hidden="1">
      <c r="A638" s="30" t="s">
        <v>406</v>
      </c>
      <c r="B638" s="29" t="s">
        <v>32</v>
      </c>
      <c r="C638" s="6">
        <v>2020</v>
      </c>
      <c r="D638" s="1" t="s">
        <v>12</v>
      </c>
      <c r="E638" s="1" t="s">
        <v>13</v>
      </c>
      <c r="F638" s="1" t="s">
        <v>14</v>
      </c>
      <c r="G638" s="7" t="s">
        <v>19</v>
      </c>
      <c r="H638" s="20" t="s">
        <v>408</v>
      </c>
      <c r="I638" s="14">
        <v>1</v>
      </c>
      <c r="J638" s="66">
        <v>200</v>
      </c>
      <c r="K638" s="70">
        <f t="shared" si="8"/>
        <v>200</v>
      </c>
    </row>
    <row r="639" spans="1:11" ht="15.5" hidden="1">
      <c r="A639" s="30">
        <v>43834</v>
      </c>
      <c r="B639" s="29" t="s">
        <v>30</v>
      </c>
      <c r="C639" s="6">
        <v>2020</v>
      </c>
      <c r="D639" s="1" t="s">
        <v>12</v>
      </c>
      <c r="E639" s="1" t="s">
        <v>13</v>
      </c>
      <c r="F639" s="1" t="s">
        <v>14</v>
      </c>
      <c r="G639" s="7" t="s">
        <v>17</v>
      </c>
      <c r="H639" s="20" t="s">
        <v>141</v>
      </c>
      <c r="I639" s="14">
        <v>1</v>
      </c>
      <c r="J639" s="70">
        <v>227</v>
      </c>
      <c r="K639" s="70">
        <f t="shared" si="8"/>
        <v>227</v>
      </c>
    </row>
    <row r="640" spans="1:11" ht="15.5" hidden="1">
      <c r="A640" s="30">
        <v>43894</v>
      </c>
      <c r="B640" s="29" t="s">
        <v>30</v>
      </c>
      <c r="C640" s="6">
        <v>2020</v>
      </c>
      <c r="D640" s="1" t="s">
        <v>12</v>
      </c>
      <c r="E640" s="1" t="s">
        <v>13</v>
      </c>
      <c r="F640" s="1" t="s">
        <v>14</v>
      </c>
      <c r="G640" s="7" t="s">
        <v>19</v>
      </c>
      <c r="H640" s="20" t="s">
        <v>409</v>
      </c>
      <c r="I640" s="14">
        <v>20</v>
      </c>
      <c r="J640" s="66">
        <v>120</v>
      </c>
      <c r="K640" s="70">
        <f t="shared" si="8"/>
        <v>2400</v>
      </c>
    </row>
    <row r="641" spans="1:11" ht="15.5" hidden="1">
      <c r="A641" s="30">
        <v>43894</v>
      </c>
      <c r="B641" s="29" t="s">
        <v>30</v>
      </c>
      <c r="C641" s="6">
        <v>2020</v>
      </c>
      <c r="D641" s="1" t="s">
        <v>12</v>
      </c>
      <c r="E641" s="1" t="s">
        <v>13</v>
      </c>
      <c r="F641" s="1" t="s">
        <v>14</v>
      </c>
      <c r="G641" s="7" t="s">
        <v>19</v>
      </c>
      <c r="H641" s="20" t="s">
        <v>398</v>
      </c>
      <c r="I641" s="14">
        <v>2</v>
      </c>
      <c r="J641" s="70">
        <v>650</v>
      </c>
      <c r="K641" s="70">
        <f t="shared" si="8"/>
        <v>1300</v>
      </c>
    </row>
    <row r="642" spans="1:11" ht="15.5" hidden="1">
      <c r="A642" s="30">
        <v>43894</v>
      </c>
      <c r="B642" s="29" t="s">
        <v>30</v>
      </c>
      <c r="C642" s="6">
        <v>2020</v>
      </c>
      <c r="D642" s="1" t="s">
        <v>12</v>
      </c>
      <c r="E642" s="1" t="s">
        <v>13</v>
      </c>
      <c r="F642" s="1" t="s">
        <v>14</v>
      </c>
      <c r="G642" s="7" t="s">
        <v>19</v>
      </c>
      <c r="H642" s="20" t="s">
        <v>248</v>
      </c>
      <c r="I642" s="14">
        <v>1</v>
      </c>
      <c r="J642" s="66">
        <v>200</v>
      </c>
      <c r="K642" s="70">
        <f t="shared" si="8"/>
        <v>200</v>
      </c>
    </row>
    <row r="643" spans="1:11" ht="15.5" hidden="1">
      <c r="A643" s="30">
        <v>43894</v>
      </c>
      <c r="B643" s="29" t="s">
        <v>30</v>
      </c>
      <c r="C643" s="6">
        <v>2020</v>
      </c>
      <c r="D643" s="1" t="s">
        <v>12</v>
      </c>
      <c r="E643" s="1" t="s">
        <v>13</v>
      </c>
      <c r="F643" s="1" t="s">
        <v>14</v>
      </c>
      <c r="G643" s="7" t="s">
        <v>19</v>
      </c>
      <c r="H643" s="20" t="s">
        <v>407</v>
      </c>
      <c r="I643" s="14">
        <v>2</v>
      </c>
      <c r="J643" s="70">
        <v>300</v>
      </c>
      <c r="K643" s="70">
        <f t="shared" si="8"/>
        <v>600</v>
      </c>
    </row>
    <row r="644" spans="1:11" ht="15.5" hidden="1">
      <c r="A644" s="30">
        <v>43894</v>
      </c>
      <c r="B644" s="29" t="s">
        <v>30</v>
      </c>
      <c r="C644" s="6">
        <v>2020</v>
      </c>
      <c r="D644" s="1" t="s">
        <v>12</v>
      </c>
      <c r="E644" s="1" t="s">
        <v>13</v>
      </c>
      <c r="F644" s="1" t="s">
        <v>14</v>
      </c>
      <c r="G644" s="7" t="s">
        <v>15</v>
      </c>
      <c r="H644" s="20" t="s">
        <v>410</v>
      </c>
      <c r="I644" s="14">
        <v>1</v>
      </c>
      <c r="J644" s="66">
        <v>380</v>
      </c>
      <c r="K644" s="70">
        <f t="shared" si="8"/>
        <v>380</v>
      </c>
    </row>
    <row r="645" spans="1:11" ht="15.5" hidden="1">
      <c r="A645" s="30">
        <v>43924</v>
      </c>
      <c r="B645" s="29" t="s">
        <v>30</v>
      </c>
      <c r="C645" s="6">
        <v>2020</v>
      </c>
      <c r="D645" s="1" t="s">
        <v>12</v>
      </c>
      <c r="E645" s="1" t="s">
        <v>13</v>
      </c>
      <c r="F645" s="1" t="s">
        <v>14</v>
      </c>
      <c r="G645" s="7" t="s">
        <v>19</v>
      </c>
      <c r="H645" s="20" t="s">
        <v>411</v>
      </c>
      <c r="I645" s="14">
        <v>1</v>
      </c>
      <c r="J645" s="70">
        <v>800</v>
      </c>
      <c r="K645" s="70">
        <f t="shared" si="8"/>
        <v>800</v>
      </c>
    </row>
    <row r="646" spans="1:11" ht="15.5" hidden="1">
      <c r="A646" s="30">
        <v>43924</v>
      </c>
      <c r="B646" s="29" t="s">
        <v>30</v>
      </c>
      <c r="C646" s="6">
        <v>2020</v>
      </c>
      <c r="D646" s="1" t="s">
        <v>12</v>
      </c>
      <c r="E646" s="1" t="s">
        <v>13</v>
      </c>
      <c r="F646" s="1" t="s">
        <v>14</v>
      </c>
      <c r="G646" s="7" t="s">
        <v>19</v>
      </c>
      <c r="H646" s="20" t="s">
        <v>412</v>
      </c>
      <c r="I646" s="14">
        <v>3</v>
      </c>
      <c r="J646" s="66">
        <v>100</v>
      </c>
      <c r="K646" s="70">
        <f t="shared" si="8"/>
        <v>300</v>
      </c>
    </row>
    <row r="647" spans="1:11" ht="15.5" hidden="1">
      <c r="A647" s="30">
        <v>43924</v>
      </c>
      <c r="B647" s="29" t="s">
        <v>30</v>
      </c>
      <c r="C647" s="6">
        <v>2020</v>
      </c>
      <c r="D647" s="1" t="s">
        <v>12</v>
      </c>
      <c r="E647" s="1" t="s">
        <v>13</v>
      </c>
      <c r="F647" s="1" t="s">
        <v>14</v>
      </c>
      <c r="G647" s="7" t="s">
        <v>19</v>
      </c>
      <c r="H647" s="20" t="s">
        <v>413</v>
      </c>
      <c r="I647" s="14">
        <v>2</v>
      </c>
      <c r="J647" s="70">
        <v>345</v>
      </c>
      <c r="K647" s="70">
        <f t="shared" si="8"/>
        <v>690</v>
      </c>
    </row>
    <row r="648" spans="1:11" ht="15.5" hidden="1">
      <c r="A648" s="30">
        <v>43924</v>
      </c>
      <c r="B648" s="29" t="s">
        <v>30</v>
      </c>
      <c r="C648" s="6">
        <v>2020</v>
      </c>
      <c r="D648" s="1" t="s">
        <v>12</v>
      </c>
      <c r="E648" s="1" t="s">
        <v>13</v>
      </c>
      <c r="F648" s="1" t="s">
        <v>14</v>
      </c>
      <c r="G648" s="7" t="s">
        <v>15</v>
      </c>
      <c r="H648" s="20" t="s">
        <v>414</v>
      </c>
      <c r="I648" s="14">
        <v>1</v>
      </c>
      <c r="J648" s="66">
        <v>1028</v>
      </c>
      <c r="K648" s="70">
        <f t="shared" si="8"/>
        <v>1028</v>
      </c>
    </row>
    <row r="649" spans="1:11" ht="15.5" hidden="1">
      <c r="A649" s="30">
        <v>43924</v>
      </c>
      <c r="B649" s="29" t="s">
        <v>30</v>
      </c>
      <c r="C649" s="6">
        <v>2020</v>
      </c>
      <c r="D649" s="1" t="s">
        <v>12</v>
      </c>
      <c r="E649" s="1" t="s">
        <v>13</v>
      </c>
      <c r="F649" s="1" t="s">
        <v>14</v>
      </c>
      <c r="G649" s="7" t="s">
        <v>17</v>
      </c>
      <c r="H649" s="20" t="s">
        <v>107</v>
      </c>
      <c r="I649" s="14">
        <v>1</v>
      </c>
      <c r="J649" s="70">
        <v>100</v>
      </c>
      <c r="K649" s="70">
        <f t="shared" si="8"/>
        <v>100</v>
      </c>
    </row>
    <row r="650" spans="1:11" ht="15.5" hidden="1">
      <c r="A650" s="30">
        <v>43927</v>
      </c>
      <c r="B650" s="29" t="s">
        <v>30</v>
      </c>
      <c r="C650" s="6">
        <v>2020</v>
      </c>
      <c r="D650" s="1" t="s">
        <v>12</v>
      </c>
      <c r="E650" s="1" t="s">
        <v>13</v>
      </c>
      <c r="F650" s="1" t="s">
        <v>14</v>
      </c>
      <c r="G650" s="7" t="s">
        <v>19</v>
      </c>
      <c r="H650" s="20" t="s">
        <v>407</v>
      </c>
      <c r="I650" s="14">
        <v>1</v>
      </c>
      <c r="J650" s="66">
        <v>300</v>
      </c>
      <c r="K650" s="70">
        <f t="shared" si="8"/>
        <v>300</v>
      </c>
    </row>
    <row r="651" spans="1:11" ht="15.5" hidden="1">
      <c r="A651" s="30">
        <v>43927</v>
      </c>
      <c r="B651" s="29" t="s">
        <v>30</v>
      </c>
      <c r="C651" s="6">
        <v>2020</v>
      </c>
      <c r="D651" s="1" t="s">
        <v>12</v>
      </c>
      <c r="E651" s="1" t="s">
        <v>13</v>
      </c>
      <c r="F651" s="1" t="s">
        <v>14</v>
      </c>
      <c r="G651" s="7" t="s">
        <v>17</v>
      </c>
      <c r="H651" s="20" t="s">
        <v>415</v>
      </c>
      <c r="I651" s="14">
        <v>1</v>
      </c>
      <c r="J651" s="70">
        <v>627</v>
      </c>
      <c r="K651" s="70">
        <f t="shared" si="8"/>
        <v>627</v>
      </c>
    </row>
    <row r="652" spans="1:11" ht="15.5" hidden="1">
      <c r="A652" s="30">
        <v>43928</v>
      </c>
      <c r="B652" s="29" t="s">
        <v>30</v>
      </c>
      <c r="C652" s="6">
        <v>2020</v>
      </c>
      <c r="D652" s="1" t="s">
        <v>12</v>
      </c>
      <c r="E652" s="1" t="s">
        <v>13</v>
      </c>
      <c r="F652" s="1" t="s">
        <v>14</v>
      </c>
      <c r="G652" s="7" t="s">
        <v>19</v>
      </c>
      <c r="H652" s="20" t="s">
        <v>207</v>
      </c>
      <c r="I652" s="14">
        <v>4</v>
      </c>
      <c r="J652" s="70">
        <v>1250</v>
      </c>
      <c r="K652" s="70">
        <f t="shared" si="8"/>
        <v>5000</v>
      </c>
    </row>
    <row r="653" spans="1:11" ht="15.5" hidden="1">
      <c r="A653" s="30">
        <v>43928</v>
      </c>
      <c r="B653" s="29" t="s">
        <v>30</v>
      </c>
      <c r="C653" s="6">
        <v>2020</v>
      </c>
      <c r="D653" s="1" t="s">
        <v>12</v>
      </c>
      <c r="E653" s="1" t="s">
        <v>13</v>
      </c>
      <c r="F653" s="1" t="s">
        <v>14</v>
      </c>
      <c r="G653" s="7" t="s">
        <v>19</v>
      </c>
      <c r="H653" s="20" t="s">
        <v>416</v>
      </c>
      <c r="I653" s="14">
        <v>1</v>
      </c>
      <c r="J653" s="66">
        <v>200</v>
      </c>
      <c r="K653" s="70">
        <f t="shared" si="8"/>
        <v>200</v>
      </c>
    </row>
    <row r="654" spans="1:11" ht="15.5" hidden="1">
      <c r="A654" s="30">
        <v>43928</v>
      </c>
      <c r="B654" s="29" t="s">
        <v>30</v>
      </c>
      <c r="C654" s="6">
        <v>2020</v>
      </c>
      <c r="D654" s="1" t="s">
        <v>12</v>
      </c>
      <c r="E654" s="1" t="s">
        <v>13</v>
      </c>
      <c r="F654" s="1" t="s">
        <v>14</v>
      </c>
      <c r="G654" s="7" t="s">
        <v>19</v>
      </c>
      <c r="H654" s="20" t="s">
        <v>417</v>
      </c>
      <c r="I654" s="14">
        <v>1</v>
      </c>
      <c r="J654" s="70">
        <v>100</v>
      </c>
      <c r="K654" s="70">
        <f t="shared" si="8"/>
        <v>100</v>
      </c>
    </row>
    <row r="655" spans="1:11" ht="15.5" hidden="1">
      <c r="A655" s="30">
        <v>43928</v>
      </c>
      <c r="B655" s="29" t="s">
        <v>30</v>
      </c>
      <c r="C655" s="6">
        <v>2020</v>
      </c>
      <c r="D655" s="1" t="s">
        <v>12</v>
      </c>
      <c r="E655" s="1" t="s">
        <v>13</v>
      </c>
      <c r="F655" s="1" t="s">
        <v>14</v>
      </c>
      <c r="G655" s="7" t="s">
        <v>19</v>
      </c>
      <c r="H655" s="20" t="s">
        <v>202</v>
      </c>
      <c r="I655" s="14">
        <v>150</v>
      </c>
      <c r="J655" s="66">
        <v>25</v>
      </c>
      <c r="K655" s="70">
        <f t="shared" si="8"/>
        <v>3750</v>
      </c>
    </row>
    <row r="656" spans="1:11" ht="15.5" hidden="1">
      <c r="A656" s="30">
        <v>43928</v>
      </c>
      <c r="B656" s="29" t="s">
        <v>30</v>
      </c>
      <c r="C656" s="6">
        <v>2020</v>
      </c>
      <c r="D656" s="1" t="s">
        <v>12</v>
      </c>
      <c r="E656" s="1" t="s">
        <v>13</v>
      </c>
      <c r="F656" s="1" t="s">
        <v>14</v>
      </c>
      <c r="G656" s="7" t="s">
        <v>17</v>
      </c>
      <c r="H656" s="20" t="s">
        <v>340</v>
      </c>
      <c r="I656" s="14">
        <v>150</v>
      </c>
      <c r="J656" s="70">
        <v>5</v>
      </c>
      <c r="K656" s="70">
        <f t="shared" si="8"/>
        <v>750</v>
      </c>
    </row>
    <row r="657" spans="1:11" ht="15.5" hidden="1">
      <c r="A657" s="37">
        <v>43928</v>
      </c>
      <c r="B657" s="29" t="s">
        <v>30</v>
      </c>
      <c r="C657" s="6">
        <v>2020</v>
      </c>
      <c r="D657" s="1" t="s">
        <v>12</v>
      </c>
      <c r="E657" s="1" t="s">
        <v>13</v>
      </c>
      <c r="F657" s="1" t="s">
        <v>14</v>
      </c>
      <c r="G657" s="7" t="s">
        <v>15</v>
      </c>
      <c r="H657" s="20" t="s">
        <v>177</v>
      </c>
      <c r="I657" s="14">
        <v>1</v>
      </c>
      <c r="J657" s="66">
        <v>1028</v>
      </c>
      <c r="K657" s="70">
        <f t="shared" si="8"/>
        <v>1028</v>
      </c>
    </row>
    <row r="658" spans="1:11" ht="15.5" hidden="1">
      <c r="A658" s="38">
        <v>43928</v>
      </c>
      <c r="B658" s="29" t="s">
        <v>30</v>
      </c>
      <c r="C658" s="6">
        <v>2020</v>
      </c>
      <c r="D658" s="1" t="s">
        <v>12</v>
      </c>
      <c r="E658" s="1" t="s">
        <v>13</v>
      </c>
      <c r="F658" s="1" t="s">
        <v>14</v>
      </c>
      <c r="G658" s="7" t="s">
        <v>17</v>
      </c>
      <c r="H658" s="20" t="s">
        <v>75</v>
      </c>
      <c r="I658" s="42">
        <v>1</v>
      </c>
      <c r="J658" s="71">
        <v>111</v>
      </c>
      <c r="K658" s="71">
        <f t="shared" si="8"/>
        <v>111</v>
      </c>
    </row>
    <row r="659" spans="1:11" ht="15.5" hidden="1">
      <c r="A659" s="38">
        <v>43929</v>
      </c>
      <c r="B659" s="29" t="s">
        <v>30</v>
      </c>
      <c r="C659" s="6">
        <v>2020</v>
      </c>
      <c r="D659" s="1" t="s">
        <v>12</v>
      </c>
      <c r="E659" s="1" t="s">
        <v>13</v>
      </c>
      <c r="F659" s="1" t="s">
        <v>14</v>
      </c>
      <c r="G659" s="7" t="s">
        <v>19</v>
      </c>
      <c r="H659" s="20" t="s">
        <v>418</v>
      </c>
      <c r="I659" s="42">
        <v>1</v>
      </c>
      <c r="J659" s="71">
        <v>3500</v>
      </c>
      <c r="K659" s="71">
        <f t="shared" si="8"/>
        <v>3500</v>
      </c>
    </row>
    <row r="660" spans="1:11" ht="15.5" hidden="1">
      <c r="A660" s="38">
        <v>43929</v>
      </c>
      <c r="B660" s="29" t="s">
        <v>30</v>
      </c>
      <c r="C660" s="6">
        <v>2020</v>
      </c>
      <c r="D660" s="1" t="s">
        <v>12</v>
      </c>
      <c r="E660" s="1" t="s">
        <v>13</v>
      </c>
      <c r="F660" s="1" t="s">
        <v>14</v>
      </c>
      <c r="G660" s="7" t="s">
        <v>19</v>
      </c>
      <c r="H660" s="20" t="s">
        <v>419</v>
      </c>
      <c r="I660" s="42">
        <v>1</v>
      </c>
      <c r="J660" s="71">
        <v>200</v>
      </c>
      <c r="K660" s="71">
        <f t="shared" si="8"/>
        <v>200</v>
      </c>
    </row>
    <row r="661" spans="1:11" ht="15.5" hidden="1">
      <c r="A661" s="38">
        <v>43930</v>
      </c>
      <c r="B661" s="29" t="s">
        <v>30</v>
      </c>
      <c r="C661" s="6">
        <v>2020</v>
      </c>
      <c r="D661" s="1" t="s">
        <v>12</v>
      </c>
      <c r="E661" s="1" t="s">
        <v>13</v>
      </c>
      <c r="F661" s="1" t="s">
        <v>14</v>
      </c>
      <c r="G661" s="7" t="s">
        <v>19</v>
      </c>
      <c r="H661" s="20" t="s">
        <v>398</v>
      </c>
      <c r="I661" s="42">
        <v>10</v>
      </c>
      <c r="J661" s="71">
        <v>650</v>
      </c>
      <c r="K661" s="71">
        <f t="shared" si="8"/>
        <v>6500</v>
      </c>
    </row>
    <row r="662" spans="1:11" ht="15.5" hidden="1">
      <c r="A662" s="38">
        <v>43930</v>
      </c>
      <c r="B662" s="29" t="s">
        <v>30</v>
      </c>
      <c r="C662" s="6">
        <v>2020</v>
      </c>
      <c r="D662" s="1" t="s">
        <v>12</v>
      </c>
      <c r="E662" s="1" t="s">
        <v>13</v>
      </c>
      <c r="F662" s="1" t="s">
        <v>14</v>
      </c>
      <c r="G662" s="7" t="s">
        <v>19</v>
      </c>
      <c r="H662" s="20" t="s">
        <v>420</v>
      </c>
      <c r="I662" s="42">
        <v>2</v>
      </c>
      <c r="J662" s="71">
        <v>140</v>
      </c>
      <c r="K662" s="71">
        <f t="shared" si="8"/>
        <v>280</v>
      </c>
    </row>
    <row r="663" spans="1:11" ht="15.5" hidden="1">
      <c r="A663" s="38">
        <v>43931</v>
      </c>
      <c r="B663" s="29" t="s">
        <v>30</v>
      </c>
      <c r="C663" s="6">
        <v>2020</v>
      </c>
      <c r="D663" s="1" t="s">
        <v>12</v>
      </c>
      <c r="E663" s="1" t="s">
        <v>13</v>
      </c>
      <c r="F663" s="1" t="s">
        <v>14</v>
      </c>
      <c r="G663" s="7" t="s">
        <v>19</v>
      </c>
      <c r="H663" s="20" t="s">
        <v>409</v>
      </c>
      <c r="I663" s="42">
        <v>6</v>
      </c>
      <c r="J663" s="71">
        <v>120</v>
      </c>
      <c r="K663" s="71">
        <f t="shared" si="8"/>
        <v>720</v>
      </c>
    </row>
    <row r="664" spans="1:11" ht="15.5" hidden="1">
      <c r="A664" s="38">
        <v>43931</v>
      </c>
      <c r="B664" s="29" t="s">
        <v>30</v>
      </c>
      <c r="C664" s="6">
        <v>2020</v>
      </c>
      <c r="D664" s="1" t="s">
        <v>12</v>
      </c>
      <c r="E664" s="1" t="s">
        <v>13</v>
      </c>
      <c r="F664" s="1" t="s">
        <v>14</v>
      </c>
      <c r="G664" s="7" t="s">
        <v>19</v>
      </c>
      <c r="H664" s="20" t="s">
        <v>170</v>
      </c>
      <c r="I664" s="42">
        <v>1</v>
      </c>
      <c r="J664" s="71">
        <v>140</v>
      </c>
      <c r="K664" s="71">
        <f t="shared" si="8"/>
        <v>140</v>
      </c>
    </row>
    <row r="665" spans="1:11" ht="15.5" hidden="1">
      <c r="A665" s="38">
        <v>43931</v>
      </c>
      <c r="B665" s="29" t="s">
        <v>30</v>
      </c>
      <c r="C665" s="6">
        <v>2020</v>
      </c>
      <c r="D665" s="1" t="s">
        <v>12</v>
      </c>
      <c r="E665" s="1" t="s">
        <v>13</v>
      </c>
      <c r="F665" s="1" t="s">
        <v>14</v>
      </c>
      <c r="G665" s="7" t="s">
        <v>19</v>
      </c>
      <c r="H665" s="20" t="s">
        <v>421</v>
      </c>
      <c r="I665" s="42">
        <v>1</v>
      </c>
      <c r="J665" s="71">
        <v>350</v>
      </c>
      <c r="K665" s="71">
        <f t="shared" si="8"/>
        <v>350</v>
      </c>
    </row>
    <row r="666" spans="1:11" ht="15.5" hidden="1">
      <c r="A666" s="38">
        <v>43931</v>
      </c>
      <c r="B666" s="29" t="s">
        <v>30</v>
      </c>
      <c r="C666" s="6">
        <v>2020</v>
      </c>
      <c r="D666" s="1" t="s">
        <v>12</v>
      </c>
      <c r="E666" s="1" t="s">
        <v>13</v>
      </c>
      <c r="F666" s="1" t="s">
        <v>14</v>
      </c>
      <c r="G666" s="7" t="s">
        <v>17</v>
      </c>
      <c r="H666" s="20" t="s">
        <v>422</v>
      </c>
      <c r="I666" s="42">
        <v>40</v>
      </c>
      <c r="J666" s="71">
        <v>5</v>
      </c>
      <c r="K666" s="71">
        <f t="shared" si="8"/>
        <v>200</v>
      </c>
    </row>
    <row r="667" spans="1:11" ht="15.5" hidden="1">
      <c r="A667" s="38">
        <v>43931</v>
      </c>
      <c r="B667" s="29" t="s">
        <v>30</v>
      </c>
      <c r="C667" s="6">
        <v>2020</v>
      </c>
      <c r="D667" s="1" t="s">
        <v>12</v>
      </c>
      <c r="E667" s="1" t="s">
        <v>13</v>
      </c>
      <c r="F667" s="1" t="s">
        <v>14</v>
      </c>
      <c r="G667" s="7" t="s">
        <v>15</v>
      </c>
      <c r="H667" s="20" t="s">
        <v>215</v>
      </c>
      <c r="I667" s="42">
        <v>1</v>
      </c>
      <c r="J667" s="71">
        <v>628</v>
      </c>
      <c r="K667" s="71">
        <f t="shared" si="8"/>
        <v>628</v>
      </c>
    </row>
    <row r="668" spans="1:11" ht="15.5" hidden="1">
      <c r="A668" s="38">
        <v>43933</v>
      </c>
      <c r="B668" s="29" t="s">
        <v>30</v>
      </c>
      <c r="C668" s="6">
        <v>2020</v>
      </c>
      <c r="D668" s="1" t="s">
        <v>12</v>
      </c>
      <c r="E668" s="1" t="s">
        <v>13</v>
      </c>
      <c r="F668" s="1" t="s">
        <v>14</v>
      </c>
      <c r="G668" s="7" t="s">
        <v>15</v>
      </c>
      <c r="H668" s="20" t="s">
        <v>215</v>
      </c>
      <c r="I668" s="42">
        <v>1</v>
      </c>
      <c r="J668" s="71">
        <v>2000</v>
      </c>
      <c r="K668" s="71">
        <f t="shared" si="8"/>
        <v>2000</v>
      </c>
    </row>
    <row r="669" spans="1:11" ht="15.5" hidden="1">
      <c r="A669" s="38">
        <v>43934</v>
      </c>
      <c r="B669" s="29" t="s">
        <v>30</v>
      </c>
      <c r="C669" s="6">
        <v>2020</v>
      </c>
      <c r="D669" s="1" t="s">
        <v>12</v>
      </c>
      <c r="E669" s="1" t="s">
        <v>13</v>
      </c>
      <c r="F669" s="1" t="s">
        <v>14</v>
      </c>
      <c r="G669" s="7" t="s">
        <v>15</v>
      </c>
      <c r="H669" s="20" t="s">
        <v>215</v>
      </c>
      <c r="I669" s="42">
        <v>1</v>
      </c>
      <c r="J669" s="71">
        <v>550</v>
      </c>
      <c r="K669" s="71">
        <f t="shared" si="8"/>
        <v>550</v>
      </c>
    </row>
    <row r="670" spans="1:11" ht="15.5" hidden="1">
      <c r="A670" s="38">
        <v>43935</v>
      </c>
      <c r="B670" s="29" t="s">
        <v>30</v>
      </c>
      <c r="C670" s="6">
        <v>2020</v>
      </c>
      <c r="D670" s="1" t="s">
        <v>12</v>
      </c>
      <c r="E670" s="1" t="s">
        <v>13</v>
      </c>
      <c r="F670" s="1" t="s">
        <v>14</v>
      </c>
      <c r="G670" s="7" t="s">
        <v>15</v>
      </c>
      <c r="H670" s="20" t="s">
        <v>215</v>
      </c>
      <c r="I670" s="42">
        <v>1</v>
      </c>
      <c r="J670" s="71">
        <v>750</v>
      </c>
      <c r="K670" s="71">
        <f t="shared" si="8"/>
        <v>750</v>
      </c>
    </row>
    <row r="671" spans="1:11" ht="15.5" hidden="1">
      <c r="A671" s="38">
        <v>43936</v>
      </c>
      <c r="B671" s="29" t="s">
        <v>30</v>
      </c>
      <c r="C671" s="6">
        <v>2020</v>
      </c>
      <c r="D671" s="1" t="s">
        <v>12</v>
      </c>
      <c r="E671" s="1" t="s">
        <v>13</v>
      </c>
      <c r="F671" s="1" t="s">
        <v>14</v>
      </c>
      <c r="G671" s="7" t="s">
        <v>15</v>
      </c>
      <c r="H671" s="20" t="s">
        <v>215</v>
      </c>
      <c r="I671" s="42">
        <v>1</v>
      </c>
      <c r="J671" s="71">
        <v>2088</v>
      </c>
      <c r="K671" s="71">
        <f t="shared" si="8"/>
        <v>2088</v>
      </c>
    </row>
    <row r="672" spans="1:11" ht="15.5" hidden="1">
      <c r="A672" s="38">
        <v>43936</v>
      </c>
      <c r="B672" s="29" t="s">
        <v>30</v>
      </c>
      <c r="C672" s="6">
        <v>2020</v>
      </c>
      <c r="D672" s="1" t="s">
        <v>12</v>
      </c>
      <c r="E672" s="1" t="s">
        <v>13</v>
      </c>
      <c r="F672" s="1" t="s">
        <v>14</v>
      </c>
      <c r="G672" s="7" t="s">
        <v>15</v>
      </c>
      <c r="H672" s="20" t="s">
        <v>423</v>
      </c>
      <c r="I672" s="42">
        <v>1</v>
      </c>
      <c r="J672" s="71">
        <v>600</v>
      </c>
      <c r="K672" s="71">
        <f t="shared" si="8"/>
        <v>600</v>
      </c>
    </row>
    <row r="673" spans="1:11" ht="15.5" hidden="1">
      <c r="A673" s="38">
        <v>43939</v>
      </c>
      <c r="B673" s="29" t="s">
        <v>30</v>
      </c>
      <c r="C673" s="6">
        <v>2020</v>
      </c>
      <c r="D673" s="1" t="s">
        <v>12</v>
      </c>
      <c r="E673" s="1" t="s">
        <v>13</v>
      </c>
      <c r="F673" s="1" t="s">
        <v>14</v>
      </c>
      <c r="G673" s="7" t="s">
        <v>15</v>
      </c>
      <c r="H673" s="20" t="s">
        <v>424</v>
      </c>
      <c r="I673" s="42">
        <v>1</v>
      </c>
      <c r="J673" s="71">
        <v>5000</v>
      </c>
      <c r="K673" s="71">
        <f t="shared" si="8"/>
        <v>5000</v>
      </c>
    </row>
    <row r="674" spans="1:11" ht="15.5" hidden="1">
      <c r="A674" s="38">
        <v>43939</v>
      </c>
      <c r="B674" s="29" t="s">
        <v>30</v>
      </c>
      <c r="C674" s="6">
        <v>2020</v>
      </c>
      <c r="D674" s="1" t="s">
        <v>12</v>
      </c>
      <c r="E674" s="1" t="s">
        <v>13</v>
      </c>
      <c r="F674" s="1" t="s">
        <v>14</v>
      </c>
      <c r="G674" s="7" t="s">
        <v>19</v>
      </c>
      <c r="H674" s="20" t="s">
        <v>425</v>
      </c>
      <c r="I674" s="42">
        <v>1</v>
      </c>
      <c r="J674" s="71">
        <v>2050</v>
      </c>
      <c r="K674" s="71">
        <f t="shared" si="8"/>
        <v>2050</v>
      </c>
    </row>
    <row r="675" spans="1:11" ht="15.5" hidden="1">
      <c r="A675" s="38">
        <v>43941</v>
      </c>
      <c r="B675" s="29" t="s">
        <v>30</v>
      </c>
      <c r="C675" s="6">
        <v>2020</v>
      </c>
      <c r="D675" s="1" t="s">
        <v>12</v>
      </c>
      <c r="E675" s="1" t="s">
        <v>13</v>
      </c>
      <c r="F675" s="1" t="s">
        <v>14</v>
      </c>
      <c r="G675" s="7" t="s">
        <v>15</v>
      </c>
      <c r="H675" s="20" t="s">
        <v>426</v>
      </c>
      <c r="I675" s="42">
        <v>1</v>
      </c>
      <c r="J675" s="71">
        <v>277</v>
      </c>
      <c r="K675" s="71">
        <f t="shared" si="8"/>
        <v>277</v>
      </c>
    </row>
    <row r="676" spans="1:11" ht="15.5" hidden="1">
      <c r="A676" s="38">
        <v>43941</v>
      </c>
      <c r="B676" s="29" t="s">
        <v>30</v>
      </c>
      <c r="C676" s="6">
        <v>2020</v>
      </c>
      <c r="D676" s="1" t="s">
        <v>12</v>
      </c>
      <c r="E676" s="1" t="s">
        <v>13</v>
      </c>
      <c r="F676" s="1" t="s">
        <v>14</v>
      </c>
      <c r="G676" s="7" t="s">
        <v>19</v>
      </c>
      <c r="H676" s="20" t="s">
        <v>427</v>
      </c>
      <c r="I676" s="42">
        <v>1</v>
      </c>
      <c r="J676" s="71">
        <v>200</v>
      </c>
      <c r="K676" s="71">
        <f t="shared" si="8"/>
        <v>200</v>
      </c>
    </row>
    <row r="677" spans="1:11" ht="15.5" hidden="1">
      <c r="A677" s="38">
        <v>43943</v>
      </c>
      <c r="B677" s="29" t="s">
        <v>30</v>
      </c>
      <c r="C677" s="6">
        <v>2020</v>
      </c>
      <c r="D677" s="1" t="s">
        <v>12</v>
      </c>
      <c r="E677" s="1" t="s">
        <v>13</v>
      </c>
      <c r="F677" s="1" t="s">
        <v>14</v>
      </c>
      <c r="G677" s="7" t="s">
        <v>19</v>
      </c>
      <c r="H677" s="20" t="s">
        <v>428</v>
      </c>
      <c r="I677" s="42">
        <v>1</v>
      </c>
      <c r="J677" s="71">
        <v>23400</v>
      </c>
      <c r="K677" s="71">
        <f t="shared" si="8"/>
        <v>23400</v>
      </c>
    </row>
    <row r="678" spans="1:11" ht="15.5" hidden="1">
      <c r="A678" s="38">
        <v>43943</v>
      </c>
      <c r="B678" s="29" t="s">
        <v>30</v>
      </c>
      <c r="C678" s="6">
        <v>2020</v>
      </c>
      <c r="D678" s="1" t="s">
        <v>12</v>
      </c>
      <c r="E678" s="1" t="s">
        <v>13</v>
      </c>
      <c r="F678" s="1" t="s">
        <v>14</v>
      </c>
      <c r="G678" s="7" t="s">
        <v>17</v>
      </c>
      <c r="H678" s="20" t="s">
        <v>429</v>
      </c>
      <c r="I678" s="42">
        <v>1</v>
      </c>
      <c r="J678" s="71">
        <v>277</v>
      </c>
      <c r="K678" s="71">
        <f t="shared" si="8"/>
        <v>277</v>
      </c>
    </row>
    <row r="679" spans="1:11" ht="15.5" hidden="1">
      <c r="A679" s="38">
        <v>43943</v>
      </c>
      <c r="B679" s="29" t="s">
        <v>30</v>
      </c>
      <c r="C679" s="6">
        <v>2020</v>
      </c>
      <c r="D679" s="1" t="s">
        <v>12</v>
      </c>
      <c r="E679" s="1" t="s">
        <v>13</v>
      </c>
      <c r="F679" s="1" t="s">
        <v>14</v>
      </c>
      <c r="G679" s="7" t="s">
        <v>17</v>
      </c>
      <c r="H679" s="20" t="s">
        <v>430</v>
      </c>
      <c r="I679" s="42">
        <v>1</v>
      </c>
      <c r="J679" s="71">
        <v>150</v>
      </c>
      <c r="K679" s="71">
        <f t="shared" si="8"/>
        <v>150</v>
      </c>
    </row>
    <row r="680" spans="1:11" ht="15.5" hidden="1">
      <c r="A680" s="38">
        <v>43943</v>
      </c>
      <c r="B680" s="29" t="s">
        <v>30</v>
      </c>
      <c r="C680" s="6">
        <v>2020</v>
      </c>
      <c r="D680" s="1" t="s">
        <v>12</v>
      </c>
      <c r="E680" s="1" t="s">
        <v>13</v>
      </c>
      <c r="F680" s="1" t="s">
        <v>14</v>
      </c>
      <c r="G680" s="7" t="s">
        <v>19</v>
      </c>
      <c r="H680" s="20" t="s">
        <v>431</v>
      </c>
      <c r="I680" s="42">
        <v>1</v>
      </c>
      <c r="J680" s="71">
        <v>150</v>
      </c>
      <c r="K680" s="71">
        <f t="shared" si="8"/>
        <v>150</v>
      </c>
    </row>
    <row r="681" spans="1:11" ht="15.5" hidden="1">
      <c r="A681" s="38">
        <v>43943</v>
      </c>
      <c r="B681" s="29" t="s">
        <v>30</v>
      </c>
      <c r="C681" s="6">
        <v>2020</v>
      </c>
      <c r="D681" s="1" t="s">
        <v>12</v>
      </c>
      <c r="E681" s="1" t="s">
        <v>13</v>
      </c>
      <c r="F681" s="1" t="s">
        <v>14</v>
      </c>
      <c r="G681" s="7" t="s">
        <v>17</v>
      </c>
      <c r="H681" s="20" t="s">
        <v>432</v>
      </c>
      <c r="I681" s="43">
        <v>1</v>
      </c>
      <c r="J681" s="72">
        <v>150</v>
      </c>
      <c r="K681" s="72">
        <f t="shared" si="8"/>
        <v>150</v>
      </c>
    </row>
    <row r="682" spans="1:11" ht="15.5" hidden="1">
      <c r="A682" s="38">
        <v>43943</v>
      </c>
      <c r="B682" s="29" t="s">
        <v>30</v>
      </c>
      <c r="C682" s="6">
        <v>2020</v>
      </c>
      <c r="D682" s="1" t="s">
        <v>12</v>
      </c>
      <c r="E682" s="1" t="s">
        <v>13</v>
      </c>
      <c r="F682" s="1" t="s">
        <v>14</v>
      </c>
      <c r="G682" s="7" t="s">
        <v>17</v>
      </c>
      <c r="H682" s="20" t="s">
        <v>433</v>
      </c>
      <c r="I682" s="42">
        <v>1</v>
      </c>
      <c r="J682" s="71">
        <v>200</v>
      </c>
      <c r="K682" s="71">
        <f t="shared" si="8"/>
        <v>200</v>
      </c>
    </row>
    <row r="683" spans="1:11" ht="15.5" hidden="1">
      <c r="A683" s="39">
        <v>43943</v>
      </c>
      <c r="B683" s="29" t="s">
        <v>30</v>
      </c>
      <c r="C683" s="6">
        <v>2020</v>
      </c>
      <c r="D683" s="1" t="s">
        <v>12</v>
      </c>
      <c r="E683" s="1" t="s">
        <v>13</v>
      </c>
      <c r="F683" s="1" t="s">
        <v>14</v>
      </c>
      <c r="G683" s="7" t="s">
        <v>17</v>
      </c>
      <c r="H683" s="40" t="s">
        <v>429</v>
      </c>
      <c r="I683" s="43">
        <v>1</v>
      </c>
      <c r="J683" s="72">
        <v>460</v>
      </c>
      <c r="K683" s="72">
        <f t="shared" si="8"/>
        <v>460</v>
      </c>
    </row>
    <row r="684" spans="1:11" ht="15.5" hidden="1">
      <c r="A684" s="39">
        <v>43948</v>
      </c>
      <c r="B684" s="29" t="s">
        <v>30</v>
      </c>
      <c r="C684" s="6">
        <v>2020</v>
      </c>
      <c r="D684" s="1" t="s">
        <v>12</v>
      </c>
      <c r="E684" s="1" t="s">
        <v>13</v>
      </c>
      <c r="F684" s="1" t="s">
        <v>14</v>
      </c>
      <c r="G684" s="7" t="s">
        <v>19</v>
      </c>
      <c r="H684" s="41" t="s">
        <v>223</v>
      </c>
      <c r="I684" s="42">
        <v>1</v>
      </c>
      <c r="J684" s="71">
        <v>6087</v>
      </c>
      <c r="K684" s="71">
        <f t="shared" ref="K684:K747" si="9">(I684*J684)</f>
        <v>6087</v>
      </c>
    </row>
    <row r="685" spans="1:11" ht="15.5" hidden="1">
      <c r="A685" s="39">
        <v>43948</v>
      </c>
      <c r="B685" s="29" t="s">
        <v>30</v>
      </c>
      <c r="C685" s="6">
        <v>2020</v>
      </c>
      <c r="D685" s="1" t="s">
        <v>12</v>
      </c>
      <c r="E685" s="1" t="s">
        <v>13</v>
      </c>
      <c r="F685" s="1" t="s">
        <v>14</v>
      </c>
      <c r="G685" s="7" t="s">
        <v>19</v>
      </c>
      <c r="H685" s="41" t="s">
        <v>235</v>
      </c>
      <c r="I685" s="42">
        <v>350</v>
      </c>
      <c r="J685" s="71">
        <v>6</v>
      </c>
      <c r="K685" s="71">
        <f t="shared" si="9"/>
        <v>2100</v>
      </c>
    </row>
    <row r="686" spans="1:11" ht="15.5" hidden="1">
      <c r="A686" s="39">
        <v>43948</v>
      </c>
      <c r="B686" s="29" t="s">
        <v>30</v>
      </c>
      <c r="C686" s="6">
        <v>2020</v>
      </c>
      <c r="D686" s="1" t="s">
        <v>12</v>
      </c>
      <c r="E686" s="1" t="s">
        <v>13</v>
      </c>
      <c r="F686" s="1" t="s">
        <v>14</v>
      </c>
      <c r="G686" s="7" t="s">
        <v>17</v>
      </c>
      <c r="H686" s="41" t="s">
        <v>49</v>
      </c>
      <c r="I686" s="42">
        <v>1</v>
      </c>
      <c r="J686" s="71">
        <v>100</v>
      </c>
      <c r="K686" s="71">
        <f t="shared" si="9"/>
        <v>100</v>
      </c>
    </row>
    <row r="687" spans="1:11" ht="15.5" hidden="1">
      <c r="A687" s="39">
        <v>43948</v>
      </c>
      <c r="B687" s="29" t="s">
        <v>30</v>
      </c>
      <c r="C687" s="6">
        <v>2020</v>
      </c>
      <c r="D687" s="1" t="s">
        <v>12</v>
      </c>
      <c r="E687" s="1" t="s">
        <v>13</v>
      </c>
      <c r="F687" s="1" t="s">
        <v>14</v>
      </c>
      <c r="G687" s="7" t="s">
        <v>17</v>
      </c>
      <c r="H687" s="41" t="s">
        <v>434</v>
      </c>
      <c r="I687" s="42">
        <v>1</v>
      </c>
      <c r="J687" s="71">
        <v>28</v>
      </c>
      <c r="K687" s="71">
        <f t="shared" si="9"/>
        <v>28</v>
      </c>
    </row>
    <row r="688" spans="1:11" ht="15.5" hidden="1">
      <c r="A688" s="39">
        <v>43949</v>
      </c>
      <c r="B688" s="29" t="s">
        <v>30</v>
      </c>
      <c r="C688" s="6">
        <v>2020</v>
      </c>
      <c r="D688" s="1" t="s">
        <v>12</v>
      </c>
      <c r="E688" s="1" t="s">
        <v>13</v>
      </c>
      <c r="F688" s="1" t="s">
        <v>14</v>
      </c>
      <c r="G688" s="7" t="s">
        <v>19</v>
      </c>
      <c r="H688" s="41" t="s">
        <v>131</v>
      </c>
      <c r="I688" s="42">
        <v>2</v>
      </c>
      <c r="J688" s="71">
        <v>150</v>
      </c>
      <c r="K688" s="71">
        <f t="shared" si="9"/>
        <v>300</v>
      </c>
    </row>
    <row r="689" spans="1:11" ht="15.5" hidden="1">
      <c r="A689" s="39">
        <v>43949</v>
      </c>
      <c r="B689" s="29" t="s">
        <v>30</v>
      </c>
      <c r="C689" s="6">
        <v>2020</v>
      </c>
      <c r="D689" s="1" t="s">
        <v>12</v>
      </c>
      <c r="E689" s="1" t="s">
        <v>13</v>
      </c>
      <c r="F689" s="1" t="s">
        <v>14</v>
      </c>
      <c r="G689" s="7" t="s">
        <v>19</v>
      </c>
      <c r="H689" s="41" t="s">
        <v>248</v>
      </c>
      <c r="I689" s="42">
        <v>2</v>
      </c>
      <c r="J689" s="71">
        <v>200</v>
      </c>
      <c r="K689" s="71">
        <f t="shared" si="9"/>
        <v>400</v>
      </c>
    </row>
    <row r="690" spans="1:11" ht="15.5" hidden="1">
      <c r="A690" s="39">
        <v>43949</v>
      </c>
      <c r="B690" s="29" t="s">
        <v>30</v>
      </c>
      <c r="C690" s="6">
        <v>2020</v>
      </c>
      <c r="D690" s="1" t="s">
        <v>12</v>
      </c>
      <c r="E690" s="1" t="s">
        <v>13</v>
      </c>
      <c r="F690" s="1" t="s">
        <v>14</v>
      </c>
      <c r="G690" s="7" t="s">
        <v>17</v>
      </c>
      <c r="H690" s="41" t="s">
        <v>321</v>
      </c>
      <c r="I690" s="42">
        <v>1</v>
      </c>
      <c r="J690" s="71">
        <v>27</v>
      </c>
      <c r="K690" s="71">
        <f t="shared" si="9"/>
        <v>27</v>
      </c>
    </row>
    <row r="691" spans="1:11" ht="15.5" hidden="1">
      <c r="A691" s="39">
        <v>43950</v>
      </c>
      <c r="B691" s="29" t="s">
        <v>30</v>
      </c>
      <c r="C691" s="6">
        <v>2020</v>
      </c>
      <c r="D691" s="1" t="s">
        <v>12</v>
      </c>
      <c r="E691" s="1" t="s">
        <v>13</v>
      </c>
      <c r="F691" s="1" t="s">
        <v>14</v>
      </c>
      <c r="G691" s="7" t="s">
        <v>19</v>
      </c>
      <c r="H691" s="41" t="s">
        <v>337</v>
      </c>
      <c r="I691" s="42">
        <v>1</v>
      </c>
      <c r="J691" s="71">
        <v>130</v>
      </c>
      <c r="K691" s="71">
        <f t="shared" si="9"/>
        <v>130</v>
      </c>
    </row>
    <row r="692" spans="1:11" ht="15.5" hidden="1">
      <c r="A692" s="39">
        <v>43950</v>
      </c>
      <c r="B692" s="29" t="s">
        <v>30</v>
      </c>
      <c r="C692" s="6">
        <v>2020</v>
      </c>
      <c r="D692" s="1" t="s">
        <v>12</v>
      </c>
      <c r="E692" s="1" t="s">
        <v>13</v>
      </c>
      <c r="F692" s="1" t="s">
        <v>14</v>
      </c>
      <c r="G692" s="7" t="s">
        <v>19</v>
      </c>
      <c r="H692" s="41" t="s">
        <v>233</v>
      </c>
      <c r="I692" s="42">
        <v>2</v>
      </c>
      <c r="J692" s="71">
        <v>100</v>
      </c>
      <c r="K692" s="71">
        <f t="shared" si="9"/>
        <v>200</v>
      </c>
    </row>
    <row r="693" spans="1:11" ht="15.5" hidden="1">
      <c r="A693" s="39">
        <v>43950</v>
      </c>
      <c r="B693" s="29" t="s">
        <v>30</v>
      </c>
      <c r="C693" s="6">
        <v>2020</v>
      </c>
      <c r="D693" s="1" t="s">
        <v>12</v>
      </c>
      <c r="E693" s="1" t="s">
        <v>13</v>
      </c>
      <c r="F693" s="1" t="s">
        <v>14</v>
      </c>
      <c r="G693" s="7" t="s">
        <v>15</v>
      </c>
      <c r="H693" s="41" t="s">
        <v>435</v>
      </c>
      <c r="I693" s="42">
        <v>1</v>
      </c>
      <c r="J693" s="71">
        <v>2150</v>
      </c>
      <c r="K693" s="71">
        <f t="shared" si="9"/>
        <v>2150</v>
      </c>
    </row>
    <row r="694" spans="1:11" ht="15.5" hidden="1">
      <c r="A694" s="39">
        <v>43950</v>
      </c>
      <c r="B694" s="29" t="s">
        <v>30</v>
      </c>
      <c r="C694" s="6">
        <v>2020</v>
      </c>
      <c r="D694" s="1" t="s">
        <v>12</v>
      </c>
      <c r="E694" s="1" t="s">
        <v>13</v>
      </c>
      <c r="F694" s="1" t="s">
        <v>14</v>
      </c>
      <c r="G694" s="7" t="s">
        <v>17</v>
      </c>
      <c r="H694" s="41" t="s">
        <v>313</v>
      </c>
      <c r="I694" s="42">
        <v>1</v>
      </c>
      <c r="J694" s="71">
        <v>41</v>
      </c>
      <c r="K694" s="71">
        <f t="shared" si="9"/>
        <v>41</v>
      </c>
    </row>
    <row r="695" spans="1:11" ht="15.5" hidden="1">
      <c r="A695" s="39">
        <v>43951</v>
      </c>
      <c r="B695" s="29" t="s">
        <v>30</v>
      </c>
      <c r="C695" s="6">
        <v>2020</v>
      </c>
      <c r="D695" s="1" t="s">
        <v>12</v>
      </c>
      <c r="E695" s="1" t="s">
        <v>13</v>
      </c>
      <c r="F695" s="1" t="s">
        <v>14</v>
      </c>
      <c r="G695" s="7" t="s">
        <v>19</v>
      </c>
      <c r="H695" s="41" t="s">
        <v>436</v>
      </c>
      <c r="I695" s="42">
        <v>6</v>
      </c>
      <c r="J695" s="71">
        <v>550</v>
      </c>
      <c r="K695" s="71">
        <f t="shared" si="9"/>
        <v>3300</v>
      </c>
    </row>
    <row r="696" spans="1:11" ht="15.5" hidden="1">
      <c r="A696" s="39">
        <v>43951</v>
      </c>
      <c r="B696" s="29" t="s">
        <v>30</v>
      </c>
      <c r="C696" s="6">
        <v>2020</v>
      </c>
      <c r="D696" s="1" t="s">
        <v>12</v>
      </c>
      <c r="E696" s="1" t="s">
        <v>13</v>
      </c>
      <c r="F696" s="1" t="s">
        <v>14</v>
      </c>
      <c r="G696" s="7" t="s">
        <v>19</v>
      </c>
      <c r="H696" s="41" t="s">
        <v>99</v>
      </c>
      <c r="I696" s="42">
        <v>1</v>
      </c>
      <c r="J696" s="71">
        <v>150</v>
      </c>
      <c r="K696" s="71">
        <f t="shared" si="9"/>
        <v>150</v>
      </c>
    </row>
    <row r="697" spans="1:11" ht="15.5" hidden="1">
      <c r="A697" s="39">
        <v>43951</v>
      </c>
      <c r="B697" s="29" t="s">
        <v>30</v>
      </c>
      <c r="C697" s="6">
        <v>2020</v>
      </c>
      <c r="D697" s="1" t="s">
        <v>12</v>
      </c>
      <c r="E697" s="1" t="s">
        <v>13</v>
      </c>
      <c r="F697" s="1" t="s">
        <v>14</v>
      </c>
      <c r="G697" s="7" t="s">
        <v>19</v>
      </c>
      <c r="H697" s="41" t="s">
        <v>170</v>
      </c>
      <c r="I697" s="42">
        <v>1</v>
      </c>
      <c r="J697" s="71">
        <v>480</v>
      </c>
      <c r="K697" s="71">
        <f t="shared" si="9"/>
        <v>480</v>
      </c>
    </row>
    <row r="698" spans="1:11" ht="15.5" hidden="1">
      <c r="A698" s="39">
        <v>43951</v>
      </c>
      <c r="B698" s="29" t="s">
        <v>30</v>
      </c>
      <c r="C698" s="6">
        <v>2020</v>
      </c>
      <c r="D698" s="1" t="s">
        <v>12</v>
      </c>
      <c r="E698" s="1" t="s">
        <v>13</v>
      </c>
      <c r="F698" s="1" t="s">
        <v>14</v>
      </c>
      <c r="G698" s="7" t="s">
        <v>19</v>
      </c>
      <c r="H698" s="41" t="s">
        <v>437</v>
      </c>
      <c r="I698" s="42">
        <v>2</v>
      </c>
      <c r="J698" s="71">
        <v>240</v>
      </c>
      <c r="K698" s="71">
        <f t="shared" si="9"/>
        <v>480</v>
      </c>
    </row>
    <row r="699" spans="1:11" ht="15.5" hidden="1">
      <c r="A699" s="39">
        <v>43951</v>
      </c>
      <c r="B699" s="29" t="s">
        <v>30</v>
      </c>
      <c r="C699" s="6">
        <v>2020</v>
      </c>
      <c r="D699" s="1" t="s">
        <v>12</v>
      </c>
      <c r="E699" s="1" t="s">
        <v>13</v>
      </c>
      <c r="F699" s="1" t="s">
        <v>14</v>
      </c>
      <c r="G699" s="7" t="s">
        <v>19</v>
      </c>
      <c r="H699" s="41" t="s">
        <v>438</v>
      </c>
      <c r="I699" s="42">
        <v>2</v>
      </c>
      <c r="J699" s="71">
        <v>180</v>
      </c>
      <c r="K699" s="71">
        <f t="shared" si="9"/>
        <v>360</v>
      </c>
    </row>
    <row r="700" spans="1:11" ht="15.5" hidden="1">
      <c r="A700" s="39">
        <v>43951</v>
      </c>
      <c r="B700" s="29" t="s">
        <v>30</v>
      </c>
      <c r="C700" s="6">
        <v>2020</v>
      </c>
      <c r="D700" s="1" t="s">
        <v>12</v>
      </c>
      <c r="E700" s="1" t="s">
        <v>13</v>
      </c>
      <c r="F700" s="1" t="s">
        <v>14</v>
      </c>
      <c r="G700" s="7" t="s">
        <v>19</v>
      </c>
      <c r="H700" s="41" t="s">
        <v>439</v>
      </c>
      <c r="I700" s="42">
        <v>1</v>
      </c>
      <c r="J700" s="71">
        <v>80</v>
      </c>
      <c r="K700" s="71">
        <f t="shared" si="9"/>
        <v>80</v>
      </c>
    </row>
    <row r="701" spans="1:11" ht="15.5" hidden="1">
      <c r="A701" s="39">
        <v>43951</v>
      </c>
      <c r="B701" s="29" t="s">
        <v>30</v>
      </c>
      <c r="C701" s="6">
        <v>2020</v>
      </c>
      <c r="D701" s="1" t="s">
        <v>12</v>
      </c>
      <c r="E701" s="1" t="s">
        <v>13</v>
      </c>
      <c r="F701" s="1" t="s">
        <v>14</v>
      </c>
      <c r="G701" s="7" t="s">
        <v>19</v>
      </c>
      <c r="H701" s="41" t="s">
        <v>440</v>
      </c>
      <c r="I701" s="42">
        <v>2</v>
      </c>
      <c r="J701" s="71">
        <v>80</v>
      </c>
      <c r="K701" s="71">
        <f t="shared" si="9"/>
        <v>160</v>
      </c>
    </row>
    <row r="702" spans="1:11" ht="15.5" hidden="1">
      <c r="A702" s="39">
        <v>43951</v>
      </c>
      <c r="B702" s="29" t="s">
        <v>30</v>
      </c>
      <c r="C702" s="6">
        <v>2020</v>
      </c>
      <c r="D702" s="1" t="s">
        <v>12</v>
      </c>
      <c r="E702" s="1" t="s">
        <v>13</v>
      </c>
      <c r="F702" s="1" t="s">
        <v>14</v>
      </c>
      <c r="G702" s="7" t="s">
        <v>17</v>
      </c>
      <c r="H702" s="41" t="s">
        <v>141</v>
      </c>
      <c r="I702" s="42">
        <v>1</v>
      </c>
      <c r="J702" s="71">
        <v>500</v>
      </c>
      <c r="K702" s="71">
        <f t="shared" si="9"/>
        <v>500</v>
      </c>
    </row>
    <row r="703" spans="1:11" ht="15.5" hidden="1">
      <c r="A703" s="39">
        <v>43951</v>
      </c>
      <c r="B703" s="29" t="s">
        <v>30</v>
      </c>
      <c r="C703" s="6">
        <v>2020</v>
      </c>
      <c r="D703" s="1" t="s">
        <v>12</v>
      </c>
      <c r="E703" s="1" t="s">
        <v>13</v>
      </c>
      <c r="F703" s="1" t="s">
        <v>14</v>
      </c>
      <c r="G703" s="7" t="s">
        <v>15</v>
      </c>
      <c r="H703" s="41" t="s">
        <v>441</v>
      </c>
      <c r="I703" s="42">
        <v>1</v>
      </c>
      <c r="J703" s="71">
        <v>1928</v>
      </c>
      <c r="K703" s="71">
        <f t="shared" si="9"/>
        <v>1928</v>
      </c>
    </row>
    <row r="704" spans="1:11" ht="15.5" hidden="1">
      <c r="A704" s="39">
        <v>43951</v>
      </c>
      <c r="B704" s="29" t="s">
        <v>30</v>
      </c>
      <c r="C704" s="6">
        <v>2020</v>
      </c>
      <c r="D704" s="1" t="s">
        <v>12</v>
      </c>
      <c r="E704" s="1" t="s">
        <v>13</v>
      </c>
      <c r="F704" s="1" t="s">
        <v>14</v>
      </c>
      <c r="G704" s="7" t="s">
        <v>15</v>
      </c>
      <c r="H704" s="41" t="s">
        <v>442</v>
      </c>
      <c r="I704" s="42">
        <v>1</v>
      </c>
      <c r="J704" s="71">
        <v>1350</v>
      </c>
      <c r="K704" s="71">
        <f t="shared" si="9"/>
        <v>1350</v>
      </c>
    </row>
    <row r="705" spans="1:11" ht="15.5" hidden="1">
      <c r="A705" s="39">
        <v>43951</v>
      </c>
      <c r="B705" s="29" t="s">
        <v>30</v>
      </c>
      <c r="C705" s="6">
        <v>2020</v>
      </c>
      <c r="D705" s="1" t="s">
        <v>12</v>
      </c>
      <c r="E705" s="1" t="s">
        <v>13</v>
      </c>
      <c r="F705" s="1" t="s">
        <v>14</v>
      </c>
      <c r="G705" s="7" t="s">
        <v>15</v>
      </c>
      <c r="H705" s="41" t="s">
        <v>443</v>
      </c>
      <c r="I705" s="42">
        <v>1</v>
      </c>
      <c r="J705" s="71">
        <v>1078</v>
      </c>
      <c r="K705" s="71">
        <f t="shared" si="9"/>
        <v>1078</v>
      </c>
    </row>
    <row r="706" spans="1:11" ht="15.5" hidden="1">
      <c r="A706" s="39">
        <v>43951</v>
      </c>
      <c r="B706" s="29" t="s">
        <v>30</v>
      </c>
      <c r="C706" s="6">
        <v>2020</v>
      </c>
      <c r="D706" s="1" t="s">
        <v>12</v>
      </c>
      <c r="E706" s="1" t="s">
        <v>13</v>
      </c>
      <c r="F706" s="1" t="s">
        <v>14</v>
      </c>
      <c r="G706" s="7" t="s">
        <v>17</v>
      </c>
      <c r="H706" s="41" t="s">
        <v>133</v>
      </c>
      <c r="I706" s="42">
        <v>1</v>
      </c>
      <c r="J706" s="71">
        <v>50</v>
      </c>
      <c r="K706" s="71">
        <f t="shared" si="9"/>
        <v>50</v>
      </c>
    </row>
    <row r="707" spans="1:11" ht="15.5" hidden="1">
      <c r="A707" s="39">
        <v>43952</v>
      </c>
      <c r="B707" s="29" t="s">
        <v>35</v>
      </c>
      <c r="C707" s="6">
        <v>2020</v>
      </c>
      <c r="D707" s="1" t="s">
        <v>12</v>
      </c>
      <c r="E707" s="1" t="s">
        <v>13</v>
      </c>
      <c r="F707" s="1" t="s">
        <v>14</v>
      </c>
      <c r="G707" s="7" t="s">
        <v>15</v>
      </c>
      <c r="H707" s="41" t="s">
        <v>177</v>
      </c>
      <c r="I707" s="42">
        <v>1</v>
      </c>
      <c r="J707" s="71">
        <v>1278</v>
      </c>
      <c r="K707" s="71">
        <f t="shared" si="9"/>
        <v>1278</v>
      </c>
    </row>
    <row r="708" spans="1:11" ht="15.5" hidden="1">
      <c r="A708" s="39">
        <v>43952</v>
      </c>
      <c r="B708" s="29" t="s">
        <v>35</v>
      </c>
      <c r="C708" s="6">
        <v>2020</v>
      </c>
      <c r="D708" s="1" t="s">
        <v>12</v>
      </c>
      <c r="E708" s="1" t="s">
        <v>13</v>
      </c>
      <c r="F708" s="1" t="s">
        <v>14</v>
      </c>
      <c r="G708" s="7" t="s">
        <v>15</v>
      </c>
      <c r="H708" s="41" t="s">
        <v>177</v>
      </c>
      <c r="I708" s="42">
        <v>1</v>
      </c>
      <c r="J708" s="71">
        <v>377</v>
      </c>
      <c r="K708" s="71">
        <f t="shared" si="9"/>
        <v>377</v>
      </c>
    </row>
    <row r="709" spans="1:11" ht="15.5" hidden="1">
      <c r="A709" s="39">
        <v>43952</v>
      </c>
      <c r="B709" s="29" t="s">
        <v>35</v>
      </c>
      <c r="C709" s="6">
        <v>2020</v>
      </c>
      <c r="D709" s="1" t="s">
        <v>12</v>
      </c>
      <c r="E709" s="1" t="s">
        <v>13</v>
      </c>
      <c r="F709" s="1" t="s">
        <v>14</v>
      </c>
      <c r="G709" s="7" t="s">
        <v>19</v>
      </c>
      <c r="H709" s="41" t="s">
        <v>235</v>
      </c>
      <c r="I709" s="42">
        <v>100</v>
      </c>
      <c r="J709" s="71">
        <v>600</v>
      </c>
      <c r="K709" s="71">
        <f t="shared" si="9"/>
        <v>60000</v>
      </c>
    </row>
    <row r="710" spans="1:11" ht="15.5" hidden="1">
      <c r="A710" s="39">
        <v>43952</v>
      </c>
      <c r="B710" s="29" t="s">
        <v>35</v>
      </c>
      <c r="C710" s="6">
        <v>2020</v>
      </c>
      <c r="D710" s="1" t="s">
        <v>12</v>
      </c>
      <c r="E710" s="1" t="s">
        <v>13</v>
      </c>
      <c r="F710" s="1" t="s">
        <v>14</v>
      </c>
      <c r="G710" s="7" t="s">
        <v>17</v>
      </c>
      <c r="H710" s="41" t="s">
        <v>444</v>
      </c>
      <c r="I710" s="42">
        <v>1</v>
      </c>
      <c r="J710" s="71">
        <v>28</v>
      </c>
      <c r="K710" s="71">
        <f t="shared" si="9"/>
        <v>28</v>
      </c>
    </row>
    <row r="711" spans="1:11" ht="15.5" hidden="1">
      <c r="A711" s="39">
        <v>43952</v>
      </c>
      <c r="B711" s="29" t="s">
        <v>35</v>
      </c>
      <c r="C711" s="6">
        <v>2020</v>
      </c>
      <c r="D711" s="1" t="s">
        <v>12</v>
      </c>
      <c r="E711" s="1" t="s">
        <v>13</v>
      </c>
      <c r="F711" s="1" t="s">
        <v>14</v>
      </c>
      <c r="G711" s="7" t="s">
        <v>19</v>
      </c>
      <c r="H711" s="41" t="s">
        <v>427</v>
      </c>
      <c r="I711" s="42">
        <v>1</v>
      </c>
      <c r="J711" s="71">
        <v>250</v>
      </c>
      <c r="K711" s="71">
        <f t="shared" si="9"/>
        <v>250</v>
      </c>
    </row>
    <row r="712" spans="1:11" ht="15.5" hidden="1">
      <c r="A712" s="39">
        <v>43952</v>
      </c>
      <c r="B712" s="29" t="s">
        <v>35</v>
      </c>
      <c r="C712" s="6">
        <v>2020</v>
      </c>
      <c r="D712" s="1" t="s">
        <v>12</v>
      </c>
      <c r="E712" s="1" t="s">
        <v>13</v>
      </c>
      <c r="F712" s="1" t="s">
        <v>14</v>
      </c>
      <c r="G712" s="7" t="s">
        <v>19</v>
      </c>
      <c r="H712" s="41" t="s">
        <v>445</v>
      </c>
      <c r="I712" s="42">
        <v>1</v>
      </c>
      <c r="J712" s="71">
        <v>200</v>
      </c>
      <c r="K712" s="71">
        <f t="shared" si="9"/>
        <v>200</v>
      </c>
    </row>
    <row r="713" spans="1:11" ht="15.5" hidden="1">
      <c r="A713" s="39">
        <v>43952</v>
      </c>
      <c r="B713" s="29" t="s">
        <v>35</v>
      </c>
      <c r="C713" s="6">
        <v>2020</v>
      </c>
      <c r="D713" s="1" t="s">
        <v>12</v>
      </c>
      <c r="E713" s="1" t="s">
        <v>13</v>
      </c>
      <c r="F713" s="1" t="s">
        <v>14</v>
      </c>
      <c r="G713" s="7" t="s">
        <v>19</v>
      </c>
      <c r="H713" s="41" t="s">
        <v>446</v>
      </c>
      <c r="I713" s="42">
        <v>1</v>
      </c>
      <c r="J713" s="71">
        <v>277</v>
      </c>
      <c r="K713" s="71">
        <f t="shared" si="9"/>
        <v>277</v>
      </c>
    </row>
    <row r="714" spans="1:11" ht="15.5" hidden="1">
      <c r="A714" s="39">
        <v>43952</v>
      </c>
      <c r="B714" s="29" t="s">
        <v>35</v>
      </c>
      <c r="C714" s="6">
        <v>2020</v>
      </c>
      <c r="D714" s="1" t="s">
        <v>12</v>
      </c>
      <c r="E714" s="1" t="s">
        <v>13</v>
      </c>
      <c r="F714" s="1" t="s">
        <v>14</v>
      </c>
      <c r="G714" s="7" t="s">
        <v>17</v>
      </c>
      <c r="H714" s="41" t="s">
        <v>447</v>
      </c>
      <c r="I714" s="42">
        <v>1</v>
      </c>
      <c r="J714" s="71">
        <v>177</v>
      </c>
      <c r="K714" s="71">
        <f t="shared" si="9"/>
        <v>177</v>
      </c>
    </row>
    <row r="715" spans="1:11" ht="15.5" hidden="1">
      <c r="A715" s="39">
        <v>43952</v>
      </c>
      <c r="B715" s="29" t="s">
        <v>35</v>
      </c>
      <c r="C715" s="6">
        <v>2020</v>
      </c>
      <c r="D715" s="1" t="s">
        <v>12</v>
      </c>
      <c r="E715" s="1" t="s">
        <v>13</v>
      </c>
      <c r="F715" s="1" t="s">
        <v>14</v>
      </c>
      <c r="G715" s="7" t="s">
        <v>19</v>
      </c>
      <c r="H715" s="41" t="s">
        <v>448</v>
      </c>
      <c r="I715" s="42">
        <v>2</v>
      </c>
      <c r="J715" s="71">
        <v>350</v>
      </c>
      <c r="K715" s="71">
        <f t="shared" si="9"/>
        <v>700</v>
      </c>
    </row>
    <row r="716" spans="1:11" ht="15.5" hidden="1">
      <c r="A716" s="39">
        <v>43953</v>
      </c>
      <c r="B716" s="29" t="s">
        <v>35</v>
      </c>
      <c r="C716" s="6">
        <v>2020</v>
      </c>
      <c r="D716" s="1" t="s">
        <v>12</v>
      </c>
      <c r="E716" s="1" t="s">
        <v>13</v>
      </c>
      <c r="F716" s="1" t="s">
        <v>14</v>
      </c>
      <c r="G716" s="7" t="s">
        <v>19</v>
      </c>
      <c r="H716" s="41" t="s">
        <v>170</v>
      </c>
      <c r="I716" s="42">
        <v>0.5</v>
      </c>
      <c r="J716" s="71">
        <v>140</v>
      </c>
      <c r="K716" s="71">
        <f t="shared" si="9"/>
        <v>70</v>
      </c>
    </row>
    <row r="717" spans="1:11" ht="15.5" hidden="1">
      <c r="A717" s="39">
        <v>43953</v>
      </c>
      <c r="B717" s="29" t="s">
        <v>35</v>
      </c>
      <c r="C717" s="6">
        <v>2020</v>
      </c>
      <c r="D717" s="1" t="s">
        <v>12</v>
      </c>
      <c r="E717" s="1" t="s">
        <v>13</v>
      </c>
      <c r="F717" s="1" t="s">
        <v>14</v>
      </c>
      <c r="G717" s="7" t="s">
        <v>19</v>
      </c>
      <c r="H717" s="41" t="s">
        <v>449</v>
      </c>
      <c r="I717" s="42">
        <v>1</v>
      </c>
      <c r="J717" s="71">
        <v>900</v>
      </c>
      <c r="K717" s="71">
        <f t="shared" si="9"/>
        <v>900</v>
      </c>
    </row>
    <row r="718" spans="1:11" ht="15.5" hidden="1">
      <c r="A718" s="39">
        <v>43953</v>
      </c>
      <c r="B718" s="29" t="s">
        <v>35</v>
      </c>
      <c r="C718" s="6">
        <v>2020</v>
      </c>
      <c r="D718" s="1" t="s">
        <v>12</v>
      </c>
      <c r="E718" s="1" t="s">
        <v>13</v>
      </c>
      <c r="F718" s="1" t="s">
        <v>14</v>
      </c>
      <c r="G718" s="7" t="s">
        <v>17</v>
      </c>
      <c r="H718" s="41" t="s">
        <v>450</v>
      </c>
      <c r="I718" s="42">
        <v>3</v>
      </c>
      <c r="J718" s="71">
        <v>20</v>
      </c>
      <c r="K718" s="71">
        <f t="shared" si="9"/>
        <v>60</v>
      </c>
    </row>
    <row r="719" spans="1:11" ht="15.5" hidden="1">
      <c r="A719" s="39">
        <v>43953</v>
      </c>
      <c r="B719" s="29" t="s">
        <v>35</v>
      </c>
      <c r="C719" s="6">
        <v>2020</v>
      </c>
      <c r="D719" s="1" t="s">
        <v>12</v>
      </c>
      <c r="E719" s="1" t="s">
        <v>13</v>
      </c>
      <c r="F719" s="1" t="s">
        <v>14</v>
      </c>
      <c r="G719" s="7" t="s">
        <v>19</v>
      </c>
      <c r="H719" s="41" t="s">
        <v>264</v>
      </c>
      <c r="I719" s="42">
        <v>3</v>
      </c>
      <c r="J719" s="71">
        <v>650</v>
      </c>
      <c r="K719" s="71">
        <f t="shared" si="9"/>
        <v>1950</v>
      </c>
    </row>
    <row r="720" spans="1:11" ht="15.5" hidden="1">
      <c r="A720" s="39">
        <v>43953</v>
      </c>
      <c r="B720" s="29" t="s">
        <v>35</v>
      </c>
      <c r="C720" s="6">
        <v>2020</v>
      </c>
      <c r="D720" s="1" t="s">
        <v>12</v>
      </c>
      <c r="E720" s="1" t="s">
        <v>13</v>
      </c>
      <c r="F720" s="1" t="s">
        <v>14</v>
      </c>
      <c r="G720" s="7" t="s">
        <v>19</v>
      </c>
      <c r="H720" s="41" t="s">
        <v>451</v>
      </c>
      <c r="I720" s="42">
        <v>1</v>
      </c>
      <c r="J720" s="71">
        <v>15</v>
      </c>
      <c r="K720" s="71">
        <f t="shared" si="9"/>
        <v>15</v>
      </c>
    </row>
    <row r="721" spans="1:11" ht="15.5" hidden="1">
      <c r="A721" s="39">
        <v>43953</v>
      </c>
      <c r="B721" s="29" t="s">
        <v>35</v>
      </c>
      <c r="C721" s="6">
        <v>2020</v>
      </c>
      <c r="D721" s="1" t="s">
        <v>12</v>
      </c>
      <c r="E721" s="1" t="s">
        <v>13</v>
      </c>
      <c r="F721" s="1" t="s">
        <v>14</v>
      </c>
      <c r="G721" s="7" t="s">
        <v>19</v>
      </c>
      <c r="H721" s="41" t="s">
        <v>452</v>
      </c>
      <c r="I721" s="42">
        <v>1</v>
      </c>
      <c r="J721" s="71">
        <v>1500</v>
      </c>
      <c r="K721" s="71">
        <f t="shared" si="9"/>
        <v>1500</v>
      </c>
    </row>
    <row r="722" spans="1:11" ht="15.5" hidden="1">
      <c r="A722" s="39">
        <v>43953</v>
      </c>
      <c r="B722" s="29" t="s">
        <v>35</v>
      </c>
      <c r="C722" s="6">
        <v>2020</v>
      </c>
      <c r="D722" s="1" t="s">
        <v>12</v>
      </c>
      <c r="E722" s="1" t="s">
        <v>13</v>
      </c>
      <c r="F722" s="1" t="s">
        <v>14</v>
      </c>
      <c r="G722" s="7" t="s">
        <v>19</v>
      </c>
      <c r="H722" s="41" t="s">
        <v>427</v>
      </c>
      <c r="I722" s="42">
        <v>1</v>
      </c>
      <c r="J722" s="71">
        <v>250</v>
      </c>
      <c r="K722" s="71">
        <f t="shared" si="9"/>
        <v>250</v>
      </c>
    </row>
    <row r="723" spans="1:11" ht="15.5" hidden="1">
      <c r="A723" s="39">
        <v>43953</v>
      </c>
      <c r="B723" s="29" t="s">
        <v>35</v>
      </c>
      <c r="C723" s="6">
        <v>2020</v>
      </c>
      <c r="D723" s="1" t="s">
        <v>12</v>
      </c>
      <c r="E723" s="1" t="s">
        <v>13</v>
      </c>
      <c r="F723" s="1" t="s">
        <v>14</v>
      </c>
      <c r="G723" s="7" t="s">
        <v>19</v>
      </c>
      <c r="H723" s="41" t="s">
        <v>453</v>
      </c>
      <c r="I723" s="42">
        <v>1</v>
      </c>
      <c r="J723" s="71">
        <v>150</v>
      </c>
      <c r="K723" s="71">
        <f t="shared" si="9"/>
        <v>150</v>
      </c>
    </row>
    <row r="724" spans="1:11" ht="15.5" hidden="1">
      <c r="A724" s="39">
        <v>43953</v>
      </c>
      <c r="B724" s="29" t="s">
        <v>35</v>
      </c>
      <c r="C724" s="6">
        <v>2020</v>
      </c>
      <c r="D724" s="1" t="s">
        <v>12</v>
      </c>
      <c r="E724" s="1" t="s">
        <v>13</v>
      </c>
      <c r="F724" s="1" t="s">
        <v>14</v>
      </c>
      <c r="G724" s="7" t="s">
        <v>15</v>
      </c>
      <c r="H724" s="41" t="s">
        <v>454</v>
      </c>
      <c r="I724" s="42">
        <v>1</v>
      </c>
      <c r="J724" s="71">
        <v>228</v>
      </c>
      <c r="K724" s="71">
        <f t="shared" si="9"/>
        <v>228</v>
      </c>
    </row>
    <row r="725" spans="1:11" ht="15.5" hidden="1">
      <c r="A725" s="39">
        <v>43953</v>
      </c>
      <c r="B725" s="29" t="s">
        <v>35</v>
      </c>
      <c r="C725" s="6">
        <v>2020</v>
      </c>
      <c r="D725" s="1" t="s">
        <v>12</v>
      </c>
      <c r="E725" s="1" t="s">
        <v>13</v>
      </c>
      <c r="F725" s="1" t="s">
        <v>14</v>
      </c>
      <c r="G725" s="7" t="s">
        <v>15</v>
      </c>
      <c r="H725" s="41" t="s">
        <v>455</v>
      </c>
      <c r="I725" s="42">
        <v>1</v>
      </c>
      <c r="J725" s="71">
        <v>1528</v>
      </c>
      <c r="K725" s="71">
        <f t="shared" si="9"/>
        <v>1528</v>
      </c>
    </row>
    <row r="726" spans="1:11" ht="15.5" hidden="1">
      <c r="A726" s="39">
        <v>43953</v>
      </c>
      <c r="B726" s="29" t="s">
        <v>35</v>
      </c>
      <c r="C726" s="6">
        <v>2020</v>
      </c>
      <c r="D726" s="1" t="s">
        <v>12</v>
      </c>
      <c r="E726" s="1" t="s">
        <v>13</v>
      </c>
      <c r="F726" s="1" t="s">
        <v>14</v>
      </c>
      <c r="G726" s="7" t="s">
        <v>15</v>
      </c>
      <c r="H726" s="41" t="s">
        <v>262</v>
      </c>
      <c r="I726" s="42">
        <v>1</v>
      </c>
      <c r="J726" s="71">
        <v>111</v>
      </c>
      <c r="K726" s="71">
        <f t="shared" si="9"/>
        <v>111</v>
      </c>
    </row>
    <row r="727" spans="1:11" ht="15.5" hidden="1">
      <c r="A727" s="39">
        <v>43954</v>
      </c>
      <c r="B727" s="29" t="s">
        <v>35</v>
      </c>
      <c r="C727" s="6">
        <v>2020</v>
      </c>
      <c r="D727" s="1" t="s">
        <v>12</v>
      </c>
      <c r="E727" s="1" t="s">
        <v>13</v>
      </c>
      <c r="F727" s="1" t="s">
        <v>14</v>
      </c>
      <c r="G727" s="7" t="s">
        <v>19</v>
      </c>
      <c r="H727" s="41" t="s">
        <v>264</v>
      </c>
      <c r="I727" s="42">
        <v>12</v>
      </c>
      <c r="J727" s="71">
        <v>650</v>
      </c>
      <c r="K727" s="71">
        <f t="shared" si="9"/>
        <v>7800</v>
      </c>
    </row>
    <row r="728" spans="1:11" ht="15.5" hidden="1">
      <c r="A728" s="39">
        <v>43954</v>
      </c>
      <c r="B728" s="29" t="s">
        <v>35</v>
      </c>
      <c r="C728" s="6">
        <v>2020</v>
      </c>
      <c r="D728" s="1" t="s">
        <v>12</v>
      </c>
      <c r="E728" s="1" t="s">
        <v>13</v>
      </c>
      <c r="F728" s="1" t="s">
        <v>14</v>
      </c>
      <c r="G728" s="7" t="s">
        <v>19</v>
      </c>
      <c r="H728" s="41" t="s">
        <v>412</v>
      </c>
      <c r="I728" s="42">
        <v>10</v>
      </c>
      <c r="J728" s="71">
        <v>100</v>
      </c>
      <c r="K728" s="71">
        <f t="shared" si="9"/>
        <v>1000</v>
      </c>
    </row>
    <row r="729" spans="1:11" ht="15.5" hidden="1">
      <c r="A729" s="39">
        <v>43954</v>
      </c>
      <c r="B729" s="29" t="s">
        <v>35</v>
      </c>
      <c r="C729" s="6">
        <v>2020</v>
      </c>
      <c r="D729" s="1" t="s">
        <v>12</v>
      </c>
      <c r="E729" s="1" t="s">
        <v>13</v>
      </c>
      <c r="F729" s="1" t="s">
        <v>14</v>
      </c>
      <c r="G729" s="7" t="s">
        <v>19</v>
      </c>
      <c r="H729" s="41" t="s">
        <v>456</v>
      </c>
      <c r="I729" s="42">
        <v>2</v>
      </c>
      <c r="J729" s="71">
        <v>750</v>
      </c>
      <c r="K729" s="71">
        <f t="shared" si="9"/>
        <v>1500</v>
      </c>
    </row>
    <row r="730" spans="1:11" ht="15.5" hidden="1">
      <c r="A730" s="39">
        <v>43954</v>
      </c>
      <c r="B730" s="29" t="s">
        <v>35</v>
      </c>
      <c r="C730" s="6">
        <v>2020</v>
      </c>
      <c r="D730" s="1" t="s">
        <v>12</v>
      </c>
      <c r="E730" s="1" t="s">
        <v>13</v>
      </c>
      <c r="F730" s="1" t="s">
        <v>14</v>
      </c>
      <c r="G730" s="7" t="s">
        <v>19</v>
      </c>
      <c r="H730" s="41" t="s">
        <v>457</v>
      </c>
      <c r="I730" s="42">
        <v>1</v>
      </c>
      <c r="J730" s="71">
        <v>350</v>
      </c>
      <c r="K730" s="71">
        <f t="shared" si="9"/>
        <v>350</v>
      </c>
    </row>
    <row r="731" spans="1:11" ht="15.5" hidden="1">
      <c r="A731" s="39">
        <v>43954</v>
      </c>
      <c r="B731" s="29" t="s">
        <v>35</v>
      </c>
      <c r="C731" s="6">
        <v>2020</v>
      </c>
      <c r="D731" s="1" t="s">
        <v>12</v>
      </c>
      <c r="E731" s="1" t="s">
        <v>13</v>
      </c>
      <c r="F731" s="1" t="s">
        <v>14</v>
      </c>
      <c r="G731" s="7" t="s">
        <v>19</v>
      </c>
      <c r="H731" s="44" t="s">
        <v>458</v>
      </c>
      <c r="I731" s="43">
        <v>1</v>
      </c>
      <c r="J731" s="72">
        <v>50</v>
      </c>
      <c r="K731" s="72">
        <f t="shared" si="9"/>
        <v>50</v>
      </c>
    </row>
    <row r="732" spans="1:11" ht="15.5" hidden="1">
      <c r="A732" s="45">
        <v>43955</v>
      </c>
      <c r="B732" s="29" t="s">
        <v>35</v>
      </c>
      <c r="C732" s="6">
        <v>2020</v>
      </c>
      <c r="D732" s="1" t="s">
        <v>12</v>
      </c>
      <c r="E732" s="1" t="s">
        <v>13</v>
      </c>
      <c r="F732" s="1" t="s">
        <v>14</v>
      </c>
      <c r="G732" s="7" t="s">
        <v>19</v>
      </c>
      <c r="H732" s="46" t="s">
        <v>401</v>
      </c>
      <c r="I732" s="50">
        <v>1</v>
      </c>
      <c r="J732" s="81">
        <v>100</v>
      </c>
      <c r="K732" s="71">
        <f t="shared" si="9"/>
        <v>100</v>
      </c>
    </row>
    <row r="733" spans="1:11" ht="15.5" hidden="1">
      <c r="A733" s="45">
        <v>43955</v>
      </c>
      <c r="B733" s="29" t="s">
        <v>35</v>
      </c>
      <c r="C733" s="6">
        <v>2020</v>
      </c>
      <c r="D733" s="1" t="s">
        <v>12</v>
      </c>
      <c r="E733" s="1" t="s">
        <v>13</v>
      </c>
      <c r="F733" s="1" t="s">
        <v>14</v>
      </c>
      <c r="G733" s="7" t="s">
        <v>19</v>
      </c>
      <c r="H733" s="46" t="s">
        <v>459</v>
      </c>
      <c r="I733" s="50">
        <v>12</v>
      </c>
      <c r="J733" s="81">
        <v>650</v>
      </c>
      <c r="K733" s="71">
        <f t="shared" si="9"/>
        <v>7800</v>
      </c>
    </row>
    <row r="734" spans="1:11" ht="15.5" hidden="1">
      <c r="A734" s="45">
        <v>43955</v>
      </c>
      <c r="B734" s="29" t="s">
        <v>35</v>
      </c>
      <c r="C734" s="6">
        <v>2020</v>
      </c>
      <c r="D734" s="1" t="s">
        <v>12</v>
      </c>
      <c r="E734" s="1" t="s">
        <v>13</v>
      </c>
      <c r="F734" s="1" t="s">
        <v>14</v>
      </c>
      <c r="G734" s="7" t="s">
        <v>19</v>
      </c>
      <c r="H734" s="46" t="s">
        <v>460</v>
      </c>
      <c r="I734" s="50">
        <v>12</v>
      </c>
      <c r="J734" s="81">
        <v>100</v>
      </c>
      <c r="K734" s="71">
        <f t="shared" si="9"/>
        <v>1200</v>
      </c>
    </row>
    <row r="735" spans="1:11" ht="15.5" hidden="1">
      <c r="A735" s="45">
        <v>43955</v>
      </c>
      <c r="B735" s="29" t="s">
        <v>35</v>
      </c>
      <c r="C735" s="6">
        <v>2020</v>
      </c>
      <c r="D735" s="1" t="s">
        <v>12</v>
      </c>
      <c r="E735" s="1" t="s">
        <v>13</v>
      </c>
      <c r="F735" s="1" t="s">
        <v>14</v>
      </c>
      <c r="G735" s="7" t="s">
        <v>19</v>
      </c>
      <c r="H735" s="46" t="s">
        <v>461</v>
      </c>
      <c r="I735" s="50">
        <v>2</v>
      </c>
      <c r="J735" s="81">
        <v>200</v>
      </c>
      <c r="K735" s="71">
        <f t="shared" si="9"/>
        <v>400</v>
      </c>
    </row>
    <row r="736" spans="1:11" ht="15.5" hidden="1">
      <c r="A736" s="45">
        <v>43955</v>
      </c>
      <c r="B736" s="29" t="s">
        <v>35</v>
      </c>
      <c r="C736" s="6">
        <v>2020</v>
      </c>
      <c r="D736" s="1" t="s">
        <v>12</v>
      </c>
      <c r="E736" s="1" t="s">
        <v>13</v>
      </c>
      <c r="F736" s="1" t="s">
        <v>14</v>
      </c>
      <c r="G736" s="7" t="s">
        <v>19</v>
      </c>
      <c r="H736" s="46" t="s">
        <v>462</v>
      </c>
      <c r="I736" s="50">
        <v>1</v>
      </c>
      <c r="J736" s="81">
        <v>100</v>
      </c>
      <c r="K736" s="71">
        <f t="shared" si="9"/>
        <v>100</v>
      </c>
    </row>
    <row r="737" spans="1:11" ht="15.5" hidden="1">
      <c r="A737" s="45">
        <v>43955</v>
      </c>
      <c r="B737" s="29" t="s">
        <v>35</v>
      </c>
      <c r="C737" s="6">
        <v>2020</v>
      </c>
      <c r="D737" s="1" t="s">
        <v>12</v>
      </c>
      <c r="E737" s="1" t="s">
        <v>13</v>
      </c>
      <c r="F737" s="1" t="s">
        <v>14</v>
      </c>
      <c r="G737" s="7" t="s">
        <v>15</v>
      </c>
      <c r="H737" s="46" t="s">
        <v>463</v>
      </c>
      <c r="I737" s="50">
        <v>1</v>
      </c>
      <c r="J737" s="81">
        <v>3678</v>
      </c>
      <c r="K737" s="71">
        <f t="shared" si="9"/>
        <v>3678</v>
      </c>
    </row>
    <row r="738" spans="1:11" ht="15.5" hidden="1">
      <c r="A738" s="45">
        <v>43955</v>
      </c>
      <c r="B738" s="29" t="s">
        <v>35</v>
      </c>
      <c r="C738" s="6">
        <v>2020</v>
      </c>
      <c r="D738" s="1" t="s">
        <v>12</v>
      </c>
      <c r="E738" s="1" t="s">
        <v>13</v>
      </c>
      <c r="F738" s="1" t="s">
        <v>14</v>
      </c>
      <c r="G738" s="7" t="s">
        <v>15</v>
      </c>
      <c r="H738" s="46" t="s">
        <v>464</v>
      </c>
      <c r="I738" s="50">
        <v>1</v>
      </c>
      <c r="J738" s="81">
        <v>115</v>
      </c>
      <c r="K738" s="71">
        <f t="shared" si="9"/>
        <v>115</v>
      </c>
    </row>
    <row r="739" spans="1:11" ht="15.5" hidden="1">
      <c r="A739" s="45">
        <v>43955</v>
      </c>
      <c r="B739" s="29" t="s">
        <v>35</v>
      </c>
      <c r="C739" s="6">
        <v>2020</v>
      </c>
      <c r="D739" s="1" t="s">
        <v>12</v>
      </c>
      <c r="E739" s="1" t="s">
        <v>13</v>
      </c>
      <c r="F739" s="1" t="s">
        <v>14</v>
      </c>
      <c r="G739" s="7" t="s">
        <v>17</v>
      </c>
      <c r="H739" s="46" t="s">
        <v>465</v>
      </c>
      <c r="I739" s="50">
        <v>1</v>
      </c>
      <c r="J739" s="81">
        <v>61</v>
      </c>
      <c r="K739" s="71">
        <f t="shared" si="9"/>
        <v>61</v>
      </c>
    </row>
    <row r="740" spans="1:11" ht="15.5" hidden="1">
      <c r="A740" s="45">
        <v>43955</v>
      </c>
      <c r="B740" s="29" t="s">
        <v>35</v>
      </c>
      <c r="C740" s="6">
        <v>2020</v>
      </c>
      <c r="D740" s="1" t="s">
        <v>12</v>
      </c>
      <c r="E740" s="1" t="s">
        <v>13</v>
      </c>
      <c r="F740" s="1" t="s">
        <v>14</v>
      </c>
      <c r="G740" s="7" t="s">
        <v>19</v>
      </c>
      <c r="H740" s="46" t="s">
        <v>466</v>
      </c>
      <c r="I740" s="50">
        <v>1</v>
      </c>
      <c r="J740" s="81">
        <v>6084</v>
      </c>
      <c r="K740" s="71">
        <f t="shared" si="9"/>
        <v>6084</v>
      </c>
    </row>
    <row r="741" spans="1:11" ht="15.5" hidden="1">
      <c r="A741" s="45">
        <v>43955</v>
      </c>
      <c r="B741" s="29" t="s">
        <v>35</v>
      </c>
      <c r="C741" s="6">
        <v>2020</v>
      </c>
      <c r="D741" s="1" t="s">
        <v>12</v>
      </c>
      <c r="E741" s="1" t="s">
        <v>13</v>
      </c>
      <c r="F741" s="1" t="s">
        <v>14</v>
      </c>
      <c r="G741" s="7" t="s">
        <v>19</v>
      </c>
      <c r="H741" s="46" t="s">
        <v>465</v>
      </c>
      <c r="I741" s="50">
        <v>1</v>
      </c>
      <c r="J741" s="81">
        <v>77</v>
      </c>
      <c r="K741" s="71">
        <f t="shared" si="9"/>
        <v>77</v>
      </c>
    </row>
    <row r="742" spans="1:11" ht="15.5" hidden="1">
      <c r="A742" s="45">
        <v>43955</v>
      </c>
      <c r="B742" s="29" t="s">
        <v>35</v>
      </c>
      <c r="C742" s="6">
        <v>2020</v>
      </c>
      <c r="D742" s="1" t="s">
        <v>12</v>
      </c>
      <c r="E742" s="1" t="s">
        <v>13</v>
      </c>
      <c r="F742" s="1" t="s">
        <v>14</v>
      </c>
      <c r="G742" s="7" t="s">
        <v>19</v>
      </c>
      <c r="H742" s="46" t="s">
        <v>467</v>
      </c>
      <c r="I742" s="50">
        <v>1</v>
      </c>
      <c r="J742" s="81">
        <v>200</v>
      </c>
      <c r="K742" s="71">
        <f t="shared" si="9"/>
        <v>200</v>
      </c>
    </row>
    <row r="743" spans="1:11" ht="15.5" hidden="1">
      <c r="A743" s="45">
        <v>43956</v>
      </c>
      <c r="B743" s="29" t="s">
        <v>35</v>
      </c>
      <c r="C743" s="6">
        <v>2020</v>
      </c>
      <c r="D743" s="1" t="s">
        <v>12</v>
      </c>
      <c r="E743" s="1" t="s">
        <v>13</v>
      </c>
      <c r="F743" s="1" t="s">
        <v>14</v>
      </c>
      <c r="G743" s="7" t="s">
        <v>19</v>
      </c>
      <c r="H743" s="46" t="s">
        <v>264</v>
      </c>
      <c r="I743" s="42">
        <v>4</v>
      </c>
      <c r="J743" s="81">
        <v>650</v>
      </c>
      <c r="K743" s="71">
        <f t="shared" si="9"/>
        <v>2600</v>
      </c>
    </row>
    <row r="744" spans="1:11" ht="15.5" hidden="1">
      <c r="A744" s="45">
        <v>43956</v>
      </c>
      <c r="B744" s="29" t="s">
        <v>35</v>
      </c>
      <c r="C744" s="6">
        <v>2020</v>
      </c>
      <c r="D744" s="1" t="s">
        <v>12</v>
      </c>
      <c r="E744" s="1" t="s">
        <v>13</v>
      </c>
      <c r="F744" s="1" t="s">
        <v>14</v>
      </c>
      <c r="G744" s="7" t="s">
        <v>19</v>
      </c>
      <c r="H744" s="46" t="s">
        <v>468</v>
      </c>
      <c r="I744" s="42">
        <v>1</v>
      </c>
      <c r="J744" s="81">
        <v>200</v>
      </c>
      <c r="K744" s="71">
        <f t="shared" si="9"/>
        <v>200</v>
      </c>
    </row>
    <row r="745" spans="1:11" ht="15.5" hidden="1">
      <c r="A745" s="45">
        <v>43956</v>
      </c>
      <c r="B745" s="29" t="s">
        <v>35</v>
      </c>
      <c r="C745" s="6">
        <v>2020</v>
      </c>
      <c r="D745" s="1" t="s">
        <v>12</v>
      </c>
      <c r="E745" s="1" t="s">
        <v>13</v>
      </c>
      <c r="F745" s="1" t="s">
        <v>14</v>
      </c>
      <c r="G745" s="7" t="s">
        <v>19</v>
      </c>
      <c r="H745" s="46" t="s">
        <v>453</v>
      </c>
      <c r="I745" s="42">
        <v>1</v>
      </c>
      <c r="J745" s="81">
        <v>120</v>
      </c>
      <c r="K745" s="71">
        <f t="shared" si="9"/>
        <v>120</v>
      </c>
    </row>
    <row r="746" spans="1:11" ht="15.5" hidden="1">
      <c r="A746" s="45">
        <v>43956</v>
      </c>
      <c r="B746" s="29" t="s">
        <v>35</v>
      </c>
      <c r="C746" s="6">
        <v>2020</v>
      </c>
      <c r="D746" s="1" t="s">
        <v>12</v>
      </c>
      <c r="E746" s="1" t="s">
        <v>13</v>
      </c>
      <c r="F746" s="1" t="s">
        <v>14</v>
      </c>
      <c r="G746" s="7" t="s">
        <v>19</v>
      </c>
      <c r="H746" s="46" t="s">
        <v>235</v>
      </c>
      <c r="I746" s="42">
        <v>400</v>
      </c>
      <c r="J746" s="81">
        <v>6</v>
      </c>
      <c r="K746" s="71">
        <f t="shared" si="9"/>
        <v>2400</v>
      </c>
    </row>
    <row r="747" spans="1:11" ht="15.5" hidden="1">
      <c r="A747" s="45">
        <v>43956</v>
      </c>
      <c r="B747" s="29" t="s">
        <v>35</v>
      </c>
      <c r="C747" s="6">
        <v>2020</v>
      </c>
      <c r="D747" s="1" t="s">
        <v>12</v>
      </c>
      <c r="E747" s="1" t="s">
        <v>13</v>
      </c>
      <c r="F747" s="1" t="s">
        <v>14</v>
      </c>
      <c r="G747" s="7" t="s">
        <v>17</v>
      </c>
      <c r="H747" s="46" t="s">
        <v>321</v>
      </c>
      <c r="I747" s="42">
        <v>1</v>
      </c>
      <c r="J747" s="81">
        <v>28</v>
      </c>
      <c r="K747" s="71">
        <f t="shared" si="9"/>
        <v>28</v>
      </c>
    </row>
    <row r="748" spans="1:11" ht="15.5" hidden="1">
      <c r="A748" s="45">
        <v>43956</v>
      </c>
      <c r="B748" s="29" t="s">
        <v>35</v>
      </c>
      <c r="C748" s="6">
        <v>2020</v>
      </c>
      <c r="D748" s="1" t="s">
        <v>12</v>
      </c>
      <c r="E748" s="1" t="s">
        <v>13</v>
      </c>
      <c r="F748" s="1" t="s">
        <v>14</v>
      </c>
      <c r="G748" s="7" t="s">
        <v>17</v>
      </c>
      <c r="H748" s="46" t="s">
        <v>444</v>
      </c>
      <c r="I748" s="42">
        <v>1</v>
      </c>
      <c r="J748" s="81">
        <v>41</v>
      </c>
      <c r="K748" s="71">
        <f t="shared" ref="K748:K756" si="10">(I748*J748)</f>
        <v>41</v>
      </c>
    </row>
    <row r="749" spans="1:11" ht="15.5" hidden="1">
      <c r="A749" s="45">
        <v>43987</v>
      </c>
      <c r="B749" s="29" t="s">
        <v>35</v>
      </c>
      <c r="C749" s="6">
        <v>2020</v>
      </c>
      <c r="D749" s="1" t="s">
        <v>12</v>
      </c>
      <c r="E749" s="1" t="s">
        <v>13</v>
      </c>
      <c r="F749" s="1" t="s">
        <v>14</v>
      </c>
      <c r="G749" s="7" t="s">
        <v>15</v>
      </c>
      <c r="H749" s="46" t="s">
        <v>469</v>
      </c>
      <c r="I749" s="42">
        <v>1</v>
      </c>
      <c r="J749" s="81">
        <v>828</v>
      </c>
      <c r="K749" s="71">
        <f t="shared" si="10"/>
        <v>828</v>
      </c>
    </row>
    <row r="750" spans="1:11" ht="15.5" hidden="1">
      <c r="A750" s="45">
        <v>43987</v>
      </c>
      <c r="B750" s="29" t="s">
        <v>35</v>
      </c>
      <c r="C750" s="6">
        <v>2020</v>
      </c>
      <c r="D750" s="1" t="s">
        <v>12</v>
      </c>
      <c r="E750" s="1" t="s">
        <v>13</v>
      </c>
      <c r="F750" s="1" t="s">
        <v>14</v>
      </c>
      <c r="G750" s="7" t="s">
        <v>15</v>
      </c>
      <c r="H750" s="46" t="s">
        <v>470</v>
      </c>
      <c r="I750" s="42">
        <v>1</v>
      </c>
      <c r="J750" s="81">
        <v>227</v>
      </c>
      <c r="K750" s="71">
        <f t="shared" si="10"/>
        <v>227</v>
      </c>
    </row>
    <row r="751" spans="1:11" ht="15.5" hidden="1">
      <c r="A751" s="45">
        <v>43987</v>
      </c>
      <c r="B751" s="29" t="s">
        <v>35</v>
      </c>
      <c r="C751" s="6">
        <v>2020</v>
      </c>
      <c r="D751" s="1" t="s">
        <v>12</v>
      </c>
      <c r="E751" s="1" t="s">
        <v>13</v>
      </c>
      <c r="F751" s="1" t="s">
        <v>14</v>
      </c>
      <c r="G751" s="7" t="s">
        <v>15</v>
      </c>
      <c r="H751" s="46" t="s">
        <v>262</v>
      </c>
      <c r="I751" s="42">
        <v>1</v>
      </c>
      <c r="J751" s="81">
        <v>177</v>
      </c>
      <c r="K751" s="71">
        <f t="shared" si="10"/>
        <v>177</v>
      </c>
    </row>
    <row r="752" spans="1:11" ht="15.5" hidden="1">
      <c r="A752" s="45">
        <v>44048</v>
      </c>
      <c r="B752" s="29" t="s">
        <v>35</v>
      </c>
      <c r="C752" s="6">
        <v>2020</v>
      </c>
      <c r="D752" s="1" t="s">
        <v>12</v>
      </c>
      <c r="E752" s="1" t="s">
        <v>13</v>
      </c>
      <c r="F752" s="1" t="s">
        <v>14</v>
      </c>
      <c r="G752" s="7" t="s">
        <v>19</v>
      </c>
      <c r="H752" s="46" t="s">
        <v>202</v>
      </c>
      <c r="I752" s="42">
        <v>240</v>
      </c>
      <c r="J752" s="81">
        <v>30</v>
      </c>
      <c r="K752" s="71">
        <f t="shared" si="10"/>
        <v>7200</v>
      </c>
    </row>
    <row r="753" spans="1:11" ht="15.5" hidden="1">
      <c r="A753" s="45">
        <v>44048</v>
      </c>
      <c r="B753" s="29" t="s">
        <v>35</v>
      </c>
      <c r="C753" s="6">
        <v>2020</v>
      </c>
      <c r="D753" s="1" t="s">
        <v>12</v>
      </c>
      <c r="E753" s="1" t="s">
        <v>13</v>
      </c>
      <c r="F753" s="1" t="s">
        <v>14</v>
      </c>
      <c r="G753" s="7" t="s">
        <v>17</v>
      </c>
      <c r="H753" s="46" t="s">
        <v>321</v>
      </c>
      <c r="I753" s="42">
        <v>1</v>
      </c>
      <c r="J753" s="81">
        <v>84</v>
      </c>
      <c r="K753" s="71">
        <f t="shared" si="10"/>
        <v>84</v>
      </c>
    </row>
    <row r="754" spans="1:11" ht="15.5" hidden="1">
      <c r="A754" s="47">
        <v>44048</v>
      </c>
      <c r="B754" s="29" t="s">
        <v>35</v>
      </c>
      <c r="C754" s="6">
        <v>2020</v>
      </c>
      <c r="D754" s="1" t="s">
        <v>12</v>
      </c>
      <c r="E754" s="1" t="s">
        <v>13</v>
      </c>
      <c r="F754" s="1" t="s">
        <v>14</v>
      </c>
      <c r="G754" s="7" t="s">
        <v>17</v>
      </c>
      <c r="H754" s="48" t="s">
        <v>342</v>
      </c>
      <c r="I754" s="43">
        <v>1</v>
      </c>
      <c r="J754" s="82">
        <v>77</v>
      </c>
      <c r="K754" s="72">
        <f t="shared" si="10"/>
        <v>77</v>
      </c>
    </row>
    <row r="755" spans="1:11" ht="15.5" hidden="1">
      <c r="A755" s="45">
        <v>44079</v>
      </c>
      <c r="B755" s="29" t="s">
        <v>35</v>
      </c>
      <c r="C755" s="6">
        <v>2020</v>
      </c>
      <c r="D755" s="1" t="s">
        <v>12</v>
      </c>
      <c r="E755" s="1" t="s">
        <v>13</v>
      </c>
      <c r="F755" s="1" t="s">
        <v>14</v>
      </c>
      <c r="G755" s="7" t="s">
        <v>15</v>
      </c>
      <c r="H755" s="46" t="s">
        <v>262</v>
      </c>
      <c r="I755" s="42">
        <v>1</v>
      </c>
      <c r="J755" s="81">
        <v>110</v>
      </c>
      <c r="K755" s="71">
        <f t="shared" si="10"/>
        <v>110</v>
      </c>
    </row>
    <row r="756" spans="1:11" ht="15.5" hidden="1">
      <c r="A756" s="45">
        <v>44079</v>
      </c>
      <c r="B756" s="29" t="s">
        <v>35</v>
      </c>
      <c r="C756" s="6">
        <v>2020</v>
      </c>
      <c r="D756" s="1" t="s">
        <v>12</v>
      </c>
      <c r="E756" s="1" t="s">
        <v>13</v>
      </c>
      <c r="F756" s="1" t="s">
        <v>14</v>
      </c>
      <c r="G756" s="7" t="s">
        <v>17</v>
      </c>
      <c r="H756" s="46" t="s">
        <v>471</v>
      </c>
      <c r="I756" s="42">
        <v>1</v>
      </c>
      <c r="J756" s="81">
        <v>111</v>
      </c>
      <c r="K756" s="71">
        <f t="shared" si="10"/>
        <v>111</v>
      </c>
    </row>
    <row r="757" spans="1:11" ht="15.5" hidden="1">
      <c r="A757" s="45">
        <v>44140</v>
      </c>
      <c r="B757" s="29" t="s">
        <v>35</v>
      </c>
      <c r="C757" s="6">
        <v>2020</v>
      </c>
      <c r="D757" s="1" t="s">
        <v>12</v>
      </c>
      <c r="E757" s="1" t="s">
        <v>13</v>
      </c>
      <c r="F757" s="1" t="s">
        <v>14</v>
      </c>
      <c r="G757" s="7" t="s">
        <v>19</v>
      </c>
      <c r="H757" s="46" t="s">
        <v>202</v>
      </c>
      <c r="I757" s="42">
        <v>7</v>
      </c>
      <c r="J757" s="81">
        <v>25</v>
      </c>
      <c r="K757" s="71">
        <v>100</v>
      </c>
    </row>
    <row r="758" spans="1:11" ht="15.5" hidden="1">
      <c r="A758" s="45">
        <v>44140</v>
      </c>
      <c r="B758" s="29" t="s">
        <v>35</v>
      </c>
      <c r="C758" s="6">
        <v>2020</v>
      </c>
      <c r="D758" s="1" t="s">
        <v>12</v>
      </c>
      <c r="E758" s="1" t="s">
        <v>13</v>
      </c>
      <c r="F758" s="1" t="s">
        <v>14</v>
      </c>
      <c r="G758" s="7" t="s">
        <v>19</v>
      </c>
      <c r="H758" s="46" t="s">
        <v>472</v>
      </c>
      <c r="I758" s="42">
        <v>1</v>
      </c>
      <c r="J758" s="81">
        <v>150</v>
      </c>
      <c r="K758" s="71">
        <f t="shared" ref="K758:K795" si="11">(I758*J758)</f>
        <v>150</v>
      </c>
    </row>
    <row r="759" spans="1:11" ht="15.5" hidden="1">
      <c r="A759" s="45">
        <v>44140</v>
      </c>
      <c r="B759" s="29" t="s">
        <v>35</v>
      </c>
      <c r="C759" s="6">
        <v>2020</v>
      </c>
      <c r="D759" s="1" t="s">
        <v>12</v>
      </c>
      <c r="E759" s="1" t="s">
        <v>13</v>
      </c>
      <c r="F759" s="1" t="s">
        <v>14</v>
      </c>
      <c r="G759" s="7" t="s">
        <v>19</v>
      </c>
      <c r="H759" s="46" t="s">
        <v>473</v>
      </c>
      <c r="I759" s="42">
        <v>0.25</v>
      </c>
      <c r="J759" s="81">
        <v>140</v>
      </c>
      <c r="K759" s="71">
        <f t="shared" si="11"/>
        <v>35</v>
      </c>
    </row>
    <row r="760" spans="1:11" ht="15.5" hidden="1">
      <c r="A760" s="45">
        <v>44140</v>
      </c>
      <c r="B760" s="29" t="s">
        <v>35</v>
      </c>
      <c r="C760" s="6">
        <v>2020</v>
      </c>
      <c r="D760" s="1" t="s">
        <v>12</v>
      </c>
      <c r="E760" s="1" t="s">
        <v>13</v>
      </c>
      <c r="F760" s="1" t="s">
        <v>14</v>
      </c>
      <c r="G760" s="7" t="s">
        <v>17</v>
      </c>
      <c r="H760" s="46" t="s">
        <v>321</v>
      </c>
      <c r="I760" s="42">
        <v>1</v>
      </c>
      <c r="J760" s="81">
        <v>10</v>
      </c>
      <c r="K760" s="71">
        <f t="shared" si="11"/>
        <v>10</v>
      </c>
    </row>
    <row r="761" spans="1:11" ht="15.5" hidden="1">
      <c r="A761" s="49" t="s">
        <v>474</v>
      </c>
      <c r="B761" s="29" t="s">
        <v>35</v>
      </c>
      <c r="C761" s="6">
        <v>2020</v>
      </c>
      <c r="D761" s="1" t="s">
        <v>12</v>
      </c>
      <c r="E761" s="1" t="s">
        <v>13</v>
      </c>
      <c r="F761" s="1" t="s">
        <v>14</v>
      </c>
      <c r="G761" s="7" t="s">
        <v>15</v>
      </c>
      <c r="H761" s="46" t="s">
        <v>475</v>
      </c>
      <c r="I761" s="42">
        <v>1</v>
      </c>
      <c r="J761" s="81">
        <v>628</v>
      </c>
      <c r="K761" s="71">
        <f t="shared" si="11"/>
        <v>628</v>
      </c>
    </row>
    <row r="762" spans="1:11" ht="15.5" hidden="1">
      <c r="A762" s="45" t="s">
        <v>476</v>
      </c>
      <c r="B762" s="29" t="s">
        <v>35</v>
      </c>
      <c r="C762" s="6">
        <v>2020</v>
      </c>
      <c r="D762" s="1" t="s">
        <v>12</v>
      </c>
      <c r="E762" s="1" t="s">
        <v>13</v>
      </c>
      <c r="F762" s="1" t="s">
        <v>14</v>
      </c>
      <c r="G762" s="7" t="s">
        <v>19</v>
      </c>
      <c r="H762" s="46" t="s">
        <v>264</v>
      </c>
      <c r="I762" s="42">
        <v>5</v>
      </c>
      <c r="J762" s="81">
        <v>650</v>
      </c>
      <c r="K762" s="71">
        <f t="shared" si="11"/>
        <v>3250</v>
      </c>
    </row>
    <row r="763" spans="1:11" ht="15.5" hidden="1">
      <c r="A763" s="45" t="s">
        <v>476</v>
      </c>
      <c r="B763" s="29" t="s">
        <v>35</v>
      </c>
      <c r="C763" s="6">
        <v>2020</v>
      </c>
      <c r="D763" s="1" t="s">
        <v>12</v>
      </c>
      <c r="E763" s="1" t="s">
        <v>13</v>
      </c>
      <c r="F763" s="1" t="s">
        <v>14</v>
      </c>
      <c r="G763" s="7" t="s">
        <v>19</v>
      </c>
      <c r="H763" s="46" t="s">
        <v>412</v>
      </c>
      <c r="I763" s="42">
        <v>3</v>
      </c>
      <c r="J763" s="81">
        <v>100</v>
      </c>
      <c r="K763" s="71">
        <f t="shared" si="11"/>
        <v>300</v>
      </c>
    </row>
    <row r="764" spans="1:11" ht="15.5" hidden="1">
      <c r="A764" s="45" t="s">
        <v>476</v>
      </c>
      <c r="B764" s="29" t="s">
        <v>35</v>
      </c>
      <c r="C764" s="6">
        <v>2020</v>
      </c>
      <c r="D764" s="1" t="s">
        <v>12</v>
      </c>
      <c r="E764" s="1" t="s">
        <v>13</v>
      </c>
      <c r="F764" s="1" t="s">
        <v>14</v>
      </c>
      <c r="G764" s="7" t="s">
        <v>19</v>
      </c>
      <c r="H764" s="46" t="s">
        <v>223</v>
      </c>
      <c r="I764" s="42">
        <v>2</v>
      </c>
      <c r="J764" s="81">
        <v>6000</v>
      </c>
      <c r="K764" s="71">
        <f t="shared" si="11"/>
        <v>12000</v>
      </c>
    </row>
    <row r="765" spans="1:11" ht="15.5" hidden="1">
      <c r="A765" s="45" t="s">
        <v>476</v>
      </c>
      <c r="B765" s="29" t="s">
        <v>35</v>
      </c>
      <c r="C765" s="6">
        <v>2020</v>
      </c>
      <c r="D765" s="1" t="s">
        <v>12</v>
      </c>
      <c r="E765" s="1" t="s">
        <v>13</v>
      </c>
      <c r="F765" s="1" t="s">
        <v>14</v>
      </c>
      <c r="G765" s="7" t="s">
        <v>19</v>
      </c>
      <c r="H765" s="46" t="s">
        <v>235</v>
      </c>
      <c r="I765" s="42">
        <v>300</v>
      </c>
      <c r="J765" s="81">
        <v>6</v>
      </c>
      <c r="K765" s="71">
        <f t="shared" si="11"/>
        <v>1800</v>
      </c>
    </row>
    <row r="766" spans="1:11" ht="15.5" hidden="1">
      <c r="A766" s="45" t="s">
        <v>476</v>
      </c>
      <c r="B766" s="29" t="s">
        <v>35</v>
      </c>
      <c r="C766" s="6">
        <v>2020</v>
      </c>
      <c r="D766" s="1" t="s">
        <v>12</v>
      </c>
      <c r="E766" s="1" t="s">
        <v>13</v>
      </c>
      <c r="F766" s="1" t="s">
        <v>14</v>
      </c>
      <c r="G766" s="7" t="s">
        <v>19</v>
      </c>
      <c r="H766" s="46" t="s">
        <v>477</v>
      </c>
      <c r="I766" s="42">
        <v>4.5</v>
      </c>
      <c r="J766" s="81">
        <v>700</v>
      </c>
      <c r="K766" s="71">
        <f t="shared" si="11"/>
        <v>3150</v>
      </c>
    </row>
    <row r="767" spans="1:11" ht="15.5" hidden="1">
      <c r="A767" s="45" t="s">
        <v>476</v>
      </c>
      <c r="B767" s="29" t="s">
        <v>35</v>
      </c>
      <c r="C767" s="6">
        <v>2020</v>
      </c>
      <c r="D767" s="1" t="s">
        <v>12</v>
      </c>
      <c r="E767" s="1" t="s">
        <v>13</v>
      </c>
      <c r="F767" s="1" t="s">
        <v>14</v>
      </c>
      <c r="G767" s="7" t="s">
        <v>19</v>
      </c>
      <c r="H767" s="46" t="s">
        <v>478</v>
      </c>
      <c r="I767" s="42">
        <v>2</v>
      </c>
      <c r="J767" s="81">
        <v>200</v>
      </c>
      <c r="K767" s="71">
        <f t="shared" si="11"/>
        <v>400</v>
      </c>
    </row>
    <row r="768" spans="1:11" ht="15.5" hidden="1">
      <c r="A768" s="45" t="s">
        <v>476</v>
      </c>
      <c r="B768" s="29" t="s">
        <v>35</v>
      </c>
      <c r="C768" s="6">
        <v>2020</v>
      </c>
      <c r="D768" s="1" t="s">
        <v>12</v>
      </c>
      <c r="E768" s="1" t="s">
        <v>13</v>
      </c>
      <c r="F768" s="1" t="s">
        <v>14</v>
      </c>
      <c r="G768" s="7" t="s">
        <v>19</v>
      </c>
      <c r="H768" s="46" t="s">
        <v>479</v>
      </c>
      <c r="I768" s="42">
        <v>1</v>
      </c>
      <c r="J768" s="81">
        <v>200</v>
      </c>
      <c r="K768" s="71">
        <f t="shared" si="11"/>
        <v>200</v>
      </c>
    </row>
    <row r="769" spans="1:11" ht="15.5" hidden="1">
      <c r="A769" s="45" t="s">
        <v>476</v>
      </c>
      <c r="B769" s="29" t="s">
        <v>35</v>
      </c>
      <c r="C769" s="6">
        <v>2020</v>
      </c>
      <c r="D769" s="1" t="s">
        <v>12</v>
      </c>
      <c r="E769" s="1" t="s">
        <v>13</v>
      </c>
      <c r="F769" s="1" t="s">
        <v>14</v>
      </c>
      <c r="G769" s="7" t="s">
        <v>19</v>
      </c>
      <c r="H769" s="46" t="s">
        <v>480</v>
      </c>
      <c r="I769" s="42">
        <v>1</v>
      </c>
      <c r="J769" s="81">
        <v>100</v>
      </c>
      <c r="K769" s="71">
        <f t="shared" si="11"/>
        <v>100</v>
      </c>
    </row>
    <row r="770" spans="1:11" ht="15.5" hidden="1">
      <c r="A770" s="45" t="s">
        <v>476</v>
      </c>
      <c r="B770" s="29" t="s">
        <v>35</v>
      </c>
      <c r="C770" s="6">
        <v>2020</v>
      </c>
      <c r="D770" s="1" t="s">
        <v>12</v>
      </c>
      <c r="E770" s="1" t="s">
        <v>13</v>
      </c>
      <c r="F770" s="1" t="s">
        <v>14</v>
      </c>
      <c r="G770" s="7" t="s">
        <v>17</v>
      </c>
      <c r="H770" s="46" t="s">
        <v>481</v>
      </c>
      <c r="I770" s="42">
        <v>5</v>
      </c>
      <c r="J770" s="81">
        <v>20</v>
      </c>
      <c r="K770" s="71">
        <f t="shared" si="11"/>
        <v>100</v>
      </c>
    </row>
    <row r="771" spans="1:11" ht="15.5" hidden="1">
      <c r="A771" s="45" t="s">
        <v>476</v>
      </c>
      <c r="B771" s="29" t="s">
        <v>35</v>
      </c>
      <c r="C771" s="6">
        <v>2020</v>
      </c>
      <c r="D771" s="1" t="s">
        <v>12</v>
      </c>
      <c r="E771" s="1" t="s">
        <v>13</v>
      </c>
      <c r="F771" s="1" t="s">
        <v>14</v>
      </c>
      <c r="G771" s="7" t="s">
        <v>17</v>
      </c>
      <c r="H771" s="46" t="s">
        <v>475</v>
      </c>
      <c r="I771" s="42">
        <v>1</v>
      </c>
      <c r="J771" s="81">
        <v>1528</v>
      </c>
      <c r="K771" s="71">
        <f t="shared" si="11"/>
        <v>1528</v>
      </c>
    </row>
    <row r="772" spans="1:11" ht="15.5" hidden="1">
      <c r="A772" s="45" t="s">
        <v>476</v>
      </c>
      <c r="B772" s="29" t="s">
        <v>35</v>
      </c>
      <c r="C772" s="6">
        <v>2020</v>
      </c>
      <c r="D772" s="1" t="s">
        <v>12</v>
      </c>
      <c r="E772" s="1" t="s">
        <v>13</v>
      </c>
      <c r="F772" s="1" t="s">
        <v>14</v>
      </c>
      <c r="G772" s="7" t="s">
        <v>17</v>
      </c>
      <c r="H772" s="46" t="s">
        <v>482</v>
      </c>
      <c r="I772" s="42">
        <v>1</v>
      </c>
      <c r="J772" s="81">
        <v>61</v>
      </c>
      <c r="K772" s="71">
        <f t="shared" si="11"/>
        <v>61</v>
      </c>
    </row>
    <row r="773" spans="1:11" ht="15.5" hidden="1">
      <c r="A773" s="45" t="s">
        <v>476</v>
      </c>
      <c r="B773" s="29" t="s">
        <v>35</v>
      </c>
      <c r="C773" s="6">
        <v>2020</v>
      </c>
      <c r="D773" s="1" t="s">
        <v>12</v>
      </c>
      <c r="E773" s="1" t="s">
        <v>13</v>
      </c>
      <c r="F773" s="1" t="s">
        <v>14</v>
      </c>
      <c r="G773" s="7" t="s">
        <v>17</v>
      </c>
      <c r="H773" s="46" t="s">
        <v>483</v>
      </c>
      <c r="I773" s="42">
        <v>1</v>
      </c>
      <c r="J773" s="81">
        <v>84</v>
      </c>
      <c r="K773" s="71">
        <f t="shared" si="11"/>
        <v>84</v>
      </c>
    </row>
    <row r="774" spans="1:11" ht="15.5" hidden="1">
      <c r="A774" s="45" t="s">
        <v>476</v>
      </c>
      <c r="B774" s="29" t="s">
        <v>35</v>
      </c>
      <c r="C774" s="6">
        <v>2020</v>
      </c>
      <c r="D774" s="1" t="s">
        <v>12</v>
      </c>
      <c r="E774" s="1" t="s">
        <v>13</v>
      </c>
      <c r="F774" s="1" t="s">
        <v>14</v>
      </c>
      <c r="G774" s="7" t="s">
        <v>17</v>
      </c>
      <c r="H774" s="46" t="s">
        <v>321</v>
      </c>
      <c r="I774" s="42">
        <v>1</v>
      </c>
      <c r="J774" s="81">
        <v>162</v>
      </c>
      <c r="K774" s="71">
        <f t="shared" si="11"/>
        <v>162</v>
      </c>
    </row>
    <row r="775" spans="1:11" ht="15.5" hidden="1">
      <c r="A775" s="45" t="s">
        <v>476</v>
      </c>
      <c r="B775" s="29" t="s">
        <v>35</v>
      </c>
      <c r="C775" s="6">
        <v>2020</v>
      </c>
      <c r="D775" s="1" t="s">
        <v>12</v>
      </c>
      <c r="E775" s="1" t="s">
        <v>13</v>
      </c>
      <c r="F775" s="1" t="s">
        <v>14</v>
      </c>
      <c r="G775" s="7" t="s">
        <v>17</v>
      </c>
      <c r="H775" s="46" t="s">
        <v>484</v>
      </c>
      <c r="I775" s="42">
        <v>1</v>
      </c>
      <c r="J775" s="81">
        <v>41</v>
      </c>
      <c r="K775" s="71">
        <f t="shared" si="11"/>
        <v>41</v>
      </c>
    </row>
    <row r="776" spans="1:11" ht="15.5" hidden="1">
      <c r="A776" s="45" t="s">
        <v>476</v>
      </c>
      <c r="B776" s="29" t="s">
        <v>35</v>
      </c>
      <c r="C776" s="6">
        <v>2020</v>
      </c>
      <c r="D776" s="1" t="s">
        <v>12</v>
      </c>
      <c r="E776" s="1" t="s">
        <v>13</v>
      </c>
      <c r="F776" s="1" t="s">
        <v>14</v>
      </c>
      <c r="G776" s="7" t="s">
        <v>17</v>
      </c>
      <c r="H776" s="46" t="s">
        <v>321</v>
      </c>
      <c r="I776" s="42">
        <v>1</v>
      </c>
      <c r="J776" s="81">
        <v>28</v>
      </c>
      <c r="K776" s="71">
        <f t="shared" si="11"/>
        <v>28</v>
      </c>
    </row>
    <row r="777" spans="1:11" ht="15.5" hidden="1">
      <c r="A777" s="45" t="s">
        <v>476</v>
      </c>
      <c r="B777" s="29" t="s">
        <v>35</v>
      </c>
      <c r="C777" s="6">
        <v>2020</v>
      </c>
      <c r="D777" s="1" t="s">
        <v>12</v>
      </c>
      <c r="E777" s="1" t="s">
        <v>13</v>
      </c>
      <c r="F777" s="1" t="s">
        <v>14</v>
      </c>
      <c r="G777" s="7" t="s">
        <v>17</v>
      </c>
      <c r="H777" s="46" t="s">
        <v>485</v>
      </c>
      <c r="I777" s="42">
        <v>1</v>
      </c>
      <c r="J777" s="81">
        <v>61</v>
      </c>
      <c r="K777" s="71">
        <f t="shared" si="11"/>
        <v>61</v>
      </c>
    </row>
    <row r="778" spans="1:11" ht="15.5" hidden="1">
      <c r="A778" s="38" t="s">
        <v>476</v>
      </c>
      <c r="B778" s="29" t="s">
        <v>35</v>
      </c>
      <c r="C778" s="6">
        <v>2020</v>
      </c>
      <c r="D778" s="1" t="s">
        <v>12</v>
      </c>
      <c r="E778" s="1" t="s">
        <v>13</v>
      </c>
      <c r="F778" s="1" t="s">
        <v>14</v>
      </c>
      <c r="G778" s="7" t="s">
        <v>17</v>
      </c>
      <c r="H778" s="51" t="s">
        <v>133</v>
      </c>
      <c r="I778" s="58">
        <v>1</v>
      </c>
      <c r="J778" s="81">
        <v>50</v>
      </c>
      <c r="K778" s="71">
        <f t="shared" si="11"/>
        <v>50</v>
      </c>
    </row>
    <row r="779" spans="1:11" ht="15.5" hidden="1">
      <c r="A779" s="52">
        <v>43966</v>
      </c>
      <c r="B779" s="29" t="s">
        <v>35</v>
      </c>
      <c r="C779" s="6">
        <v>2020</v>
      </c>
      <c r="D779" s="1" t="s">
        <v>12</v>
      </c>
      <c r="E779" s="1" t="s">
        <v>13</v>
      </c>
      <c r="F779" s="1" t="s">
        <v>14</v>
      </c>
      <c r="G779" s="7" t="s">
        <v>15</v>
      </c>
      <c r="H779" s="51" t="s">
        <v>486</v>
      </c>
      <c r="I779" s="58">
        <v>1</v>
      </c>
      <c r="J779" s="81">
        <v>2650</v>
      </c>
      <c r="K779" s="71">
        <f t="shared" si="11"/>
        <v>2650</v>
      </c>
    </row>
    <row r="780" spans="1:11" ht="15.5" hidden="1">
      <c r="A780" s="52">
        <v>43966</v>
      </c>
      <c r="B780" s="29" t="s">
        <v>35</v>
      </c>
      <c r="C780" s="6">
        <v>2020</v>
      </c>
      <c r="D780" s="1" t="s">
        <v>12</v>
      </c>
      <c r="E780" s="1" t="s">
        <v>13</v>
      </c>
      <c r="F780" s="1" t="s">
        <v>14</v>
      </c>
      <c r="G780" s="7" t="s">
        <v>17</v>
      </c>
      <c r="H780" s="51" t="s">
        <v>487</v>
      </c>
      <c r="I780" s="58">
        <v>1</v>
      </c>
      <c r="J780" s="81">
        <v>56</v>
      </c>
      <c r="K780" s="71">
        <f t="shared" si="11"/>
        <v>56</v>
      </c>
    </row>
    <row r="781" spans="1:11" ht="15.5" hidden="1">
      <c r="A781" s="52">
        <v>43966</v>
      </c>
      <c r="B781" s="29" t="s">
        <v>35</v>
      </c>
      <c r="C781" s="6">
        <v>2020</v>
      </c>
      <c r="D781" s="1" t="s">
        <v>12</v>
      </c>
      <c r="E781" s="1" t="s">
        <v>13</v>
      </c>
      <c r="F781" s="1" t="s">
        <v>14</v>
      </c>
      <c r="G781" s="7" t="s">
        <v>19</v>
      </c>
      <c r="H781" s="51" t="s">
        <v>202</v>
      </c>
      <c r="I781" s="58">
        <v>112</v>
      </c>
      <c r="J781" s="81">
        <v>30</v>
      </c>
      <c r="K781" s="71">
        <f t="shared" si="11"/>
        <v>3360</v>
      </c>
    </row>
    <row r="782" spans="1:11" ht="15.5" hidden="1">
      <c r="A782" s="52">
        <v>43966</v>
      </c>
      <c r="B782" s="29" t="s">
        <v>35</v>
      </c>
      <c r="C782" s="6">
        <v>2020</v>
      </c>
      <c r="D782" s="1" t="s">
        <v>12</v>
      </c>
      <c r="E782" s="1" t="s">
        <v>13</v>
      </c>
      <c r="F782" s="1" t="s">
        <v>14</v>
      </c>
      <c r="G782" s="7" t="s">
        <v>17</v>
      </c>
      <c r="H782" s="51" t="s">
        <v>488</v>
      </c>
      <c r="I782" s="58">
        <v>1</v>
      </c>
      <c r="J782" s="81">
        <v>56</v>
      </c>
      <c r="K782" s="71">
        <f t="shared" si="11"/>
        <v>56</v>
      </c>
    </row>
    <row r="783" spans="1:11" ht="15.5" hidden="1">
      <c r="A783" s="52">
        <v>43966</v>
      </c>
      <c r="B783" s="29" t="s">
        <v>35</v>
      </c>
      <c r="C783" s="6">
        <v>2020</v>
      </c>
      <c r="D783" s="1" t="s">
        <v>12</v>
      </c>
      <c r="E783" s="1" t="s">
        <v>13</v>
      </c>
      <c r="F783" s="1" t="s">
        <v>14</v>
      </c>
      <c r="G783" s="7" t="s">
        <v>17</v>
      </c>
      <c r="H783" s="51" t="s">
        <v>489</v>
      </c>
      <c r="I783" s="42">
        <v>1</v>
      </c>
      <c r="J783" s="81">
        <v>1948</v>
      </c>
      <c r="K783" s="71">
        <f t="shared" si="11"/>
        <v>1948</v>
      </c>
    </row>
    <row r="784" spans="1:11" ht="15.5" hidden="1">
      <c r="A784" s="53">
        <v>43966</v>
      </c>
      <c r="B784" s="29" t="s">
        <v>35</v>
      </c>
      <c r="C784" s="6">
        <v>2020</v>
      </c>
      <c r="D784" s="1" t="s">
        <v>12</v>
      </c>
      <c r="E784" s="1" t="s">
        <v>13</v>
      </c>
      <c r="F784" s="1" t="s">
        <v>14</v>
      </c>
      <c r="G784" s="7" t="s">
        <v>17</v>
      </c>
      <c r="H784" s="51" t="s">
        <v>490</v>
      </c>
      <c r="I784" s="42">
        <v>1</v>
      </c>
      <c r="J784" s="81">
        <v>41</v>
      </c>
      <c r="K784" s="71">
        <f t="shared" si="11"/>
        <v>41</v>
      </c>
    </row>
    <row r="785" spans="1:11" ht="15.5" hidden="1">
      <c r="A785" s="53">
        <v>43966</v>
      </c>
      <c r="B785" s="29" t="s">
        <v>35</v>
      </c>
      <c r="C785" s="6">
        <v>2020</v>
      </c>
      <c r="D785" s="1" t="s">
        <v>12</v>
      </c>
      <c r="E785" s="1" t="s">
        <v>13</v>
      </c>
      <c r="F785" s="1" t="s">
        <v>14</v>
      </c>
      <c r="G785" s="7" t="s">
        <v>17</v>
      </c>
      <c r="H785" s="51" t="s">
        <v>133</v>
      </c>
      <c r="I785" s="42">
        <v>1</v>
      </c>
      <c r="J785" s="81">
        <v>50</v>
      </c>
      <c r="K785" s="71">
        <f t="shared" si="11"/>
        <v>50</v>
      </c>
    </row>
    <row r="786" spans="1:11" ht="15.5" hidden="1">
      <c r="A786" s="53">
        <v>43967</v>
      </c>
      <c r="B786" s="29" t="s">
        <v>35</v>
      </c>
      <c r="C786" s="6">
        <v>2020</v>
      </c>
      <c r="D786" s="1" t="s">
        <v>12</v>
      </c>
      <c r="E786" s="1" t="s">
        <v>13</v>
      </c>
      <c r="F786" s="1" t="s">
        <v>14</v>
      </c>
      <c r="G786" s="7" t="s">
        <v>19</v>
      </c>
      <c r="H786" s="51" t="s">
        <v>264</v>
      </c>
      <c r="I786" s="42">
        <v>10</v>
      </c>
      <c r="J786" s="81">
        <v>650</v>
      </c>
      <c r="K786" s="71">
        <f t="shared" si="11"/>
        <v>6500</v>
      </c>
    </row>
    <row r="787" spans="1:11" ht="15.5" hidden="1">
      <c r="A787" s="53">
        <v>43967</v>
      </c>
      <c r="B787" s="29" t="s">
        <v>35</v>
      </c>
      <c r="C787" s="6">
        <v>2020</v>
      </c>
      <c r="D787" s="1" t="s">
        <v>12</v>
      </c>
      <c r="E787" s="1" t="s">
        <v>13</v>
      </c>
      <c r="F787" s="1" t="s">
        <v>14</v>
      </c>
      <c r="G787" s="7" t="s">
        <v>19</v>
      </c>
      <c r="H787" s="51" t="s">
        <v>412</v>
      </c>
      <c r="I787" s="42">
        <v>5</v>
      </c>
      <c r="J787" s="81">
        <v>100</v>
      </c>
      <c r="K787" s="71">
        <f t="shared" si="11"/>
        <v>500</v>
      </c>
    </row>
    <row r="788" spans="1:11" ht="15.5" hidden="1">
      <c r="A788" s="53">
        <v>43998</v>
      </c>
      <c r="B788" s="29" t="s">
        <v>35</v>
      </c>
      <c r="C788" s="6">
        <v>2020</v>
      </c>
      <c r="D788" s="1" t="s">
        <v>12</v>
      </c>
      <c r="E788" s="1" t="s">
        <v>13</v>
      </c>
      <c r="F788" s="1" t="s">
        <v>14</v>
      </c>
      <c r="G788" s="7" t="s">
        <v>17</v>
      </c>
      <c r="H788" s="51" t="s">
        <v>75</v>
      </c>
      <c r="I788" s="42">
        <v>1</v>
      </c>
      <c r="J788" s="81">
        <v>200</v>
      </c>
      <c r="K788" s="71">
        <f t="shared" si="11"/>
        <v>200</v>
      </c>
    </row>
    <row r="789" spans="1:11" ht="15.5" hidden="1">
      <c r="A789" s="53">
        <v>43967</v>
      </c>
      <c r="B789" s="29" t="s">
        <v>35</v>
      </c>
      <c r="C789" s="6">
        <v>2020</v>
      </c>
      <c r="D789" s="1" t="s">
        <v>12</v>
      </c>
      <c r="E789" s="1" t="s">
        <v>13</v>
      </c>
      <c r="F789" s="1" t="s">
        <v>14</v>
      </c>
      <c r="G789" s="7" t="s">
        <v>17</v>
      </c>
      <c r="H789" s="51" t="s">
        <v>444</v>
      </c>
      <c r="I789" s="42">
        <v>1</v>
      </c>
      <c r="J789" s="81">
        <v>77</v>
      </c>
      <c r="K789" s="71">
        <f t="shared" si="11"/>
        <v>77</v>
      </c>
    </row>
    <row r="790" spans="1:11" ht="15.5" hidden="1">
      <c r="A790" s="53">
        <v>43967</v>
      </c>
      <c r="B790" s="29" t="s">
        <v>35</v>
      </c>
      <c r="C790" s="6">
        <v>2020</v>
      </c>
      <c r="D790" s="1" t="s">
        <v>12</v>
      </c>
      <c r="E790" s="1" t="s">
        <v>13</v>
      </c>
      <c r="F790" s="1" t="s">
        <v>14</v>
      </c>
      <c r="G790" s="7" t="s">
        <v>15</v>
      </c>
      <c r="H790" s="51" t="s">
        <v>335</v>
      </c>
      <c r="I790" s="42">
        <v>1</v>
      </c>
      <c r="J790" s="81">
        <v>4890</v>
      </c>
      <c r="K790" s="71">
        <f t="shared" si="11"/>
        <v>4890</v>
      </c>
    </row>
    <row r="791" spans="1:11" ht="15.5" hidden="1">
      <c r="A791" s="53">
        <v>43967</v>
      </c>
      <c r="B791" s="29" t="s">
        <v>35</v>
      </c>
      <c r="C791" s="6">
        <v>2020</v>
      </c>
      <c r="D791" s="1" t="s">
        <v>12</v>
      </c>
      <c r="E791" s="1" t="s">
        <v>13</v>
      </c>
      <c r="F791" s="1" t="s">
        <v>14</v>
      </c>
      <c r="G791" s="7" t="s">
        <v>17</v>
      </c>
      <c r="H791" s="51" t="s">
        <v>444</v>
      </c>
      <c r="I791" s="42">
        <v>1</v>
      </c>
      <c r="J791" s="81">
        <v>61</v>
      </c>
      <c r="K791" s="71">
        <f t="shared" si="11"/>
        <v>61</v>
      </c>
    </row>
    <row r="792" spans="1:11" ht="15.5" hidden="1">
      <c r="A792" s="53">
        <v>43969</v>
      </c>
      <c r="B792" s="29" t="s">
        <v>35</v>
      </c>
      <c r="C792" s="6">
        <v>2020</v>
      </c>
      <c r="D792" s="1" t="s">
        <v>12</v>
      </c>
      <c r="E792" s="1" t="s">
        <v>13</v>
      </c>
      <c r="F792" s="1" t="s">
        <v>14</v>
      </c>
      <c r="G792" s="7" t="s">
        <v>19</v>
      </c>
      <c r="H792" s="51" t="s">
        <v>264</v>
      </c>
      <c r="I792" s="42">
        <v>5</v>
      </c>
      <c r="J792" s="81">
        <v>650</v>
      </c>
      <c r="K792" s="71">
        <f t="shared" si="11"/>
        <v>3250</v>
      </c>
    </row>
    <row r="793" spans="1:11" ht="15.5" hidden="1">
      <c r="A793" s="53">
        <v>43969</v>
      </c>
      <c r="B793" s="29" t="s">
        <v>35</v>
      </c>
      <c r="C793" s="6">
        <v>2020</v>
      </c>
      <c r="D793" s="1" t="s">
        <v>12</v>
      </c>
      <c r="E793" s="1" t="s">
        <v>13</v>
      </c>
      <c r="F793" s="1" t="s">
        <v>14</v>
      </c>
      <c r="G793" s="7" t="s">
        <v>17</v>
      </c>
      <c r="H793" s="51" t="s">
        <v>491</v>
      </c>
      <c r="I793" s="42">
        <v>1</v>
      </c>
      <c r="J793" s="81">
        <v>61</v>
      </c>
      <c r="K793" s="71">
        <f t="shared" si="11"/>
        <v>61</v>
      </c>
    </row>
    <row r="794" spans="1:11" ht="15.5" hidden="1">
      <c r="A794" s="53">
        <v>43969</v>
      </c>
      <c r="B794" s="29" t="s">
        <v>35</v>
      </c>
      <c r="C794" s="6">
        <v>2020</v>
      </c>
      <c r="D794" s="1" t="s">
        <v>12</v>
      </c>
      <c r="E794" s="1" t="s">
        <v>13</v>
      </c>
      <c r="F794" s="1" t="s">
        <v>14</v>
      </c>
      <c r="G794" s="7" t="s">
        <v>19</v>
      </c>
      <c r="H794" s="51" t="s">
        <v>492</v>
      </c>
      <c r="I794" s="42">
        <v>1</v>
      </c>
      <c r="J794" s="81">
        <v>150</v>
      </c>
      <c r="K794" s="71">
        <f t="shared" si="11"/>
        <v>150</v>
      </c>
    </row>
    <row r="795" spans="1:11" ht="15.5" hidden="1">
      <c r="A795" s="53">
        <v>43969</v>
      </c>
      <c r="B795" s="29" t="s">
        <v>35</v>
      </c>
      <c r="C795" s="6">
        <v>2020</v>
      </c>
      <c r="D795" s="1" t="s">
        <v>12</v>
      </c>
      <c r="E795" s="1" t="s">
        <v>13</v>
      </c>
      <c r="F795" s="1" t="s">
        <v>14</v>
      </c>
      <c r="G795" s="7" t="s">
        <v>17</v>
      </c>
      <c r="H795" s="51" t="s">
        <v>202</v>
      </c>
      <c r="I795" s="42">
        <v>1</v>
      </c>
      <c r="J795" s="81">
        <v>100</v>
      </c>
      <c r="K795" s="71">
        <f t="shared" si="11"/>
        <v>100</v>
      </c>
    </row>
    <row r="796" spans="1:11" ht="15.5" hidden="1">
      <c r="A796" s="53">
        <v>43969</v>
      </c>
      <c r="B796" s="29" t="s">
        <v>35</v>
      </c>
      <c r="C796" s="6">
        <v>2020</v>
      </c>
      <c r="D796" s="1" t="s">
        <v>12</v>
      </c>
      <c r="E796" s="1" t="s">
        <v>13</v>
      </c>
      <c r="F796" s="1" t="s">
        <v>14</v>
      </c>
      <c r="G796" s="7" t="s">
        <v>19</v>
      </c>
      <c r="H796" s="51" t="s">
        <v>170</v>
      </c>
      <c r="I796" s="42">
        <v>1</v>
      </c>
      <c r="J796" s="81">
        <v>140</v>
      </c>
      <c r="K796" s="73">
        <v>140</v>
      </c>
    </row>
    <row r="797" spans="1:11" ht="15.5" hidden="1">
      <c r="A797" s="53">
        <v>43969</v>
      </c>
      <c r="B797" s="29" t="s">
        <v>35</v>
      </c>
      <c r="C797" s="6">
        <v>2020</v>
      </c>
      <c r="D797" s="1" t="s">
        <v>12</v>
      </c>
      <c r="E797" s="1" t="s">
        <v>13</v>
      </c>
      <c r="F797" s="1" t="s">
        <v>14</v>
      </c>
      <c r="G797" s="7" t="s">
        <v>19</v>
      </c>
      <c r="H797" s="51" t="s">
        <v>412</v>
      </c>
      <c r="I797" s="42">
        <v>5</v>
      </c>
      <c r="J797" s="81">
        <v>100</v>
      </c>
      <c r="K797" s="73">
        <v>500</v>
      </c>
    </row>
    <row r="798" spans="1:11" ht="15.5" hidden="1">
      <c r="A798" s="53">
        <v>43969</v>
      </c>
      <c r="B798" s="29" t="s">
        <v>35</v>
      </c>
      <c r="C798" s="6">
        <v>2020</v>
      </c>
      <c r="D798" s="1" t="s">
        <v>12</v>
      </c>
      <c r="E798" s="1" t="s">
        <v>13</v>
      </c>
      <c r="F798" s="1" t="s">
        <v>14</v>
      </c>
      <c r="G798" s="7" t="s">
        <v>17</v>
      </c>
      <c r="H798" s="51" t="s">
        <v>133</v>
      </c>
      <c r="I798" s="42">
        <v>1</v>
      </c>
      <c r="J798" s="81">
        <v>50</v>
      </c>
      <c r="K798" s="73">
        <v>50</v>
      </c>
    </row>
    <row r="799" spans="1:11" ht="15.5" hidden="1">
      <c r="A799" s="53">
        <v>43970</v>
      </c>
      <c r="B799" s="29" t="s">
        <v>35</v>
      </c>
      <c r="C799" s="6">
        <v>2020</v>
      </c>
      <c r="D799" s="1" t="s">
        <v>12</v>
      </c>
      <c r="E799" s="1" t="s">
        <v>13</v>
      </c>
      <c r="F799" s="1" t="s">
        <v>14</v>
      </c>
      <c r="G799" s="7" t="s">
        <v>19</v>
      </c>
      <c r="H799" s="51" t="s">
        <v>264</v>
      </c>
      <c r="I799" s="42">
        <v>6</v>
      </c>
      <c r="J799" s="81">
        <v>650</v>
      </c>
      <c r="K799" s="73">
        <v>3900</v>
      </c>
    </row>
    <row r="800" spans="1:11" ht="15.5" hidden="1">
      <c r="A800" s="53">
        <v>43970</v>
      </c>
      <c r="B800" s="29" t="s">
        <v>35</v>
      </c>
      <c r="C800" s="6">
        <v>2020</v>
      </c>
      <c r="D800" s="1" t="s">
        <v>12</v>
      </c>
      <c r="E800" s="1" t="s">
        <v>13</v>
      </c>
      <c r="F800" s="1" t="s">
        <v>14</v>
      </c>
      <c r="G800" s="7" t="s">
        <v>17</v>
      </c>
      <c r="H800" s="51" t="s">
        <v>493</v>
      </c>
      <c r="I800" s="42">
        <v>1</v>
      </c>
      <c r="J800" s="81">
        <v>61</v>
      </c>
      <c r="K800" s="73">
        <v>61</v>
      </c>
    </row>
    <row r="801" spans="1:11" ht="15.5" hidden="1">
      <c r="A801" s="53">
        <v>43970</v>
      </c>
      <c r="B801" s="29" t="s">
        <v>35</v>
      </c>
      <c r="C801" s="6">
        <v>2020</v>
      </c>
      <c r="D801" s="1" t="s">
        <v>12</v>
      </c>
      <c r="E801" s="1" t="s">
        <v>13</v>
      </c>
      <c r="F801" s="1" t="s">
        <v>14</v>
      </c>
      <c r="G801" s="7" t="s">
        <v>19</v>
      </c>
      <c r="H801" s="51" t="s">
        <v>412</v>
      </c>
      <c r="I801" s="42">
        <v>3</v>
      </c>
      <c r="J801" s="81">
        <v>100</v>
      </c>
      <c r="K801" s="73">
        <v>300</v>
      </c>
    </row>
    <row r="802" spans="1:11" ht="15.5" hidden="1">
      <c r="A802" s="53">
        <v>43970</v>
      </c>
      <c r="B802" s="29" t="s">
        <v>35</v>
      </c>
      <c r="C802" s="6">
        <v>2020</v>
      </c>
      <c r="D802" s="1" t="s">
        <v>12</v>
      </c>
      <c r="E802" s="1" t="s">
        <v>13</v>
      </c>
      <c r="F802" s="1" t="s">
        <v>14</v>
      </c>
      <c r="G802" s="7" t="s">
        <v>17</v>
      </c>
      <c r="H802" s="51" t="s">
        <v>494</v>
      </c>
      <c r="I802" s="42">
        <v>1</v>
      </c>
      <c r="J802" s="81">
        <v>120</v>
      </c>
      <c r="K802" s="73">
        <v>120</v>
      </c>
    </row>
    <row r="803" spans="1:11" ht="15.5" hidden="1">
      <c r="A803" s="53">
        <v>43971</v>
      </c>
      <c r="B803" s="29" t="s">
        <v>35</v>
      </c>
      <c r="C803" s="6">
        <v>2020</v>
      </c>
      <c r="D803" s="1" t="s">
        <v>12</v>
      </c>
      <c r="E803" s="1" t="s">
        <v>13</v>
      </c>
      <c r="F803" s="1" t="s">
        <v>14</v>
      </c>
      <c r="G803" s="7" t="s">
        <v>17</v>
      </c>
      <c r="H803" s="51" t="s">
        <v>495</v>
      </c>
      <c r="I803" s="42">
        <v>1</v>
      </c>
      <c r="J803" s="81">
        <v>50</v>
      </c>
      <c r="K803" s="73">
        <v>50</v>
      </c>
    </row>
    <row r="804" spans="1:11" ht="15.5" hidden="1">
      <c r="A804" s="53">
        <v>43971</v>
      </c>
      <c r="B804" s="29" t="s">
        <v>35</v>
      </c>
      <c r="C804" s="6">
        <v>2020</v>
      </c>
      <c r="D804" s="1" t="s">
        <v>12</v>
      </c>
      <c r="E804" s="1" t="s">
        <v>13</v>
      </c>
      <c r="F804" s="1" t="s">
        <v>14</v>
      </c>
      <c r="G804" s="7" t="s">
        <v>19</v>
      </c>
      <c r="H804" s="51" t="s">
        <v>264</v>
      </c>
      <c r="I804" s="42">
        <v>10</v>
      </c>
      <c r="J804" s="81">
        <v>650</v>
      </c>
      <c r="K804" s="74">
        <v>6500</v>
      </c>
    </row>
    <row r="805" spans="1:11" ht="15.5" hidden="1">
      <c r="A805" s="53">
        <v>43971</v>
      </c>
      <c r="B805" s="29" t="s">
        <v>35</v>
      </c>
      <c r="C805" s="6">
        <v>2020</v>
      </c>
      <c r="D805" s="1" t="s">
        <v>12</v>
      </c>
      <c r="E805" s="1" t="s">
        <v>13</v>
      </c>
      <c r="F805" s="1" t="s">
        <v>14</v>
      </c>
      <c r="G805" s="7" t="s">
        <v>19</v>
      </c>
      <c r="H805" s="51" t="s">
        <v>412</v>
      </c>
      <c r="I805" s="42">
        <v>5</v>
      </c>
      <c r="J805" s="81">
        <v>100</v>
      </c>
      <c r="K805" s="73">
        <v>500</v>
      </c>
    </row>
    <row r="806" spans="1:11" ht="15.5" hidden="1">
      <c r="A806" s="53">
        <v>43971</v>
      </c>
      <c r="B806" s="29" t="s">
        <v>35</v>
      </c>
      <c r="C806" s="6">
        <v>2020</v>
      </c>
      <c r="D806" s="1" t="s">
        <v>12</v>
      </c>
      <c r="E806" s="1" t="s">
        <v>13</v>
      </c>
      <c r="F806" s="1" t="s">
        <v>14</v>
      </c>
      <c r="G806" s="7" t="s">
        <v>17</v>
      </c>
      <c r="H806" s="51" t="s">
        <v>444</v>
      </c>
      <c r="I806" s="42">
        <v>1</v>
      </c>
      <c r="J806" s="81">
        <v>77</v>
      </c>
      <c r="K806" s="73">
        <v>77</v>
      </c>
    </row>
    <row r="807" spans="1:11" ht="15.5" hidden="1">
      <c r="A807" s="53">
        <v>43971</v>
      </c>
      <c r="B807" s="29" t="s">
        <v>35</v>
      </c>
      <c r="C807" s="6">
        <v>2020</v>
      </c>
      <c r="D807" s="1" t="s">
        <v>12</v>
      </c>
      <c r="E807" s="1" t="s">
        <v>13</v>
      </c>
      <c r="F807" s="1" t="s">
        <v>14</v>
      </c>
      <c r="G807" s="7" t="s">
        <v>17</v>
      </c>
      <c r="H807" s="51" t="s">
        <v>75</v>
      </c>
      <c r="I807" s="42">
        <v>1</v>
      </c>
      <c r="J807" s="81">
        <v>200</v>
      </c>
      <c r="K807" s="74">
        <v>200</v>
      </c>
    </row>
    <row r="808" spans="1:11" ht="15.5" hidden="1">
      <c r="A808" s="53">
        <v>43972</v>
      </c>
      <c r="B808" s="29" t="s">
        <v>35</v>
      </c>
      <c r="C808" s="6">
        <v>2020</v>
      </c>
      <c r="D808" s="1" t="s">
        <v>12</v>
      </c>
      <c r="E808" s="1" t="s">
        <v>13</v>
      </c>
      <c r="F808" s="1" t="s">
        <v>14</v>
      </c>
      <c r="G808" s="7" t="s">
        <v>15</v>
      </c>
      <c r="H808" s="51" t="s">
        <v>496</v>
      </c>
      <c r="I808" s="42">
        <v>1</v>
      </c>
      <c r="J808" s="81">
        <v>2869</v>
      </c>
      <c r="K808" s="73">
        <v>2869</v>
      </c>
    </row>
    <row r="809" spans="1:11" ht="15.5" hidden="1">
      <c r="A809" s="53">
        <v>43972</v>
      </c>
      <c r="B809" s="29" t="s">
        <v>35</v>
      </c>
      <c r="C809" s="6">
        <v>2020</v>
      </c>
      <c r="D809" s="1" t="s">
        <v>12</v>
      </c>
      <c r="E809" s="1" t="s">
        <v>13</v>
      </c>
      <c r="F809" s="1" t="s">
        <v>14</v>
      </c>
      <c r="G809" s="7" t="s">
        <v>15</v>
      </c>
      <c r="H809" s="51" t="s">
        <v>262</v>
      </c>
      <c r="I809" s="42">
        <v>1</v>
      </c>
      <c r="J809" s="81">
        <v>165</v>
      </c>
      <c r="K809" s="73">
        <v>165</v>
      </c>
    </row>
    <row r="810" spans="1:11" ht="15.5" hidden="1">
      <c r="A810" s="53">
        <v>43972</v>
      </c>
      <c r="B810" s="29" t="s">
        <v>35</v>
      </c>
      <c r="C810" s="6">
        <v>2020</v>
      </c>
      <c r="D810" s="1" t="s">
        <v>12</v>
      </c>
      <c r="E810" s="1" t="s">
        <v>13</v>
      </c>
      <c r="F810" s="1" t="s">
        <v>14</v>
      </c>
      <c r="G810" s="7" t="s">
        <v>17</v>
      </c>
      <c r="H810" s="51" t="s">
        <v>444</v>
      </c>
      <c r="I810" s="42">
        <v>1</v>
      </c>
      <c r="J810" s="81">
        <v>61</v>
      </c>
      <c r="K810" s="73">
        <v>61</v>
      </c>
    </row>
    <row r="811" spans="1:11" ht="15.5" hidden="1">
      <c r="A811" s="53">
        <v>43973</v>
      </c>
      <c r="B811" s="29" t="s">
        <v>35</v>
      </c>
      <c r="C811" s="6">
        <v>2020</v>
      </c>
      <c r="D811" s="1" t="s">
        <v>12</v>
      </c>
      <c r="E811" s="1" t="s">
        <v>13</v>
      </c>
      <c r="F811" s="1" t="s">
        <v>14</v>
      </c>
      <c r="G811" s="7" t="s">
        <v>19</v>
      </c>
      <c r="H811" s="51" t="s">
        <v>202</v>
      </c>
      <c r="I811" s="42">
        <v>1</v>
      </c>
      <c r="J811" s="81">
        <v>727</v>
      </c>
      <c r="K811" s="73">
        <v>727</v>
      </c>
    </row>
    <row r="812" spans="1:11" ht="15.5" hidden="1">
      <c r="A812" s="53">
        <v>43973</v>
      </c>
      <c r="B812" s="29" t="s">
        <v>35</v>
      </c>
      <c r="C812" s="6">
        <v>2020</v>
      </c>
      <c r="D812" s="1" t="s">
        <v>12</v>
      </c>
      <c r="E812" s="1" t="s">
        <v>13</v>
      </c>
      <c r="F812" s="1" t="s">
        <v>14</v>
      </c>
      <c r="G812" s="7" t="s">
        <v>17</v>
      </c>
      <c r="H812" s="51" t="s">
        <v>497</v>
      </c>
      <c r="I812" s="42">
        <v>1</v>
      </c>
      <c r="J812" s="81">
        <v>160</v>
      </c>
      <c r="K812" s="73">
        <v>160</v>
      </c>
    </row>
    <row r="813" spans="1:11" ht="15.5" hidden="1">
      <c r="A813" s="53">
        <v>43974</v>
      </c>
      <c r="B813" s="29" t="s">
        <v>35</v>
      </c>
      <c r="C813" s="6">
        <v>2020</v>
      </c>
      <c r="D813" s="1" t="s">
        <v>12</v>
      </c>
      <c r="E813" s="1" t="s">
        <v>13</v>
      </c>
      <c r="F813" s="1" t="s">
        <v>14</v>
      </c>
      <c r="G813" s="7" t="s">
        <v>19</v>
      </c>
      <c r="H813" s="51" t="s">
        <v>498</v>
      </c>
      <c r="I813" s="42">
        <v>1</v>
      </c>
      <c r="J813" s="81">
        <v>15830</v>
      </c>
      <c r="K813" s="73">
        <v>15830</v>
      </c>
    </row>
    <row r="814" spans="1:11" ht="15.5" hidden="1">
      <c r="A814" s="54">
        <v>43974</v>
      </c>
      <c r="B814" s="29" t="s">
        <v>35</v>
      </c>
      <c r="C814" s="6">
        <v>2020</v>
      </c>
      <c r="D814" s="1" t="s">
        <v>12</v>
      </c>
      <c r="E814" s="1" t="s">
        <v>13</v>
      </c>
      <c r="F814" s="1" t="s">
        <v>14</v>
      </c>
      <c r="G814" s="7" t="s">
        <v>17</v>
      </c>
      <c r="H814" s="51" t="s">
        <v>444</v>
      </c>
      <c r="I814" s="42">
        <v>1</v>
      </c>
      <c r="J814" s="81">
        <v>102</v>
      </c>
      <c r="K814" s="73">
        <v>102</v>
      </c>
    </row>
    <row r="815" spans="1:11" ht="15.5" hidden="1">
      <c r="A815" s="54">
        <v>43974</v>
      </c>
      <c r="B815" s="29" t="s">
        <v>35</v>
      </c>
      <c r="C815" s="6">
        <v>2020</v>
      </c>
      <c r="D815" s="1" t="s">
        <v>12</v>
      </c>
      <c r="E815" s="1" t="s">
        <v>13</v>
      </c>
      <c r="F815" s="1" t="s">
        <v>14</v>
      </c>
      <c r="G815" s="7" t="s">
        <v>19</v>
      </c>
      <c r="H815" s="51" t="s">
        <v>499</v>
      </c>
      <c r="I815" s="42">
        <v>1</v>
      </c>
      <c r="J815" s="81">
        <v>7930</v>
      </c>
      <c r="K815" s="73">
        <v>7930</v>
      </c>
    </row>
    <row r="816" spans="1:11" ht="15.5" hidden="1">
      <c r="A816" s="45">
        <v>43974</v>
      </c>
      <c r="B816" s="29" t="s">
        <v>35</v>
      </c>
      <c r="C816" s="6">
        <v>2020</v>
      </c>
      <c r="D816" s="1" t="s">
        <v>12</v>
      </c>
      <c r="E816" s="1" t="s">
        <v>13</v>
      </c>
      <c r="F816" s="1" t="s">
        <v>14</v>
      </c>
      <c r="G816" s="7" t="s">
        <v>17</v>
      </c>
      <c r="H816" s="51" t="s">
        <v>444</v>
      </c>
      <c r="I816" s="42">
        <v>1</v>
      </c>
      <c r="J816" s="81">
        <v>85</v>
      </c>
      <c r="K816" s="73">
        <v>85</v>
      </c>
    </row>
    <row r="817" spans="1:11" ht="15.5" hidden="1">
      <c r="A817" s="45">
        <v>43974</v>
      </c>
      <c r="B817" s="29" t="s">
        <v>35</v>
      </c>
      <c r="C817" s="6">
        <v>2020</v>
      </c>
      <c r="D817" s="1" t="s">
        <v>12</v>
      </c>
      <c r="E817" s="1" t="s">
        <v>13</v>
      </c>
      <c r="F817" s="1" t="s">
        <v>14</v>
      </c>
      <c r="G817" s="7" t="s">
        <v>17</v>
      </c>
      <c r="H817" s="51" t="s">
        <v>75</v>
      </c>
      <c r="I817" s="42">
        <v>1</v>
      </c>
      <c r="J817" s="81">
        <v>300</v>
      </c>
      <c r="K817" s="73">
        <v>300</v>
      </c>
    </row>
    <row r="818" spans="1:11" ht="15.5" hidden="1">
      <c r="A818" s="49">
        <v>43975</v>
      </c>
      <c r="B818" s="29" t="s">
        <v>35</v>
      </c>
      <c r="C818" s="6">
        <v>2020</v>
      </c>
      <c r="D818" s="1" t="s">
        <v>12</v>
      </c>
      <c r="E818" s="1" t="s">
        <v>13</v>
      </c>
      <c r="F818" s="1" t="s">
        <v>14</v>
      </c>
      <c r="G818" s="7" t="s">
        <v>17</v>
      </c>
      <c r="H818" s="46" t="s">
        <v>500</v>
      </c>
      <c r="I818" s="46">
        <v>1</v>
      </c>
      <c r="J818" s="81">
        <v>800</v>
      </c>
      <c r="K818" s="73">
        <v>800</v>
      </c>
    </row>
    <row r="819" spans="1:11" ht="15.5" hidden="1">
      <c r="A819" s="49">
        <v>43975</v>
      </c>
      <c r="B819" s="29" t="s">
        <v>35</v>
      </c>
      <c r="C819" s="6">
        <v>2020</v>
      </c>
      <c r="D819" s="1" t="s">
        <v>12</v>
      </c>
      <c r="E819" s="1" t="s">
        <v>13</v>
      </c>
      <c r="F819" s="1" t="s">
        <v>14</v>
      </c>
      <c r="G819" s="55" t="s">
        <v>19</v>
      </c>
      <c r="H819" s="46" t="s">
        <v>75</v>
      </c>
      <c r="I819" s="42">
        <v>1</v>
      </c>
      <c r="J819" s="81">
        <v>550</v>
      </c>
      <c r="K819" s="73">
        <v>550</v>
      </c>
    </row>
    <row r="820" spans="1:11" ht="15.5" hidden="1">
      <c r="A820" s="49">
        <v>43975</v>
      </c>
      <c r="B820" s="29" t="s">
        <v>35</v>
      </c>
      <c r="C820" s="6">
        <v>2020</v>
      </c>
      <c r="D820" s="1" t="s">
        <v>12</v>
      </c>
      <c r="E820" s="1" t="s">
        <v>13</v>
      </c>
      <c r="F820" s="1" t="s">
        <v>14</v>
      </c>
      <c r="G820" s="55" t="s">
        <v>17</v>
      </c>
      <c r="H820" s="46" t="s">
        <v>501</v>
      </c>
      <c r="I820" s="42">
        <v>1</v>
      </c>
      <c r="J820" s="81">
        <v>28</v>
      </c>
      <c r="K820" s="73">
        <v>28</v>
      </c>
    </row>
    <row r="821" spans="1:11" ht="15.5" hidden="1">
      <c r="A821" s="49">
        <v>43975</v>
      </c>
      <c r="B821" s="29" t="s">
        <v>35</v>
      </c>
      <c r="C821" s="6">
        <v>2020</v>
      </c>
      <c r="D821" s="1" t="s">
        <v>12</v>
      </c>
      <c r="E821" s="1" t="s">
        <v>13</v>
      </c>
      <c r="F821" s="1" t="s">
        <v>14</v>
      </c>
      <c r="G821" s="55" t="s">
        <v>17</v>
      </c>
      <c r="H821" s="46" t="s">
        <v>502</v>
      </c>
      <c r="I821" s="42">
        <v>1</v>
      </c>
      <c r="J821" s="81">
        <v>1100</v>
      </c>
      <c r="K821" s="73">
        <v>1100</v>
      </c>
    </row>
    <row r="822" spans="1:11" ht="15.5" hidden="1">
      <c r="A822" s="45">
        <v>43976</v>
      </c>
      <c r="B822" s="29" t="s">
        <v>35</v>
      </c>
      <c r="C822" s="6">
        <v>2020</v>
      </c>
      <c r="D822" s="1" t="s">
        <v>12</v>
      </c>
      <c r="E822" s="1" t="s">
        <v>13</v>
      </c>
      <c r="F822" s="1" t="s">
        <v>14</v>
      </c>
      <c r="G822" s="55" t="s">
        <v>19</v>
      </c>
      <c r="H822" s="46" t="s">
        <v>503</v>
      </c>
      <c r="I822" s="42">
        <v>1</v>
      </c>
      <c r="J822" s="81">
        <v>750</v>
      </c>
      <c r="K822" s="73">
        <v>750</v>
      </c>
    </row>
    <row r="823" spans="1:11" ht="15.5" hidden="1">
      <c r="A823" s="45">
        <v>43976</v>
      </c>
      <c r="B823" s="29" t="s">
        <v>35</v>
      </c>
      <c r="C823" s="6">
        <v>2020</v>
      </c>
      <c r="D823" s="1" t="s">
        <v>12</v>
      </c>
      <c r="E823" s="1" t="s">
        <v>13</v>
      </c>
      <c r="F823" s="1" t="s">
        <v>14</v>
      </c>
      <c r="G823" s="55" t="s">
        <v>19</v>
      </c>
      <c r="H823" s="46" t="s">
        <v>504</v>
      </c>
      <c r="I823" s="42">
        <v>1</v>
      </c>
      <c r="J823" s="81">
        <v>260</v>
      </c>
      <c r="K823" s="73">
        <v>260</v>
      </c>
    </row>
    <row r="824" spans="1:11" ht="15.5" hidden="1">
      <c r="A824" s="45">
        <v>43976</v>
      </c>
      <c r="B824" s="29" t="s">
        <v>35</v>
      </c>
      <c r="C824" s="6">
        <v>2020</v>
      </c>
      <c r="D824" s="1" t="s">
        <v>12</v>
      </c>
      <c r="E824" s="1" t="s">
        <v>13</v>
      </c>
      <c r="F824" s="1" t="s">
        <v>14</v>
      </c>
      <c r="G824" s="55" t="s">
        <v>19</v>
      </c>
      <c r="H824" s="46" t="s">
        <v>505</v>
      </c>
      <c r="I824" s="42">
        <v>1</v>
      </c>
      <c r="J824" s="81">
        <v>50</v>
      </c>
      <c r="K824" s="73">
        <v>50</v>
      </c>
    </row>
    <row r="825" spans="1:11" ht="15.5" hidden="1">
      <c r="A825" s="45">
        <v>43976</v>
      </c>
      <c r="B825" s="29" t="s">
        <v>35</v>
      </c>
      <c r="C825" s="6">
        <v>2020</v>
      </c>
      <c r="D825" s="1" t="s">
        <v>12</v>
      </c>
      <c r="E825" s="1" t="s">
        <v>13</v>
      </c>
      <c r="F825" s="1" t="s">
        <v>14</v>
      </c>
      <c r="G825" s="55" t="s">
        <v>17</v>
      </c>
      <c r="H825" s="46" t="s">
        <v>444</v>
      </c>
      <c r="I825" s="42">
        <v>1</v>
      </c>
      <c r="J825" s="81">
        <v>26</v>
      </c>
      <c r="K825" s="73">
        <v>26</v>
      </c>
    </row>
    <row r="826" spans="1:11" ht="15.5" hidden="1">
      <c r="A826" s="45">
        <v>43976</v>
      </c>
      <c r="B826" s="29" t="s">
        <v>35</v>
      </c>
      <c r="C826" s="6">
        <v>2020</v>
      </c>
      <c r="D826" s="1" t="s">
        <v>12</v>
      </c>
      <c r="E826" s="1" t="s">
        <v>13</v>
      </c>
      <c r="F826" s="1" t="s">
        <v>14</v>
      </c>
      <c r="G826" s="55" t="s">
        <v>19</v>
      </c>
      <c r="H826" s="46" t="s">
        <v>506</v>
      </c>
      <c r="I826" s="42">
        <v>1</v>
      </c>
      <c r="J826" s="81">
        <v>150</v>
      </c>
      <c r="K826" s="73">
        <v>150</v>
      </c>
    </row>
    <row r="827" spans="1:11" ht="15.5" hidden="1">
      <c r="A827" s="45">
        <v>43976</v>
      </c>
      <c r="B827" s="29" t="s">
        <v>35</v>
      </c>
      <c r="C827" s="6">
        <v>2020</v>
      </c>
      <c r="D827" s="1" t="s">
        <v>12</v>
      </c>
      <c r="E827" s="1" t="s">
        <v>13</v>
      </c>
      <c r="F827" s="1" t="s">
        <v>14</v>
      </c>
      <c r="G827" s="55" t="s">
        <v>17</v>
      </c>
      <c r="H827" s="46" t="s">
        <v>75</v>
      </c>
      <c r="I827" s="42">
        <v>1</v>
      </c>
      <c r="J827" s="81">
        <v>70</v>
      </c>
      <c r="K827" s="73">
        <v>70</v>
      </c>
    </row>
    <row r="828" spans="1:11" ht="15.5">
      <c r="A828" s="56">
        <v>42793</v>
      </c>
      <c r="B828" s="29" t="s">
        <v>507</v>
      </c>
      <c r="C828" s="57">
        <v>2017</v>
      </c>
      <c r="D828" s="1" t="s">
        <v>12</v>
      </c>
      <c r="E828" s="1" t="s">
        <v>508</v>
      </c>
      <c r="F828" s="29" t="s">
        <v>509</v>
      </c>
      <c r="G828" s="55" t="s">
        <v>17</v>
      </c>
      <c r="H828" s="29" t="s">
        <v>510</v>
      </c>
      <c r="I828" s="42">
        <v>1</v>
      </c>
      <c r="J828" s="75">
        <v>10000</v>
      </c>
      <c r="K828" s="75">
        <v>10000</v>
      </c>
    </row>
    <row r="829" spans="1:11" ht="15.5">
      <c r="A829" s="56">
        <v>42828</v>
      </c>
      <c r="B829" s="29" t="s">
        <v>30</v>
      </c>
      <c r="C829" s="57">
        <v>2017</v>
      </c>
      <c r="D829" s="1" t="s">
        <v>12</v>
      </c>
      <c r="E829" s="1" t="s">
        <v>508</v>
      </c>
      <c r="F829" s="29" t="s">
        <v>509</v>
      </c>
      <c r="G829" s="55" t="s">
        <v>17</v>
      </c>
      <c r="H829" s="29" t="s">
        <v>510</v>
      </c>
      <c r="I829" s="42">
        <v>1</v>
      </c>
      <c r="J829" s="75">
        <v>10000</v>
      </c>
      <c r="K829" s="75">
        <v>10000</v>
      </c>
    </row>
    <row r="830" spans="1:11" ht="15.5">
      <c r="A830" s="56">
        <v>42859</v>
      </c>
      <c r="B830" s="29" t="s">
        <v>35</v>
      </c>
      <c r="C830" s="57">
        <v>2017</v>
      </c>
      <c r="D830" s="1" t="s">
        <v>12</v>
      </c>
      <c r="E830" s="1" t="s">
        <v>508</v>
      </c>
      <c r="F830" s="29" t="s">
        <v>509</v>
      </c>
      <c r="G830" s="55" t="s">
        <v>17</v>
      </c>
      <c r="H830" s="29" t="s">
        <v>510</v>
      </c>
      <c r="I830" s="42">
        <v>1</v>
      </c>
      <c r="J830" s="75">
        <v>10000</v>
      </c>
      <c r="K830" s="75">
        <v>10000</v>
      </c>
    </row>
    <row r="831" spans="1:11" ht="15.5">
      <c r="A831" s="56">
        <v>42891</v>
      </c>
      <c r="B831" s="29" t="s">
        <v>125</v>
      </c>
      <c r="C831" s="57">
        <v>2017</v>
      </c>
      <c r="D831" s="1" t="s">
        <v>12</v>
      </c>
      <c r="E831" s="1" t="s">
        <v>508</v>
      </c>
      <c r="F831" s="29" t="s">
        <v>509</v>
      </c>
      <c r="G831" s="55" t="s">
        <v>17</v>
      </c>
      <c r="H831" s="29" t="s">
        <v>510</v>
      </c>
      <c r="I831" s="42">
        <v>1</v>
      </c>
      <c r="J831" s="75">
        <v>10000</v>
      </c>
      <c r="K831" s="75">
        <v>10000</v>
      </c>
    </row>
    <row r="832" spans="1:11" ht="15.5">
      <c r="A832" s="56">
        <v>42922</v>
      </c>
      <c r="B832" s="29" t="s">
        <v>188</v>
      </c>
      <c r="C832" s="57">
        <v>2017</v>
      </c>
      <c r="D832" s="1" t="s">
        <v>12</v>
      </c>
      <c r="E832" s="1" t="s">
        <v>508</v>
      </c>
      <c r="F832" s="29" t="s">
        <v>509</v>
      </c>
      <c r="G832" s="55" t="s">
        <v>17</v>
      </c>
      <c r="H832" s="29" t="s">
        <v>510</v>
      </c>
      <c r="I832" s="42">
        <v>1</v>
      </c>
      <c r="J832" s="75">
        <v>10000</v>
      </c>
      <c r="K832" s="75">
        <v>10000</v>
      </c>
    </row>
    <row r="833" spans="1:11" ht="15.5">
      <c r="A833" s="56">
        <v>42954</v>
      </c>
      <c r="B833" s="29" t="s">
        <v>231</v>
      </c>
      <c r="C833" s="57">
        <v>2017</v>
      </c>
      <c r="D833" s="1" t="s">
        <v>12</v>
      </c>
      <c r="E833" s="1" t="s">
        <v>508</v>
      </c>
      <c r="F833" s="29" t="s">
        <v>509</v>
      </c>
      <c r="G833" s="55" t="s">
        <v>17</v>
      </c>
      <c r="H833" s="29" t="s">
        <v>510</v>
      </c>
      <c r="I833" s="42">
        <v>1</v>
      </c>
      <c r="J833" s="75">
        <v>10000</v>
      </c>
      <c r="K833" s="75">
        <v>10000</v>
      </c>
    </row>
    <row r="834" spans="1:11" ht="15.5">
      <c r="A834" s="56">
        <v>42986</v>
      </c>
      <c r="B834" s="29" t="s">
        <v>241</v>
      </c>
      <c r="C834" s="57">
        <v>2017</v>
      </c>
      <c r="D834" s="1" t="s">
        <v>12</v>
      </c>
      <c r="E834" s="1" t="s">
        <v>508</v>
      </c>
      <c r="F834" s="29" t="s">
        <v>509</v>
      </c>
      <c r="G834" s="55" t="s">
        <v>17</v>
      </c>
      <c r="H834" s="29" t="s">
        <v>510</v>
      </c>
      <c r="I834" s="42">
        <v>1</v>
      </c>
      <c r="J834" s="75">
        <v>10000</v>
      </c>
      <c r="K834" s="75">
        <v>10000</v>
      </c>
    </row>
    <row r="835" spans="1:11" ht="15.5">
      <c r="A835" s="56">
        <v>43018</v>
      </c>
      <c r="B835" s="29" t="s">
        <v>265</v>
      </c>
      <c r="C835" s="57">
        <v>2017</v>
      </c>
      <c r="D835" s="1" t="s">
        <v>12</v>
      </c>
      <c r="E835" s="1" t="s">
        <v>508</v>
      </c>
      <c r="F835" s="29" t="s">
        <v>509</v>
      </c>
      <c r="G835" s="55" t="s">
        <v>17</v>
      </c>
      <c r="H835" s="29" t="s">
        <v>510</v>
      </c>
      <c r="I835" s="42">
        <v>1</v>
      </c>
      <c r="J835" s="75">
        <v>10000</v>
      </c>
      <c r="K835" s="75">
        <v>10000</v>
      </c>
    </row>
    <row r="836" spans="1:11" ht="15.5">
      <c r="A836" s="56">
        <v>43050</v>
      </c>
      <c r="B836" s="29" t="s">
        <v>303</v>
      </c>
      <c r="C836" s="57">
        <v>2017</v>
      </c>
      <c r="D836" s="1" t="s">
        <v>12</v>
      </c>
      <c r="E836" s="1" t="s">
        <v>508</v>
      </c>
      <c r="F836" s="29" t="s">
        <v>509</v>
      </c>
      <c r="G836" s="55" t="s">
        <v>17</v>
      </c>
      <c r="H836" s="29" t="s">
        <v>510</v>
      </c>
      <c r="I836" s="42">
        <v>1</v>
      </c>
      <c r="J836" s="75">
        <v>10000</v>
      </c>
      <c r="K836" s="75">
        <v>10000</v>
      </c>
    </row>
    <row r="837" spans="1:11" ht="15.5">
      <c r="A837" s="56">
        <v>43082</v>
      </c>
      <c r="B837" s="29" t="s">
        <v>11</v>
      </c>
      <c r="C837" s="57">
        <v>2017</v>
      </c>
      <c r="D837" s="1" t="s">
        <v>12</v>
      </c>
      <c r="E837" s="1" t="s">
        <v>508</v>
      </c>
      <c r="F837" s="29" t="s">
        <v>509</v>
      </c>
      <c r="G837" s="55" t="s">
        <v>17</v>
      </c>
      <c r="H837" s="29" t="s">
        <v>510</v>
      </c>
      <c r="I837" s="42">
        <v>1</v>
      </c>
      <c r="J837" s="75">
        <v>10000</v>
      </c>
      <c r="K837" s="75">
        <v>10000</v>
      </c>
    </row>
    <row r="838" spans="1:11" ht="15.5">
      <c r="A838" s="56">
        <v>43114</v>
      </c>
      <c r="B838" s="29" t="s">
        <v>22</v>
      </c>
      <c r="C838" s="57">
        <v>2018</v>
      </c>
      <c r="D838" s="1" t="s">
        <v>12</v>
      </c>
      <c r="E838" s="1" t="s">
        <v>508</v>
      </c>
      <c r="F838" s="29" t="s">
        <v>509</v>
      </c>
      <c r="G838" s="55" t="s">
        <v>17</v>
      </c>
      <c r="H838" s="29" t="s">
        <v>510</v>
      </c>
      <c r="I838" s="42">
        <v>1</v>
      </c>
      <c r="J838" s="75">
        <v>10000</v>
      </c>
      <c r="K838" s="75">
        <v>10000</v>
      </c>
    </row>
    <row r="839" spans="1:11" ht="15.5">
      <c r="A839" s="56">
        <v>43146</v>
      </c>
      <c r="B839" s="29" t="s">
        <v>507</v>
      </c>
      <c r="C839" s="57">
        <v>2018</v>
      </c>
      <c r="D839" s="1" t="s">
        <v>12</v>
      </c>
      <c r="E839" s="1" t="s">
        <v>508</v>
      </c>
      <c r="F839" s="29" t="s">
        <v>509</v>
      </c>
      <c r="G839" s="55" t="s">
        <v>17</v>
      </c>
      <c r="H839" s="29" t="s">
        <v>510</v>
      </c>
      <c r="I839" s="42">
        <v>1</v>
      </c>
      <c r="J839" s="75">
        <v>10000</v>
      </c>
      <c r="K839" s="75">
        <v>10000</v>
      </c>
    </row>
    <row r="840" spans="1:11" ht="15.5">
      <c r="A840" s="56">
        <v>43178</v>
      </c>
      <c r="B840" s="29" t="s">
        <v>32</v>
      </c>
      <c r="C840" s="57">
        <v>2018</v>
      </c>
      <c r="D840" s="1" t="s">
        <v>12</v>
      </c>
      <c r="E840" s="1" t="s">
        <v>508</v>
      </c>
      <c r="F840" s="29" t="s">
        <v>509</v>
      </c>
      <c r="G840" s="55" t="s">
        <v>17</v>
      </c>
      <c r="H840" s="29" t="s">
        <v>510</v>
      </c>
      <c r="I840" s="42">
        <v>1</v>
      </c>
      <c r="J840" s="75">
        <v>10000</v>
      </c>
      <c r="K840" s="75">
        <v>10000</v>
      </c>
    </row>
    <row r="841" spans="1:11" ht="15.5">
      <c r="A841" s="56">
        <v>43210</v>
      </c>
      <c r="B841" s="29" t="s">
        <v>30</v>
      </c>
      <c r="C841" s="57">
        <v>2018</v>
      </c>
      <c r="D841" s="1" t="s">
        <v>12</v>
      </c>
      <c r="E841" s="1" t="s">
        <v>508</v>
      </c>
      <c r="F841" s="29" t="s">
        <v>509</v>
      </c>
      <c r="G841" s="55" t="s">
        <v>17</v>
      </c>
      <c r="H841" s="29" t="s">
        <v>510</v>
      </c>
      <c r="I841" s="42">
        <v>1</v>
      </c>
      <c r="J841" s="75">
        <v>10000</v>
      </c>
      <c r="K841" s="75">
        <v>10000</v>
      </c>
    </row>
    <row r="842" spans="1:11" ht="15.5">
      <c r="A842" s="56">
        <v>43242</v>
      </c>
      <c r="B842" s="29" t="s">
        <v>35</v>
      </c>
      <c r="C842" s="57">
        <v>2018</v>
      </c>
      <c r="D842" s="1" t="s">
        <v>12</v>
      </c>
      <c r="E842" s="1" t="s">
        <v>508</v>
      </c>
      <c r="F842" s="29" t="s">
        <v>509</v>
      </c>
      <c r="G842" s="55" t="s">
        <v>17</v>
      </c>
      <c r="H842" s="29" t="s">
        <v>510</v>
      </c>
      <c r="I842" s="42">
        <v>1</v>
      </c>
      <c r="J842" s="75">
        <v>10000</v>
      </c>
      <c r="K842" s="75">
        <v>10000</v>
      </c>
    </row>
    <row r="843" spans="1:11" ht="15.5">
      <c r="A843" s="56">
        <v>43274</v>
      </c>
      <c r="B843" s="29" t="s">
        <v>125</v>
      </c>
      <c r="C843" s="57">
        <v>2018</v>
      </c>
      <c r="D843" s="1" t="s">
        <v>12</v>
      </c>
      <c r="E843" s="1" t="s">
        <v>508</v>
      </c>
      <c r="F843" s="29" t="s">
        <v>509</v>
      </c>
      <c r="G843" s="55" t="s">
        <v>17</v>
      </c>
      <c r="H843" s="29" t="s">
        <v>510</v>
      </c>
      <c r="I843" s="42">
        <v>1</v>
      </c>
      <c r="J843" s="75">
        <v>10000</v>
      </c>
      <c r="K843" s="75">
        <v>10000</v>
      </c>
    </row>
    <row r="844" spans="1:11" ht="15.5">
      <c r="A844" s="56">
        <v>43306</v>
      </c>
      <c r="B844" s="29" t="s">
        <v>188</v>
      </c>
      <c r="C844" s="57">
        <v>2018</v>
      </c>
      <c r="D844" s="1" t="s">
        <v>12</v>
      </c>
      <c r="E844" s="1" t="s">
        <v>508</v>
      </c>
      <c r="F844" s="29" t="s">
        <v>509</v>
      </c>
      <c r="G844" s="55" t="s">
        <v>17</v>
      </c>
      <c r="H844" s="29" t="s">
        <v>510</v>
      </c>
      <c r="I844" s="42">
        <v>1</v>
      </c>
      <c r="J844" s="75">
        <v>10000</v>
      </c>
      <c r="K844" s="75">
        <v>10000</v>
      </c>
    </row>
    <row r="845" spans="1:11" ht="15.5">
      <c r="A845" s="56">
        <v>43338</v>
      </c>
      <c r="B845" s="29" t="s">
        <v>231</v>
      </c>
      <c r="C845" s="57">
        <v>2018</v>
      </c>
      <c r="D845" s="1" t="s">
        <v>12</v>
      </c>
      <c r="E845" s="1" t="s">
        <v>508</v>
      </c>
      <c r="F845" s="29" t="s">
        <v>509</v>
      </c>
      <c r="G845" s="55" t="s">
        <v>17</v>
      </c>
      <c r="H845" s="29" t="s">
        <v>510</v>
      </c>
      <c r="I845" s="42">
        <v>1</v>
      </c>
      <c r="J845" s="75">
        <v>10000</v>
      </c>
      <c r="K845" s="75">
        <v>10000</v>
      </c>
    </row>
    <row r="846" spans="1:11" ht="15.5">
      <c r="A846" s="56">
        <v>43370</v>
      </c>
      <c r="B846" s="29" t="s">
        <v>241</v>
      </c>
      <c r="C846" s="57">
        <v>2018</v>
      </c>
      <c r="D846" s="1" t="s">
        <v>12</v>
      </c>
      <c r="E846" s="1" t="s">
        <v>508</v>
      </c>
      <c r="F846" s="29" t="s">
        <v>509</v>
      </c>
      <c r="G846" s="55" t="s">
        <v>17</v>
      </c>
      <c r="H846" s="29" t="s">
        <v>510</v>
      </c>
      <c r="I846" s="42">
        <v>1</v>
      </c>
      <c r="J846" s="75">
        <v>10000</v>
      </c>
      <c r="K846" s="75">
        <v>10000</v>
      </c>
    </row>
    <row r="847" spans="1:11" ht="15.5">
      <c r="A847" s="56">
        <v>43402</v>
      </c>
      <c r="B847" s="29" t="s">
        <v>265</v>
      </c>
      <c r="C847" s="57">
        <v>2018</v>
      </c>
      <c r="D847" s="1" t="s">
        <v>12</v>
      </c>
      <c r="E847" s="1" t="s">
        <v>508</v>
      </c>
      <c r="F847" s="29" t="s">
        <v>509</v>
      </c>
      <c r="G847" s="55" t="s">
        <v>17</v>
      </c>
      <c r="H847" s="29" t="s">
        <v>510</v>
      </c>
      <c r="I847" s="42">
        <v>1</v>
      </c>
      <c r="J847" s="75">
        <v>10000</v>
      </c>
      <c r="K847" s="75">
        <v>10000</v>
      </c>
    </row>
    <row r="848" spans="1:11" ht="15.5">
      <c r="A848" s="56">
        <v>43434</v>
      </c>
      <c r="B848" s="29" t="s">
        <v>303</v>
      </c>
      <c r="C848" s="57">
        <v>2018</v>
      </c>
      <c r="D848" s="1" t="s">
        <v>12</v>
      </c>
      <c r="E848" s="1" t="s">
        <v>508</v>
      </c>
      <c r="F848" s="29" t="s">
        <v>509</v>
      </c>
      <c r="G848" s="55" t="s">
        <v>17</v>
      </c>
      <c r="H848" s="29" t="s">
        <v>510</v>
      </c>
      <c r="I848" s="42">
        <v>1</v>
      </c>
      <c r="J848" s="75">
        <v>10000</v>
      </c>
      <c r="K848" s="75">
        <v>10000</v>
      </c>
    </row>
    <row r="849" spans="1:11" ht="15.5">
      <c r="A849" s="56">
        <v>43446</v>
      </c>
      <c r="B849" s="29" t="s">
        <v>11</v>
      </c>
      <c r="C849" s="57">
        <v>2018</v>
      </c>
      <c r="D849" s="1" t="s">
        <v>12</v>
      </c>
      <c r="E849" s="1" t="s">
        <v>508</v>
      </c>
      <c r="F849" s="29" t="s">
        <v>509</v>
      </c>
      <c r="G849" s="55" t="s">
        <v>17</v>
      </c>
      <c r="H849" s="29" t="s">
        <v>510</v>
      </c>
      <c r="I849" s="42">
        <v>1</v>
      </c>
      <c r="J849" s="75">
        <v>10000</v>
      </c>
      <c r="K849" s="75">
        <v>10000</v>
      </c>
    </row>
    <row r="850" spans="1:11" ht="15.5">
      <c r="A850" s="56">
        <v>43466</v>
      </c>
      <c r="B850" s="29" t="s">
        <v>22</v>
      </c>
      <c r="C850" s="57">
        <v>2019</v>
      </c>
      <c r="D850" s="1" t="s">
        <v>12</v>
      </c>
      <c r="E850" s="1" t="s">
        <v>508</v>
      </c>
      <c r="F850" s="29" t="s">
        <v>509</v>
      </c>
      <c r="G850" s="55" t="s">
        <v>17</v>
      </c>
      <c r="H850" s="29" t="s">
        <v>510</v>
      </c>
      <c r="I850" s="42">
        <v>1</v>
      </c>
      <c r="J850" s="75">
        <v>10000</v>
      </c>
      <c r="K850" s="75">
        <v>10000</v>
      </c>
    </row>
    <row r="851" spans="1:11" ht="15.5">
      <c r="A851" s="56">
        <v>43498</v>
      </c>
      <c r="B851" s="29" t="s">
        <v>507</v>
      </c>
      <c r="C851" s="57">
        <v>2019</v>
      </c>
      <c r="D851" s="1" t="s">
        <v>12</v>
      </c>
      <c r="E851" s="1" t="s">
        <v>508</v>
      </c>
      <c r="F851" s="29" t="s">
        <v>509</v>
      </c>
      <c r="G851" s="55" t="s">
        <v>17</v>
      </c>
      <c r="H851" s="29" t="s">
        <v>510</v>
      </c>
      <c r="I851" s="42">
        <v>1</v>
      </c>
      <c r="J851" s="75">
        <v>10000</v>
      </c>
      <c r="K851" s="75">
        <v>10000</v>
      </c>
    </row>
    <row r="852" spans="1:11" ht="15.5">
      <c r="A852" s="56">
        <v>43530</v>
      </c>
      <c r="B852" s="29" t="s">
        <v>32</v>
      </c>
      <c r="C852" s="57">
        <v>2019</v>
      </c>
      <c r="D852" s="1" t="s">
        <v>12</v>
      </c>
      <c r="E852" s="1" t="s">
        <v>508</v>
      </c>
      <c r="F852" s="29" t="s">
        <v>509</v>
      </c>
      <c r="G852" s="55" t="s">
        <v>17</v>
      </c>
      <c r="H852" s="29" t="s">
        <v>510</v>
      </c>
      <c r="I852" s="42">
        <v>1</v>
      </c>
      <c r="J852" s="75">
        <v>10000</v>
      </c>
      <c r="K852" s="75">
        <v>10000</v>
      </c>
    </row>
    <row r="853" spans="1:11" ht="15.5">
      <c r="A853" s="56">
        <v>43562</v>
      </c>
      <c r="B853" s="29" t="s">
        <v>30</v>
      </c>
      <c r="C853" s="57">
        <v>2019</v>
      </c>
      <c r="D853" s="1" t="s">
        <v>12</v>
      </c>
      <c r="E853" s="1" t="s">
        <v>508</v>
      </c>
      <c r="F853" s="29" t="s">
        <v>509</v>
      </c>
      <c r="G853" s="55" t="s">
        <v>17</v>
      </c>
      <c r="H853" s="29" t="s">
        <v>510</v>
      </c>
      <c r="I853" s="42">
        <v>1</v>
      </c>
      <c r="J853" s="75">
        <v>10000</v>
      </c>
      <c r="K853" s="75">
        <v>10000</v>
      </c>
    </row>
    <row r="854" spans="1:11" ht="15.5">
      <c r="A854" s="56">
        <v>43594</v>
      </c>
      <c r="B854" s="29" t="s">
        <v>35</v>
      </c>
      <c r="C854" s="57">
        <v>2019</v>
      </c>
      <c r="D854" s="1" t="s">
        <v>12</v>
      </c>
      <c r="E854" s="1" t="s">
        <v>508</v>
      </c>
      <c r="F854" s="29" t="s">
        <v>509</v>
      </c>
      <c r="G854" s="55" t="s">
        <v>17</v>
      </c>
      <c r="H854" s="29" t="s">
        <v>510</v>
      </c>
      <c r="I854" s="42">
        <v>1</v>
      </c>
      <c r="J854" s="75">
        <v>10000</v>
      </c>
      <c r="K854" s="75">
        <v>10000</v>
      </c>
    </row>
    <row r="855" spans="1:11" ht="15.5">
      <c r="A855" s="56">
        <v>43626</v>
      </c>
      <c r="B855" s="29" t="s">
        <v>125</v>
      </c>
      <c r="C855" s="57">
        <v>2019</v>
      </c>
      <c r="D855" s="1" t="s">
        <v>12</v>
      </c>
      <c r="E855" s="1" t="s">
        <v>508</v>
      </c>
      <c r="F855" s="29" t="s">
        <v>509</v>
      </c>
      <c r="G855" s="55" t="s">
        <v>17</v>
      </c>
      <c r="H855" s="29" t="s">
        <v>510</v>
      </c>
      <c r="I855" s="42">
        <v>1</v>
      </c>
      <c r="J855" s="75">
        <v>10000</v>
      </c>
      <c r="K855" s="75">
        <v>10000</v>
      </c>
    </row>
    <row r="856" spans="1:11" ht="15.5">
      <c r="A856" s="56">
        <v>43658</v>
      </c>
      <c r="B856" s="29" t="s">
        <v>188</v>
      </c>
      <c r="C856" s="57">
        <v>2019</v>
      </c>
      <c r="D856" s="1" t="s">
        <v>12</v>
      </c>
      <c r="E856" s="1" t="s">
        <v>508</v>
      </c>
      <c r="F856" s="29" t="s">
        <v>509</v>
      </c>
      <c r="G856" s="55" t="s">
        <v>17</v>
      </c>
      <c r="H856" s="29" t="s">
        <v>510</v>
      </c>
      <c r="I856" s="42">
        <v>1</v>
      </c>
      <c r="J856" s="75">
        <v>10000</v>
      </c>
      <c r="K856" s="75">
        <v>10000</v>
      </c>
    </row>
    <row r="857" spans="1:11" ht="15.5">
      <c r="A857" s="56">
        <v>43690</v>
      </c>
      <c r="B857" s="29" t="s">
        <v>231</v>
      </c>
      <c r="C857" s="57">
        <v>2019</v>
      </c>
      <c r="D857" s="1" t="s">
        <v>12</v>
      </c>
      <c r="E857" s="1" t="s">
        <v>508</v>
      </c>
      <c r="F857" s="29" t="s">
        <v>509</v>
      </c>
      <c r="G857" s="55" t="s">
        <v>17</v>
      </c>
      <c r="H857" s="29" t="s">
        <v>510</v>
      </c>
      <c r="I857" s="42">
        <v>1</v>
      </c>
      <c r="J857" s="75">
        <v>10000</v>
      </c>
      <c r="K857" s="75">
        <v>10000</v>
      </c>
    </row>
    <row r="858" spans="1:11" ht="15.5">
      <c r="A858" s="56">
        <v>43722</v>
      </c>
      <c r="B858" s="29" t="s">
        <v>241</v>
      </c>
      <c r="C858" s="57">
        <v>2019</v>
      </c>
      <c r="D858" s="1" t="s">
        <v>12</v>
      </c>
      <c r="E858" s="1" t="s">
        <v>508</v>
      </c>
      <c r="F858" s="29" t="s">
        <v>509</v>
      </c>
      <c r="G858" s="55" t="s">
        <v>17</v>
      </c>
      <c r="H858" s="29" t="s">
        <v>510</v>
      </c>
      <c r="I858" s="42">
        <v>1</v>
      </c>
      <c r="J858" s="75">
        <v>10000</v>
      </c>
      <c r="K858" s="75">
        <v>10000</v>
      </c>
    </row>
    <row r="859" spans="1:11" ht="15.5">
      <c r="A859" s="56">
        <v>43754</v>
      </c>
      <c r="B859" s="29" t="s">
        <v>265</v>
      </c>
      <c r="C859" s="57">
        <v>2019</v>
      </c>
      <c r="D859" s="1" t="s">
        <v>12</v>
      </c>
      <c r="E859" s="1" t="s">
        <v>508</v>
      </c>
      <c r="F859" s="29" t="s">
        <v>509</v>
      </c>
      <c r="G859" s="55" t="s">
        <v>17</v>
      </c>
      <c r="H859" s="29" t="s">
        <v>510</v>
      </c>
      <c r="I859" s="42">
        <v>1</v>
      </c>
      <c r="J859" s="75">
        <v>10000</v>
      </c>
      <c r="K859" s="75">
        <v>10000</v>
      </c>
    </row>
    <row r="860" spans="1:11" ht="15.5">
      <c r="A860" s="56">
        <v>43786</v>
      </c>
      <c r="B860" s="29" t="s">
        <v>303</v>
      </c>
      <c r="C860" s="57">
        <v>2019</v>
      </c>
      <c r="D860" s="1" t="s">
        <v>12</v>
      </c>
      <c r="E860" s="1" t="s">
        <v>508</v>
      </c>
      <c r="F860" s="29" t="s">
        <v>509</v>
      </c>
      <c r="G860" s="55" t="s">
        <v>17</v>
      </c>
      <c r="H860" s="29" t="s">
        <v>510</v>
      </c>
      <c r="I860" s="42">
        <v>1</v>
      </c>
      <c r="J860" s="75">
        <v>10000</v>
      </c>
      <c r="K860" s="75">
        <v>10000</v>
      </c>
    </row>
    <row r="861" spans="1:11" ht="15.5">
      <c r="A861" s="56">
        <v>43818</v>
      </c>
      <c r="B861" s="29" t="s">
        <v>11</v>
      </c>
      <c r="C861" s="57">
        <v>2019</v>
      </c>
      <c r="D861" s="1" t="s">
        <v>12</v>
      </c>
      <c r="E861" s="1" t="s">
        <v>508</v>
      </c>
      <c r="F861" s="29" t="s">
        <v>509</v>
      </c>
      <c r="G861" s="55" t="s">
        <v>17</v>
      </c>
      <c r="H861" s="29" t="s">
        <v>510</v>
      </c>
      <c r="I861" s="42">
        <v>1</v>
      </c>
      <c r="J861" s="75">
        <v>10000</v>
      </c>
      <c r="K861" s="75">
        <v>10000</v>
      </c>
    </row>
    <row r="862" spans="1:11" ht="15.5">
      <c r="A862" s="56">
        <v>43850</v>
      </c>
      <c r="B862" s="29" t="s">
        <v>22</v>
      </c>
      <c r="C862" s="57">
        <v>2020</v>
      </c>
      <c r="D862" s="1" t="s">
        <v>12</v>
      </c>
      <c r="E862" s="1" t="s">
        <v>508</v>
      </c>
      <c r="F862" s="29" t="s">
        <v>509</v>
      </c>
      <c r="G862" s="55" t="s">
        <v>17</v>
      </c>
      <c r="H862" s="29" t="s">
        <v>510</v>
      </c>
      <c r="I862" s="42">
        <v>1</v>
      </c>
      <c r="J862" s="75">
        <v>10000</v>
      </c>
      <c r="K862" s="75">
        <v>10000</v>
      </c>
    </row>
    <row r="863" spans="1:11" ht="15.5">
      <c r="A863" s="56">
        <v>43882</v>
      </c>
      <c r="B863" s="29" t="s">
        <v>507</v>
      </c>
      <c r="C863" s="57">
        <v>2020</v>
      </c>
      <c r="D863" s="1" t="s">
        <v>12</v>
      </c>
      <c r="E863" s="1" t="s">
        <v>508</v>
      </c>
      <c r="F863" s="29" t="s">
        <v>509</v>
      </c>
      <c r="G863" s="55" t="s">
        <v>17</v>
      </c>
      <c r="H863" s="29" t="s">
        <v>510</v>
      </c>
      <c r="I863" s="42">
        <v>1</v>
      </c>
      <c r="J863" s="75">
        <v>10000</v>
      </c>
      <c r="K863" s="75">
        <v>10000</v>
      </c>
    </row>
    <row r="864" spans="1:11" ht="15.5">
      <c r="A864" s="56">
        <v>43914</v>
      </c>
      <c r="B864" s="29" t="s">
        <v>32</v>
      </c>
      <c r="C864" s="57">
        <v>2020</v>
      </c>
      <c r="D864" s="1" t="s">
        <v>12</v>
      </c>
      <c r="E864" s="1" t="s">
        <v>508</v>
      </c>
      <c r="F864" s="29" t="s">
        <v>509</v>
      </c>
      <c r="G864" s="55" t="s">
        <v>17</v>
      </c>
      <c r="H864" s="29" t="s">
        <v>510</v>
      </c>
      <c r="I864" s="42">
        <v>1</v>
      </c>
      <c r="J864" s="75">
        <v>10000</v>
      </c>
      <c r="K864" s="75">
        <v>10000</v>
      </c>
    </row>
    <row r="865" spans="1:11" ht="15.5">
      <c r="A865" s="56">
        <v>43946</v>
      </c>
      <c r="B865" s="29" t="s">
        <v>30</v>
      </c>
      <c r="C865" s="57">
        <v>2020</v>
      </c>
      <c r="D865" s="1" t="s">
        <v>12</v>
      </c>
      <c r="E865" s="1" t="s">
        <v>508</v>
      </c>
      <c r="F865" s="29" t="s">
        <v>509</v>
      </c>
      <c r="G865" s="55" t="s">
        <v>17</v>
      </c>
      <c r="H865" s="29" t="s">
        <v>510</v>
      </c>
      <c r="I865" s="42">
        <v>1</v>
      </c>
      <c r="J865" s="75">
        <v>10000</v>
      </c>
      <c r="K865" s="75">
        <v>10000</v>
      </c>
    </row>
    <row r="866" spans="1:11" ht="15.5">
      <c r="A866" s="56">
        <v>43978</v>
      </c>
      <c r="B866" s="29" t="s">
        <v>35</v>
      </c>
      <c r="C866" s="57">
        <v>2020</v>
      </c>
      <c r="D866" s="1" t="s">
        <v>12</v>
      </c>
      <c r="E866" s="1" t="s">
        <v>508</v>
      </c>
      <c r="F866" s="29" t="s">
        <v>509</v>
      </c>
      <c r="G866" s="55" t="s">
        <v>17</v>
      </c>
      <c r="H866" s="29" t="s">
        <v>510</v>
      </c>
      <c r="I866" s="42">
        <v>1</v>
      </c>
      <c r="J866" s="75">
        <v>10000</v>
      </c>
      <c r="K866" s="75">
        <v>10000</v>
      </c>
    </row>
    <row r="867" spans="1:11" ht="15.5" hidden="1">
      <c r="A867" s="56">
        <v>43623</v>
      </c>
      <c r="B867" s="29" t="s">
        <v>125</v>
      </c>
      <c r="C867" s="57">
        <v>2019</v>
      </c>
      <c r="D867" s="1" t="s">
        <v>12</v>
      </c>
      <c r="E867" s="1" t="s">
        <v>508</v>
      </c>
      <c r="F867" s="29" t="s">
        <v>511</v>
      </c>
      <c r="G867" s="55" t="s">
        <v>17</v>
      </c>
      <c r="H867" s="29" t="s">
        <v>512</v>
      </c>
      <c r="I867" s="29">
        <v>1</v>
      </c>
      <c r="J867" s="75">
        <v>5499</v>
      </c>
      <c r="K867" s="75">
        <v>5499</v>
      </c>
    </row>
    <row r="868" spans="1:11" ht="15.5" hidden="1">
      <c r="A868" s="56">
        <v>43623</v>
      </c>
      <c r="B868" s="29" t="s">
        <v>125</v>
      </c>
      <c r="C868" s="57">
        <v>2019</v>
      </c>
      <c r="D868" s="1" t="s">
        <v>12</v>
      </c>
      <c r="E868" s="1" t="s">
        <v>13</v>
      </c>
      <c r="F868" s="29" t="s">
        <v>511</v>
      </c>
      <c r="G868" s="55" t="s">
        <v>17</v>
      </c>
      <c r="H868" s="29" t="s">
        <v>512</v>
      </c>
      <c r="I868" s="29">
        <v>1</v>
      </c>
      <c r="J868" s="75">
        <v>5499</v>
      </c>
      <c r="K868" s="75">
        <v>5499</v>
      </c>
    </row>
    <row r="869" spans="1:11" ht="15.5" hidden="1">
      <c r="A869" s="56">
        <v>43654</v>
      </c>
      <c r="B869" s="29" t="s">
        <v>188</v>
      </c>
      <c r="C869" s="57">
        <v>2019</v>
      </c>
      <c r="D869" s="1" t="s">
        <v>12</v>
      </c>
      <c r="E869" s="1" t="s">
        <v>508</v>
      </c>
      <c r="F869" s="29" t="s">
        <v>511</v>
      </c>
      <c r="G869" s="55" t="s">
        <v>17</v>
      </c>
      <c r="H869" s="29" t="s">
        <v>512</v>
      </c>
      <c r="I869" s="29">
        <v>1</v>
      </c>
      <c r="J869" s="75">
        <v>5499</v>
      </c>
      <c r="K869" s="75">
        <v>5499</v>
      </c>
    </row>
    <row r="870" spans="1:11" ht="15.5" hidden="1">
      <c r="A870" s="56">
        <v>43654</v>
      </c>
      <c r="B870" s="29" t="s">
        <v>188</v>
      </c>
      <c r="C870" s="57">
        <v>2019</v>
      </c>
      <c r="D870" s="1" t="s">
        <v>12</v>
      </c>
      <c r="E870" s="1" t="s">
        <v>13</v>
      </c>
      <c r="F870" s="29" t="s">
        <v>511</v>
      </c>
      <c r="G870" s="55" t="s">
        <v>17</v>
      </c>
      <c r="H870" s="29" t="s">
        <v>512</v>
      </c>
      <c r="I870" s="29">
        <v>1</v>
      </c>
      <c r="J870" s="75">
        <v>5499</v>
      </c>
      <c r="K870" s="75">
        <v>5499</v>
      </c>
    </row>
    <row r="871" spans="1:11" ht="15.5" hidden="1">
      <c r="A871" s="56">
        <v>43685</v>
      </c>
      <c r="B871" s="29" t="s">
        <v>231</v>
      </c>
      <c r="C871" s="57">
        <v>2019</v>
      </c>
      <c r="D871" s="1" t="s">
        <v>12</v>
      </c>
      <c r="E871" s="1" t="s">
        <v>508</v>
      </c>
      <c r="F871" s="29" t="s">
        <v>511</v>
      </c>
      <c r="G871" s="55" t="s">
        <v>17</v>
      </c>
      <c r="H871" s="29" t="s">
        <v>512</v>
      </c>
      <c r="I871" s="29">
        <v>1</v>
      </c>
      <c r="J871" s="75">
        <v>5499</v>
      </c>
      <c r="K871" s="75">
        <v>5499</v>
      </c>
    </row>
    <row r="872" spans="1:11" ht="15.5" hidden="1">
      <c r="A872" s="56">
        <v>43685</v>
      </c>
      <c r="B872" s="29" t="s">
        <v>231</v>
      </c>
      <c r="C872" s="57">
        <v>2019</v>
      </c>
      <c r="D872" s="1" t="s">
        <v>12</v>
      </c>
      <c r="E872" s="1" t="s">
        <v>13</v>
      </c>
      <c r="F872" s="29" t="s">
        <v>511</v>
      </c>
      <c r="G872" s="55" t="s">
        <v>17</v>
      </c>
      <c r="H872" s="29" t="s">
        <v>512</v>
      </c>
      <c r="I872" s="29">
        <v>1</v>
      </c>
      <c r="J872" s="75">
        <v>5499</v>
      </c>
      <c r="K872" s="75">
        <v>5499</v>
      </c>
    </row>
    <row r="873" spans="1:11" ht="15.5" hidden="1">
      <c r="A873" s="56">
        <v>43716</v>
      </c>
      <c r="B873" s="29" t="s">
        <v>241</v>
      </c>
      <c r="C873" s="57">
        <v>2019</v>
      </c>
      <c r="D873" s="1" t="s">
        <v>12</v>
      </c>
      <c r="E873" s="1" t="s">
        <v>508</v>
      </c>
      <c r="F873" s="29" t="s">
        <v>511</v>
      </c>
      <c r="G873" s="55" t="s">
        <v>17</v>
      </c>
      <c r="H873" s="29" t="s">
        <v>512</v>
      </c>
      <c r="I873" s="29">
        <v>1</v>
      </c>
      <c r="J873" s="75">
        <v>5499</v>
      </c>
      <c r="K873" s="75">
        <v>5499</v>
      </c>
    </row>
    <row r="874" spans="1:11" ht="15.5" hidden="1">
      <c r="A874" s="56">
        <v>43716</v>
      </c>
      <c r="B874" s="29" t="s">
        <v>241</v>
      </c>
      <c r="C874" s="57">
        <v>2019</v>
      </c>
      <c r="D874" s="1" t="s">
        <v>12</v>
      </c>
      <c r="E874" s="1" t="s">
        <v>13</v>
      </c>
      <c r="F874" s="29" t="s">
        <v>511</v>
      </c>
      <c r="G874" s="55" t="s">
        <v>17</v>
      </c>
      <c r="H874" s="29" t="s">
        <v>512</v>
      </c>
      <c r="I874" s="29">
        <v>1</v>
      </c>
      <c r="J874" s="75">
        <v>5499</v>
      </c>
      <c r="K874" s="75">
        <v>5499</v>
      </c>
    </row>
    <row r="875" spans="1:11" ht="15.5" hidden="1">
      <c r="A875" s="56">
        <v>43747</v>
      </c>
      <c r="B875" s="29" t="s">
        <v>265</v>
      </c>
      <c r="C875" s="57">
        <v>2019</v>
      </c>
      <c r="D875" s="1" t="s">
        <v>12</v>
      </c>
      <c r="E875" s="1" t="s">
        <v>508</v>
      </c>
      <c r="F875" s="29" t="s">
        <v>511</v>
      </c>
      <c r="G875" s="55" t="s">
        <v>17</v>
      </c>
      <c r="H875" s="29" t="s">
        <v>512</v>
      </c>
      <c r="I875" s="29">
        <v>1</v>
      </c>
      <c r="J875" s="75">
        <v>5499</v>
      </c>
      <c r="K875" s="75">
        <v>5499</v>
      </c>
    </row>
    <row r="876" spans="1:11" ht="15.5" hidden="1">
      <c r="A876" s="56">
        <v>43747</v>
      </c>
      <c r="B876" s="29" t="s">
        <v>265</v>
      </c>
      <c r="C876" s="57">
        <v>2019</v>
      </c>
      <c r="D876" s="1" t="s">
        <v>12</v>
      </c>
      <c r="E876" s="1" t="s">
        <v>13</v>
      </c>
      <c r="F876" s="29" t="s">
        <v>511</v>
      </c>
      <c r="G876" s="55" t="s">
        <v>17</v>
      </c>
      <c r="H876" s="29" t="s">
        <v>512</v>
      </c>
      <c r="I876" s="29">
        <v>1</v>
      </c>
      <c r="J876" s="75">
        <v>5499</v>
      </c>
      <c r="K876" s="75">
        <v>5499</v>
      </c>
    </row>
    <row r="877" spans="1:11" ht="15.5" hidden="1">
      <c r="A877" s="56">
        <v>43778</v>
      </c>
      <c r="B877" s="29" t="s">
        <v>303</v>
      </c>
      <c r="C877" s="57">
        <v>2019</v>
      </c>
      <c r="D877" s="1" t="s">
        <v>12</v>
      </c>
      <c r="E877" s="1" t="s">
        <v>508</v>
      </c>
      <c r="F877" s="29" t="s">
        <v>511</v>
      </c>
      <c r="G877" s="55" t="s">
        <v>17</v>
      </c>
      <c r="H877" s="29" t="s">
        <v>512</v>
      </c>
      <c r="I877" s="29">
        <v>1</v>
      </c>
      <c r="J877" s="75">
        <v>5499</v>
      </c>
      <c r="K877" s="75">
        <v>5499</v>
      </c>
    </row>
    <row r="878" spans="1:11" ht="15.5" hidden="1">
      <c r="A878" s="56">
        <v>43778</v>
      </c>
      <c r="B878" s="29" t="s">
        <v>303</v>
      </c>
      <c r="C878" s="57">
        <v>2019</v>
      </c>
      <c r="D878" s="1" t="s">
        <v>12</v>
      </c>
      <c r="E878" s="1" t="s">
        <v>13</v>
      </c>
      <c r="F878" s="29" t="s">
        <v>511</v>
      </c>
      <c r="G878" s="55" t="s">
        <v>17</v>
      </c>
      <c r="H878" s="29" t="s">
        <v>512</v>
      </c>
      <c r="I878" s="29">
        <v>1</v>
      </c>
      <c r="J878" s="75">
        <v>5499</v>
      </c>
      <c r="K878" s="75">
        <v>5499</v>
      </c>
    </row>
    <row r="879" spans="1:11" ht="15.5" hidden="1">
      <c r="A879" s="56">
        <v>43809</v>
      </c>
      <c r="B879" s="29" t="s">
        <v>11</v>
      </c>
      <c r="C879" s="57">
        <v>2019</v>
      </c>
      <c r="D879" s="1" t="s">
        <v>12</v>
      </c>
      <c r="E879" s="1" t="s">
        <v>508</v>
      </c>
      <c r="F879" s="29" t="s">
        <v>511</v>
      </c>
      <c r="G879" s="55" t="s">
        <v>17</v>
      </c>
      <c r="H879" s="29" t="s">
        <v>512</v>
      </c>
      <c r="I879" s="29">
        <v>1</v>
      </c>
      <c r="J879" s="75">
        <v>5499</v>
      </c>
      <c r="K879" s="75">
        <v>5499</v>
      </c>
    </row>
    <row r="880" spans="1:11" ht="15.5" hidden="1">
      <c r="A880" s="56">
        <v>43809</v>
      </c>
      <c r="B880" s="29" t="s">
        <v>11</v>
      </c>
      <c r="C880" s="57">
        <v>2019</v>
      </c>
      <c r="D880" s="1" t="s">
        <v>12</v>
      </c>
      <c r="E880" s="1" t="s">
        <v>13</v>
      </c>
      <c r="F880" s="29" t="s">
        <v>511</v>
      </c>
      <c r="G880" s="55" t="s">
        <v>17</v>
      </c>
      <c r="H880" s="29" t="s">
        <v>512</v>
      </c>
      <c r="I880" s="29">
        <v>1</v>
      </c>
      <c r="J880" s="75">
        <v>5499</v>
      </c>
      <c r="K880" s="75">
        <v>5499</v>
      </c>
    </row>
    <row r="881" spans="1:11" ht="15.5" hidden="1">
      <c r="A881" s="56">
        <v>43840</v>
      </c>
      <c r="B881" s="29" t="s">
        <v>22</v>
      </c>
      <c r="C881" s="57">
        <v>2020</v>
      </c>
      <c r="D881" s="1" t="s">
        <v>12</v>
      </c>
      <c r="E881" s="1" t="s">
        <v>508</v>
      </c>
      <c r="F881" s="29" t="s">
        <v>511</v>
      </c>
      <c r="G881" s="55" t="s">
        <v>17</v>
      </c>
      <c r="H881" s="29" t="s">
        <v>512</v>
      </c>
      <c r="I881" s="29">
        <v>1</v>
      </c>
      <c r="J881" s="75">
        <v>5499</v>
      </c>
      <c r="K881" s="75">
        <v>5499</v>
      </c>
    </row>
    <row r="882" spans="1:11" ht="15.5" hidden="1">
      <c r="A882" s="56">
        <v>43840</v>
      </c>
      <c r="B882" s="29" t="s">
        <v>22</v>
      </c>
      <c r="C882" s="57">
        <v>2020</v>
      </c>
      <c r="D882" s="1" t="s">
        <v>12</v>
      </c>
      <c r="E882" s="1" t="s">
        <v>13</v>
      </c>
      <c r="F882" s="29" t="s">
        <v>511</v>
      </c>
      <c r="G882" s="55" t="s">
        <v>17</v>
      </c>
      <c r="H882" s="29" t="s">
        <v>512</v>
      </c>
      <c r="I882" s="29">
        <v>1</v>
      </c>
      <c r="J882" s="75">
        <v>5499</v>
      </c>
      <c r="K882" s="75">
        <v>5499</v>
      </c>
    </row>
    <row r="883" spans="1:11" ht="15.5" hidden="1">
      <c r="A883" s="56">
        <v>43871</v>
      </c>
      <c r="B883" s="29" t="s">
        <v>507</v>
      </c>
      <c r="C883" s="57">
        <v>2020</v>
      </c>
      <c r="D883" s="1" t="s">
        <v>12</v>
      </c>
      <c r="E883" s="1" t="s">
        <v>508</v>
      </c>
      <c r="F883" s="29" t="s">
        <v>511</v>
      </c>
      <c r="G883" s="55" t="s">
        <v>17</v>
      </c>
      <c r="H883" s="29" t="s">
        <v>512</v>
      </c>
      <c r="I883" s="29">
        <v>1</v>
      </c>
      <c r="J883" s="75">
        <v>5499</v>
      </c>
      <c r="K883" s="75">
        <v>5499</v>
      </c>
    </row>
    <row r="884" spans="1:11" ht="15.5" hidden="1">
      <c r="A884" s="56">
        <v>43871</v>
      </c>
      <c r="B884" s="29" t="s">
        <v>507</v>
      </c>
      <c r="C884" s="57">
        <v>2020</v>
      </c>
      <c r="D884" s="1" t="s">
        <v>12</v>
      </c>
      <c r="E884" s="1" t="s">
        <v>13</v>
      </c>
      <c r="F884" s="29" t="s">
        <v>511</v>
      </c>
      <c r="G884" s="55" t="s">
        <v>17</v>
      </c>
      <c r="H884" s="29" t="s">
        <v>512</v>
      </c>
      <c r="I884" s="29">
        <v>1</v>
      </c>
      <c r="J884" s="75">
        <v>5499</v>
      </c>
      <c r="K884" s="75">
        <v>5499</v>
      </c>
    </row>
    <row r="885" spans="1:11" ht="15.5" hidden="1">
      <c r="A885" s="56">
        <v>43902</v>
      </c>
      <c r="B885" s="29" t="s">
        <v>32</v>
      </c>
      <c r="C885" s="57">
        <v>2020</v>
      </c>
      <c r="D885" s="1" t="s">
        <v>12</v>
      </c>
      <c r="E885" s="1" t="s">
        <v>508</v>
      </c>
      <c r="F885" s="29" t="s">
        <v>511</v>
      </c>
      <c r="G885" s="55" t="s">
        <v>17</v>
      </c>
      <c r="H885" s="29" t="s">
        <v>512</v>
      </c>
      <c r="I885" s="29">
        <v>1</v>
      </c>
      <c r="J885" s="75">
        <v>5499</v>
      </c>
      <c r="K885" s="75">
        <v>5499</v>
      </c>
    </row>
    <row r="886" spans="1:11" ht="15.5" hidden="1">
      <c r="A886" s="56">
        <v>43902</v>
      </c>
      <c r="B886" s="29" t="s">
        <v>32</v>
      </c>
      <c r="C886" s="57">
        <v>2020</v>
      </c>
      <c r="D886" s="1" t="s">
        <v>12</v>
      </c>
      <c r="E886" s="1" t="s">
        <v>13</v>
      </c>
      <c r="F886" s="29" t="s">
        <v>511</v>
      </c>
      <c r="G886" s="55" t="s">
        <v>17</v>
      </c>
      <c r="H886" s="29" t="s">
        <v>512</v>
      </c>
      <c r="I886" s="29">
        <v>1</v>
      </c>
      <c r="J886" s="75">
        <v>5499</v>
      </c>
      <c r="K886" s="75">
        <v>5499</v>
      </c>
    </row>
    <row r="887" spans="1:11" ht="15.5" hidden="1">
      <c r="A887" s="56">
        <v>43933</v>
      </c>
      <c r="B887" s="29" t="s">
        <v>30</v>
      </c>
      <c r="C887" s="57">
        <v>2020</v>
      </c>
      <c r="D887" s="1" t="s">
        <v>12</v>
      </c>
      <c r="E887" s="1" t="s">
        <v>508</v>
      </c>
      <c r="F887" s="29" t="s">
        <v>511</v>
      </c>
      <c r="G887" s="55" t="s">
        <v>17</v>
      </c>
      <c r="H887" s="29" t="s">
        <v>512</v>
      </c>
      <c r="I887" s="29">
        <v>1</v>
      </c>
      <c r="J887" s="75">
        <v>5499</v>
      </c>
      <c r="K887" s="75">
        <v>5499</v>
      </c>
    </row>
    <row r="888" spans="1:11" ht="15.5" hidden="1">
      <c r="A888" s="56">
        <v>43933</v>
      </c>
      <c r="B888" s="29" t="s">
        <v>30</v>
      </c>
      <c r="C888" s="57">
        <v>2020</v>
      </c>
      <c r="D888" s="1" t="s">
        <v>12</v>
      </c>
      <c r="E888" s="1" t="s">
        <v>13</v>
      </c>
      <c r="F888" s="29" t="s">
        <v>511</v>
      </c>
      <c r="G888" s="55" t="s">
        <v>17</v>
      </c>
      <c r="H888" s="29" t="s">
        <v>512</v>
      </c>
      <c r="I888" s="29">
        <v>1</v>
      </c>
      <c r="J888" s="75">
        <v>5499</v>
      </c>
      <c r="K888" s="75">
        <v>5499</v>
      </c>
    </row>
    <row r="889" spans="1:11" ht="15.5" hidden="1">
      <c r="A889" s="56">
        <v>43964</v>
      </c>
      <c r="B889" s="29" t="s">
        <v>35</v>
      </c>
      <c r="C889" s="57">
        <v>2020</v>
      </c>
      <c r="D889" s="1" t="s">
        <v>12</v>
      </c>
      <c r="E889" s="1" t="s">
        <v>508</v>
      </c>
      <c r="F889" s="29" t="s">
        <v>511</v>
      </c>
      <c r="G889" s="55" t="s">
        <v>17</v>
      </c>
      <c r="H889" s="29" t="s">
        <v>512</v>
      </c>
      <c r="I889" s="29">
        <v>1</v>
      </c>
      <c r="J889" s="75">
        <v>5499</v>
      </c>
      <c r="K889" s="75">
        <v>5499</v>
      </c>
    </row>
    <row r="890" spans="1:11" ht="15.5" hidden="1">
      <c r="A890" s="56">
        <v>43964</v>
      </c>
      <c r="B890" s="29" t="s">
        <v>35</v>
      </c>
      <c r="C890" s="57">
        <v>2020</v>
      </c>
      <c r="D890" s="1" t="s">
        <v>12</v>
      </c>
      <c r="E890" s="1" t="s">
        <v>13</v>
      </c>
      <c r="F890" s="29" t="s">
        <v>511</v>
      </c>
      <c r="G890" s="55" t="s">
        <v>17</v>
      </c>
      <c r="H890" s="29" t="s">
        <v>512</v>
      </c>
      <c r="I890" s="29">
        <v>1</v>
      </c>
      <c r="J890" s="75">
        <v>5499</v>
      </c>
      <c r="K890" s="75">
        <v>5499</v>
      </c>
    </row>
    <row r="891" spans="1:11" s="84" customFormat="1" ht="18.5" hidden="1">
      <c r="A891" s="83"/>
      <c r="I891" s="85">
        <f>SUM(I2:I890)</f>
        <v>41250.5</v>
      </c>
      <c r="J891" s="86">
        <f>SUM(J2:J890)</f>
        <v>1997798.2960000001</v>
      </c>
      <c r="K891" s="86">
        <f>SUM(K2:K890)</f>
        <v>2804924.7800000003</v>
      </c>
    </row>
    <row r="892" spans="1:11" hidden="1">
      <c r="A892" s="56"/>
      <c r="B892" s="29"/>
      <c r="C892" s="29"/>
      <c r="D892" s="29"/>
      <c r="F892" s="29"/>
      <c r="G892" s="29"/>
      <c r="H892" s="29"/>
      <c r="I892" s="29"/>
    </row>
    <row r="893" spans="1:11" hidden="1">
      <c r="A893" s="56"/>
      <c r="B893" s="29"/>
      <c r="C893" s="29"/>
      <c r="D893" s="29"/>
      <c r="F893" s="29"/>
      <c r="G893" s="29"/>
      <c r="H893" s="29"/>
      <c r="I893" s="29"/>
    </row>
    <row r="894" spans="1:11" hidden="1">
      <c r="A894" s="56"/>
      <c r="B894" s="29"/>
      <c r="C894" s="29"/>
      <c r="D894" s="29"/>
      <c r="F894" s="29"/>
      <c r="G894" s="29"/>
      <c r="H894" s="29"/>
      <c r="I894" s="29"/>
    </row>
    <row r="895" spans="1:11" hidden="1">
      <c r="A895" s="56"/>
      <c r="B895" s="29"/>
      <c r="C895" s="29"/>
      <c r="D895" s="29"/>
      <c r="F895" s="29"/>
      <c r="G895" s="29"/>
      <c r="H895" s="29"/>
      <c r="I895" s="29"/>
    </row>
  </sheetData>
  <conditionalFormatting sqref="A558:A590">
    <cfRule type="timePeriod" dxfId="33" priority="1" timePeriod="lastMonth">
      <formula>AND(MONTH(A558)=MONTH(EDATE(TODAY(),0-1)),YEAR(A558)=YEAR(EDATE(TODAY(),0-1)))</formula>
    </cfRule>
  </conditionalFormatting>
  <pageMargins left="0.7" right="0.7" top="0.75" bottom="0.75" header="0.3" footer="0.3"/>
  <pageSetup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topLeftCell="A5" zoomScale="75" zoomScaleNormal="75" workbookViewId="0">
      <selection activeCell="X12" sqref="X12"/>
    </sheetView>
  </sheetViews>
  <sheetFormatPr defaultRowHeight="14.5"/>
  <cols>
    <col min="4" max="4" width="12.81640625" customWidth="1"/>
    <col min="9" max="9" width="13.7265625" customWidth="1"/>
  </cols>
  <sheetData>
    <row r="1" spans="1:14" s="96" customFormat="1" ht="43" customHeight="1">
      <c r="A1" s="96" t="s">
        <v>519</v>
      </c>
      <c r="K1" s="95"/>
      <c r="N1" s="95"/>
    </row>
    <row r="6" spans="1:14" ht="23.5">
      <c r="A6" s="98" t="s">
        <v>520</v>
      </c>
      <c r="B6" s="98"/>
      <c r="C6" s="98"/>
      <c r="D6" s="98"/>
      <c r="E6" s="98"/>
    </row>
  </sheetData>
  <mergeCells count="1">
    <mergeCell ref="A6:E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tabSelected="1" topLeftCell="C1" zoomScale="95" zoomScaleNormal="95" workbookViewId="0">
      <selection activeCell="H1" sqref="H1"/>
    </sheetView>
  </sheetViews>
  <sheetFormatPr defaultRowHeight="14.5"/>
  <cols>
    <col min="3" max="3" width="6.54296875" customWidth="1"/>
    <col min="4" max="4" width="18.36328125" bestFit="1" customWidth="1"/>
    <col min="18" max="18" width="6.54296875" customWidth="1"/>
    <col min="19" max="19" width="18.36328125" bestFit="1" customWidth="1"/>
  </cols>
  <sheetData>
    <row r="1" spans="1:20" s="97" customFormat="1" ht="18.5">
      <c r="A1" s="99" t="s">
        <v>521</v>
      </c>
      <c r="B1" s="99"/>
      <c r="C1" s="99"/>
      <c r="D1" s="99"/>
      <c r="E1" s="99"/>
    </row>
    <row r="2" spans="1:20">
      <c r="Q2" s="100" t="s">
        <v>525</v>
      </c>
      <c r="R2" s="100"/>
      <c r="S2" s="100"/>
      <c r="T2" s="100"/>
    </row>
    <row r="3" spans="1:20">
      <c r="Q3" s="59" t="s">
        <v>4</v>
      </c>
      <c r="R3" t="s">
        <v>516</v>
      </c>
    </row>
    <row r="4" spans="1:20">
      <c r="Q4" s="59" t="s">
        <v>7</v>
      </c>
      <c r="R4" t="s">
        <v>516</v>
      </c>
    </row>
    <row r="6" spans="1:20">
      <c r="S6" t="s">
        <v>518</v>
      </c>
    </row>
    <row r="7" spans="1:20">
      <c r="Q7" t="s">
        <v>15</v>
      </c>
      <c r="R7">
        <v>2018</v>
      </c>
      <c r="S7" s="61">
        <v>250</v>
      </c>
    </row>
    <row r="8" spans="1:20">
      <c r="R8">
        <v>2019</v>
      </c>
      <c r="S8" s="61">
        <v>272958</v>
      </c>
    </row>
    <row r="9" spans="1:20">
      <c r="R9">
        <v>2020</v>
      </c>
      <c r="S9" s="61">
        <v>54540</v>
      </c>
    </row>
    <row r="10" spans="1:20">
      <c r="Q10" t="s">
        <v>522</v>
      </c>
      <c r="S10" s="61">
        <v>327748</v>
      </c>
    </row>
    <row r="11" spans="1:20">
      <c r="Q11" t="s">
        <v>19</v>
      </c>
      <c r="R11">
        <v>2018</v>
      </c>
      <c r="S11" s="61">
        <v>4500</v>
      </c>
    </row>
    <row r="12" spans="1:20">
      <c r="R12">
        <v>2019</v>
      </c>
      <c r="S12" s="61">
        <v>1086196.06</v>
      </c>
    </row>
    <row r="13" spans="1:20">
      <c r="R13">
        <v>2020</v>
      </c>
      <c r="S13" s="61">
        <v>512832</v>
      </c>
    </row>
    <row r="14" spans="1:20">
      <c r="Q14" t="s">
        <v>523</v>
      </c>
      <c r="S14" s="61">
        <v>1603528.06</v>
      </c>
    </row>
    <row r="15" spans="1:20">
      <c r="Q15" t="s">
        <v>17</v>
      </c>
      <c r="R15">
        <v>2017</v>
      </c>
      <c r="S15" s="61">
        <v>100000</v>
      </c>
    </row>
    <row r="16" spans="1:20">
      <c r="R16">
        <v>2018</v>
      </c>
      <c r="S16" s="61">
        <v>125500</v>
      </c>
    </row>
    <row r="17" spans="17:19">
      <c r="R17">
        <v>2019</v>
      </c>
      <c r="S17" s="61">
        <v>486396.72</v>
      </c>
    </row>
    <row r="18" spans="17:19">
      <c r="R18">
        <v>2020</v>
      </c>
      <c r="S18" s="61">
        <v>161752</v>
      </c>
    </row>
    <row r="19" spans="17:19">
      <c r="Q19" t="s">
        <v>524</v>
      </c>
      <c r="S19" s="61">
        <v>873648.72</v>
      </c>
    </row>
    <row r="20" spans="17:19">
      <c r="Q20" t="s">
        <v>514</v>
      </c>
      <c r="S20" s="61">
        <v>2804924.7800000003</v>
      </c>
    </row>
  </sheetData>
  <mergeCells count="2">
    <mergeCell ref="A1:E1"/>
    <mergeCell ref="Q2:T2"/>
  </mergeCells>
  <conditionalFormatting pivot="1" sqref="S14 S10 S19">
    <cfRule type="dataBar" priority="1">
      <dataBar>
        <cfvo type="min"/>
        <cfvo type="max"/>
        <color rgb="FF008AEF"/>
      </dataBar>
      <extLst>
        <ext xmlns:x14="http://schemas.microsoft.com/office/spreadsheetml/2009/9/main" uri="{B025F937-C7B1-47D3-B67F-A62EFF666E3E}">
          <x14:id>{E4655B77-2660-480C-9399-D56AC9F8960B}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4655B77-2660-480C-9399-D56AC9F8960B}">
            <x14:dataBar minLength="0" maxLength="100" border="1" negativeBarBorderColorSameAsPositive="0">
              <x14:cfvo type="autoMin"/>
              <x14:cfvo type="autoMax"/>
              <x14:borderColor rgb="FF008AEF"/>
              <x14:negativeFillColor rgb="FFFF0000"/>
              <x14:negativeBorderColor rgb="FFFF0000"/>
              <x14:axisColor rgb="FF000000"/>
            </x14:dataBar>
          </x14:cfRule>
          <xm:sqref>S14 S10 S19</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F455"/>
  <sheetViews>
    <sheetView workbookViewId="0">
      <selection activeCell="B15" sqref="B15"/>
    </sheetView>
  </sheetViews>
  <sheetFormatPr defaultRowHeight="14.5"/>
  <cols>
    <col min="1" max="1" width="24" customWidth="1"/>
    <col min="2" max="2" width="18.36328125" customWidth="1"/>
    <col min="3" max="3" width="95.7265625" customWidth="1"/>
    <col min="4" max="4" width="16.90625" style="87" customWidth="1"/>
    <col min="5" max="5" width="16.90625" customWidth="1"/>
    <col min="6" max="6" width="16.26953125" style="87" customWidth="1"/>
    <col min="7" max="7" width="19.6328125" customWidth="1"/>
    <col min="8" max="8" width="24.453125" bestFit="1" customWidth="1"/>
    <col min="9" max="9" width="20.6328125" customWidth="1"/>
    <col min="10" max="10" width="14.36328125" bestFit="1" customWidth="1"/>
    <col min="11" max="11" width="10.81640625" bestFit="1" customWidth="1"/>
  </cols>
  <sheetData>
    <row r="8" spans="1:6">
      <c r="A8" s="59" t="s">
        <v>2</v>
      </c>
      <c r="B8" t="s">
        <v>516</v>
      </c>
    </row>
    <row r="9" spans="1:6">
      <c r="A9" s="59" t="s">
        <v>1</v>
      </c>
      <c r="B9" t="s">
        <v>516</v>
      </c>
    </row>
    <row r="11" spans="1:6">
      <c r="A11" s="59" t="s">
        <v>518</v>
      </c>
      <c r="D11" s="88" t="s">
        <v>4</v>
      </c>
      <c r="E11" s="87"/>
    </row>
    <row r="12" spans="1:6">
      <c r="A12" s="59" t="s">
        <v>5</v>
      </c>
      <c r="B12" s="59" t="s">
        <v>6</v>
      </c>
      <c r="C12" s="59" t="s">
        <v>7</v>
      </c>
      <c r="D12" s="87" t="s">
        <v>508</v>
      </c>
      <c r="E12" s="87" t="s">
        <v>13</v>
      </c>
      <c r="F12" s="87" t="s">
        <v>514</v>
      </c>
    </row>
    <row r="13" spans="1:6">
      <c r="A13" t="s">
        <v>511</v>
      </c>
      <c r="B13" t="s">
        <v>17</v>
      </c>
      <c r="C13" t="s">
        <v>512</v>
      </c>
      <c r="D13" s="87">
        <v>65988</v>
      </c>
      <c r="E13" s="87">
        <v>65988</v>
      </c>
      <c r="F13" s="87">
        <v>131976</v>
      </c>
    </row>
    <row r="14" spans="1:6">
      <c r="B14" t="s">
        <v>524</v>
      </c>
      <c r="D14" s="87">
        <v>65988</v>
      </c>
      <c r="E14" s="87">
        <v>65988</v>
      </c>
      <c r="F14" s="87">
        <v>131976</v>
      </c>
    </row>
    <row r="15" spans="1:6">
      <c r="A15" t="s">
        <v>517</v>
      </c>
      <c r="D15" s="87">
        <v>65988</v>
      </c>
      <c r="E15" s="87">
        <v>65988</v>
      </c>
      <c r="F15" s="87">
        <v>131976</v>
      </c>
    </row>
    <row r="16" spans="1:6">
      <c r="A16" t="s">
        <v>14</v>
      </c>
      <c r="B16" t="s">
        <v>15</v>
      </c>
      <c r="C16" t="s">
        <v>67</v>
      </c>
      <c r="E16" s="87">
        <v>20180</v>
      </c>
      <c r="F16" s="87">
        <v>20180</v>
      </c>
    </row>
    <row r="17" spans="3:6">
      <c r="C17" t="s">
        <v>69</v>
      </c>
      <c r="E17" s="87">
        <v>7084</v>
      </c>
      <c r="F17" s="87">
        <v>7084</v>
      </c>
    </row>
    <row r="18" spans="3:6">
      <c r="C18" t="s">
        <v>48</v>
      </c>
      <c r="E18" s="87">
        <v>1320</v>
      </c>
      <c r="F18" s="87">
        <v>1320</v>
      </c>
    </row>
    <row r="19" spans="3:6">
      <c r="C19" t="s">
        <v>229</v>
      </c>
      <c r="E19" s="87">
        <v>11662</v>
      </c>
      <c r="F19" s="87">
        <v>11662</v>
      </c>
    </row>
    <row r="20" spans="3:6">
      <c r="C20" t="s">
        <v>33</v>
      </c>
      <c r="E20" s="87">
        <v>4000</v>
      </c>
      <c r="F20" s="87">
        <v>4000</v>
      </c>
    </row>
    <row r="21" spans="3:6">
      <c r="C21" t="s">
        <v>463</v>
      </c>
      <c r="E21" s="87">
        <v>3678</v>
      </c>
      <c r="F21" s="87">
        <v>3678</v>
      </c>
    </row>
    <row r="22" spans="3:6">
      <c r="C22" t="s">
        <v>23</v>
      </c>
      <c r="E22" s="87">
        <v>3700</v>
      </c>
      <c r="F22" s="87">
        <v>3700</v>
      </c>
    </row>
    <row r="23" spans="3:6">
      <c r="C23" t="s">
        <v>435</v>
      </c>
      <c r="E23" s="87">
        <v>2150</v>
      </c>
      <c r="F23" s="87">
        <v>2150</v>
      </c>
    </row>
    <row r="24" spans="3:6">
      <c r="C24" t="s">
        <v>475</v>
      </c>
      <c r="E24" s="87">
        <v>628</v>
      </c>
      <c r="F24" s="87">
        <v>628</v>
      </c>
    </row>
    <row r="25" spans="3:6">
      <c r="C25" t="s">
        <v>486</v>
      </c>
      <c r="E25" s="87">
        <v>2650</v>
      </c>
      <c r="F25" s="87">
        <v>2650</v>
      </c>
    </row>
    <row r="26" spans="3:6">
      <c r="C26" t="s">
        <v>443</v>
      </c>
      <c r="E26" s="87">
        <v>1078</v>
      </c>
      <c r="F26" s="87">
        <v>1078</v>
      </c>
    </row>
    <row r="27" spans="3:6">
      <c r="C27" t="s">
        <v>66</v>
      </c>
      <c r="E27" s="87">
        <v>600</v>
      </c>
      <c r="F27" s="87">
        <v>600</v>
      </c>
    </row>
    <row r="28" spans="3:6">
      <c r="C28" t="s">
        <v>464</v>
      </c>
      <c r="E28" s="87">
        <v>115</v>
      </c>
      <c r="F28" s="87">
        <v>115</v>
      </c>
    </row>
    <row r="29" spans="3:6">
      <c r="C29" t="s">
        <v>441</v>
      </c>
      <c r="E29" s="87">
        <v>1928</v>
      </c>
      <c r="F29" s="87">
        <v>1928</v>
      </c>
    </row>
    <row r="30" spans="3:6">
      <c r="C30" t="s">
        <v>215</v>
      </c>
      <c r="E30" s="87">
        <v>14128</v>
      </c>
      <c r="F30" s="87">
        <v>14128</v>
      </c>
    </row>
    <row r="31" spans="3:6">
      <c r="C31" t="s">
        <v>423</v>
      </c>
      <c r="E31" s="87">
        <v>600</v>
      </c>
      <c r="F31" s="87">
        <v>600</v>
      </c>
    </row>
    <row r="32" spans="3:6">
      <c r="C32" t="s">
        <v>455</v>
      </c>
      <c r="E32" s="87">
        <v>1528</v>
      </c>
      <c r="F32" s="87">
        <v>1528</v>
      </c>
    </row>
    <row r="33" spans="3:6">
      <c r="C33" t="s">
        <v>469</v>
      </c>
      <c r="E33" s="87">
        <v>828</v>
      </c>
      <c r="F33" s="87">
        <v>828</v>
      </c>
    </row>
    <row r="34" spans="3:6">
      <c r="C34" t="s">
        <v>78</v>
      </c>
      <c r="E34" s="87">
        <v>30191</v>
      </c>
      <c r="F34" s="87">
        <v>30191</v>
      </c>
    </row>
    <row r="35" spans="3:6">
      <c r="C35" t="s">
        <v>442</v>
      </c>
      <c r="E35" s="87">
        <v>1350</v>
      </c>
      <c r="F35" s="87">
        <v>1350</v>
      </c>
    </row>
    <row r="36" spans="3:6">
      <c r="C36" t="s">
        <v>426</v>
      </c>
      <c r="E36" s="87">
        <v>277</v>
      </c>
      <c r="F36" s="87">
        <v>277</v>
      </c>
    </row>
    <row r="37" spans="3:6">
      <c r="C37" t="s">
        <v>177</v>
      </c>
      <c r="E37" s="87">
        <v>46793</v>
      </c>
      <c r="F37" s="87">
        <v>46793</v>
      </c>
    </row>
    <row r="38" spans="3:6">
      <c r="C38" t="s">
        <v>169</v>
      </c>
      <c r="E38" s="87">
        <v>53090</v>
      </c>
      <c r="F38" s="87">
        <v>53090</v>
      </c>
    </row>
    <row r="39" spans="3:6">
      <c r="C39" t="s">
        <v>333</v>
      </c>
      <c r="E39" s="87">
        <v>5570</v>
      </c>
      <c r="F39" s="87">
        <v>5570</v>
      </c>
    </row>
    <row r="40" spans="3:6">
      <c r="C40" t="s">
        <v>410</v>
      </c>
      <c r="E40" s="87">
        <v>380</v>
      </c>
      <c r="F40" s="87">
        <v>380</v>
      </c>
    </row>
    <row r="41" spans="3:6">
      <c r="C41" t="s">
        <v>414</v>
      </c>
      <c r="E41" s="87">
        <v>1028</v>
      </c>
      <c r="F41" s="87">
        <v>1028</v>
      </c>
    </row>
    <row r="42" spans="3:6">
      <c r="C42" t="s">
        <v>112</v>
      </c>
      <c r="E42" s="87">
        <v>64472</v>
      </c>
      <c r="F42" s="87">
        <v>64472</v>
      </c>
    </row>
    <row r="43" spans="3:6">
      <c r="C43" t="s">
        <v>49</v>
      </c>
      <c r="E43" s="87">
        <v>200</v>
      </c>
      <c r="F43" s="87">
        <v>200</v>
      </c>
    </row>
    <row r="44" spans="3:6">
      <c r="C44" t="s">
        <v>368</v>
      </c>
      <c r="E44" s="87">
        <v>13846</v>
      </c>
      <c r="F44" s="87">
        <v>13846</v>
      </c>
    </row>
    <row r="45" spans="3:6">
      <c r="C45" t="s">
        <v>454</v>
      </c>
      <c r="E45" s="87">
        <v>228</v>
      </c>
      <c r="F45" s="87">
        <v>228</v>
      </c>
    </row>
    <row r="46" spans="3:6">
      <c r="C46" t="s">
        <v>330</v>
      </c>
      <c r="E46" s="87">
        <v>2720</v>
      </c>
      <c r="F46" s="87">
        <v>2720</v>
      </c>
    </row>
    <row r="47" spans="3:6">
      <c r="C47" t="s">
        <v>335</v>
      </c>
      <c r="E47" s="87">
        <v>13629</v>
      </c>
      <c r="F47" s="87">
        <v>13629</v>
      </c>
    </row>
    <row r="48" spans="3:6">
      <c r="C48" t="s">
        <v>338</v>
      </c>
      <c r="E48" s="87">
        <v>3370</v>
      </c>
      <c r="F48" s="87">
        <v>3370</v>
      </c>
    </row>
    <row r="49" spans="2:6">
      <c r="C49" t="s">
        <v>146</v>
      </c>
      <c r="E49" s="87">
        <v>227</v>
      </c>
      <c r="F49" s="87">
        <v>227</v>
      </c>
    </row>
    <row r="50" spans="2:6">
      <c r="C50" t="s">
        <v>325</v>
      </c>
      <c r="E50" s="87">
        <v>270</v>
      </c>
      <c r="F50" s="87">
        <v>270</v>
      </c>
    </row>
    <row r="51" spans="2:6">
      <c r="C51" t="s">
        <v>16</v>
      </c>
      <c r="E51" s="87">
        <v>250</v>
      </c>
      <c r="F51" s="87">
        <v>250</v>
      </c>
    </row>
    <row r="52" spans="2:6">
      <c r="C52" t="s">
        <v>232</v>
      </c>
      <c r="E52" s="87">
        <v>1580</v>
      </c>
      <c r="F52" s="87">
        <v>1580</v>
      </c>
    </row>
    <row r="53" spans="2:6">
      <c r="C53" t="s">
        <v>31</v>
      </c>
      <c r="E53" s="87">
        <v>1000</v>
      </c>
      <c r="F53" s="87">
        <v>1000</v>
      </c>
    </row>
    <row r="54" spans="2:6">
      <c r="C54" t="s">
        <v>183</v>
      </c>
      <c r="E54" s="87">
        <v>3200</v>
      </c>
      <c r="F54" s="87">
        <v>3200</v>
      </c>
    </row>
    <row r="55" spans="2:6">
      <c r="C55" t="s">
        <v>18</v>
      </c>
      <c r="E55" s="87">
        <v>100</v>
      </c>
      <c r="F55" s="87">
        <v>100</v>
      </c>
    </row>
    <row r="56" spans="2:6">
      <c r="C56" t="s">
        <v>424</v>
      </c>
      <c r="E56" s="87">
        <v>5000</v>
      </c>
      <c r="F56" s="87">
        <v>5000</v>
      </c>
    </row>
    <row r="57" spans="2:6">
      <c r="C57" t="s">
        <v>262</v>
      </c>
      <c r="E57" s="87">
        <v>563</v>
      </c>
      <c r="F57" s="87">
        <v>563</v>
      </c>
    </row>
    <row r="58" spans="2:6">
      <c r="C58" t="s">
        <v>76</v>
      </c>
      <c r="E58" s="87">
        <v>330</v>
      </c>
      <c r="F58" s="87">
        <v>330</v>
      </c>
    </row>
    <row r="59" spans="2:6">
      <c r="C59" t="s">
        <v>470</v>
      </c>
      <c r="E59" s="87">
        <v>227</v>
      </c>
      <c r="F59" s="87">
        <v>227</v>
      </c>
    </row>
    <row r="60" spans="2:6">
      <c r="B60" t="s">
        <v>522</v>
      </c>
      <c r="E60" s="87">
        <v>327748</v>
      </c>
      <c r="F60" s="87">
        <v>327748</v>
      </c>
    </row>
    <row r="61" spans="2:6">
      <c r="B61" t="s">
        <v>19</v>
      </c>
      <c r="C61" t="s">
        <v>50</v>
      </c>
      <c r="E61" s="87">
        <v>3500</v>
      </c>
      <c r="F61" s="87">
        <v>3500</v>
      </c>
    </row>
    <row r="62" spans="2:6">
      <c r="C62" t="s">
        <v>462</v>
      </c>
      <c r="E62" s="87">
        <v>100</v>
      </c>
      <c r="F62" s="87">
        <v>100</v>
      </c>
    </row>
    <row r="63" spans="2:6">
      <c r="C63" t="s">
        <v>58</v>
      </c>
      <c r="E63" s="87">
        <v>1000</v>
      </c>
      <c r="F63" s="87">
        <v>1000</v>
      </c>
    </row>
    <row r="64" spans="2:6">
      <c r="C64" t="s">
        <v>459</v>
      </c>
      <c r="E64" s="87">
        <v>7800</v>
      </c>
      <c r="F64" s="87">
        <v>7800</v>
      </c>
    </row>
    <row r="65" spans="3:6">
      <c r="C65" t="s">
        <v>38</v>
      </c>
      <c r="E65" s="87">
        <v>600</v>
      </c>
      <c r="F65" s="87">
        <v>600</v>
      </c>
    </row>
    <row r="66" spans="3:6">
      <c r="C66" t="s">
        <v>41</v>
      </c>
      <c r="E66" s="87">
        <v>700</v>
      </c>
      <c r="F66" s="87">
        <v>700</v>
      </c>
    </row>
    <row r="67" spans="3:6">
      <c r="C67" t="s">
        <v>40</v>
      </c>
      <c r="E67" s="87">
        <v>140</v>
      </c>
      <c r="F67" s="87">
        <v>140</v>
      </c>
    </row>
    <row r="68" spans="3:6">
      <c r="C68" t="s">
        <v>42</v>
      </c>
      <c r="E68" s="87">
        <v>1200</v>
      </c>
      <c r="F68" s="87">
        <v>1200</v>
      </c>
    </row>
    <row r="69" spans="3:6">
      <c r="C69" t="s">
        <v>39</v>
      </c>
      <c r="E69" s="87">
        <v>420</v>
      </c>
      <c r="F69" s="87">
        <v>420</v>
      </c>
    </row>
    <row r="70" spans="3:6">
      <c r="C70" t="s">
        <v>37</v>
      </c>
      <c r="E70" s="87">
        <v>1000</v>
      </c>
      <c r="F70" s="87">
        <v>1000</v>
      </c>
    </row>
    <row r="71" spans="3:6">
      <c r="C71" t="s">
        <v>461</v>
      </c>
      <c r="E71" s="87">
        <v>400</v>
      </c>
      <c r="F71" s="87">
        <v>400</v>
      </c>
    </row>
    <row r="72" spans="3:6">
      <c r="C72" t="s">
        <v>44</v>
      </c>
      <c r="E72" s="87">
        <v>6000</v>
      </c>
      <c r="F72" s="87">
        <v>6000</v>
      </c>
    </row>
    <row r="73" spans="3:6">
      <c r="C73" t="s">
        <v>65</v>
      </c>
      <c r="E73" s="87">
        <v>22500</v>
      </c>
      <c r="F73" s="87">
        <v>22500</v>
      </c>
    </row>
    <row r="74" spans="3:6">
      <c r="C74" t="s">
        <v>36</v>
      </c>
      <c r="E74" s="87">
        <v>3000</v>
      </c>
      <c r="F74" s="87">
        <v>3000</v>
      </c>
    </row>
    <row r="75" spans="3:6">
      <c r="C75" t="s">
        <v>142</v>
      </c>
      <c r="E75" s="87">
        <v>2730</v>
      </c>
      <c r="F75" s="87">
        <v>2730</v>
      </c>
    </row>
    <row r="76" spans="3:6">
      <c r="C76" t="s">
        <v>206</v>
      </c>
      <c r="E76" s="87">
        <v>950</v>
      </c>
      <c r="F76" s="87">
        <v>950</v>
      </c>
    </row>
    <row r="77" spans="3:6">
      <c r="C77" t="s">
        <v>154</v>
      </c>
      <c r="E77" s="87">
        <v>120</v>
      </c>
      <c r="F77" s="87">
        <v>120</v>
      </c>
    </row>
    <row r="78" spans="3:6">
      <c r="C78" t="s">
        <v>226</v>
      </c>
      <c r="E78" s="87">
        <v>111</v>
      </c>
      <c r="F78" s="87">
        <v>111</v>
      </c>
    </row>
    <row r="79" spans="3:6">
      <c r="C79" t="s">
        <v>192</v>
      </c>
      <c r="E79" s="87">
        <v>14500</v>
      </c>
      <c r="F79" s="87">
        <v>14500</v>
      </c>
    </row>
    <row r="80" spans="3:6">
      <c r="C80" t="s">
        <v>219</v>
      </c>
      <c r="E80" s="87">
        <v>3000</v>
      </c>
      <c r="F80" s="87">
        <v>3000</v>
      </c>
    </row>
    <row r="81" spans="3:6">
      <c r="C81" t="s">
        <v>220</v>
      </c>
      <c r="E81" s="87">
        <v>2800</v>
      </c>
      <c r="F81" s="87">
        <v>2800</v>
      </c>
    </row>
    <row r="82" spans="3:6">
      <c r="C82" t="s">
        <v>311</v>
      </c>
      <c r="E82" s="87">
        <v>70</v>
      </c>
      <c r="F82" s="87">
        <v>70</v>
      </c>
    </row>
    <row r="83" spans="3:6">
      <c r="C83" t="s">
        <v>148</v>
      </c>
      <c r="E83" s="87">
        <v>1600</v>
      </c>
      <c r="F83" s="87">
        <v>1600</v>
      </c>
    </row>
    <row r="84" spans="3:6">
      <c r="C84" t="s">
        <v>221</v>
      </c>
      <c r="E84" s="87">
        <v>120</v>
      </c>
      <c r="F84" s="87">
        <v>120</v>
      </c>
    </row>
    <row r="85" spans="3:6">
      <c r="C85" t="s">
        <v>126</v>
      </c>
      <c r="E85" s="87">
        <v>63000</v>
      </c>
      <c r="F85" s="87">
        <v>63000</v>
      </c>
    </row>
    <row r="86" spans="3:6">
      <c r="C86" t="s">
        <v>193</v>
      </c>
      <c r="E86" s="87">
        <v>2600</v>
      </c>
      <c r="F86" s="87">
        <v>2600</v>
      </c>
    </row>
    <row r="87" spans="3:6">
      <c r="C87" t="s">
        <v>63</v>
      </c>
      <c r="E87" s="87">
        <v>21468</v>
      </c>
      <c r="F87" s="87">
        <v>21468</v>
      </c>
    </row>
    <row r="88" spans="3:6">
      <c r="C88" t="s">
        <v>147</v>
      </c>
      <c r="E88" s="87">
        <v>5930</v>
      </c>
      <c r="F88" s="87">
        <v>5930</v>
      </c>
    </row>
    <row r="89" spans="3:6">
      <c r="C89" t="s">
        <v>135</v>
      </c>
      <c r="E89" s="87">
        <v>8112</v>
      </c>
      <c r="F89" s="87">
        <v>8112</v>
      </c>
    </row>
    <row r="90" spans="3:6">
      <c r="C90" t="s">
        <v>82</v>
      </c>
      <c r="E90" s="87">
        <v>22645</v>
      </c>
      <c r="F90" s="87">
        <v>22645</v>
      </c>
    </row>
    <row r="91" spans="3:6">
      <c r="C91" t="s">
        <v>134</v>
      </c>
      <c r="E91" s="87">
        <v>22540</v>
      </c>
      <c r="F91" s="87">
        <v>22540</v>
      </c>
    </row>
    <row r="92" spans="3:6">
      <c r="C92" t="s">
        <v>227</v>
      </c>
      <c r="E92" s="87">
        <v>6384</v>
      </c>
      <c r="F92" s="87">
        <v>6384</v>
      </c>
    </row>
    <row r="93" spans="3:6">
      <c r="C93" t="s">
        <v>200</v>
      </c>
      <c r="E93" s="87">
        <v>9300</v>
      </c>
      <c r="F93" s="87">
        <v>9300</v>
      </c>
    </row>
    <row r="94" spans="3:6">
      <c r="C94" t="s">
        <v>109</v>
      </c>
      <c r="E94" s="87">
        <v>150</v>
      </c>
      <c r="F94" s="87">
        <v>150</v>
      </c>
    </row>
    <row r="95" spans="3:6">
      <c r="C95" t="s">
        <v>420</v>
      </c>
      <c r="E95" s="87">
        <v>280</v>
      </c>
      <c r="F95" s="87">
        <v>280</v>
      </c>
    </row>
    <row r="96" spans="3:6">
      <c r="C96" t="s">
        <v>198</v>
      </c>
      <c r="E96" s="87">
        <v>480</v>
      </c>
      <c r="F96" s="87">
        <v>480</v>
      </c>
    </row>
    <row r="97" spans="3:6">
      <c r="C97" t="s">
        <v>60</v>
      </c>
      <c r="E97" s="87">
        <v>1000</v>
      </c>
      <c r="F97" s="87">
        <v>1000</v>
      </c>
    </row>
    <row r="98" spans="3:6">
      <c r="C98" t="s">
        <v>190</v>
      </c>
      <c r="E98" s="87">
        <v>13500</v>
      </c>
      <c r="F98" s="87">
        <v>13500</v>
      </c>
    </row>
    <row r="99" spans="3:6">
      <c r="C99" t="s">
        <v>211</v>
      </c>
      <c r="E99" s="87">
        <v>20112</v>
      </c>
      <c r="F99" s="87">
        <v>20112</v>
      </c>
    </row>
    <row r="100" spans="3:6">
      <c r="C100" t="s">
        <v>308</v>
      </c>
      <c r="E100" s="87">
        <v>100</v>
      </c>
      <c r="F100" s="87">
        <v>100</v>
      </c>
    </row>
    <row r="101" spans="3:6">
      <c r="C101" t="s">
        <v>309</v>
      </c>
      <c r="E101" s="87">
        <v>1000</v>
      </c>
      <c r="F101" s="87">
        <v>1000</v>
      </c>
    </row>
    <row r="102" spans="3:6">
      <c r="C102" t="s">
        <v>59</v>
      </c>
      <c r="E102" s="87">
        <v>1600</v>
      </c>
      <c r="F102" s="87">
        <v>1600</v>
      </c>
    </row>
    <row r="103" spans="3:6">
      <c r="C103" t="s">
        <v>77</v>
      </c>
      <c r="E103" s="87">
        <v>18180</v>
      </c>
      <c r="F103" s="87">
        <v>18180</v>
      </c>
    </row>
    <row r="104" spans="3:6">
      <c r="C104" t="s">
        <v>132</v>
      </c>
      <c r="E104" s="87">
        <v>120</v>
      </c>
      <c r="F104" s="87">
        <v>120</v>
      </c>
    </row>
    <row r="105" spans="3:6">
      <c r="C105" t="s">
        <v>310</v>
      </c>
      <c r="E105" s="87">
        <v>180</v>
      </c>
      <c r="F105" s="87">
        <v>180</v>
      </c>
    </row>
    <row r="106" spans="3:6">
      <c r="C106" t="s">
        <v>163</v>
      </c>
      <c r="E106" s="87">
        <v>310</v>
      </c>
      <c r="F106" s="87">
        <v>310</v>
      </c>
    </row>
    <row r="107" spans="3:6">
      <c r="C107" t="s">
        <v>96</v>
      </c>
      <c r="E107" s="87">
        <v>280</v>
      </c>
      <c r="F107" s="87">
        <v>280</v>
      </c>
    </row>
    <row r="108" spans="3:6">
      <c r="C108" t="s">
        <v>228</v>
      </c>
      <c r="E108" s="87">
        <v>327</v>
      </c>
      <c r="F108" s="87">
        <v>327</v>
      </c>
    </row>
    <row r="109" spans="3:6">
      <c r="C109" t="s">
        <v>191</v>
      </c>
      <c r="E109" s="87">
        <v>10500</v>
      </c>
      <c r="F109" s="87">
        <v>10500</v>
      </c>
    </row>
    <row r="110" spans="3:6">
      <c r="C110" t="s">
        <v>209</v>
      </c>
      <c r="E110" s="87">
        <v>2040</v>
      </c>
      <c r="F110" s="87">
        <v>2040</v>
      </c>
    </row>
    <row r="111" spans="3:6">
      <c r="C111" t="s">
        <v>197</v>
      </c>
      <c r="E111" s="87">
        <v>360</v>
      </c>
      <c r="F111" s="87">
        <v>360</v>
      </c>
    </row>
    <row r="112" spans="3:6">
      <c r="C112" t="s">
        <v>504</v>
      </c>
      <c r="E112" s="87">
        <v>260</v>
      </c>
      <c r="F112" s="87">
        <v>260</v>
      </c>
    </row>
    <row r="113" spans="3:6">
      <c r="C113" t="s">
        <v>52</v>
      </c>
      <c r="E113" s="87">
        <v>3600</v>
      </c>
      <c r="F113" s="87">
        <v>3600</v>
      </c>
    </row>
    <row r="114" spans="3:6">
      <c r="C114" t="s">
        <v>83</v>
      </c>
      <c r="E114" s="87">
        <v>360</v>
      </c>
      <c r="F114" s="87">
        <v>360</v>
      </c>
    </row>
    <row r="115" spans="3:6">
      <c r="C115" t="s">
        <v>189</v>
      </c>
      <c r="E115" s="87">
        <v>30000</v>
      </c>
      <c r="F115" s="87">
        <v>30000</v>
      </c>
    </row>
    <row r="116" spans="3:6">
      <c r="C116" t="s">
        <v>143</v>
      </c>
      <c r="E116" s="87">
        <v>450</v>
      </c>
      <c r="F116" s="87">
        <v>450</v>
      </c>
    </row>
    <row r="117" spans="3:6">
      <c r="C117" t="s">
        <v>196</v>
      </c>
      <c r="E117" s="87">
        <v>1200</v>
      </c>
      <c r="F117" s="87">
        <v>1200</v>
      </c>
    </row>
    <row r="118" spans="3:6">
      <c r="C118" t="s">
        <v>81</v>
      </c>
      <c r="E118" s="87">
        <v>10112</v>
      </c>
      <c r="F118" s="87">
        <v>10112</v>
      </c>
    </row>
    <row r="119" spans="3:6">
      <c r="C119" t="s">
        <v>153</v>
      </c>
      <c r="E119" s="87">
        <v>120</v>
      </c>
      <c r="F119" s="87">
        <v>120</v>
      </c>
    </row>
    <row r="120" spans="3:6">
      <c r="C120" t="s">
        <v>97</v>
      </c>
      <c r="E120" s="87">
        <v>1090</v>
      </c>
      <c r="F120" s="87">
        <v>1090</v>
      </c>
    </row>
    <row r="121" spans="3:6">
      <c r="C121" t="s">
        <v>110</v>
      </c>
      <c r="E121" s="87">
        <v>3560</v>
      </c>
      <c r="F121" s="87">
        <v>3560</v>
      </c>
    </row>
    <row r="122" spans="3:6">
      <c r="C122" t="s">
        <v>195</v>
      </c>
      <c r="E122" s="87">
        <v>1440</v>
      </c>
      <c r="F122" s="87">
        <v>1440</v>
      </c>
    </row>
    <row r="123" spans="3:6">
      <c r="C123" t="s">
        <v>218</v>
      </c>
      <c r="E123" s="87">
        <v>31500</v>
      </c>
      <c r="F123" s="87">
        <v>31500</v>
      </c>
    </row>
    <row r="124" spans="3:6">
      <c r="C124" t="s">
        <v>62</v>
      </c>
      <c r="E124" s="87">
        <v>10550</v>
      </c>
      <c r="F124" s="87">
        <v>10550</v>
      </c>
    </row>
    <row r="125" spans="3:6">
      <c r="C125" t="s">
        <v>194</v>
      </c>
      <c r="E125" s="87">
        <v>720</v>
      </c>
      <c r="F125" s="87">
        <v>720</v>
      </c>
    </row>
    <row r="126" spans="3:6">
      <c r="C126" t="s">
        <v>162</v>
      </c>
      <c r="E126" s="87">
        <v>17700</v>
      </c>
      <c r="F126" s="87">
        <v>17700</v>
      </c>
    </row>
    <row r="127" spans="3:6">
      <c r="C127" t="s">
        <v>53</v>
      </c>
      <c r="E127" s="87">
        <v>45500</v>
      </c>
      <c r="F127" s="87">
        <v>45500</v>
      </c>
    </row>
    <row r="128" spans="3:6">
      <c r="C128" t="s">
        <v>138</v>
      </c>
      <c r="E128" s="87">
        <v>19630</v>
      </c>
      <c r="F128" s="87">
        <v>19630</v>
      </c>
    </row>
    <row r="129" spans="3:6">
      <c r="C129" t="s">
        <v>155</v>
      </c>
      <c r="E129" s="87">
        <v>4250</v>
      </c>
      <c r="F129" s="87">
        <v>4250</v>
      </c>
    </row>
    <row r="130" spans="3:6">
      <c r="C130" t="s">
        <v>85</v>
      </c>
      <c r="E130" s="87">
        <v>1550</v>
      </c>
      <c r="F130" s="87">
        <v>1550</v>
      </c>
    </row>
    <row r="131" spans="3:6">
      <c r="C131" t="s">
        <v>104</v>
      </c>
      <c r="E131" s="87">
        <v>5850</v>
      </c>
      <c r="F131" s="87">
        <v>5850</v>
      </c>
    </row>
    <row r="132" spans="3:6">
      <c r="C132" t="s">
        <v>79</v>
      </c>
      <c r="E132" s="87">
        <v>23355</v>
      </c>
      <c r="F132" s="87">
        <v>23355</v>
      </c>
    </row>
    <row r="133" spans="3:6">
      <c r="C133" t="s">
        <v>248</v>
      </c>
      <c r="E133" s="87">
        <v>5665</v>
      </c>
      <c r="F133" s="87">
        <v>5665</v>
      </c>
    </row>
    <row r="134" spans="3:6">
      <c r="C134" t="s">
        <v>418</v>
      </c>
      <c r="E134" s="87">
        <v>3500</v>
      </c>
      <c r="F134" s="87">
        <v>3500</v>
      </c>
    </row>
    <row r="135" spans="3:6">
      <c r="C135" t="s">
        <v>99</v>
      </c>
      <c r="E135" s="87">
        <v>5160</v>
      </c>
      <c r="F135" s="87">
        <v>5160</v>
      </c>
    </row>
    <row r="136" spans="3:6">
      <c r="C136" t="s">
        <v>152</v>
      </c>
      <c r="E136" s="87">
        <v>150</v>
      </c>
      <c r="F136" s="87">
        <v>150</v>
      </c>
    </row>
    <row r="137" spans="3:6">
      <c r="C137" t="s">
        <v>260</v>
      </c>
      <c r="E137" s="87">
        <v>280</v>
      </c>
      <c r="F137" s="87">
        <v>280</v>
      </c>
    </row>
    <row r="138" spans="3:6">
      <c r="C138" t="s">
        <v>480</v>
      </c>
      <c r="E138" s="87">
        <v>100</v>
      </c>
      <c r="F138" s="87">
        <v>100</v>
      </c>
    </row>
    <row r="139" spans="3:6">
      <c r="C139" t="s">
        <v>337</v>
      </c>
      <c r="E139" s="87">
        <v>940</v>
      </c>
      <c r="F139" s="87">
        <v>940</v>
      </c>
    </row>
    <row r="140" spans="3:6">
      <c r="C140" t="s">
        <v>205</v>
      </c>
      <c r="E140" s="87">
        <v>5050</v>
      </c>
      <c r="F140" s="87">
        <v>5050</v>
      </c>
    </row>
    <row r="141" spans="3:6">
      <c r="C141" t="s">
        <v>23</v>
      </c>
      <c r="E141" s="87">
        <v>114238</v>
      </c>
      <c r="F141" s="87">
        <v>114238</v>
      </c>
    </row>
    <row r="142" spans="3:6">
      <c r="C142" t="s">
        <v>391</v>
      </c>
      <c r="E142" s="87">
        <v>15998</v>
      </c>
      <c r="F142" s="87">
        <v>15998</v>
      </c>
    </row>
    <row r="143" spans="3:6">
      <c r="C143" t="s">
        <v>453</v>
      </c>
      <c r="E143" s="87">
        <v>270</v>
      </c>
      <c r="F143" s="87">
        <v>270</v>
      </c>
    </row>
    <row r="144" spans="3:6">
      <c r="C144" t="s">
        <v>26</v>
      </c>
      <c r="E144" s="87">
        <v>27000</v>
      </c>
      <c r="F144" s="87">
        <v>27000</v>
      </c>
    </row>
    <row r="145" spans="3:6">
      <c r="C145" t="s">
        <v>363</v>
      </c>
      <c r="E145" s="87">
        <v>25</v>
      </c>
      <c r="F145" s="87">
        <v>25</v>
      </c>
    </row>
    <row r="146" spans="3:6">
      <c r="C146" t="s">
        <v>264</v>
      </c>
      <c r="E146" s="87">
        <v>43260</v>
      </c>
      <c r="F146" s="87">
        <v>43260</v>
      </c>
    </row>
    <row r="147" spans="3:6">
      <c r="C147" t="s">
        <v>398</v>
      </c>
      <c r="E147" s="87">
        <v>12350</v>
      </c>
      <c r="F147" s="87">
        <v>12350</v>
      </c>
    </row>
    <row r="148" spans="3:6">
      <c r="C148" t="s">
        <v>336</v>
      </c>
      <c r="E148" s="87">
        <v>1630</v>
      </c>
      <c r="F148" s="87">
        <v>1630</v>
      </c>
    </row>
    <row r="149" spans="3:6">
      <c r="C149" t="s">
        <v>236</v>
      </c>
      <c r="E149" s="87">
        <v>11115</v>
      </c>
      <c r="F149" s="87">
        <v>11115</v>
      </c>
    </row>
    <row r="150" spans="3:6">
      <c r="C150" t="s">
        <v>178</v>
      </c>
      <c r="E150" s="87">
        <v>12050</v>
      </c>
      <c r="F150" s="87">
        <v>12050</v>
      </c>
    </row>
    <row r="151" spans="3:6">
      <c r="C151" t="s">
        <v>407</v>
      </c>
      <c r="E151" s="87">
        <v>1620</v>
      </c>
      <c r="F151" s="87">
        <v>1620</v>
      </c>
    </row>
    <row r="152" spans="3:6">
      <c r="C152" t="s">
        <v>353</v>
      </c>
      <c r="E152" s="87">
        <v>95</v>
      </c>
      <c r="F152" s="87">
        <v>95</v>
      </c>
    </row>
    <row r="153" spans="3:6">
      <c r="C153" t="s">
        <v>428</v>
      </c>
      <c r="E153" s="87">
        <v>23400</v>
      </c>
      <c r="F153" s="87">
        <v>23400</v>
      </c>
    </row>
    <row r="154" spans="3:6">
      <c r="C154" t="s">
        <v>56</v>
      </c>
      <c r="E154" s="87">
        <v>13000</v>
      </c>
      <c r="F154" s="87">
        <v>13000</v>
      </c>
    </row>
    <row r="155" spans="3:6">
      <c r="C155" t="s">
        <v>151</v>
      </c>
      <c r="E155" s="87">
        <v>620</v>
      </c>
      <c r="F155" s="87">
        <v>620</v>
      </c>
    </row>
    <row r="156" spans="3:6">
      <c r="C156" t="s">
        <v>106</v>
      </c>
      <c r="E156" s="87">
        <v>17980</v>
      </c>
      <c r="F156" s="87">
        <v>17980</v>
      </c>
    </row>
    <row r="157" spans="3:6">
      <c r="C157" t="s">
        <v>55</v>
      </c>
      <c r="E157" s="87">
        <v>35800</v>
      </c>
      <c r="F157" s="87">
        <v>35800</v>
      </c>
    </row>
    <row r="158" spans="3:6">
      <c r="C158" t="s">
        <v>54</v>
      </c>
      <c r="E158" s="87">
        <v>88500</v>
      </c>
      <c r="F158" s="87">
        <v>88500</v>
      </c>
    </row>
    <row r="159" spans="3:6">
      <c r="C159" t="s">
        <v>57</v>
      </c>
      <c r="E159" s="87">
        <v>20580</v>
      </c>
      <c r="F159" s="87">
        <v>20580</v>
      </c>
    </row>
    <row r="160" spans="3:6">
      <c r="C160" t="s">
        <v>150</v>
      </c>
      <c r="E160" s="87">
        <v>420</v>
      </c>
      <c r="F160" s="87">
        <v>420</v>
      </c>
    </row>
    <row r="161" spans="3:6">
      <c r="C161" t="s">
        <v>362</v>
      </c>
      <c r="E161" s="87">
        <v>7000</v>
      </c>
      <c r="F161" s="87">
        <v>7000</v>
      </c>
    </row>
    <row r="162" spans="3:6">
      <c r="C162" t="s">
        <v>350</v>
      </c>
      <c r="E162" s="87">
        <v>33035</v>
      </c>
      <c r="F162" s="87">
        <v>33035</v>
      </c>
    </row>
    <row r="163" spans="3:6">
      <c r="C163" t="s">
        <v>498</v>
      </c>
      <c r="E163" s="87">
        <v>15830</v>
      </c>
      <c r="F163" s="87">
        <v>15830</v>
      </c>
    </row>
    <row r="164" spans="3:6">
      <c r="C164" t="s">
        <v>431</v>
      </c>
      <c r="E164" s="87">
        <v>150</v>
      </c>
      <c r="F164" s="87">
        <v>150</v>
      </c>
    </row>
    <row r="165" spans="3:6">
      <c r="C165" t="s">
        <v>446</v>
      </c>
      <c r="E165" s="87">
        <v>277</v>
      </c>
      <c r="F165" s="87">
        <v>277</v>
      </c>
    </row>
    <row r="166" spans="3:6">
      <c r="C166" t="s">
        <v>506</v>
      </c>
      <c r="E166" s="87">
        <v>150</v>
      </c>
      <c r="F166" s="87">
        <v>150</v>
      </c>
    </row>
    <row r="167" spans="3:6">
      <c r="C167" t="s">
        <v>419</v>
      </c>
      <c r="E167" s="87">
        <v>200</v>
      </c>
      <c r="F167" s="87">
        <v>200</v>
      </c>
    </row>
    <row r="168" spans="3:6">
      <c r="C168" t="s">
        <v>372</v>
      </c>
      <c r="E168" s="87">
        <v>21360</v>
      </c>
      <c r="F168" s="87">
        <v>21360</v>
      </c>
    </row>
    <row r="169" spans="3:6">
      <c r="C169" t="s">
        <v>349</v>
      </c>
      <c r="E169" s="87">
        <v>4400</v>
      </c>
      <c r="F169" s="87">
        <v>4400</v>
      </c>
    </row>
    <row r="170" spans="3:6">
      <c r="C170" t="s">
        <v>499</v>
      </c>
      <c r="E170" s="87">
        <v>7930</v>
      </c>
      <c r="F170" s="87">
        <v>7930</v>
      </c>
    </row>
    <row r="171" spans="3:6">
      <c r="C171" t="s">
        <v>358</v>
      </c>
      <c r="E171" s="87">
        <v>1080</v>
      </c>
      <c r="F171" s="87">
        <v>1080</v>
      </c>
    </row>
    <row r="172" spans="3:6">
      <c r="C172" t="s">
        <v>351</v>
      </c>
      <c r="E172" s="87">
        <v>220</v>
      </c>
      <c r="F172" s="87">
        <v>220</v>
      </c>
    </row>
    <row r="173" spans="3:6">
      <c r="C173" t="s">
        <v>425</v>
      </c>
      <c r="E173" s="87">
        <v>2050</v>
      </c>
      <c r="F173" s="87">
        <v>2050</v>
      </c>
    </row>
    <row r="174" spans="3:6">
      <c r="C174" t="s">
        <v>357</v>
      </c>
      <c r="E174" s="87">
        <v>690</v>
      </c>
      <c r="F174" s="87">
        <v>690</v>
      </c>
    </row>
    <row r="175" spans="3:6">
      <c r="C175" t="s">
        <v>451</v>
      </c>
      <c r="E175" s="87">
        <v>15</v>
      </c>
      <c r="F175" s="87">
        <v>15</v>
      </c>
    </row>
    <row r="176" spans="3:6">
      <c r="C176" t="s">
        <v>437</v>
      </c>
      <c r="E176" s="87">
        <v>480</v>
      </c>
      <c r="F176" s="87">
        <v>480</v>
      </c>
    </row>
    <row r="177" spans="3:6">
      <c r="C177" t="s">
        <v>352</v>
      </c>
      <c r="E177" s="87">
        <v>4120</v>
      </c>
      <c r="F177" s="87">
        <v>4120</v>
      </c>
    </row>
    <row r="178" spans="3:6">
      <c r="C178" t="s">
        <v>51</v>
      </c>
      <c r="E178" s="87">
        <v>3000</v>
      </c>
      <c r="F178" s="87">
        <v>3000</v>
      </c>
    </row>
    <row r="179" spans="3:6">
      <c r="C179" t="s">
        <v>254</v>
      </c>
      <c r="E179" s="87">
        <v>4100</v>
      </c>
      <c r="F179" s="87">
        <v>4100</v>
      </c>
    </row>
    <row r="180" spans="3:6">
      <c r="C180" t="s">
        <v>411</v>
      </c>
      <c r="E180" s="87">
        <v>800</v>
      </c>
      <c r="F180" s="87">
        <v>800</v>
      </c>
    </row>
    <row r="181" spans="3:6">
      <c r="C181" t="s">
        <v>394</v>
      </c>
      <c r="E181" s="87">
        <v>1300</v>
      </c>
      <c r="F181" s="87">
        <v>1300</v>
      </c>
    </row>
    <row r="182" spans="3:6">
      <c r="C182" t="s">
        <v>207</v>
      </c>
      <c r="E182" s="87">
        <v>28920</v>
      </c>
      <c r="F182" s="87">
        <v>28920</v>
      </c>
    </row>
    <row r="183" spans="3:6">
      <c r="C183" t="s">
        <v>312</v>
      </c>
      <c r="E183" s="87">
        <v>200</v>
      </c>
      <c r="F183" s="87">
        <v>200</v>
      </c>
    </row>
    <row r="184" spans="3:6">
      <c r="C184" t="s">
        <v>438</v>
      </c>
      <c r="E184" s="87">
        <v>360</v>
      </c>
      <c r="F184" s="87">
        <v>360</v>
      </c>
    </row>
    <row r="185" spans="3:6">
      <c r="C185" t="s">
        <v>413</v>
      </c>
      <c r="E185" s="87">
        <v>690</v>
      </c>
      <c r="F185" s="87">
        <v>690</v>
      </c>
    </row>
    <row r="186" spans="3:6">
      <c r="C186" t="s">
        <v>369</v>
      </c>
      <c r="E186" s="87">
        <v>50</v>
      </c>
      <c r="F186" s="87">
        <v>50</v>
      </c>
    </row>
    <row r="187" spans="3:6">
      <c r="C187" t="s">
        <v>367</v>
      </c>
      <c r="E187" s="87">
        <v>17918</v>
      </c>
      <c r="F187" s="87">
        <v>17918</v>
      </c>
    </row>
    <row r="188" spans="3:6">
      <c r="C188" t="s">
        <v>43</v>
      </c>
      <c r="E188" s="87">
        <v>120</v>
      </c>
      <c r="F188" s="87">
        <v>120</v>
      </c>
    </row>
    <row r="189" spans="3:6">
      <c r="C189" t="s">
        <v>503</v>
      </c>
      <c r="E189" s="87">
        <v>750</v>
      </c>
      <c r="F189" s="87">
        <v>750</v>
      </c>
    </row>
    <row r="190" spans="3:6">
      <c r="C190" t="s">
        <v>170</v>
      </c>
      <c r="E190" s="87">
        <v>4888</v>
      </c>
      <c r="F190" s="87">
        <v>4888</v>
      </c>
    </row>
    <row r="191" spans="3:6">
      <c r="C191" t="s">
        <v>473</v>
      </c>
      <c r="E191" s="87">
        <v>35</v>
      </c>
      <c r="F191" s="87">
        <v>35</v>
      </c>
    </row>
    <row r="192" spans="3:6">
      <c r="C192" t="s">
        <v>359</v>
      </c>
      <c r="E192" s="87">
        <v>50</v>
      </c>
      <c r="F192" s="87">
        <v>50</v>
      </c>
    </row>
    <row r="193" spans="3:6">
      <c r="C193" t="s">
        <v>466</v>
      </c>
      <c r="E193" s="87">
        <v>6084</v>
      </c>
      <c r="F193" s="87">
        <v>6084</v>
      </c>
    </row>
    <row r="194" spans="3:6">
      <c r="C194" t="s">
        <v>381</v>
      </c>
      <c r="E194" s="87">
        <v>450</v>
      </c>
      <c r="F194" s="87">
        <v>450</v>
      </c>
    </row>
    <row r="195" spans="3:6">
      <c r="C195" t="s">
        <v>307</v>
      </c>
      <c r="E195" s="87">
        <v>228</v>
      </c>
      <c r="F195" s="87">
        <v>228</v>
      </c>
    </row>
    <row r="196" spans="3:6">
      <c r="C196" t="s">
        <v>468</v>
      </c>
      <c r="E196" s="87">
        <v>200</v>
      </c>
      <c r="F196" s="87">
        <v>200</v>
      </c>
    </row>
    <row r="197" spans="3:6">
      <c r="C197" t="s">
        <v>452</v>
      </c>
      <c r="E197" s="87">
        <v>1500</v>
      </c>
      <c r="F197" s="87">
        <v>1500</v>
      </c>
    </row>
    <row r="198" spans="3:6">
      <c r="C198" t="s">
        <v>449</v>
      </c>
      <c r="E198" s="87">
        <v>900</v>
      </c>
      <c r="F198" s="87">
        <v>900</v>
      </c>
    </row>
    <row r="199" spans="3:6">
      <c r="C199" t="s">
        <v>445</v>
      </c>
      <c r="E199" s="87">
        <v>200</v>
      </c>
      <c r="F199" s="87">
        <v>200</v>
      </c>
    </row>
    <row r="200" spans="3:6">
      <c r="C200" t="s">
        <v>356</v>
      </c>
      <c r="E200" s="87">
        <v>2400</v>
      </c>
      <c r="F200" s="87">
        <v>2400</v>
      </c>
    </row>
    <row r="201" spans="3:6">
      <c r="C201" t="s">
        <v>330</v>
      </c>
      <c r="E201" s="87">
        <v>10580</v>
      </c>
      <c r="F201" s="87">
        <v>10580</v>
      </c>
    </row>
    <row r="202" spans="3:6">
      <c r="C202" t="s">
        <v>332</v>
      </c>
      <c r="E202" s="87">
        <v>300</v>
      </c>
      <c r="F202" s="87">
        <v>300</v>
      </c>
    </row>
    <row r="203" spans="3:6">
      <c r="C203" t="s">
        <v>409</v>
      </c>
      <c r="E203" s="87">
        <v>3120</v>
      </c>
      <c r="F203" s="87">
        <v>3120</v>
      </c>
    </row>
    <row r="204" spans="3:6">
      <c r="C204" t="s">
        <v>460</v>
      </c>
      <c r="E204" s="87">
        <v>1200</v>
      </c>
      <c r="F204" s="87">
        <v>1200</v>
      </c>
    </row>
    <row r="205" spans="3:6">
      <c r="C205" t="s">
        <v>448</v>
      </c>
      <c r="E205" s="87">
        <v>700</v>
      </c>
      <c r="F205" s="87">
        <v>700</v>
      </c>
    </row>
    <row r="206" spans="3:6">
      <c r="C206" t="s">
        <v>251</v>
      </c>
      <c r="E206" s="87">
        <v>2800</v>
      </c>
      <c r="F206" s="87">
        <v>2800</v>
      </c>
    </row>
    <row r="207" spans="3:6">
      <c r="C207" t="s">
        <v>314</v>
      </c>
      <c r="E207" s="87">
        <v>16250</v>
      </c>
      <c r="F207" s="87">
        <v>16250</v>
      </c>
    </row>
    <row r="208" spans="3:6">
      <c r="C208" t="s">
        <v>329</v>
      </c>
      <c r="E208" s="87">
        <v>210</v>
      </c>
      <c r="F208" s="87">
        <v>210</v>
      </c>
    </row>
    <row r="209" spans="3:6">
      <c r="C209" t="s">
        <v>315</v>
      </c>
      <c r="E209" s="87">
        <v>19500</v>
      </c>
      <c r="F209" s="87">
        <v>19500</v>
      </c>
    </row>
    <row r="210" spans="3:6">
      <c r="C210" t="s">
        <v>319</v>
      </c>
      <c r="E210" s="87">
        <v>10290</v>
      </c>
      <c r="F210" s="87">
        <v>10290</v>
      </c>
    </row>
    <row r="211" spans="3:6">
      <c r="C211" t="s">
        <v>458</v>
      </c>
      <c r="E211" s="87">
        <v>50</v>
      </c>
      <c r="F211" s="87">
        <v>50</v>
      </c>
    </row>
    <row r="212" spans="3:6">
      <c r="C212" t="s">
        <v>456</v>
      </c>
      <c r="E212" s="87">
        <v>1500</v>
      </c>
      <c r="F212" s="87">
        <v>1500</v>
      </c>
    </row>
    <row r="213" spans="3:6">
      <c r="C213" t="s">
        <v>467</v>
      </c>
      <c r="E213" s="87">
        <v>200</v>
      </c>
      <c r="F213" s="87">
        <v>200</v>
      </c>
    </row>
    <row r="214" spans="3:6">
      <c r="C214" t="s">
        <v>472</v>
      </c>
      <c r="E214" s="87">
        <v>150</v>
      </c>
      <c r="F214" s="87">
        <v>150</v>
      </c>
    </row>
    <row r="215" spans="3:6">
      <c r="C215" t="s">
        <v>505</v>
      </c>
      <c r="E215" s="87">
        <v>50</v>
      </c>
      <c r="F215" s="87">
        <v>50</v>
      </c>
    </row>
    <row r="216" spans="3:6">
      <c r="C216" t="s">
        <v>240</v>
      </c>
      <c r="E216" s="87">
        <v>560</v>
      </c>
      <c r="F216" s="87">
        <v>560</v>
      </c>
    </row>
    <row r="217" spans="3:6">
      <c r="C217" t="s">
        <v>238</v>
      </c>
      <c r="E217" s="87">
        <v>660</v>
      </c>
      <c r="F217" s="87">
        <v>660</v>
      </c>
    </row>
    <row r="218" spans="3:6">
      <c r="C218" t="s">
        <v>385</v>
      </c>
      <c r="E218" s="87">
        <v>11400</v>
      </c>
      <c r="F218" s="87">
        <v>11400</v>
      </c>
    </row>
    <row r="219" spans="3:6">
      <c r="C219" t="s">
        <v>416</v>
      </c>
      <c r="E219" s="87">
        <v>200</v>
      </c>
      <c r="F219" s="87">
        <v>200</v>
      </c>
    </row>
    <row r="220" spans="3:6">
      <c r="C220" t="s">
        <v>492</v>
      </c>
      <c r="E220" s="87">
        <v>150</v>
      </c>
      <c r="F220" s="87">
        <v>150</v>
      </c>
    </row>
    <row r="221" spans="3:6">
      <c r="C221" t="s">
        <v>244</v>
      </c>
      <c r="E221" s="87">
        <v>207</v>
      </c>
      <c r="F221" s="87">
        <v>207</v>
      </c>
    </row>
    <row r="222" spans="3:6">
      <c r="C222" t="s">
        <v>239</v>
      </c>
      <c r="E222" s="87">
        <v>200</v>
      </c>
      <c r="F222" s="87">
        <v>200</v>
      </c>
    </row>
    <row r="223" spans="3:6">
      <c r="C223" t="s">
        <v>417</v>
      </c>
      <c r="E223" s="87">
        <v>100</v>
      </c>
      <c r="F223" s="87">
        <v>100</v>
      </c>
    </row>
    <row r="224" spans="3:6">
      <c r="C224" t="s">
        <v>20</v>
      </c>
      <c r="E224" s="87">
        <v>42140.06</v>
      </c>
      <c r="F224" s="87">
        <v>42140.06</v>
      </c>
    </row>
    <row r="225" spans="3:6">
      <c r="C225" t="s">
        <v>408</v>
      </c>
      <c r="E225" s="87">
        <v>200</v>
      </c>
      <c r="F225" s="87">
        <v>200</v>
      </c>
    </row>
    <row r="226" spans="3:6">
      <c r="C226" t="s">
        <v>237</v>
      </c>
      <c r="E226" s="87">
        <v>1530</v>
      </c>
      <c r="F226" s="87">
        <v>1530</v>
      </c>
    </row>
    <row r="227" spans="3:6">
      <c r="C227" t="s">
        <v>440</v>
      </c>
      <c r="E227" s="87">
        <v>160</v>
      </c>
      <c r="F227" s="87">
        <v>160</v>
      </c>
    </row>
    <row r="228" spans="3:6">
      <c r="C228" t="s">
        <v>439</v>
      </c>
      <c r="E228" s="87">
        <v>80</v>
      </c>
      <c r="F228" s="87">
        <v>80</v>
      </c>
    </row>
    <row r="229" spans="3:6">
      <c r="C229" t="s">
        <v>421</v>
      </c>
      <c r="E229" s="87">
        <v>350</v>
      </c>
      <c r="F229" s="87">
        <v>350</v>
      </c>
    </row>
    <row r="230" spans="3:6">
      <c r="C230" t="s">
        <v>253</v>
      </c>
      <c r="E230" s="87">
        <v>3800</v>
      </c>
      <c r="F230" s="87">
        <v>3800</v>
      </c>
    </row>
    <row r="231" spans="3:6">
      <c r="C231" t="s">
        <v>364</v>
      </c>
      <c r="E231" s="87">
        <v>160</v>
      </c>
      <c r="F231" s="87">
        <v>160</v>
      </c>
    </row>
    <row r="232" spans="3:6">
      <c r="C232" t="s">
        <v>457</v>
      </c>
      <c r="E232" s="87">
        <v>350</v>
      </c>
      <c r="F232" s="87">
        <v>350</v>
      </c>
    </row>
    <row r="233" spans="3:6">
      <c r="C233" t="s">
        <v>380</v>
      </c>
      <c r="E233" s="87">
        <v>120</v>
      </c>
      <c r="F233" s="87">
        <v>120</v>
      </c>
    </row>
    <row r="234" spans="3:6">
      <c r="C234" t="s">
        <v>478</v>
      </c>
      <c r="E234" s="87">
        <v>400</v>
      </c>
      <c r="F234" s="87">
        <v>400</v>
      </c>
    </row>
    <row r="235" spans="3:6">
      <c r="C235" t="s">
        <v>389</v>
      </c>
      <c r="E235" s="87">
        <v>1000</v>
      </c>
      <c r="F235" s="87">
        <v>1000</v>
      </c>
    </row>
    <row r="236" spans="3:6">
      <c r="C236" t="s">
        <v>202</v>
      </c>
      <c r="E236" s="87">
        <v>118717</v>
      </c>
      <c r="F236" s="87">
        <v>118717</v>
      </c>
    </row>
    <row r="237" spans="3:6">
      <c r="C237" t="s">
        <v>371</v>
      </c>
      <c r="E237" s="87">
        <v>4500</v>
      </c>
      <c r="F237" s="87">
        <v>4500</v>
      </c>
    </row>
    <row r="238" spans="3:6">
      <c r="C238" t="s">
        <v>201</v>
      </c>
      <c r="E238" s="87">
        <v>16150</v>
      </c>
      <c r="F238" s="87">
        <v>16150</v>
      </c>
    </row>
    <row r="239" spans="3:6">
      <c r="C239" t="s">
        <v>98</v>
      </c>
      <c r="E239" s="87">
        <v>20665</v>
      </c>
      <c r="F239" s="87">
        <v>20665</v>
      </c>
    </row>
    <row r="240" spans="3:6">
      <c r="C240" t="s">
        <v>167</v>
      </c>
      <c r="E240" s="87">
        <v>14640</v>
      </c>
      <c r="F240" s="87">
        <v>14640</v>
      </c>
    </row>
    <row r="241" spans="3:6">
      <c r="C241" t="s">
        <v>203</v>
      </c>
      <c r="E241" s="87">
        <v>22970</v>
      </c>
      <c r="F241" s="87">
        <v>22970</v>
      </c>
    </row>
    <row r="242" spans="3:6">
      <c r="C242" t="s">
        <v>378</v>
      </c>
      <c r="E242" s="87">
        <v>250</v>
      </c>
      <c r="F242" s="87">
        <v>250</v>
      </c>
    </row>
    <row r="243" spans="3:6">
      <c r="C243" t="s">
        <v>479</v>
      </c>
      <c r="E243" s="87">
        <v>200</v>
      </c>
      <c r="F243" s="87">
        <v>200</v>
      </c>
    </row>
    <row r="244" spans="3:6">
      <c r="C244" t="s">
        <v>342</v>
      </c>
      <c r="E244" s="87">
        <v>77</v>
      </c>
      <c r="F244" s="87">
        <v>77</v>
      </c>
    </row>
    <row r="245" spans="3:6">
      <c r="C245" t="s">
        <v>18</v>
      </c>
      <c r="E245" s="87">
        <v>550</v>
      </c>
      <c r="F245" s="87">
        <v>550</v>
      </c>
    </row>
    <row r="246" spans="3:6">
      <c r="C246" t="s">
        <v>305</v>
      </c>
      <c r="E246" s="87">
        <v>800</v>
      </c>
      <c r="F246" s="87">
        <v>800</v>
      </c>
    </row>
    <row r="247" spans="3:6">
      <c r="C247" t="s">
        <v>268</v>
      </c>
      <c r="E247" s="87">
        <v>100</v>
      </c>
      <c r="F247" s="87">
        <v>100</v>
      </c>
    </row>
    <row r="248" spans="3:6">
      <c r="C248" t="s">
        <v>427</v>
      </c>
      <c r="E248" s="87">
        <v>700</v>
      </c>
      <c r="F248" s="87">
        <v>700</v>
      </c>
    </row>
    <row r="249" spans="3:6">
      <c r="C249" t="s">
        <v>128</v>
      </c>
      <c r="E249" s="87">
        <v>27000</v>
      </c>
      <c r="F249" s="87">
        <v>27000</v>
      </c>
    </row>
    <row r="250" spans="3:6">
      <c r="C250" t="s">
        <v>127</v>
      </c>
      <c r="E250" s="87">
        <v>24000</v>
      </c>
      <c r="F250" s="87">
        <v>24000</v>
      </c>
    </row>
    <row r="251" spans="3:6">
      <c r="C251" t="s">
        <v>129</v>
      </c>
      <c r="E251" s="87">
        <v>9300</v>
      </c>
      <c r="F251" s="87">
        <v>9300</v>
      </c>
    </row>
    <row r="252" spans="3:6">
      <c r="C252" t="s">
        <v>130</v>
      </c>
      <c r="E252" s="87">
        <v>12600</v>
      </c>
      <c r="F252" s="87">
        <v>12600</v>
      </c>
    </row>
    <row r="253" spans="3:6">
      <c r="C253" t="s">
        <v>373</v>
      </c>
      <c r="E253" s="87">
        <v>670</v>
      </c>
      <c r="F253" s="87">
        <v>670</v>
      </c>
    </row>
    <row r="254" spans="3:6">
      <c r="C254" t="s">
        <v>131</v>
      </c>
      <c r="E254" s="87">
        <v>2900</v>
      </c>
      <c r="F254" s="87">
        <v>2900</v>
      </c>
    </row>
    <row r="255" spans="3:6">
      <c r="C255" t="s">
        <v>199</v>
      </c>
      <c r="E255" s="87">
        <v>2080</v>
      </c>
      <c r="F255" s="87">
        <v>2080</v>
      </c>
    </row>
    <row r="256" spans="3:6">
      <c r="C256" t="s">
        <v>477</v>
      </c>
      <c r="E256" s="87">
        <v>3150</v>
      </c>
      <c r="F256" s="87">
        <v>3150</v>
      </c>
    </row>
    <row r="257" spans="2:6">
      <c r="C257" t="s">
        <v>399</v>
      </c>
      <c r="E257" s="87">
        <v>1400</v>
      </c>
      <c r="F257" s="87">
        <v>1400</v>
      </c>
    </row>
    <row r="258" spans="2:6">
      <c r="C258" t="s">
        <v>401</v>
      </c>
      <c r="E258" s="87">
        <v>900</v>
      </c>
      <c r="F258" s="87">
        <v>900</v>
      </c>
    </row>
    <row r="259" spans="2:6">
      <c r="C259" t="s">
        <v>405</v>
      </c>
      <c r="E259" s="87">
        <v>400</v>
      </c>
      <c r="F259" s="87">
        <v>400</v>
      </c>
    </row>
    <row r="260" spans="2:6">
      <c r="C260" t="s">
        <v>412</v>
      </c>
      <c r="E260" s="87">
        <v>3400</v>
      </c>
      <c r="F260" s="87">
        <v>3400</v>
      </c>
    </row>
    <row r="261" spans="2:6">
      <c r="C261" t="s">
        <v>233</v>
      </c>
      <c r="E261" s="87">
        <v>2510</v>
      </c>
      <c r="F261" s="87">
        <v>2510</v>
      </c>
    </row>
    <row r="262" spans="2:6">
      <c r="C262" t="s">
        <v>348</v>
      </c>
      <c r="E262" s="87">
        <v>25665</v>
      </c>
      <c r="F262" s="87">
        <v>25665</v>
      </c>
    </row>
    <row r="263" spans="2:6">
      <c r="C263" t="s">
        <v>347</v>
      </c>
      <c r="E263" s="87">
        <v>200</v>
      </c>
      <c r="F263" s="87">
        <v>200</v>
      </c>
    </row>
    <row r="264" spans="2:6">
      <c r="C264" t="s">
        <v>321</v>
      </c>
      <c r="E264" s="87">
        <v>281</v>
      </c>
      <c r="F264" s="87">
        <v>281</v>
      </c>
    </row>
    <row r="265" spans="2:6">
      <c r="C265" t="s">
        <v>107</v>
      </c>
      <c r="E265" s="87">
        <v>1504</v>
      </c>
      <c r="F265" s="87">
        <v>1504</v>
      </c>
    </row>
    <row r="266" spans="2:6">
      <c r="B266" t="s">
        <v>523</v>
      </c>
      <c r="E266" s="87">
        <v>1603528.06</v>
      </c>
      <c r="F266" s="87">
        <v>1603528.06</v>
      </c>
    </row>
    <row r="267" spans="2:6">
      <c r="B267" t="s">
        <v>17</v>
      </c>
      <c r="C267" t="s">
        <v>45</v>
      </c>
      <c r="E267" s="87">
        <v>100</v>
      </c>
      <c r="F267" s="87">
        <v>100</v>
      </c>
    </row>
    <row r="268" spans="2:6">
      <c r="C268" t="s">
        <v>73</v>
      </c>
      <c r="E268" s="87">
        <v>100</v>
      </c>
      <c r="F268" s="87">
        <v>100</v>
      </c>
    </row>
    <row r="269" spans="2:6">
      <c r="C269" t="s">
        <v>71</v>
      </c>
      <c r="E269" s="87">
        <v>800</v>
      </c>
      <c r="F269" s="87">
        <v>800</v>
      </c>
    </row>
    <row r="270" spans="2:6">
      <c r="C270" t="s">
        <v>70</v>
      </c>
      <c r="E270" s="87">
        <v>800</v>
      </c>
      <c r="F270" s="87">
        <v>800</v>
      </c>
    </row>
    <row r="271" spans="2:6">
      <c r="C271" t="s">
        <v>72</v>
      </c>
      <c r="E271" s="87">
        <v>120</v>
      </c>
      <c r="F271" s="87">
        <v>120</v>
      </c>
    </row>
    <row r="272" spans="2:6">
      <c r="C272" t="s">
        <v>86</v>
      </c>
      <c r="E272" s="87">
        <v>280</v>
      </c>
      <c r="F272" s="87">
        <v>280</v>
      </c>
    </row>
    <row r="273" spans="3:6">
      <c r="C273" t="s">
        <v>64</v>
      </c>
      <c r="E273" s="87">
        <v>250</v>
      </c>
      <c r="F273" s="87">
        <v>250</v>
      </c>
    </row>
    <row r="274" spans="3:6">
      <c r="C274" t="s">
        <v>174</v>
      </c>
      <c r="E274" s="87">
        <v>828</v>
      </c>
      <c r="F274" s="87">
        <v>828</v>
      </c>
    </row>
    <row r="275" spans="3:6">
      <c r="C275" t="s">
        <v>114</v>
      </c>
      <c r="E275" s="87">
        <v>330</v>
      </c>
      <c r="F275" s="87">
        <v>330</v>
      </c>
    </row>
    <row r="276" spans="3:6">
      <c r="C276" t="s">
        <v>102</v>
      </c>
      <c r="E276" s="87">
        <v>180</v>
      </c>
      <c r="F276" s="87">
        <v>180</v>
      </c>
    </row>
    <row r="277" spans="3:6">
      <c r="C277" t="s">
        <v>157</v>
      </c>
      <c r="E277" s="87">
        <v>1380</v>
      </c>
      <c r="F277" s="87">
        <v>1380</v>
      </c>
    </row>
    <row r="278" spans="3:6">
      <c r="C278" t="s">
        <v>83</v>
      </c>
      <c r="E278" s="87">
        <v>390</v>
      </c>
      <c r="F278" s="87">
        <v>390</v>
      </c>
    </row>
    <row r="279" spans="3:6">
      <c r="C279" t="s">
        <v>144</v>
      </c>
      <c r="E279" s="87">
        <v>830</v>
      </c>
      <c r="F279" s="87">
        <v>830</v>
      </c>
    </row>
    <row r="280" spans="3:6">
      <c r="C280" t="s">
        <v>500</v>
      </c>
      <c r="E280" s="87">
        <v>800</v>
      </c>
      <c r="F280" s="87">
        <v>800</v>
      </c>
    </row>
    <row r="281" spans="3:6">
      <c r="C281" t="s">
        <v>137</v>
      </c>
      <c r="E281" s="87">
        <v>480</v>
      </c>
      <c r="F281" s="87">
        <v>480</v>
      </c>
    </row>
    <row r="282" spans="3:6">
      <c r="C282" t="s">
        <v>168</v>
      </c>
      <c r="E282" s="87">
        <v>600</v>
      </c>
      <c r="F282" s="87">
        <v>600</v>
      </c>
    </row>
    <row r="283" spans="3:6">
      <c r="C283" t="s">
        <v>21</v>
      </c>
      <c r="E283" s="87">
        <v>3132</v>
      </c>
      <c r="F283" s="87">
        <v>3132</v>
      </c>
    </row>
    <row r="284" spans="3:6">
      <c r="C284" t="s">
        <v>250</v>
      </c>
      <c r="E284" s="87">
        <v>50</v>
      </c>
      <c r="F284" s="87">
        <v>50</v>
      </c>
    </row>
    <row r="285" spans="3:6">
      <c r="C285" t="s">
        <v>172</v>
      </c>
      <c r="E285" s="87">
        <v>50</v>
      </c>
      <c r="F285" s="87">
        <v>50</v>
      </c>
    </row>
    <row r="286" spans="3:6">
      <c r="C286" t="s">
        <v>328</v>
      </c>
      <c r="E286" s="87">
        <v>50</v>
      </c>
      <c r="F286" s="87">
        <v>50</v>
      </c>
    </row>
    <row r="287" spans="3:6">
      <c r="C287" t="s">
        <v>123</v>
      </c>
      <c r="E287" s="87">
        <v>530</v>
      </c>
      <c r="F287" s="87">
        <v>530</v>
      </c>
    </row>
    <row r="288" spans="3:6">
      <c r="C288" t="s">
        <v>90</v>
      </c>
      <c r="E288" s="87">
        <v>180</v>
      </c>
      <c r="F288" s="87">
        <v>180</v>
      </c>
    </row>
    <row r="289" spans="3:6">
      <c r="C289" t="s">
        <v>204</v>
      </c>
      <c r="E289" s="87">
        <v>420</v>
      </c>
      <c r="F289" s="87">
        <v>420</v>
      </c>
    </row>
    <row r="290" spans="3:6">
      <c r="C290" t="s">
        <v>24</v>
      </c>
      <c r="E290" s="87">
        <v>8605.7999999999993</v>
      </c>
      <c r="F290" s="87">
        <v>8605.7999999999993</v>
      </c>
    </row>
    <row r="291" spans="3:6">
      <c r="C291" t="s">
        <v>119</v>
      </c>
      <c r="E291" s="87">
        <v>630</v>
      </c>
      <c r="F291" s="87">
        <v>630</v>
      </c>
    </row>
    <row r="292" spans="3:6">
      <c r="C292" t="s">
        <v>269</v>
      </c>
      <c r="E292" s="87">
        <v>11350</v>
      </c>
      <c r="F292" s="87">
        <v>11350</v>
      </c>
    </row>
    <row r="293" spans="3:6">
      <c r="C293" t="s">
        <v>267</v>
      </c>
      <c r="E293" s="87">
        <v>31700</v>
      </c>
      <c r="F293" s="87">
        <v>31700</v>
      </c>
    </row>
    <row r="294" spans="3:6">
      <c r="C294" t="s">
        <v>370</v>
      </c>
      <c r="E294" s="87">
        <v>200</v>
      </c>
      <c r="F294" s="87">
        <v>200</v>
      </c>
    </row>
    <row r="295" spans="3:6">
      <c r="C295" t="s">
        <v>475</v>
      </c>
      <c r="E295" s="87">
        <v>1528</v>
      </c>
      <c r="F295" s="87">
        <v>1528</v>
      </c>
    </row>
    <row r="296" spans="3:6">
      <c r="C296" t="s">
        <v>392</v>
      </c>
      <c r="E296" s="87">
        <v>500</v>
      </c>
      <c r="F296" s="87">
        <v>500</v>
      </c>
    </row>
    <row r="297" spans="3:6">
      <c r="C297" t="s">
        <v>334</v>
      </c>
      <c r="E297" s="87">
        <v>660</v>
      </c>
      <c r="F297" s="87">
        <v>660</v>
      </c>
    </row>
    <row r="298" spans="3:6">
      <c r="C298" t="s">
        <v>100</v>
      </c>
      <c r="E298" s="87">
        <v>430</v>
      </c>
      <c r="F298" s="87">
        <v>430</v>
      </c>
    </row>
    <row r="299" spans="3:6">
      <c r="C299" t="s">
        <v>159</v>
      </c>
      <c r="E299" s="87">
        <v>830</v>
      </c>
      <c r="F299" s="87">
        <v>830</v>
      </c>
    </row>
    <row r="300" spans="3:6">
      <c r="C300" t="s">
        <v>252</v>
      </c>
      <c r="E300" s="87">
        <v>227</v>
      </c>
      <c r="F300" s="87">
        <v>227</v>
      </c>
    </row>
    <row r="301" spans="3:6">
      <c r="C301" t="s">
        <v>339</v>
      </c>
      <c r="E301" s="87">
        <v>300</v>
      </c>
      <c r="F301" s="87">
        <v>300</v>
      </c>
    </row>
    <row r="302" spans="3:6">
      <c r="C302" t="s">
        <v>430</v>
      </c>
      <c r="E302" s="87">
        <v>150</v>
      </c>
      <c r="F302" s="87">
        <v>150</v>
      </c>
    </row>
    <row r="303" spans="3:6">
      <c r="C303" t="s">
        <v>429</v>
      </c>
      <c r="E303" s="87">
        <v>737</v>
      </c>
      <c r="F303" s="87">
        <v>737</v>
      </c>
    </row>
    <row r="304" spans="3:6">
      <c r="C304" t="s">
        <v>247</v>
      </c>
      <c r="E304" s="87">
        <v>4250</v>
      </c>
      <c r="F304" s="87">
        <v>4250</v>
      </c>
    </row>
    <row r="305" spans="3:6">
      <c r="C305" t="s">
        <v>141</v>
      </c>
      <c r="E305" s="87">
        <v>10579</v>
      </c>
      <c r="F305" s="87">
        <v>10579</v>
      </c>
    </row>
    <row r="306" spans="3:6">
      <c r="C306" t="s">
        <v>388</v>
      </c>
      <c r="E306" s="87">
        <v>800</v>
      </c>
      <c r="F306" s="87">
        <v>800</v>
      </c>
    </row>
    <row r="307" spans="3:6">
      <c r="C307" t="s">
        <v>383</v>
      </c>
      <c r="E307" s="87">
        <v>330</v>
      </c>
      <c r="F307" s="87">
        <v>330</v>
      </c>
    </row>
    <row r="308" spans="3:6">
      <c r="C308" t="s">
        <v>340</v>
      </c>
      <c r="E308" s="87">
        <v>4200</v>
      </c>
      <c r="F308" s="87">
        <v>4200</v>
      </c>
    </row>
    <row r="309" spans="3:6">
      <c r="C309" t="s">
        <v>489</v>
      </c>
      <c r="E309" s="87">
        <v>1948</v>
      </c>
      <c r="F309" s="87">
        <v>1948</v>
      </c>
    </row>
    <row r="310" spans="3:6">
      <c r="C310" t="s">
        <v>497</v>
      </c>
      <c r="E310" s="87">
        <v>160</v>
      </c>
      <c r="F310" s="87">
        <v>160</v>
      </c>
    </row>
    <row r="311" spans="3:6">
      <c r="C311" t="s">
        <v>374</v>
      </c>
      <c r="E311" s="87">
        <v>3900</v>
      </c>
      <c r="F311" s="87">
        <v>3900</v>
      </c>
    </row>
    <row r="312" spans="3:6">
      <c r="C312" t="s">
        <v>341</v>
      </c>
      <c r="E312" s="87">
        <v>225</v>
      </c>
      <c r="F312" s="87">
        <v>225</v>
      </c>
    </row>
    <row r="313" spans="3:6">
      <c r="C313" t="s">
        <v>415</v>
      </c>
      <c r="E313" s="87">
        <v>627</v>
      </c>
      <c r="F313" s="87">
        <v>627</v>
      </c>
    </row>
    <row r="314" spans="3:6">
      <c r="C314" t="s">
        <v>213</v>
      </c>
      <c r="E314" s="87">
        <v>400</v>
      </c>
      <c r="F314" s="87">
        <v>400</v>
      </c>
    </row>
    <row r="315" spans="3:6">
      <c r="C315" t="s">
        <v>93</v>
      </c>
      <c r="E315" s="87">
        <v>330</v>
      </c>
      <c r="F315" s="87">
        <v>330</v>
      </c>
    </row>
    <row r="316" spans="3:6">
      <c r="C316" t="s">
        <v>91</v>
      </c>
      <c r="E316" s="87">
        <v>1050</v>
      </c>
      <c r="F316" s="87">
        <v>1050</v>
      </c>
    </row>
    <row r="317" spans="3:6">
      <c r="C317" t="s">
        <v>179</v>
      </c>
      <c r="E317" s="87">
        <v>930</v>
      </c>
      <c r="F317" s="87">
        <v>930</v>
      </c>
    </row>
    <row r="318" spans="3:6">
      <c r="C318" t="s">
        <v>101</v>
      </c>
      <c r="E318" s="87">
        <v>380</v>
      </c>
      <c r="F318" s="87">
        <v>380</v>
      </c>
    </row>
    <row r="319" spans="3:6">
      <c r="C319" t="s">
        <v>158</v>
      </c>
      <c r="E319" s="87">
        <v>930</v>
      </c>
      <c r="F319" s="87">
        <v>930</v>
      </c>
    </row>
    <row r="320" spans="3:6">
      <c r="C320" t="s">
        <v>89</v>
      </c>
      <c r="E320" s="87">
        <v>9684</v>
      </c>
      <c r="F320" s="87">
        <v>9684</v>
      </c>
    </row>
    <row r="321" spans="3:6">
      <c r="C321" t="s">
        <v>92</v>
      </c>
      <c r="E321" s="87">
        <v>280</v>
      </c>
      <c r="F321" s="87">
        <v>280</v>
      </c>
    </row>
    <row r="322" spans="3:6">
      <c r="C322" t="s">
        <v>180</v>
      </c>
      <c r="E322" s="87">
        <v>630</v>
      </c>
      <c r="F322" s="87">
        <v>630</v>
      </c>
    </row>
    <row r="323" spans="3:6">
      <c r="C323" t="s">
        <v>177</v>
      </c>
      <c r="E323" s="87">
        <v>18925</v>
      </c>
      <c r="F323" s="87">
        <v>18925</v>
      </c>
    </row>
    <row r="324" spans="3:6">
      <c r="C324" t="s">
        <v>360</v>
      </c>
      <c r="E324" s="87">
        <v>650</v>
      </c>
      <c r="F324" s="87">
        <v>650</v>
      </c>
    </row>
    <row r="325" spans="3:6">
      <c r="C325" t="s">
        <v>346</v>
      </c>
      <c r="E325" s="87">
        <v>628</v>
      </c>
      <c r="F325" s="87">
        <v>628</v>
      </c>
    </row>
    <row r="326" spans="3:6">
      <c r="C326" t="s">
        <v>361</v>
      </c>
      <c r="E326" s="87">
        <v>3000</v>
      </c>
      <c r="F326" s="87">
        <v>3000</v>
      </c>
    </row>
    <row r="327" spans="3:6">
      <c r="C327" t="s">
        <v>343</v>
      </c>
      <c r="E327" s="87">
        <v>2500</v>
      </c>
      <c r="F327" s="87">
        <v>2500</v>
      </c>
    </row>
    <row r="328" spans="3:6">
      <c r="C328" t="s">
        <v>354</v>
      </c>
      <c r="E328" s="87">
        <v>7950</v>
      </c>
      <c r="F328" s="87">
        <v>7950</v>
      </c>
    </row>
    <row r="329" spans="3:6">
      <c r="C329" t="s">
        <v>366</v>
      </c>
      <c r="E329" s="87">
        <v>3612</v>
      </c>
      <c r="F329" s="87">
        <v>3612</v>
      </c>
    </row>
    <row r="330" spans="3:6">
      <c r="C330" t="s">
        <v>318</v>
      </c>
      <c r="E330" s="87">
        <v>128</v>
      </c>
      <c r="F330" s="87">
        <v>128</v>
      </c>
    </row>
    <row r="331" spans="3:6">
      <c r="C331" t="s">
        <v>345</v>
      </c>
      <c r="E331" s="87">
        <v>3750</v>
      </c>
      <c r="F331" s="87">
        <v>3750</v>
      </c>
    </row>
    <row r="332" spans="3:6">
      <c r="C332" t="s">
        <v>344</v>
      </c>
      <c r="E332" s="87">
        <v>1200</v>
      </c>
      <c r="F332" s="87">
        <v>1200</v>
      </c>
    </row>
    <row r="333" spans="3:6">
      <c r="C333" t="s">
        <v>271</v>
      </c>
      <c r="E333" s="87">
        <v>380</v>
      </c>
      <c r="F333" s="87">
        <v>380</v>
      </c>
    </row>
    <row r="334" spans="3:6">
      <c r="C334" t="s">
        <v>367</v>
      </c>
      <c r="E334" s="87">
        <v>30</v>
      </c>
      <c r="F334" s="87">
        <v>30</v>
      </c>
    </row>
    <row r="335" spans="3:6">
      <c r="C335" t="s">
        <v>255</v>
      </c>
      <c r="E335" s="87">
        <v>100</v>
      </c>
      <c r="F335" s="87">
        <v>100</v>
      </c>
    </row>
    <row r="336" spans="3:6">
      <c r="C336" t="s">
        <v>46</v>
      </c>
      <c r="E336" s="87">
        <v>250</v>
      </c>
      <c r="F336" s="87">
        <v>250</v>
      </c>
    </row>
    <row r="337" spans="3:6">
      <c r="C337" t="s">
        <v>273</v>
      </c>
      <c r="E337" s="87">
        <v>40</v>
      </c>
      <c r="F337" s="87">
        <v>40</v>
      </c>
    </row>
    <row r="338" spans="3:6">
      <c r="C338" t="s">
        <v>266</v>
      </c>
      <c r="E338" s="87">
        <v>435</v>
      </c>
      <c r="F338" s="87">
        <v>435</v>
      </c>
    </row>
    <row r="339" spans="3:6">
      <c r="C339" t="s">
        <v>280</v>
      </c>
      <c r="E339" s="87">
        <v>11</v>
      </c>
      <c r="F339" s="87">
        <v>11</v>
      </c>
    </row>
    <row r="340" spans="3:6">
      <c r="C340" t="s">
        <v>284</v>
      </c>
      <c r="E340" s="87">
        <v>123</v>
      </c>
      <c r="F340" s="87">
        <v>123</v>
      </c>
    </row>
    <row r="341" spans="3:6">
      <c r="C341" t="s">
        <v>282</v>
      </c>
      <c r="E341" s="87">
        <v>77</v>
      </c>
      <c r="F341" s="87">
        <v>77</v>
      </c>
    </row>
    <row r="342" spans="3:6">
      <c r="C342" t="s">
        <v>277</v>
      </c>
      <c r="E342" s="87">
        <v>77</v>
      </c>
      <c r="F342" s="87">
        <v>77</v>
      </c>
    </row>
    <row r="343" spans="3:6">
      <c r="C343" t="s">
        <v>279</v>
      </c>
      <c r="E343" s="87">
        <v>37</v>
      </c>
      <c r="F343" s="87">
        <v>37</v>
      </c>
    </row>
    <row r="344" spans="3:6">
      <c r="C344" t="s">
        <v>289</v>
      </c>
      <c r="E344" s="87">
        <v>11</v>
      </c>
      <c r="F344" s="87">
        <v>11</v>
      </c>
    </row>
    <row r="345" spans="3:6">
      <c r="C345" t="s">
        <v>296</v>
      </c>
      <c r="E345" s="87">
        <v>56</v>
      </c>
      <c r="F345" s="87">
        <v>56</v>
      </c>
    </row>
    <row r="346" spans="3:6">
      <c r="C346" t="s">
        <v>300</v>
      </c>
      <c r="E346" s="87">
        <v>28</v>
      </c>
      <c r="F346" s="87">
        <v>28</v>
      </c>
    </row>
    <row r="347" spans="3:6">
      <c r="C347" t="s">
        <v>298</v>
      </c>
      <c r="E347" s="87">
        <v>11</v>
      </c>
      <c r="F347" s="87">
        <v>11</v>
      </c>
    </row>
    <row r="348" spans="3:6">
      <c r="C348" t="s">
        <v>302</v>
      </c>
      <c r="E348" s="87">
        <v>61</v>
      </c>
      <c r="F348" s="87">
        <v>61</v>
      </c>
    </row>
    <row r="349" spans="3:6">
      <c r="C349" t="s">
        <v>294</v>
      </c>
      <c r="E349" s="87">
        <v>33</v>
      </c>
      <c r="F349" s="87">
        <v>33</v>
      </c>
    </row>
    <row r="350" spans="3:6">
      <c r="C350" t="s">
        <v>272</v>
      </c>
      <c r="E350" s="87">
        <v>20</v>
      </c>
      <c r="F350" s="87">
        <v>20</v>
      </c>
    </row>
    <row r="351" spans="3:6">
      <c r="C351" t="s">
        <v>291</v>
      </c>
      <c r="E351" s="87">
        <v>61</v>
      </c>
      <c r="F351" s="87">
        <v>61</v>
      </c>
    </row>
    <row r="352" spans="3:6">
      <c r="C352" t="s">
        <v>301</v>
      </c>
      <c r="E352" s="87">
        <v>4620</v>
      </c>
      <c r="F352" s="87">
        <v>4620</v>
      </c>
    </row>
    <row r="353" spans="3:6">
      <c r="C353" t="s">
        <v>290</v>
      </c>
      <c r="E353" s="87">
        <v>4120</v>
      </c>
      <c r="F353" s="87">
        <v>4120</v>
      </c>
    </row>
    <row r="354" spans="3:6">
      <c r="C354" t="s">
        <v>299</v>
      </c>
      <c r="E354" s="87">
        <v>800</v>
      </c>
      <c r="F354" s="87">
        <v>800</v>
      </c>
    </row>
    <row r="355" spans="3:6">
      <c r="C355" t="s">
        <v>278</v>
      </c>
      <c r="E355" s="87">
        <v>1508</v>
      </c>
      <c r="F355" s="87">
        <v>1508</v>
      </c>
    </row>
    <row r="356" spans="3:6">
      <c r="C356" t="s">
        <v>295</v>
      </c>
      <c r="E356" s="87">
        <v>3450</v>
      </c>
      <c r="F356" s="87">
        <v>3450</v>
      </c>
    </row>
    <row r="357" spans="3:6">
      <c r="C357" t="s">
        <v>276</v>
      </c>
      <c r="E357" s="87">
        <v>6350</v>
      </c>
      <c r="F357" s="87">
        <v>6350</v>
      </c>
    </row>
    <row r="358" spans="3:6">
      <c r="C358" t="s">
        <v>288</v>
      </c>
      <c r="E358" s="87">
        <v>328</v>
      </c>
      <c r="F358" s="87">
        <v>328</v>
      </c>
    </row>
    <row r="359" spans="3:6">
      <c r="C359" t="s">
        <v>292</v>
      </c>
      <c r="E359" s="87">
        <v>80</v>
      </c>
      <c r="F359" s="87">
        <v>80</v>
      </c>
    </row>
    <row r="360" spans="3:6">
      <c r="C360" t="s">
        <v>285</v>
      </c>
      <c r="E360" s="87">
        <v>1040</v>
      </c>
      <c r="F360" s="87">
        <v>1040</v>
      </c>
    </row>
    <row r="361" spans="3:6">
      <c r="C361" t="s">
        <v>286</v>
      </c>
      <c r="E361" s="87">
        <v>120</v>
      </c>
      <c r="F361" s="87">
        <v>120</v>
      </c>
    </row>
    <row r="362" spans="3:6">
      <c r="C362" t="s">
        <v>287</v>
      </c>
      <c r="E362" s="87">
        <v>80</v>
      </c>
      <c r="F362" s="87">
        <v>80</v>
      </c>
    </row>
    <row r="363" spans="3:6">
      <c r="C363" t="s">
        <v>297</v>
      </c>
      <c r="E363" s="87">
        <v>110</v>
      </c>
      <c r="F363" s="87">
        <v>110</v>
      </c>
    </row>
    <row r="364" spans="3:6">
      <c r="C364" t="s">
        <v>283</v>
      </c>
      <c r="E364" s="87">
        <v>12150</v>
      </c>
      <c r="F364" s="87">
        <v>12150</v>
      </c>
    </row>
    <row r="365" spans="3:6">
      <c r="C365" t="s">
        <v>281</v>
      </c>
      <c r="E365" s="87">
        <v>6585</v>
      </c>
      <c r="F365" s="87">
        <v>6585</v>
      </c>
    </row>
    <row r="366" spans="3:6">
      <c r="C366" t="s">
        <v>293</v>
      </c>
      <c r="E366" s="87">
        <v>454</v>
      </c>
      <c r="F366" s="87">
        <v>454</v>
      </c>
    </row>
    <row r="367" spans="3:6">
      <c r="C367" t="s">
        <v>49</v>
      </c>
      <c r="E367" s="87">
        <v>1580</v>
      </c>
      <c r="F367" s="87">
        <v>1580</v>
      </c>
    </row>
    <row r="368" spans="3:6">
      <c r="C368" t="s">
        <v>368</v>
      </c>
      <c r="E368" s="87">
        <v>322</v>
      </c>
      <c r="F368" s="87">
        <v>322</v>
      </c>
    </row>
    <row r="369" spans="3:6">
      <c r="C369" t="s">
        <v>327</v>
      </c>
      <c r="E369" s="87">
        <v>450</v>
      </c>
      <c r="F369" s="87">
        <v>450</v>
      </c>
    </row>
    <row r="370" spans="3:6">
      <c r="C370" t="s">
        <v>331</v>
      </c>
      <c r="E370" s="87">
        <v>690</v>
      </c>
      <c r="F370" s="87">
        <v>690</v>
      </c>
    </row>
    <row r="371" spans="3:6">
      <c r="C371" t="s">
        <v>326</v>
      </c>
      <c r="E371" s="87">
        <v>4500</v>
      </c>
      <c r="F371" s="87">
        <v>4500</v>
      </c>
    </row>
    <row r="372" spans="3:6">
      <c r="C372" t="s">
        <v>433</v>
      </c>
      <c r="E372" s="87">
        <v>200</v>
      </c>
      <c r="F372" s="87">
        <v>200</v>
      </c>
    </row>
    <row r="373" spans="3:6">
      <c r="C373" t="s">
        <v>274</v>
      </c>
      <c r="E373" s="87">
        <v>1230</v>
      </c>
      <c r="F373" s="87">
        <v>1230</v>
      </c>
    </row>
    <row r="374" spans="3:6">
      <c r="C374" t="s">
        <v>275</v>
      </c>
      <c r="E374" s="87">
        <v>981</v>
      </c>
      <c r="F374" s="87">
        <v>981</v>
      </c>
    </row>
    <row r="375" spans="3:6">
      <c r="C375" t="s">
        <v>243</v>
      </c>
      <c r="E375" s="87">
        <v>4360</v>
      </c>
      <c r="F375" s="87">
        <v>4360</v>
      </c>
    </row>
    <row r="376" spans="3:6">
      <c r="C376" t="s">
        <v>234</v>
      </c>
      <c r="E376" s="87">
        <v>124.92</v>
      </c>
      <c r="F376" s="87">
        <v>124.92</v>
      </c>
    </row>
    <row r="377" spans="3:6">
      <c r="C377" t="s">
        <v>317</v>
      </c>
      <c r="E377" s="87">
        <v>100</v>
      </c>
      <c r="F377" s="87">
        <v>100</v>
      </c>
    </row>
    <row r="378" spans="3:6">
      <c r="C378" t="s">
        <v>261</v>
      </c>
      <c r="E378" s="87">
        <v>3050</v>
      </c>
      <c r="F378" s="87">
        <v>3050</v>
      </c>
    </row>
    <row r="379" spans="3:6">
      <c r="C379" t="s">
        <v>376</v>
      </c>
      <c r="E379" s="87">
        <v>2000</v>
      </c>
      <c r="F379" s="87">
        <v>2000</v>
      </c>
    </row>
    <row r="380" spans="3:6">
      <c r="C380" t="s">
        <v>338</v>
      </c>
      <c r="E380" s="87">
        <v>4270</v>
      </c>
      <c r="F380" s="87">
        <v>4270</v>
      </c>
    </row>
    <row r="381" spans="3:6">
      <c r="C381" t="s">
        <v>304</v>
      </c>
      <c r="E381" s="87">
        <v>30</v>
      </c>
      <c r="F381" s="87">
        <v>30</v>
      </c>
    </row>
    <row r="382" spans="3:6">
      <c r="C382" t="s">
        <v>245</v>
      </c>
      <c r="E382" s="87">
        <v>40</v>
      </c>
      <c r="F382" s="87">
        <v>40</v>
      </c>
    </row>
    <row r="383" spans="3:6">
      <c r="C383" t="s">
        <v>471</v>
      </c>
      <c r="E383" s="87">
        <v>111</v>
      </c>
      <c r="F383" s="87">
        <v>111</v>
      </c>
    </row>
    <row r="384" spans="3:6">
      <c r="C384" t="s">
        <v>263</v>
      </c>
      <c r="E384" s="87">
        <v>60</v>
      </c>
      <c r="F384" s="87">
        <v>60</v>
      </c>
    </row>
    <row r="385" spans="3:6">
      <c r="C385" t="s">
        <v>270</v>
      </c>
      <c r="E385" s="87">
        <v>16000</v>
      </c>
      <c r="F385" s="87">
        <v>16000</v>
      </c>
    </row>
    <row r="386" spans="3:6">
      <c r="C386" t="s">
        <v>161</v>
      </c>
      <c r="E386" s="87">
        <v>300</v>
      </c>
      <c r="F386" s="87">
        <v>300</v>
      </c>
    </row>
    <row r="387" spans="3:6">
      <c r="C387" t="s">
        <v>324</v>
      </c>
      <c r="E387" s="87">
        <v>310</v>
      </c>
      <c r="F387" s="87">
        <v>310</v>
      </c>
    </row>
    <row r="388" spans="3:6">
      <c r="C388" t="s">
        <v>316</v>
      </c>
      <c r="E388" s="87">
        <v>1800</v>
      </c>
      <c r="F388" s="87">
        <v>1800</v>
      </c>
    </row>
    <row r="389" spans="3:6">
      <c r="C389" t="s">
        <v>320</v>
      </c>
      <c r="E389" s="87">
        <v>12450</v>
      </c>
      <c r="F389" s="87">
        <v>12450</v>
      </c>
    </row>
    <row r="390" spans="3:6">
      <c r="C390" t="s">
        <v>323</v>
      </c>
      <c r="E390" s="87">
        <v>640</v>
      </c>
      <c r="F390" s="87">
        <v>640</v>
      </c>
    </row>
    <row r="391" spans="3:6">
      <c r="C391" t="s">
        <v>322</v>
      </c>
      <c r="E391" s="87">
        <v>840</v>
      </c>
      <c r="F391" s="87">
        <v>840</v>
      </c>
    </row>
    <row r="392" spans="3:6">
      <c r="C392" t="s">
        <v>175</v>
      </c>
      <c r="E392" s="87">
        <v>454</v>
      </c>
      <c r="F392" s="87">
        <v>454</v>
      </c>
    </row>
    <row r="393" spans="3:6">
      <c r="C393" t="s">
        <v>116</v>
      </c>
      <c r="E393" s="87">
        <v>230</v>
      </c>
      <c r="F393" s="87">
        <v>230</v>
      </c>
    </row>
    <row r="394" spans="3:6">
      <c r="C394" t="s">
        <v>16</v>
      </c>
      <c r="E394" s="87">
        <v>3500</v>
      </c>
      <c r="F394" s="87">
        <v>3500</v>
      </c>
    </row>
    <row r="395" spans="3:6">
      <c r="C395" t="s">
        <v>156</v>
      </c>
      <c r="E395" s="87">
        <v>840</v>
      </c>
      <c r="F395" s="87">
        <v>840</v>
      </c>
    </row>
    <row r="396" spans="3:6">
      <c r="C396" t="s">
        <v>422</v>
      </c>
      <c r="E396" s="87">
        <v>200</v>
      </c>
      <c r="F396" s="87">
        <v>200</v>
      </c>
    </row>
    <row r="397" spans="3:6">
      <c r="C397" t="s">
        <v>88</v>
      </c>
      <c r="E397" s="87">
        <v>340</v>
      </c>
      <c r="F397" s="87">
        <v>340</v>
      </c>
    </row>
    <row r="398" spans="3:6">
      <c r="C398" t="s">
        <v>25</v>
      </c>
      <c r="E398" s="87">
        <v>100</v>
      </c>
      <c r="F398" s="87">
        <v>100</v>
      </c>
    </row>
    <row r="399" spans="3:6">
      <c r="C399" t="s">
        <v>202</v>
      </c>
      <c r="E399" s="87">
        <v>100</v>
      </c>
      <c r="F399" s="87">
        <v>100</v>
      </c>
    </row>
    <row r="400" spans="3:6">
      <c r="C400" t="s">
        <v>444</v>
      </c>
      <c r="E400" s="87">
        <v>558</v>
      </c>
      <c r="F400" s="87">
        <v>558</v>
      </c>
    </row>
    <row r="401" spans="3:6">
      <c r="C401" t="s">
        <v>434</v>
      </c>
      <c r="E401" s="87">
        <v>28</v>
      </c>
      <c r="F401" s="87">
        <v>28</v>
      </c>
    </row>
    <row r="402" spans="3:6">
      <c r="C402" t="s">
        <v>306</v>
      </c>
      <c r="E402" s="87">
        <v>297</v>
      </c>
      <c r="F402" s="87">
        <v>297</v>
      </c>
    </row>
    <row r="403" spans="3:6">
      <c r="C403" t="s">
        <v>242</v>
      </c>
      <c r="E403" s="87">
        <v>979</v>
      </c>
      <c r="F403" s="87">
        <v>979</v>
      </c>
    </row>
    <row r="404" spans="3:6">
      <c r="C404" t="s">
        <v>342</v>
      </c>
      <c r="E404" s="87">
        <v>724</v>
      </c>
      <c r="F404" s="87">
        <v>724</v>
      </c>
    </row>
    <row r="405" spans="3:6">
      <c r="C405" t="s">
        <v>365</v>
      </c>
      <c r="E405" s="87">
        <v>11</v>
      </c>
      <c r="F405" s="87">
        <v>11</v>
      </c>
    </row>
    <row r="406" spans="3:6">
      <c r="C406" t="s">
        <v>484</v>
      </c>
      <c r="E406" s="87">
        <v>41</v>
      </c>
      <c r="F406" s="87">
        <v>41</v>
      </c>
    </row>
    <row r="407" spans="3:6">
      <c r="C407" t="s">
        <v>490</v>
      </c>
      <c r="E407" s="87">
        <v>41</v>
      </c>
      <c r="F407" s="87">
        <v>41</v>
      </c>
    </row>
    <row r="408" spans="3:6">
      <c r="C408" t="s">
        <v>487</v>
      </c>
      <c r="E408" s="87">
        <v>56</v>
      </c>
      <c r="F408" s="87">
        <v>56</v>
      </c>
    </row>
    <row r="409" spans="3:6">
      <c r="C409" t="s">
        <v>485</v>
      </c>
      <c r="E409" s="87">
        <v>61</v>
      </c>
      <c r="F409" s="87">
        <v>61</v>
      </c>
    </row>
    <row r="410" spans="3:6">
      <c r="C410" t="s">
        <v>483</v>
      </c>
      <c r="E410" s="87">
        <v>84</v>
      </c>
      <c r="F410" s="87">
        <v>84</v>
      </c>
    </row>
    <row r="411" spans="3:6">
      <c r="C411" t="s">
        <v>488</v>
      </c>
      <c r="E411" s="87">
        <v>56</v>
      </c>
      <c r="F411" s="87">
        <v>56</v>
      </c>
    </row>
    <row r="412" spans="3:6">
      <c r="C412" t="s">
        <v>501</v>
      </c>
      <c r="E412" s="87">
        <v>28</v>
      </c>
      <c r="F412" s="87">
        <v>28</v>
      </c>
    </row>
    <row r="413" spans="3:6">
      <c r="C413" t="s">
        <v>482</v>
      </c>
      <c r="E413" s="87">
        <v>61</v>
      </c>
      <c r="F413" s="87">
        <v>61</v>
      </c>
    </row>
    <row r="414" spans="3:6">
      <c r="C414" t="s">
        <v>493</v>
      </c>
      <c r="E414" s="87">
        <v>61</v>
      </c>
      <c r="F414" s="87">
        <v>61</v>
      </c>
    </row>
    <row r="415" spans="3:6">
      <c r="C415" t="s">
        <v>491</v>
      </c>
      <c r="E415" s="87">
        <v>61</v>
      </c>
      <c r="F415" s="87">
        <v>61</v>
      </c>
    </row>
    <row r="416" spans="3:6">
      <c r="C416" t="s">
        <v>117</v>
      </c>
      <c r="E416" s="87">
        <v>430</v>
      </c>
      <c r="F416" s="87">
        <v>430</v>
      </c>
    </row>
    <row r="417" spans="3:6">
      <c r="C417" t="s">
        <v>18</v>
      </c>
      <c r="E417" s="87">
        <v>35282</v>
      </c>
      <c r="F417" s="87">
        <v>35282</v>
      </c>
    </row>
    <row r="418" spans="3:6">
      <c r="C418" t="s">
        <v>305</v>
      </c>
      <c r="E418" s="87">
        <v>4300</v>
      </c>
      <c r="F418" s="87">
        <v>4300</v>
      </c>
    </row>
    <row r="419" spans="3:6">
      <c r="C419" t="s">
        <v>256</v>
      </c>
      <c r="E419" s="87">
        <v>300</v>
      </c>
      <c r="F419" s="87">
        <v>300</v>
      </c>
    </row>
    <row r="420" spans="3:6">
      <c r="C420" t="s">
        <v>257</v>
      </c>
      <c r="E420" s="87">
        <v>400</v>
      </c>
      <c r="F420" s="87">
        <v>400</v>
      </c>
    </row>
    <row r="421" spans="3:6">
      <c r="C421" t="s">
        <v>258</v>
      </c>
      <c r="E421" s="87">
        <v>300</v>
      </c>
      <c r="F421" s="87">
        <v>300</v>
      </c>
    </row>
    <row r="422" spans="3:6">
      <c r="C422" t="s">
        <v>259</v>
      </c>
      <c r="E422" s="87">
        <v>500</v>
      </c>
      <c r="F422" s="87">
        <v>500</v>
      </c>
    </row>
    <row r="423" spans="3:6">
      <c r="C423" t="s">
        <v>450</v>
      </c>
      <c r="E423" s="87">
        <v>60</v>
      </c>
      <c r="F423" s="87">
        <v>60</v>
      </c>
    </row>
    <row r="424" spans="3:6">
      <c r="C424" t="s">
        <v>481</v>
      </c>
      <c r="E424" s="87">
        <v>100</v>
      </c>
      <c r="F424" s="87">
        <v>100</v>
      </c>
    </row>
    <row r="425" spans="3:6">
      <c r="C425" t="s">
        <v>432</v>
      </c>
      <c r="E425" s="87">
        <v>150</v>
      </c>
      <c r="F425" s="87">
        <v>150</v>
      </c>
    </row>
    <row r="426" spans="3:6">
      <c r="C426" t="s">
        <v>120</v>
      </c>
      <c r="E426" s="87">
        <v>1990</v>
      </c>
      <c r="F426" s="87">
        <v>1990</v>
      </c>
    </row>
    <row r="427" spans="3:6">
      <c r="C427" t="s">
        <v>447</v>
      </c>
      <c r="E427" s="87">
        <v>177</v>
      </c>
      <c r="F427" s="87">
        <v>177</v>
      </c>
    </row>
    <row r="428" spans="3:6">
      <c r="C428" t="s">
        <v>145</v>
      </c>
      <c r="E428" s="87">
        <v>150</v>
      </c>
      <c r="F428" s="87">
        <v>150</v>
      </c>
    </row>
    <row r="429" spans="3:6">
      <c r="C429" t="s">
        <v>494</v>
      </c>
      <c r="E429" s="87">
        <v>120</v>
      </c>
      <c r="F429" s="87">
        <v>120</v>
      </c>
    </row>
    <row r="430" spans="3:6">
      <c r="C430" t="s">
        <v>208</v>
      </c>
      <c r="E430" s="87">
        <v>530</v>
      </c>
      <c r="F430" s="87">
        <v>530</v>
      </c>
    </row>
    <row r="431" spans="3:6">
      <c r="C431" t="s">
        <v>403</v>
      </c>
      <c r="E431" s="87">
        <v>100</v>
      </c>
      <c r="F431" s="87">
        <v>100</v>
      </c>
    </row>
    <row r="432" spans="3:6">
      <c r="C432" t="s">
        <v>268</v>
      </c>
      <c r="E432" s="87">
        <v>1978</v>
      </c>
      <c r="F432" s="87">
        <v>1978</v>
      </c>
    </row>
    <row r="433" spans="3:6">
      <c r="C433" t="s">
        <v>212</v>
      </c>
      <c r="E433" s="87">
        <v>628</v>
      </c>
      <c r="F433" s="87">
        <v>628</v>
      </c>
    </row>
    <row r="434" spans="3:6">
      <c r="C434" t="s">
        <v>149</v>
      </c>
      <c r="E434" s="87">
        <v>2000</v>
      </c>
      <c r="F434" s="87">
        <v>2000</v>
      </c>
    </row>
    <row r="435" spans="3:6">
      <c r="C435" t="s">
        <v>139</v>
      </c>
      <c r="E435" s="87">
        <v>628</v>
      </c>
      <c r="F435" s="87">
        <v>628</v>
      </c>
    </row>
    <row r="436" spans="3:6">
      <c r="C436" t="s">
        <v>214</v>
      </c>
      <c r="E436" s="87">
        <v>100</v>
      </c>
      <c r="F436" s="87">
        <v>100</v>
      </c>
    </row>
    <row r="437" spans="3:6">
      <c r="C437" t="s">
        <v>111</v>
      </c>
      <c r="E437" s="87">
        <v>6484</v>
      </c>
      <c r="F437" s="87">
        <v>6484</v>
      </c>
    </row>
    <row r="438" spans="3:6">
      <c r="C438" t="s">
        <v>165</v>
      </c>
      <c r="E438" s="87">
        <v>12912</v>
      </c>
      <c r="F438" s="87">
        <v>12912</v>
      </c>
    </row>
    <row r="439" spans="3:6">
      <c r="C439" t="s">
        <v>262</v>
      </c>
      <c r="E439" s="87">
        <v>2319</v>
      </c>
      <c r="F439" s="87">
        <v>2319</v>
      </c>
    </row>
    <row r="440" spans="3:6">
      <c r="C440" t="s">
        <v>76</v>
      </c>
      <c r="E440" s="87">
        <v>5450</v>
      </c>
      <c r="F440" s="87">
        <v>5450</v>
      </c>
    </row>
    <row r="441" spans="3:6">
      <c r="C441" t="s">
        <v>131</v>
      </c>
      <c r="E441" s="87">
        <v>1528</v>
      </c>
      <c r="F441" s="87">
        <v>1528</v>
      </c>
    </row>
    <row r="442" spans="3:6">
      <c r="C442" t="s">
        <v>94</v>
      </c>
      <c r="E442" s="87">
        <v>1030</v>
      </c>
      <c r="F442" s="87">
        <v>1030</v>
      </c>
    </row>
    <row r="443" spans="3:6">
      <c r="C443" t="s">
        <v>396</v>
      </c>
      <c r="E443" s="87">
        <v>500</v>
      </c>
      <c r="F443" s="87">
        <v>500</v>
      </c>
    </row>
    <row r="444" spans="3:6">
      <c r="C444" t="s">
        <v>105</v>
      </c>
      <c r="E444" s="87">
        <v>1375</v>
      </c>
      <c r="F444" s="87">
        <v>1375</v>
      </c>
    </row>
    <row r="445" spans="3:6">
      <c r="C445" t="s">
        <v>136</v>
      </c>
      <c r="E445" s="87">
        <v>400</v>
      </c>
      <c r="F445" s="87">
        <v>400</v>
      </c>
    </row>
    <row r="446" spans="3:6">
      <c r="C446" t="s">
        <v>87</v>
      </c>
      <c r="E446" s="87">
        <v>180</v>
      </c>
      <c r="F446" s="87">
        <v>180</v>
      </c>
    </row>
    <row r="447" spans="3:6">
      <c r="C447" t="s">
        <v>321</v>
      </c>
      <c r="E447" s="87">
        <v>599</v>
      </c>
      <c r="F447" s="87">
        <v>599</v>
      </c>
    </row>
    <row r="448" spans="3:6">
      <c r="C448" t="s">
        <v>107</v>
      </c>
      <c r="E448" s="87">
        <v>5183</v>
      </c>
      <c r="F448" s="87">
        <v>5183</v>
      </c>
    </row>
    <row r="449" spans="1:6">
      <c r="B449" t="s">
        <v>524</v>
      </c>
      <c r="E449" s="87">
        <v>351672.72</v>
      </c>
      <c r="F449" s="87">
        <v>351672.72</v>
      </c>
    </row>
    <row r="450" spans="1:6">
      <c r="A450" t="s">
        <v>527</v>
      </c>
      <c r="E450" s="87">
        <v>2282948.7800000003</v>
      </c>
      <c r="F450" s="87">
        <v>2282948.7800000003</v>
      </c>
    </row>
    <row r="451" spans="1:6">
      <c r="A451" t="s">
        <v>509</v>
      </c>
      <c r="B451" t="s">
        <v>17</v>
      </c>
      <c r="C451" t="s">
        <v>510</v>
      </c>
      <c r="D451" s="87">
        <v>390000</v>
      </c>
      <c r="E451" s="87"/>
      <c r="F451" s="87">
        <v>390000</v>
      </c>
    </row>
    <row r="452" spans="1:6">
      <c r="B452" t="s">
        <v>524</v>
      </c>
      <c r="D452" s="87">
        <v>390000</v>
      </c>
      <c r="E452" s="87"/>
      <c r="F452" s="87">
        <v>390000</v>
      </c>
    </row>
    <row r="453" spans="1:6">
      <c r="A453" t="s">
        <v>526</v>
      </c>
      <c r="D453" s="87">
        <v>390000</v>
      </c>
      <c r="E453" s="87"/>
      <c r="F453" s="87">
        <v>390000</v>
      </c>
    </row>
    <row r="454" spans="1:6">
      <c r="A454" t="s">
        <v>514</v>
      </c>
      <c r="D454" s="87">
        <v>455988</v>
      </c>
      <c r="E454" s="87">
        <v>2348936.7800000003</v>
      </c>
      <c r="F454" s="87">
        <v>2804924.7800000003</v>
      </c>
    </row>
    <row r="455" spans="1:6">
      <c r="D455"/>
      <c r="F45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3" sqref="A3"/>
    </sheetView>
  </sheetViews>
  <sheetFormatPr defaultRowHeight="14.5"/>
  <cols>
    <col min="1" max="1" width="15.6328125" customWidth="1"/>
    <col min="2" max="2" width="19.6328125" style="87" customWidth="1"/>
    <col min="3" max="3" width="15.6328125" bestFit="1" customWidth="1"/>
    <col min="4" max="4" width="10.7265625" bestFit="1" customWidth="1"/>
  </cols>
  <sheetData>
    <row r="1" spans="1:2">
      <c r="B1"/>
    </row>
    <row r="2" spans="1:2">
      <c r="A2" s="59" t="s">
        <v>5</v>
      </c>
      <c r="B2" t="s">
        <v>516</v>
      </c>
    </row>
    <row r="3" spans="1:2">
      <c r="A3" s="59" t="s">
        <v>6</v>
      </c>
      <c r="B3" t="s">
        <v>516</v>
      </c>
    </row>
    <row r="4" spans="1:2">
      <c r="B4"/>
    </row>
    <row r="5" spans="1:2">
      <c r="A5" s="59" t="s">
        <v>4</v>
      </c>
      <c r="B5" s="87" t="s">
        <v>518</v>
      </c>
    </row>
    <row r="6" spans="1:2">
      <c r="A6" t="s">
        <v>508</v>
      </c>
      <c r="B6" s="90">
        <v>0.1625669263045264</v>
      </c>
    </row>
    <row r="7" spans="1:2">
      <c r="A7" t="s">
        <v>13</v>
      </c>
      <c r="B7" s="90">
        <v>0.8374330736954736</v>
      </c>
    </row>
    <row r="8" spans="1:2">
      <c r="A8" t="s">
        <v>514</v>
      </c>
      <c r="B8" s="90">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B10" sqref="B10"/>
    </sheetView>
  </sheetViews>
  <sheetFormatPr defaultRowHeight="14.5"/>
  <cols>
    <col min="1" max="1" width="18.36328125" customWidth="1"/>
    <col min="2" max="2" width="15.26953125" bestFit="1" customWidth="1"/>
    <col min="3" max="4" width="16.26953125" bestFit="1" customWidth="1"/>
    <col min="5" max="5" width="19" customWidth="1"/>
    <col min="6" max="6" width="22" bestFit="1" customWidth="1"/>
    <col min="7" max="7" width="14.7265625" customWidth="1"/>
    <col min="8" max="8" width="14.90625" bestFit="1" customWidth="1"/>
    <col min="9" max="9" width="16.26953125" bestFit="1" customWidth="1"/>
    <col min="10" max="10" width="12.6328125" bestFit="1" customWidth="1"/>
    <col min="11" max="11" width="16.81640625" bestFit="1" customWidth="1"/>
    <col min="12" max="12" width="18.54296875" bestFit="1" customWidth="1"/>
    <col min="13" max="13" width="11.08984375" bestFit="1" customWidth="1"/>
    <col min="14" max="14" width="13.7265625" bestFit="1" customWidth="1"/>
    <col min="15" max="16" width="11.08984375" bestFit="1" customWidth="1"/>
    <col min="17" max="17" width="12.6328125" bestFit="1" customWidth="1"/>
    <col min="18" max="18" width="11.08984375" bestFit="1" customWidth="1"/>
    <col min="19" max="19" width="12.6328125" bestFit="1" customWidth="1"/>
    <col min="20" max="20" width="13.54296875" bestFit="1" customWidth="1"/>
    <col min="21" max="21" width="11.08984375" bestFit="1" customWidth="1"/>
    <col min="22" max="22" width="12.6328125" bestFit="1" customWidth="1"/>
    <col min="23" max="23" width="13.7265625" bestFit="1" customWidth="1"/>
    <col min="24" max="24" width="14" bestFit="1" customWidth="1"/>
    <col min="25" max="25" width="12.6328125" bestFit="1" customWidth="1"/>
    <col min="26" max="26" width="11.08984375" bestFit="1" customWidth="1"/>
    <col min="27" max="27" width="12.6328125" bestFit="1" customWidth="1"/>
    <col min="28" max="29" width="11.08984375" bestFit="1" customWidth="1"/>
    <col min="30" max="30" width="13.90625" bestFit="1" customWidth="1"/>
    <col min="31" max="31" width="22.54296875" bestFit="1" customWidth="1"/>
    <col min="32" max="32" width="14.26953125" bestFit="1" customWidth="1"/>
    <col min="33" max="33" width="14" bestFit="1" customWidth="1"/>
    <col min="34" max="34" width="12.6328125" bestFit="1" customWidth="1"/>
    <col min="35" max="35" width="11.08984375" bestFit="1" customWidth="1"/>
    <col min="36" max="36" width="12.90625" bestFit="1" customWidth="1"/>
    <col min="37" max="37" width="18.7265625" bestFit="1" customWidth="1"/>
    <col min="38" max="38" width="14.81640625" bestFit="1" customWidth="1"/>
    <col min="39" max="39" width="12.6328125" bestFit="1" customWidth="1"/>
    <col min="40" max="40" width="24.36328125" bestFit="1" customWidth="1"/>
    <col min="41" max="41" width="17.1796875" bestFit="1" customWidth="1"/>
    <col min="42" max="42" width="15.453125" bestFit="1" customWidth="1"/>
    <col min="43" max="43" width="13.7265625" bestFit="1" customWidth="1"/>
    <col min="44" max="44" width="12.6328125" bestFit="1" customWidth="1"/>
    <col min="45" max="45" width="14.26953125" bestFit="1" customWidth="1"/>
    <col min="46" max="46" width="13.7265625" bestFit="1" customWidth="1"/>
    <col min="47" max="47" width="15.26953125" bestFit="1" customWidth="1"/>
    <col min="48" max="48" width="12.6328125" bestFit="1" customWidth="1"/>
    <col min="49" max="49" width="16.08984375" bestFit="1" customWidth="1"/>
    <col min="50" max="51" width="11.08984375" bestFit="1" customWidth="1"/>
    <col min="52" max="52" width="14.26953125" bestFit="1" customWidth="1"/>
    <col min="53" max="53" width="12.6328125" bestFit="1" customWidth="1"/>
    <col min="54" max="54" width="18.81640625" bestFit="1" customWidth="1"/>
    <col min="55" max="56" width="13.7265625" bestFit="1" customWidth="1"/>
    <col min="57" max="57" width="23" bestFit="1" customWidth="1"/>
    <col min="58" max="58" width="20.6328125" bestFit="1" customWidth="1"/>
    <col min="59" max="59" width="15.81640625" bestFit="1" customWidth="1"/>
    <col min="60" max="60" width="11.08984375" bestFit="1" customWidth="1"/>
    <col min="61" max="61" width="18.81640625" bestFit="1" customWidth="1"/>
    <col min="62" max="62" width="13.453125" bestFit="1" customWidth="1"/>
    <col min="63" max="63" width="11.08984375" bestFit="1" customWidth="1"/>
    <col min="64" max="64" width="11.7265625" bestFit="1" customWidth="1"/>
    <col min="65" max="65" width="17.7265625" bestFit="1" customWidth="1"/>
    <col min="66" max="66" width="15.08984375" bestFit="1" customWidth="1"/>
    <col min="67" max="67" width="11.08984375" bestFit="1" customWidth="1"/>
    <col min="68" max="68" width="15" bestFit="1" customWidth="1"/>
    <col min="69" max="69" width="14.26953125" bestFit="1" customWidth="1"/>
    <col min="70" max="70" width="11.08984375" bestFit="1" customWidth="1"/>
    <col min="71" max="71" width="12.6328125" bestFit="1" customWidth="1"/>
    <col min="72" max="72" width="11.08984375" bestFit="1" customWidth="1"/>
    <col min="73" max="73" width="17.7265625" bestFit="1" customWidth="1"/>
    <col min="74" max="74" width="15.26953125" bestFit="1" customWidth="1"/>
    <col min="75" max="75" width="13.453125" bestFit="1" customWidth="1"/>
    <col min="76" max="76" width="14.453125" bestFit="1" customWidth="1"/>
    <col min="77" max="77" width="13.7265625" bestFit="1" customWidth="1"/>
    <col min="78" max="78" width="13.90625" bestFit="1" customWidth="1"/>
    <col min="79" max="79" width="12.6328125" bestFit="1" customWidth="1"/>
    <col min="80" max="80" width="15.6328125" bestFit="1" customWidth="1"/>
    <col min="81" max="81" width="11.08984375" bestFit="1" customWidth="1"/>
    <col min="82" max="82" width="12.90625" bestFit="1" customWidth="1"/>
    <col min="83" max="83" width="14.453125" bestFit="1" customWidth="1"/>
    <col min="84" max="84" width="13.90625" bestFit="1" customWidth="1"/>
    <col min="85" max="85" width="13.7265625" bestFit="1" customWidth="1"/>
    <col min="86" max="86" width="11.08984375" bestFit="1" customWidth="1"/>
    <col min="87" max="87" width="13.453125" bestFit="1" customWidth="1"/>
    <col min="88" max="88" width="29.26953125" bestFit="1" customWidth="1"/>
    <col min="89" max="89" width="13.7265625" bestFit="1" customWidth="1"/>
    <col min="90" max="90" width="15.54296875" bestFit="1" customWidth="1"/>
    <col min="91" max="91" width="33.81640625" bestFit="1" customWidth="1"/>
    <col min="92" max="93" width="12.6328125" bestFit="1" customWidth="1"/>
    <col min="94" max="94" width="13.7265625" bestFit="1" customWidth="1"/>
    <col min="95" max="95" width="12.6328125" bestFit="1" customWidth="1"/>
    <col min="96" max="96" width="10.08984375" bestFit="1" customWidth="1"/>
    <col min="97" max="97" width="28.26953125" bestFit="1" customWidth="1"/>
    <col min="98" max="98" width="22.26953125" bestFit="1" customWidth="1"/>
    <col min="99" max="99" width="12.6328125" bestFit="1" customWidth="1"/>
    <col min="100" max="100" width="17.453125" bestFit="1" customWidth="1"/>
    <col min="101" max="102" width="12.6328125" bestFit="1" customWidth="1"/>
    <col min="103" max="103" width="16" bestFit="1" customWidth="1"/>
    <col min="104" max="104" width="19.26953125" bestFit="1" customWidth="1"/>
    <col min="105" max="107" width="11.08984375" bestFit="1" customWidth="1"/>
    <col min="108" max="108" width="12.6328125" bestFit="1" customWidth="1"/>
    <col min="109" max="109" width="16.36328125" bestFit="1" customWidth="1"/>
    <col min="110" max="110" width="14.7265625" bestFit="1" customWidth="1"/>
    <col min="111" max="111" width="18.453125" bestFit="1" customWidth="1"/>
    <col min="112" max="112" width="12.6328125" bestFit="1" customWidth="1"/>
    <col min="113" max="113" width="16.7265625" bestFit="1" customWidth="1"/>
    <col min="114" max="114" width="11.08984375" bestFit="1" customWidth="1"/>
    <col min="115" max="115" width="14" bestFit="1" customWidth="1"/>
    <col min="116" max="116" width="10.26953125" bestFit="1" customWidth="1"/>
    <col min="117" max="118" width="13.7265625" bestFit="1" customWidth="1"/>
    <col min="119" max="119" width="17.6328125" bestFit="1" customWidth="1"/>
    <col min="120" max="120" width="19.81640625" bestFit="1" customWidth="1"/>
    <col min="121" max="121" width="31.6328125" bestFit="1" customWidth="1"/>
    <col min="122" max="122" width="12.6328125" bestFit="1" customWidth="1"/>
    <col min="123" max="123" width="17.08984375" bestFit="1" customWidth="1"/>
    <col min="124" max="124" width="26" bestFit="1" customWidth="1"/>
    <col min="125" max="125" width="13.90625" bestFit="1" customWidth="1"/>
    <col min="126" max="126" width="18.36328125" bestFit="1" customWidth="1"/>
    <col min="127" max="127" width="26.08984375" bestFit="1" customWidth="1"/>
    <col min="128" max="128" width="21.08984375" bestFit="1" customWidth="1"/>
    <col min="129" max="129" width="13.26953125" bestFit="1" customWidth="1"/>
    <col min="130" max="130" width="12" bestFit="1" customWidth="1"/>
    <col min="131" max="131" width="25.6328125" bestFit="1" customWidth="1"/>
    <col min="132" max="133" width="11.08984375" bestFit="1" customWidth="1"/>
    <col min="134" max="134" width="15.1796875" bestFit="1" customWidth="1"/>
    <col min="135" max="135" width="14.1796875" bestFit="1" customWidth="1"/>
    <col min="136" max="136" width="19.08984375" bestFit="1" customWidth="1"/>
    <col min="137" max="137" width="32.1796875" bestFit="1" customWidth="1"/>
    <col min="138" max="139" width="14.1796875" bestFit="1" customWidth="1"/>
    <col min="140" max="140" width="13.7265625" bestFit="1" customWidth="1"/>
    <col min="141" max="141" width="17.6328125" bestFit="1" customWidth="1"/>
    <col min="142" max="142" width="15.08984375" bestFit="1" customWidth="1"/>
    <col min="143" max="143" width="24.6328125" bestFit="1" customWidth="1"/>
    <col min="144" max="144" width="20.54296875" bestFit="1" customWidth="1"/>
    <col min="145" max="145" width="12.6328125" bestFit="1" customWidth="1"/>
    <col min="146" max="146" width="11.08984375" bestFit="1" customWidth="1"/>
    <col min="147" max="147" width="20.26953125" bestFit="1" customWidth="1"/>
    <col min="148" max="148" width="14.36328125" bestFit="1" customWidth="1"/>
    <col min="149" max="149" width="16.6328125" bestFit="1" customWidth="1"/>
    <col min="150" max="152" width="11.08984375" bestFit="1" customWidth="1"/>
    <col min="153" max="153" width="13.7265625" bestFit="1" customWidth="1"/>
    <col min="154" max="154" width="11.08984375" bestFit="1" customWidth="1"/>
    <col min="155" max="155" width="30.1796875" bestFit="1" customWidth="1"/>
    <col min="156" max="156" width="19.81640625" bestFit="1" customWidth="1"/>
    <col min="157" max="157" width="12.6328125" bestFit="1" customWidth="1"/>
    <col min="158" max="159" width="11.08984375" bestFit="1" customWidth="1"/>
    <col min="160" max="160" width="13.7265625" bestFit="1" customWidth="1"/>
    <col min="161" max="162" width="12.6328125" bestFit="1" customWidth="1"/>
    <col min="163" max="163" width="13.6328125" bestFit="1" customWidth="1"/>
    <col min="164" max="164" width="11.08984375" bestFit="1" customWidth="1"/>
    <col min="165" max="165" width="13.7265625" bestFit="1" customWidth="1"/>
    <col min="166" max="166" width="16.54296875" bestFit="1" customWidth="1"/>
    <col min="167" max="167" width="11.08984375" bestFit="1" customWidth="1"/>
    <col min="168" max="168" width="11.453125" bestFit="1" customWidth="1"/>
    <col min="169" max="169" width="14.36328125" bestFit="1" customWidth="1"/>
    <col min="170" max="170" width="12.6328125" bestFit="1" customWidth="1"/>
    <col min="171" max="172" width="11.08984375" bestFit="1" customWidth="1"/>
    <col min="173" max="173" width="12.6328125" bestFit="1" customWidth="1"/>
    <col min="174" max="174" width="11.08984375" bestFit="1" customWidth="1"/>
    <col min="175" max="175" width="12.6328125" bestFit="1" customWidth="1"/>
    <col min="176" max="176" width="21.36328125" bestFit="1" customWidth="1"/>
    <col min="177" max="177" width="18.08984375" bestFit="1" customWidth="1"/>
    <col min="178" max="178" width="47.54296875" bestFit="1" customWidth="1"/>
    <col min="179" max="179" width="11.08984375" bestFit="1" customWidth="1"/>
    <col min="180" max="180" width="10.08984375" bestFit="1" customWidth="1"/>
    <col min="181" max="181" width="11.08984375" bestFit="1" customWidth="1"/>
    <col min="182" max="182" width="19.08984375" bestFit="1" customWidth="1"/>
    <col min="183" max="183" width="19.81640625" bestFit="1" customWidth="1"/>
    <col min="184" max="184" width="16.81640625" bestFit="1" customWidth="1"/>
    <col min="185" max="185" width="12.453125" bestFit="1" customWidth="1"/>
    <col min="186" max="186" width="12.90625" bestFit="1" customWidth="1"/>
    <col min="187" max="187" width="18.26953125" bestFit="1" customWidth="1"/>
    <col min="188" max="188" width="11.08984375" bestFit="1" customWidth="1"/>
    <col min="189" max="189" width="19.453125" bestFit="1" customWidth="1"/>
    <col min="190" max="190" width="12.7265625" bestFit="1" customWidth="1"/>
    <col min="191" max="191" width="17.26953125" bestFit="1" customWidth="1"/>
    <col min="192" max="192" width="23.08984375" bestFit="1" customWidth="1"/>
    <col min="193" max="193" width="12.6328125" bestFit="1" customWidth="1"/>
    <col min="194" max="194" width="19.54296875" bestFit="1" customWidth="1"/>
    <col min="195" max="195" width="12.6328125" bestFit="1" customWidth="1"/>
    <col min="196" max="196" width="11.08984375" bestFit="1" customWidth="1"/>
    <col min="197" max="197" width="12.6328125" bestFit="1" customWidth="1"/>
    <col min="198" max="199" width="13.7265625" bestFit="1" customWidth="1"/>
    <col min="200" max="200" width="26.7265625" bestFit="1" customWidth="1"/>
    <col min="201" max="201" width="25.453125" bestFit="1" customWidth="1"/>
    <col min="202" max="202" width="18.90625" bestFit="1" customWidth="1"/>
    <col min="203" max="203" width="27.90625" bestFit="1" customWidth="1"/>
    <col min="204" max="204" width="96.6328125" bestFit="1" customWidth="1"/>
    <col min="205" max="205" width="13.1796875" bestFit="1" customWidth="1"/>
    <col min="206" max="206" width="14.36328125" bestFit="1" customWidth="1"/>
    <col min="207" max="207" width="12.6328125" bestFit="1" customWidth="1"/>
    <col min="208" max="208" width="23.1796875" bestFit="1" customWidth="1"/>
    <col min="209" max="209" width="13" bestFit="1" customWidth="1"/>
    <col min="210" max="210" width="16.1796875" bestFit="1" customWidth="1"/>
    <col min="211" max="211" width="15.26953125" bestFit="1" customWidth="1"/>
    <col min="212" max="212" width="33" bestFit="1" customWidth="1"/>
    <col min="213" max="213" width="25.54296875" bestFit="1" customWidth="1"/>
    <col min="214" max="214" width="13.7265625" bestFit="1" customWidth="1"/>
    <col min="215" max="216" width="11.08984375" bestFit="1" customWidth="1"/>
    <col min="217" max="217" width="16.1796875" bestFit="1" customWidth="1"/>
    <col min="218" max="218" width="10.08984375" bestFit="1" customWidth="1"/>
    <col min="219" max="219" width="13.7265625" bestFit="1" customWidth="1"/>
    <col min="220" max="220" width="20.08984375" bestFit="1" customWidth="1"/>
    <col min="221" max="221" width="11.08984375" bestFit="1" customWidth="1"/>
    <col min="222" max="222" width="14.81640625" bestFit="1" customWidth="1"/>
    <col min="223" max="223" width="13.26953125" bestFit="1" customWidth="1"/>
    <col min="224" max="224" width="22.36328125" bestFit="1" customWidth="1"/>
    <col min="225" max="225" width="35.90625" bestFit="1" customWidth="1"/>
    <col min="226" max="226" width="35" bestFit="1" customWidth="1"/>
    <col min="227" max="227" width="34.36328125" bestFit="1" customWidth="1"/>
    <col min="228" max="228" width="29.08984375" bestFit="1" customWidth="1"/>
    <col min="229" max="229" width="38.81640625" bestFit="1" customWidth="1"/>
    <col min="230" max="230" width="40.7265625" bestFit="1" customWidth="1"/>
    <col min="231" max="231" width="31.90625" bestFit="1" customWidth="1"/>
    <col min="232" max="232" width="40" bestFit="1" customWidth="1"/>
    <col min="233" max="233" width="36.453125" bestFit="1" customWidth="1"/>
    <col min="234" max="234" width="40" bestFit="1" customWidth="1"/>
    <col min="235" max="235" width="14.36328125" bestFit="1" customWidth="1"/>
    <col min="236" max="236" width="40.7265625" bestFit="1" customWidth="1"/>
    <col min="237" max="237" width="39.1796875" bestFit="1" customWidth="1"/>
    <col min="238" max="238" width="21.7265625" bestFit="1" customWidth="1"/>
    <col min="239" max="239" width="33.90625" bestFit="1" customWidth="1"/>
    <col min="240" max="240" width="30.26953125" bestFit="1" customWidth="1"/>
    <col min="241" max="241" width="32.26953125" bestFit="1" customWidth="1"/>
    <col min="242" max="242" width="38.453125" bestFit="1" customWidth="1"/>
    <col min="243" max="243" width="30.36328125" bestFit="1" customWidth="1"/>
    <col min="244" max="244" width="21.7265625" bestFit="1" customWidth="1"/>
    <col min="245" max="245" width="33.90625" bestFit="1" customWidth="1"/>
    <col min="246" max="246" width="42.36328125" bestFit="1" customWidth="1"/>
    <col min="247" max="247" width="30" bestFit="1" customWidth="1"/>
    <col min="248" max="248" width="45.36328125" bestFit="1" customWidth="1"/>
    <col min="249" max="249" width="22.08984375" bestFit="1" customWidth="1"/>
    <col min="250" max="250" width="21.1796875" bestFit="1" customWidth="1"/>
    <col min="251" max="251" width="30" bestFit="1" customWidth="1"/>
    <col min="252" max="252" width="11.08984375" bestFit="1" customWidth="1"/>
    <col min="253" max="253" width="11.6328125" bestFit="1" customWidth="1"/>
    <col min="254" max="254" width="12.6328125" bestFit="1" customWidth="1"/>
    <col min="255" max="256" width="10.08984375" bestFit="1" customWidth="1"/>
    <col min="257" max="257" width="19.90625" bestFit="1" customWidth="1"/>
    <col min="258" max="258" width="14.1796875" bestFit="1" customWidth="1"/>
    <col min="259" max="259" width="14.54296875" bestFit="1" customWidth="1"/>
    <col min="260" max="260" width="12.1796875" bestFit="1" customWidth="1"/>
    <col min="261" max="261" width="14.90625" bestFit="1" customWidth="1"/>
    <col min="262" max="262" width="13.81640625" bestFit="1" customWidth="1"/>
    <col min="263" max="263" width="12.6328125" bestFit="1" customWidth="1"/>
    <col min="264" max="264" width="11.08984375" bestFit="1" customWidth="1"/>
    <col min="265" max="265" width="13" bestFit="1" customWidth="1"/>
    <col min="266" max="266" width="13.6328125" bestFit="1" customWidth="1"/>
    <col min="267" max="267" width="12.6328125" bestFit="1" customWidth="1"/>
    <col min="268" max="268" width="18.08984375" bestFit="1" customWidth="1"/>
    <col min="269" max="269" width="15.6328125" bestFit="1" customWidth="1"/>
    <col min="270" max="270" width="18.7265625" bestFit="1" customWidth="1"/>
    <col min="271" max="271" width="17.26953125" bestFit="1" customWidth="1"/>
    <col min="272" max="272" width="15.54296875" bestFit="1" customWidth="1"/>
    <col min="273" max="273" width="37.26953125" bestFit="1" customWidth="1"/>
    <col min="274" max="274" width="19.26953125" bestFit="1" customWidth="1"/>
    <col min="275" max="275" width="35" bestFit="1" customWidth="1"/>
    <col min="276" max="276" width="12.6328125" bestFit="1" customWidth="1"/>
    <col min="277" max="277" width="30.54296875" bestFit="1" customWidth="1"/>
    <col min="278" max="278" width="29.36328125" bestFit="1" customWidth="1"/>
    <col min="279" max="279" width="23.6328125" bestFit="1" customWidth="1"/>
    <col min="280" max="280" width="30.6328125" bestFit="1" customWidth="1"/>
    <col min="281" max="281" width="13.7265625" bestFit="1" customWidth="1"/>
    <col min="282" max="282" width="17.26953125" bestFit="1" customWidth="1"/>
    <col min="283" max="284" width="12.6328125" bestFit="1" customWidth="1"/>
    <col min="285" max="285" width="11.08984375" bestFit="1" customWidth="1"/>
    <col min="286" max="286" width="12.6328125" bestFit="1" customWidth="1"/>
    <col min="287" max="287" width="19.54296875" bestFit="1" customWidth="1"/>
    <col min="288" max="288" width="12.7265625" bestFit="1" customWidth="1"/>
    <col min="289" max="289" width="21.08984375" bestFit="1" customWidth="1"/>
    <col min="290" max="290" width="15.453125" bestFit="1" customWidth="1"/>
    <col min="291" max="291" width="26.6328125" bestFit="1" customWidth="1"/>
    <col min="292" max="292" width="36.36328125" bestFit="1" customWidth="1"/>
    <col min="293" max="293" width="17.453125" bestFit="1" customWidth="1"/>
    <col min="294" max="294" width="17.54296875" bestFit="1" customWidth="1"/>
    <col min="295" max="295" width="16" bestFit="1" customWidth="1"/>
    <col min="296" max="296" width="14.7265625" bestFit="1" customWidth="1"/>
    <col min="297" max="297" width="15" bestFit="1" customWidth="1"/>
    <col min="298" max="298" width="15.1796875" bestFit="1" customWidth="1"/>
    <col min="299" max="300" width="20.36328125" bestFit="1" customWidth="1"/>
    <col min="301" max="301" width="18.1796875" bestFit="1" customWidth="1"/>
    <col min="302" max="302" width="19.453125" bestFit="1" customWidth="1"/>
    <col min="303" max="303" width="15.7265625" bestFit="1" customWidth="1"/>
    <col min="304" max="304" width="10.08984375" bestFit="1" customWidth="1"/>
    <col min="305" max="305" width="14.08984375" bestFit="1" customWidth="1"/>
    <col min="306" max="307" width="11.08984375" bestFit="1" customWidth="1"/>
    <col min="308" max="308" width="27.453125" bestFit="1" customWidth="1"/>
    <col min="309" max="309" width="14.7265625" bestFit="1" customWidth="1"/>
    <col min="310" max="310" width="10.08984375" bestFit="1" customWidth="1"/>
    <col min="311" max="311" width="12.453125" bestFit="1" customWidth="1"/>
    <col min="312" max="312" width="11.08984375" bestFit="1" customWidth="1"/>
    <col min="313" max="313" width="15.1796875" bestFit="1" customWidth="1"/>
    <col min="314" max="315" width="11.08984375" bestFit="1" customWidth="1"/>
    <col min="316" max="316" width="15.7265625" bestFit="1" customWidth="1"/>
    <col min="317" max="318" width="11.08984375" bestFit="1" customWidth="1"/>
    <col min="319" max="319" width="13.7265625" bestFit="1" customWidth="1"/>
    <col min="320" max="320" width="17.36328125" bestFit="1" customWidth="1"/>
    <col min="321" max="321" width="23.54296875" bestFit="1" customWidth="1"/>
    <col min="322" max="322" width="12.6328125" bestFit="1" customWidth="1"/>
    <col min="323" max="323" width="17.08984375" bestFit="1" customWidth="1"/>
    <col min="324" max="324" width="29.6328125" bestFit="1" customWidth="1"/>
    <col min="325" max="325" width="11.08984375" bestFit="1" customWidth="1"/>
    <col min="326" max="326" width="10.08984375" bestFit="1" customWidth="1"/>
    <col min="327" max="327" width="11.08984375" bestFit="1" customWidth="1"/>
    <col min="328" max="328" width="15.90625" bestFit="1" customWidth="1"/>
    <col min="329" max="329" width="16.54296875" bestFit="1" customWidth="1"/>
    <col min="330" max="330" width="13.7265625" bestFit="1" customWidth="1"/>
    <col min="331" max="331" width="11.08984375" bestFit="1" customWidth="1"/>
    <col min="332" max="332" width="13.08984375" bestFit="1" customWidth="1"/>
    <col min="333" max="333" width="24.81640625" bestFit="1" customWidth="1"/>
    <col min="334" max="334" width="13.90625" bestFit="1" customWidth="1"/>
    <col min="335" max="335" width="11.54296875" bestFit="1" customWidth="1"/>
    <col min="336" max="336" width="11.08984375" bestFit="1" customWidth="1"/>
    <col min="337" max="337" width="12.36328125" bestFit="1" customWidth="1"/>
    <col min="338" max="338" width="11.08984375" bestFit="1" customWidth="1"/>
    <col min="339" max="339" width="12.6328125" bestFit="1" customWidth="1"/>
    <col min="340" max="340" width="14.7265625" bestFit="1" customWidth="1"/>
    <col min="341" max="341" width="12.6328125" bestFit="1" customWidth="1"/>
    <col min="342" max="343" width="13.7265625" bestFit="1" customWidth="1"/>
    <col min="344" max="344" width="42.7265625" bestFit="1" customWidth="1"/>
    <col min="345" max="345" width="39" bestFit="1" customWidth="1"/>
    <col min="346" max="348" width="11.08984375" bestFit="1" customWidth="1"/>
    <col min="349" max="349" width="10.81640625" bestFit="1" customWidth="1"/>
    <col min="350" max="350" width="16.7265625" bestFit="1" customWidth="1"/>
    <col min="351" max="351" width="17.36328125" bestFit="1" customWidth="1"/>
    <col min="352" max="352" width="14.36328125" bestFit="1" customWidth="1"/>
    <col min="353" max="353" width="14.81640625" bestFit="1" customWidth="1"/>
    <col min="354" max="354" width="18.81640625" bestFit="1" customWidth="1"/>
    <col min="355" max="355" width="27.36328125" bestFit="1" customWidth="1"/>
    <col min="356" max="356" width="19.36328125" bestFit="1" customWidth="1"/>
    <col min="357" max="357" width="18.36328125" bestFit="1" customWidth="1"/>
    <col min="358" max="358" width="17.90625" bestFit="1" customWidth="1"/>
    <col min="359" max="359" width="19.54296875" bestFit="1" customWidth="1"/>
    <col min="360" max="360" width="22" bestFit="1" customWidth="1"/>
    <col min="361" max="361" width="20.1796875" bestFit="1" customWidth="1"/>
    <col min="362" max="362" width="33.54296875" bestFit="1" customWidth="1"/>
    <col min="363" max="363" width="37.90625" bestFit="1" customWidth="1"/>
    <col min="364" max="364" width="15.7265625" bestFit="1" customWidth="1"/>
    <col min="365" max="365" width="13.7265625" bestFit="1" customWidth="1"/>
    <col min="366" max="366" width="12.6328125" bestFit="1" customWidth="1"/>
    <col min="367" max="370" width="11.08984375" bestFit="1" customWidth="1"/>
    <col min="371" max="371" width="15.6328125" bestFit="1" customWidth="1"/>
    <col min="372" max="372" width="18.6328125" bestFit="1" customWidth="1"/>
    <col min="373" max="373" width="21.08984375" bestFit="1" customWidth="1"/>
    <col min="374" max="374" width="24.1796875" bestFit="1" customWidth="1"/>
    <col min="375" max="375" width="19.90625" bestFit="1" customWidth="1"/>
    <col min="376" max="376" width="23.90625" bestFit="1" customWidth="1"/>
    <col min="377" max="377" width="32.26953125" bestFit="1" customWidth="1"/>
    <col min="378" max="378" width="19.453125" bestFit="1" customWidth="1"/>
    <col min="379" max="379" width="32.7265625" bestFit="1" customWidth="1"/>
    <col min="380" max="380" width="13.26953125" bestFit="1" customWidth="1"/>
    <col min="381" max="381" width="20.90625" bestFit="1" customWidth="1"/>
    <col min="382" max="382" width="23.90625" bestFit="1" customWidth="1"/>
    <col min="383" max="383" width="28.6328125" bestFit="1" customWidth="1"/>
    <col min="384" max="384" width="27.26953125" bestFit="1" customWidth="1"/>
    <col min="385" max="385" width="11.08984375" bestFit="1" customWidth="1"/>
    <col min="386" max="387" width="15.7265625" bestFit="1" customWidth="1"/>
    <col min="388" max="388" width="15.26953125" bestFit="1" customWidth="1"/>
    <col min="389" max="389" width="14.26953125" bestFit="1" customWidth="1"/>
    <col min="390" max="390" width="12.6328125" bestFit="1" customWidth="1"/>
    <col min="391" max="391" width="20.453125" bestFit="1" customWidth="1"/>
    <col min="392" max="392" width="29.453125" bestFit="1" customWidth="1"/>
    <col min="393" max="393" width="13.7265625" bestFit="1" customWidth="1"/>
    <col min="394" max="400" width="12.6328125" bestFit="1" customWidth="1"/>
    <col min="401" max="401" width="11.08984375" bestFit="1" customWidth="1"/>
    <col min="402" max="402" width="17.7265625" bestFit="1" customWidth="1"/>
    <col min="403" max="403" width="11.08984375" bestFit="1" customWidth="1"/>
    <col min="404" max="404" width="12.6328125" bestFit="1" customWidth="1"/>
    <col min="405" max="405" width="17.26953125" bestFit="1" customWidth="1"/>
    <col min="406" max="406" width="16.1796875" bestFit="1" customWidth="1"/>
    <col min="407" max="407" width="14.1796875" bestFit="1" customWidth="1"/>
    <col min="408" max="408" width="21.26953125" bestFit="1" customWidth="1"/>
    <col min="409" max="409" width="19" bestFit="1" customWidth="1"/>
    <col min="410" max="410" width="13.7265625" bestFit="1" customWidth="1"/>
    <col min="411" max="411" width="11.08984375" bestFit="1" customWidth="1"/>
    <col min="412" max="412" width="15.7265625" bestFit="1" customWidth="1"/>
    <col min="413" max="413" width="12.6328125" bestFit="1" customWidth="1"/>
    <col min="414" max="414" width="16.26953125" bestFit="1" customWidth="1"/>
  </cols>
  <sheetData>
    <row r="2" spans="1:4">
      <c r="A2" s="59" t="s">
        <v>5</v>
      </c>
      <c r="B2" t="s">
        <v>516</v>
      </c>
    </row>
    <row r="3" spans="1:4">
      <c r="A3" s="59" t="s">
        <v>6</v>
      </c>
      <c r="B3" t="s">
        <v>516</v>
      </c>
    </row>
    <row r="5" spans="1:4">
      <c r="A5" s="59" t="s">
        <v>518</v>
      </c>
      <c r="B5" s="59" t="s">
        <v>515</v>
      </c>
    </row>
    <row r="6" spans="1:4">
      <c r="A6" s="59" t="s">
        <v>513</v>
      </c>
      <c r="B6" t="s">
        <v>508</v>
      </c>
      <c r="C6" t="s">
        <v>13</v>
      </c>
      <c r="D6" t="s">
        <v>514</v>
      </c>
    </row>
    <row r="7" spans="1:4">
      <c r="A7" s="60">
        <v>2017</v>
      </c>
      <c r="B7" s="87">
        <v>100000</v>
      </c>
      <c r="C7" s="87"/>
      <c r="D7" s="87">
        <v>100000</v>
      </c>
    </row>
    <row r="8" spans="1:4">
      <c r="A8" s="60">
        <v>2018</v>
      </c>
      <c r="B8" s="87">
        <v>120000</v>
      </c>
      <c r="C8" s="87">
        <v>10250</v>
      </c>
      <c r="D8" s="87">
        <v>130250</v>
      </c>
    </row>
    <row r="9" spans="1:4">
      <c r="A9" s="60">
        <v>2019</v>
      </c>
      <c r="B9" s="87">
        <v>158493</v>
      </c>
      <c r="C9" s="87">
        <v>1687057.78</v>
      </c>
      <c r="D9" s="87">
        <v>1845550.78</v>
      </c>
    </row>
    <row r="10" spans="1:4">
      <c r="A10" s="60">
        <v>2020</v>
      </c>
      <c r="B10" s="87">
        <v>77495</v>
      </c>
      <c r="C10" s="87">
        <v>651629</v>
      </c>
      <c r="D10" s="87">
        <v>729124</v>
      </c>
    </row>
    <row r="11" spans="1:4">
      <c r="A11" s="60" t="s">
        <v>514</v>
      </c>
      <c r="B11" s="87">
        <v>455988</v>
      </c>
      <c r="C11" s="87">
        <v>2348936.7800000003</v>
      </c>
      <c r="D11" s="87">
        <v>2804924.7800000003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7" sqref="C7"/>
    </sheetView>
  </sheetViews>
  <sheetFormatPr defaultRowHeight="14.5"/>
  <cols>
    <col min="1" max="1" width="18.36328125" customWidth="1"/>
    <col min="2" max="2" width="15.26953125" style="89" customWidth="1"/>
    <col min="3" max="3" width="10.81640625" style="89" customWidth="1"/>
    <col min="4" max="5" width="16.26953125" style="87" customWidth="1"/>
    <col min="6" max="6" width="11.81640625" bestFit="1" customWidth="1"/>
    <col min="7" max="7" width="22" bestFit="1" customWidth="1"/>
    <col min="8" max="8" width="14.81640625" bestFit="1" customWidth="1"/>
    <col min="9" max="9" width="14.90625" bestFit="1" customWidth="1"/>
    <col min="10" max="10" width="16.26953125" bestFit="1" customWidth="1"/>
  </cols>
  <sheetData>
    <row r="1" spans="1:5">
      <c r="A1" s="59" t="s">
        <v>6</v>
      </c>
      <c r="B1" t="s">
        <v>516</v>
      </c>
    </row>
    <row r="2" spans="1:5">
      <c r="D2"/>
      <c r="E2"/>
    </row>
    <row r="3" spans="1:5">
      <c r="A3" s="59" t="s">
        <v>518</v>
      </c>
      <c r="B3" s="59" t="s">
        <v>515</v>
      </c>
      <c r="C3" s="87"/>
      <c r="E3"/>
    </row>
    <row r="4" spans="1:5">
      <c r="A4" s="88" t="s">
        <v>513</v>
      </c>
      <c r="B4" t="s">
        <v>508</v>
      </c>
      <c r="C4" t="s">
        <v>13</v>
      </c>
      <c r="D4" t="s">
        <v>514</v>
      </c>
      <c r="E4"/>
    </row>
    <row r="5" spans="1:5">
      <c r="A5" s="60" t="s">
        <v>511</v>
      </c>
      <c r="B5" s="61">
        <v>65988</v>
      </c>
      <c r="C5" s="61">
        <v>65988</v>
      </c>
      <c r="D5" s="87">
        <v>131976</v>
      </c>
      <c r="E5"/>
    </row>
    <row r="6" spans="1:5">
      <c r="A6" s="60" t="s">
        <v>14</v>
      </c>
      <c r="B6" s="61"/>
      <c r="C6" s="61">
        <v>2282948.7800000003</v>
      </c>
      <c r="D6" s="87">
        <v>2282948.7800000003</v>
      </c>
      <c r="E6"/>
    </row>
    <row r="7" spans="1:5">
      <c r="A7" s="60" t="s">
        <v>509</v>
      </c>
      <c r="B7" s="61">
        <v>390000</v>
      </c>
      <c r="C7" s="61"/>
      <c r="D7" s="87">
        <v>390000</v>
      </c>
      <c r="E7"/>
    </row>
    <row r="8" spans="1:5">
      <c r="A8" s="60" t="s">
        <v>514</v>
      </c>
      <c r="B8" s="61">
        <v>455988</v>
      </c>
      <c r="C8" s="61">
        <v>2348936.7800000003</v>
      </c>
      <c r="D8" s="87">
        <v>2804924.7800000003</v>
      </c>
      <c r="E8"/>
    </row>
    <row r="9" spans="1:5">
      <c r="D9"/>
    </row>
    <row r="10" spans="1:5">
      <c r="D10"/>
    </row>
    <row r="11" spans="1:5">
      <c r="D11"/>
    </row>
    <row r="12" spans="1:5">
      <c r="D12"/>
    </row>
    <row r="13" spans="1:5">
      <c r="D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4" workbookViewId="0">
      <selection activeCell="C6" sqref="C6"/>
    </sheetView>
  </sheetViews>
  <sheetFormatPr defaultRowHeight="14.5"/>
  <cols>
    <col min="1" max="1" width="18.36328125" customWidth="1"/>
    <col min="2" max="2" width="15.26953125" style="89" customWidth="1"/>
    <col min="3" max="3" width="10.81640625" style="87" customWidth="1"/>
    <col min="4" max="5" width="16.26953125" style="87" customWidth="1"/>
    <col min="6" max="6" width="11.81640625" bestFit="1" customWidth="1"/>
    <col min="7" max="7" width="22" bestFit="1" customWidth="1"/>
    <col min="8" max="8" width="14.81640625" bestFit="1" customWidth="1"/>
    <col min="9" max="9" width="14.90625" bestFit="1" customWidth="1"/>
    <col min="10" max="10" width="16.26953125" bestFit="1" customWidth="1"/>
  </cols>
  <sheetData>
    <row r="1" spans="1:5">
      <c r="A1" s="88" t="s">
        <v>5</v>
      </c>
      <c r="B1" t="s">
        <v>516</v>
      </c>
    </row>
    <row r="2" spans="1:5">
      <c r="C2"/>
      <c r="D2"/>
      <c r="E2"/>
    </row>
    <row r="3" spans="1:5">
      <c r="A3" s="59" t="s">
        <v>518</v>
      </c>
      <c r="B3" s="59" t="s">
        <v>515</v>
      </c>
      <c r="E3"/>
    </row>
    <row r="4" spans="1:5">
      <c r="A4" s="59" t="s">
        <v>513</v>
      </c>
      <c r="B4" t="s">
        <v>508</v>
      </c>
      <c r="C4" t="s">
        <v>13</v>
      </c>
      <c r="D4" t="s">
        <v>514</v>
      </c>
      <c r="E4"/>
    </row>
    <row r="5" spans="1:5">
      <c r="A5" s="60" t="s">
        <v>15</v>
      </c>
      <c r="B5" s="61"/>
      <c r="C5" s="61">
        <v>327748</v>
      </c>
      <c r="D5" s="87">
        <v>327748</v>
      </c>
      <c r="E5"/>
    </row>
    <row r="6" spans="1:5">
      <c r="A6" s="60" t="s">
        <v>17</v>
      </c>
      <c r="B6" s="61">
        <v>455988</v>
      </c>
      <c r="C6" s="61">
        <v>417660.72</v>
      </c>
      <c r="D6" s="87">
        <v>873648.72</v>
      </c>
      <c r="E6"/>
    </row>
    <row r="7" spans="1:5">
      <c r="A7" s="60" t="s">
        <v>19</v>
      </c>
      <c r="B7" s="61"/>
      <c r="C7" s="61">
        <v>1603528.06</v>
      </c>
      <c r="D7" s="87">
        <v>1603528.06</v>
      </c>
      <c r="E7"/>
    </row>
    <row r="8" spans="1:5">
      <c r="A8" s="60" t="s">
        <v>514</v>
      </c>
      <c r="B8" s="61">
        <v>455988</v>
      </c>
      <c r="C8" s="61">
        <v>2348936.7800000003</v>
      </c>
      <c r="D8" s="87">
        <v>2804924.7800000003</v>
      </c>
      <c r="E8"/>
    </row>
    <row r="9" spans="1:5">
      <c r="C9"/>
      <c r="D9"/>
    </row>
    <row r="10" spans="1:5">
      <c r="C10"/>
      <c r="D10"/>
    </row>
    <row r="11" spans="1:5">
      <c r="C11"/>
      <c r="D11"/>
    </row>
    <row r="12" spans="1:5">
      <c r="C12"/>
      <c r="D12"/>
    </row>
    <row r="13" spans="1:5">
      <c r="C13"/>
      <c r="D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0" sqref="B10"/>
    </sheetView>
  </sheetViews>
  <sheetFormatPr defaultRowHeight="14.5"/>
  <cols>
    <col min="1" max="1" width="18.36328125" style="61" customWidth="1"/>
    <col min="2" max="2" width="15.26953125" style="61" bestFit="1" customWidth="1"/>
    <col min="3" max="4" width="10.81640625" bestFit="1" customWidth="1"/>
  </cols>
  <sheetData>
    <row r="1" spans="1:4">
      <c r="A1" s="91" t="s">
        <v>5</v>
      </c>
      <c r="B1" s="92" t="s">
        <v>516</v>
      </c>
    </row>
    <row r="2" spans="1:4">
      <c r="A2" s="91" t="s">
        <v>6</v>
      </c>
      <c r="B2" s="92" t="s">
        <v>516</v>
      </c>
    </row>
    <row r="3" spans="1:4">
      <c r="A3" s="91" t="s">
        <v>2</v>
      </c>
      <c r="B3" s="92" t="s">
        <v>516</v>
      </c>
    </row>
    <row r="4" spans="1:4">
      <c r="A4"/>
      <c r="B4"/>
    </row>
    <row r="5" spans="1:4">
      <c r="A5" s="91" t="s">
        <v>518</v>
      </c>
      <c r="B5" s="91" t="s">
        <v>515</v>
      </c>
      <c r="C5" s="92"/>
      <c r="D5" s="92"/>
    </row>
    <row r="6" spans="1:4">
      <c r="A6" s="93" t="s">
        <v>513</v>
      </c>
      <c r="B6" s="92" t="s">
        <v>508</v>
      </c>
      <c r="C6" s="92" t="s">
        <v>13</v>
      </c>
      <c r="D6" s="92" t="s">
        <v>514</v>
      </c>
    </row>
    <row r="7" spans="1:4">
      <c r="A7" s="94" t="s">
        <v>22</v>
      </c>
      <c r="B7" s="61">
        <v>35499</v>
      </c>
      <c r="C7" s="61">
        <v>257037.8</v>
      </c>
      <c r="D7" s="61">
        <v>292536.8</v>
      </c>
    </row>
    <row r="8" spans="1:4">
      <c r="A8" s="94" t="s">
        <v>507</v>
      </c>
      <c r="B8" s="61">
        <v>45499</v>
      </c>
      <c r="C8" s="61">
        <v>5499</v>
      </c>
      <c r="D8" s="61">
        <v>50998</v>
      </c>
    </row>
    <row r="9" spans="1:4">
      <c r="A9" s="94" t="s">
        <v>32</v>
      </c>
      <c r="B9" s="61">
        <v>35499</v>
      </c>
      <c r="C9" s="61">
        <v>170961</v>
      </c>
      <c r="D9" s="61">
        <v>206460</v>
      </c>
    </row>
    <row r="10" spans="1:4">
      <c r="A10" s="94" t="s">
        <v>30</v>
      </c>
      <c r="B10" s="61">
        <v>45499</v>
      </c>
      <c r="C10" s="61">
        <v>98689</v>
      </c>
      <c r="D10" s="61">
        <v>144188</v>
      </c>
    </row>
    <row r="11" spans="1:4">
      <c r="A11" s="94" t="s">
        <v>35</v>
      </c>
      <c r="B11" s="61">
        <v>45499</v>
      </c>
      <c r="C11" s="61">
        <v>698229</v>
      </c>
      <c r="D11" s="61">
        <v>743728</v>
      </c>
    </row>
    <row r="12" spans="1:4">
      <c r="A12" s="94" t="s">
        <v>125</v>
      </c>
      <c r="B12" s="61">
        <v>35499</v>
      </c>
      <c r="C12" s="61">
        <v>422124</v>
      </c>
      <c r="D12" s="61">
        <v>457623</v>
      </c>
    </row>
    <row r="13" spans="1:4">
      <c r="A13" s="94" t="s">
        <v>188</v>
      </c>
      <c r="B13" s="61">
        <v>35499</v>
      </c>
      <c r="C13" s="61">
        <v>316761</v>
      </c>
      <c r="D13" s="61">
        <v>352260</v>
      </c>
    </row>
    <row r="14" spans="1:4">
      <c r="A14" s="94" t="s">
        <v>231</v>
      </c>
      <c r="B14" s="61">
        <v>35499</v>
      </c>
      <c r="C14" s="61">
        <v>45846.98</v>
      </c>
      <c r="D14" s="61">
        <v>81345.98000000001</v>
      </c>
    </row>
    <row r="15" spans="1:4">
      <c r="A15" s="94" t="s">
        <v>241</v>
      </c>
      <c r="B15" s="61">
        <v>35499</v>
      </c>
      <c r="C15" s="61">
        <v>78954</v>
      </c>
      <c r="D15" s="61">
        <v>114453</v>
      </c>
    </row>
    <row r="16" spans="1:4">
      <c r="A16" s="94" t="s">
        <v>265</v>
      </c>
      <c r="B16" s="61">
        <v>35499</v>
      </c>
      <c r="C16" s="61">
        <v>114284</v>
      </c>
      <c r="D16" s="61">
        <v>149783</v>
      </c>
    </row>
    <row r="17" spans="1:4">
      <c r="A17" s="94" t="s">
        <v>303</v>
      </c>
      <c r="B17" s="61">
        <v>35499</v>
      </c>
      <c r="C17" s="61">
        <v>124802</v>
      </c>
      <c r="D17" s="61">
        <v>160301</v>
      </c>
    </row>
    <row r="18" spans="1:4">
      <c r="A18" s="94" t="s">
        <v>11</v>
      </c>
      <c r="B18" s="61">
        <v>35499</v>
      </c>
      <c r="C18" s="61">
        <v>15749</v>
      </c>
      <c r="D18" s="61">
        <v>51248</v>
      </c>
    </row>
    <row r="19" spans="1:4">
      <c r="A19" s="94" t="s">
        <v>514</v>
      </c>
      <c r="B19" s="61">
        <v>455988</v>
      </c>
      <c r="C19" s="61">
        <v>2348936.7800000003</v>
      </c>
      <c r="D19" s="61">
        <v>2804924.78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
    </sheetView>
  </sheetViews>
  <sheetFormatPr defaultRowHeight="14.5"/>
  <cols>
    <col min="1" max="1" width="18.36328125" customWidth="1"/>
    <col min="2" max="2" width="15.26953125" bestFit="1" customWidth="1"/>
    <col min="3" max="3" width="17.1796875" bestFit="1" customWidth="1"/>
    <col min="4" max="4" width="10.08984375" bestFit="1" customWidth="1"/>
    <col min="5" max="5" width="10.81640625" bestFit="1" customWidth="1"/>
    <col min="6" max="6" width="13.6328125" customWidth="1"/>
    <col min="7" max="7" width="10.81640625" customWidth="1"/>
    <col min="8" max="8" width="8.81640625" customWidth="1"/>
    <col min="9" max="10" width="16.6328125" bestFit="1" customWidth="1"/>
    <col min="11" max="11" width="6.81640625" customWidth="1"/>
    <col min="12" max="12" width="9.81640625" customWidth="1"/>
    <col min="13" max="13" width="6.81640625" customWidth="1"/>
    <col min="14" max="14" width="19.6328125" customWidth="1"/>
    <col min="15" max="15" width="11.81640625" customWidth="1"/>
    <col min="16" max="17" width="6.81640625" customWidth="1"/>
    <col min="18" max="18" width="7.81640625" customWidth="1"/>
    <col min="19" max="19" width="10" bestFit="1" customWidth="1"/>
    <col min="20" max="20" width="9.54296875" bestFit="1" customWidth="1"/>
    <col min="21" max="21" width="9.36328125" bestFit="1" customWidth="1"/>
    <col min="22" max="23" width="16.6328125" bestFit="1" customWidth="1"/>
    <col min="24" max="24" width="8.26953125" customWidth="1"/>
    <col min="25" max="25" width="6.1796875" customWidth="1"/>
    <col min="26" max="29" width="5.81640625" customWidth="1"/>
    <col min="30" max="30" width="8.81640625" bestFit="1" customWidth="1"/>
    <col min="31" max="31" width="10" bestFit="1" customWidth="1"/>
    <col min="32" max="32" width="7.6328125" customWidth="1"/>
    <col min="33" max="33" width="9.54296875" bestFit="1" customWidth="1"/>
    <col min="34" max="34" width="9.36328125" bestFit="1" customWidth="1"/>
    <col min="35" max="35" width="19.6328125" bestFit="1" customWidth="1"/>
    <col min="36" max="36" width="11.81640625" bestFit="1" customWidth="1"/>
  </cols>
  <sheetData>
    <row r="1" spans="1:5">
      <c r="A1" s="59" t="s">
        <v>4</v>
      </c>
      <c r="B1" t="s">
        <v>516</v>
      </c>
    </row>
    <row r="2" spans="1:5">
      <c r="A2" s="59" t="s">
        <v>1</v>
      </c>
      <c r="B2" t="s">
        <v>516</v>
      </c>
    </row>
    <row r="3" spans="1:5">
      <c r="A3" s="59" t="s">
        <v>7</v>
      </c>
      <c r="B3" t="s">
        <v>516</v>
      </c>
    </row>
    <row r="5" spans="1:5">
      <c r="A5" s="59" t="s">
        <v>518</v>
      </c>
      <c r="B5" s="59" t="s">
        <v>515</v>
      </c>
    </row>
    <row r="6" spans="1:5">
      <c r="A6" s="59" t="s">
        <v>513</v>
      </c>
      <c r="B6" t="s">
        <v>511</v>
      </c>
      <c r="C6" t="s">
        <v>14</v>
      </c>
      <c r="D6" t="s">
        <v>509</v>
      </c>
      <c r="E6" t="s">
        <v>514</v>
      </c>
    </row>
    <row r="7" spans="1:5">
      <c r="A7" s="60">
        <v>2017</v>
      </c>
      <c r="B7" s="61"/>
      <c r="C7" s="61"/>
      <c r="D7" s="61">
        <v>100000</v>
      </c>
      <c r="E7" s="61">
        <v>100000</v>
      </c>
    </row>
    <row r="8" spans="1:5">
      <c r="A8" s="60">
        <v>2018</v>
      </c>
      <c r="B8" s="61"/>
      <c r="C8" s="61">
        <v>10250</v>
      </c>
      <c r="D8" s="61">
        <v>120000</v>
      </c>
      <c r="E8" s="61">
        <v>130250</v>
      </c>
    </row>
    <row r="9" spans="1:5">
      <c r="A9" s="60">
        <v>2019</v>
      </c>
      <c r="B9" s="61">
        <v>76986</v>
      </c>
      <c r="C9" s="61">
        <v>1648564.78</v>
      </c>
      <c r="D9" s="61">
        <v>120000</v>
      </c>
      <c r="E9" s="61">
        <v>1845550.78</v>
      </c>
    </row>
    <row r="10" spans="1:5">
      <c r="A10" s="60">
        <v>2020</v>
      </c>
      <c r="B10" s="61">
        <v>54990</v>
      </c>
      <c r="C10" s="61">
        <v>624134</v>
      </c>
      <c r="D10" s="61">
        <v>50000</v>
      </c>
      <c r="E10" s="61">
        <v>729124</v>
      </c>
    </row>
    <row r="11" spans="1:5">
      <c r="A11" s="60" t="s">
        <v>514</v>
      </c>
      <c r="B11" s="61">
        <v>131976</v>
      </c>
      <c r="C11" s="61">
        <v>2282948.7800000003</v>
      </c>
      <c r="D11" s="61">
        <v>390000</v>
      </c>
      <c r="E11" s="61">
        <v>2804924.7800000003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A8" sqref="A7:A9"/>
    </sheetView>
  </sheetViews>
  <sheetFormatPr defaultRowHeight="14.5"/>
  <cols>
    <col min="1" max="1" width="14.6328125" customWidth="1"/>
    <col min="2" max="2" width="6.453125" bestFit="1" customWidth="1"/>
    <col min="3" max="3" width="18.36328125" customWidth="1"/>
    <col min="4" max="4" width="14.81640625" customWidth="1"/>
    <col min="5" max="5" width="10.81640625" customWidth="1"/>
    <col min="6" max="6" width="13.6328125" customWidth="1"/>
    <col min="7" max="7" width="10.81640625" customWidth="1"/>
    <col min="8" max="8" width="8.81640625" customWidth="1"/>
    <col min="9" max="10" width="16.6328125" bestFit="1" customWidth="1"/>
    <col min="11" max="11" width="6.81640625" customWidth="1"/>
    <col min="12" max="12" width="9.81640625" customWidth="1"/>
    <col min="13" max="13" width="6.81640625" customWidth="1"/>
    <col min="14" max="14" width="19.6328125" customWidth="1"/>
    <col min="15" max="15" width="11.81640625" customWidth="1"/>
    <col min="16" max="17" width="6.81640625" customWidth="1"/>
    <col min="18" max="18" width="7.81640625" customWidth="1"/>
    <col min="19" max="19" width="10" bestFit="1" customWidth="1"/>
    <col min="20" max="20" width="9.54296875" bestFit="1" customWidth="1"/>
    <col min="21" max="21" width="9.36328125" bestFit="1" customWidth="1"/>
    <col min="22" max="23" width="16.6328125" bestFit="1" customWidth="1"/>
    <col min="24" max="24" width="8.26953125" customWidth="1"/>
    <col min="25" max="25" width="6.1796875" customWidth="1"/>
    <col min="26" max="29" width="5.81640625" customWidth="1"/>
    <col min="30" max="30" width="8.81640625" bestFit="1" customWidth="1"/>
    <col min="31" max="31" width="10" bestFit="1" customWidth="1"/>
    <col min="32" max="32" width="7.6328125" customWidth="1"/>
    <col min="33" max="33" width="9.54296875" bestFit="1" customWidth="1"/>
    <col min="34" max="34" width="9.36328125" bestFit="1" customWidth="1"/>
    <col min="35" max="35" width="19.6328125" bestFit="1" customWidth="1"/>
    <col min="36" max="36" width="11.81640625" bestFit="1" customWidth="1"/>
  </cols>
  <sheetData>
    <row r="2" spans="1:3">
      <c r="A2" s="59" t="s">
        <v>4</v>
      </c>
      <c r="B2" t="s">
        <v>516</v>
      </c>
    </row>
    <row r="3" spans="1:3">
      <c r="A3" s="59" t="s">
        <v>7</v>
      </c>
      <c r="B3" t="s">
        <v>516</v>
      </c>
    </row>
    <row r="4" spans="1:3">
      <c r="A4" s="59" t="s">
        <v>5</v>
      </c>
      <c r="B4" t="s">
        <v>516</v>
      </c>
    </row>
    <row r="6" spans="1:3">
      <c r="C6" t="s">
        <v>518</v>
      </c>
    </row>
    <row r="7" spans="1:3">
      <c r="A7" t="s">
        <v>15</v>
      </c>
      <c r="C7" s="61">
        <v>327748</v>
      </c>
    </row>
    <row r="8" spans="1:3">
      <c r="A8" t="s">
        <v>19</v>
      </c>
      <c r="C8" s="61">
        <v>1603528.06</v>
      </c>
    </row>
    <row r="9" spans="1:3">
      <c r="A9" t="s">
        <v>17</v>
      </c>
      <c r="C9" s="61">
        <v>873648.72</v>
      </c>
    </row>
    <row r="10" spans="1:3">
      <c r="A10" t="s">
        <v>514</v>
      </c>
      <c r="C10" s="61">
        <v>2804924.7800000003</v>
      </c>
    </row>
  </sheetData>
  <conditionalFormatting pivot="1" sqref="C7:C9">
    <cfRule type="dataBar" priority="1">
      <dataBar>
        <cfvo type="min"/>
        <cfvo type="max"/>
        <color rgb="FF008AEF"/>
      </dataBar>
      <extLst>
        <ext xmlns:x14="http://schemas.microsoft.com/office/spreadsheetml/2009/9/main" uri="{B025F937-C7B1-47D3-B67F-A62EFF666E3E}">
          <x14:id>{F2019E41-2670-4A48-8A34-4A2A4B3DF9B6}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2019E41-2670-4A48-8A34-4A2A4B3DF9B6}">
            <x14:dataBar minLength="0" maxLength="100" border="1" negativeBarBorderColorSameAsPositive="0">
              <x14:cfvo type="autoMin"/>
              <x14:cfvo type="autoMax"/>
              <x14:borderColor rgb="FF008AEF"/>
              <x14:negativeFillColor rgb="FFFF0000"/>
              <x14:negativeBorderColor rgb="FFFF0000"/>
              <x14:axisColor rgb="FF000000"/>
            </x14:dataBar>
          </x14:cfRule>
          <xm:sqref>C7:C9</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15" sqref="C15"/>
    </sheetView>
  </sheetViews>
  <sheetFormatPr defaultRowHeight="14.5"/>
  <cols>
    <col min="1" max="1" width="18.36328125" customWidth="1"/>
    <col min="2" max="2" width="15.26953125" bestFit="1" customWidth="1"/>
    <col min="3" max="3" width="17.1796875" bestFit="1" customWidth="1"/>
    <col min="4" max="4" width="10.08984375" bestFit="1" customWidth="1"/>
    <col min="5" max="5" width="10.81640625" bestFit="1" customWidth="1"/>
  </cols>
  <sheetData>
    <row r="1" spans="1:5">
      <c r="A1" s="59" t="s">
        <v>4</v>
      </c>
      <c r="B1" t="s">
        <v>516</v>
      </c>
    </row>
    <row r="2" spans="1:5">
      <c r="A2" s="59" t="s">
        <v>6</v>
      </c>
      <c r="B2" t="s">
        <v>516</v>
      </c>
    </row>
    <row r="3" spans="1:5">
      <c r="A3" s="59" t="s">
        <v>2</v>
      </c>
      <c r="B3" t="s">
        <v>516</v>
      </c>
    </row>
    <row r="5" spans="1:5">
      <c r="A5" s="59" t="s">
        <v>518</v>
      </c>
      <c r="B5" s="59" t="s">
        <v>515</v>
      </c>
    </row>
    <row r="6" spans="1:5">
      <c r="A6" s="59" t="s">
        <v>513</v>
      </c>
      <c r="B6" t="s">
        <v>511</v>
      </c>
      <c r="C6" t="s">
        <v>14</v>
      </c>
      <c r="D6" t="s">
        <v>509</v>
      </c>
      <c r="E6" t="s">
        <v>514</v>
      </c>
    </row>
    <row r="7" spans="1:5">
      <c r="A7" s="60" t="s">
        <v>22</v>
      </c>
      <c r="B7" s="61">
        <v>10998</v>
      </c>
      <c r="C7" s="61">
        <v>251538.8</v>
      </c>
      <c r="D7" s="61">
        <v>30000</v>
      </c>
      <c r="E7" s="61">
        <v>292536.8</v>
      </c>
    </row>
    <row r="8" spans="1:5">
      <c r="A8" s="60" t="s">
        <v>507</v>
      </c>
      <c r="B8" s="61">
        <v>10998</v>
      </c>
      <c r="C8" s="61"/>
      <c r="D8" s="61">
        <v>40000</v>
      </c>
      <c r="E8" s="61">
        <v>50998</v>
      </c>
    </row>
    <row r="9" spans="1:5">
      <c r="A9" s="60" t="s">
        <v>32</v>
      </c>
      <c r="B9" s="61">
        <v>10998</v>
      </c>
      <c r="C9" s="61">
        <v>165462</v>
      </c>
      <c r="D9" s="61">
        <v>30000</v>
      </c>
      <c r="E9" s="61">
        <v>206460</v>
      </c>
    </row>
    <row r="10" spans="1:5">
      <c r="A10" s="60" t="s">
        <v>30</v>
      </c>
      <c r="B10" s="61">
        <v>10998</v>
      </c>
      <c r="C10" s="61">
        <v>93190</v>
      </c>
      <c r="D10" s="61">
        <v>40000</v>
      </c>
      <c r="E10" s="61">
        <v>144188</v>
      </c>
    </row>
    <row r="11" spans="1:5">
      <c r="A11" s="60" t="s">
        <v>35</v>
      </c>
      <c r="B11" s="61">
        <v>10998</v>
      </c>
      <c r="C11" s="61">
        <v>692730</v>
      </c>
      <c r="D11" s="61">
        <v>40000</v>
      </c>
      <c r="E11" s="61">
        <v>743728</v>
      </c>
    </row>
    <row r="12" spans="1:5">
      <c r="A12" s="60" t="s">
        <v>125</v>
      </c>
      <c r="B12" s="61">
        <v>10998</v>
      </c>
      <c r="C12" s="61">
        <v>416625</v>
      </c>
      <c r="D12" s="61">
        <v>30000</v>
      </c>
      <c r="E12" s="61">
        <v>457623</v>
      </c>
    </row>
    <row r="13" spans="1:5">
      <c r="A13" s="60" t="s">
        <v>188</v>
      </c>
      <c r="B13" s="61">
        <v>10998</v>
      </c>
      <c r="C13" s="61">
        <v>311262</v>
      </c>
      <c r="D13" s="61">
        <v>30000</v>
      </c>
      <c r="E13" s="61">
        <v>352260</v>
      </c>
    </row>
    <row r="14" spans="1:5">
      <c r="A14" s="60" t="s">
        <v>231</v>
      </c>
      <c r="B14" s="61">
        <v>10998</v>
      </c>
      <c r="C14" s="61">
        <v>40347.980000000003</v>
      </c>
      <c r="D14" s="61">
        <v>30000</v>
      </c>
      <c r="E14" s="61">
        <v>81345.98000000001</v>
      </c>
    </row>
    <row r="15" spans="1:5">
      <c r="A15" s="60" t="s">
        <v>241</v>
      </c>
      <c r="B15" s="61">
        <v>10998</v>
      </c>
      <c r="C15" s="61">
        <v>73455</v>
      </c>
      <c r="D15" s="61">
        <v>30000</v>
      </c>
      <c r="E15" s="61">
        <v>114453</v>
      </c>
    </row>
    <row r="16" spans="1:5">
      <c r="A16" s="60" t="s">
        <v>265</v>
      </c>
      <c r="B16" s="61">
        <v>10998</v>
      </c>
      <c r="C16" s="61">
        <v>108785</v>
      </c>
      <c r="D16" s="61">
        <v>30000</v>
      </c>
      <c r="E16" s="61">
        <v>149783</v>
      </c>
    </row>
    <row r="17" spans="1:5">
      <c r="A17" s="60" t="s">
        <v>303</v>
      </c>
      <c r="B17" s="61">
        <v>10998</v>
      </c>
      <c r="C17" s="61">
        <v>119303</v>
      </c>
      <c r="D17" s="61">
        <v>30000</v>
      </c>
      <c r="E17" s="61">
        <v>160301</v>
      </c>
    </row>
    <row r="18" spans="1:5">
      <c r="A18" s="60" t="s">
        <v>11</v>
      </c>
      <c r="B18" s="61">
        <v>10998</v>
      </c>
      <c r="C18" s="61">
        <v>10250</v>
      </c>
      <c r="D18" s="61">
        <v>30000</v>
      </c>
      <c r="E18" s="61">
        <v>51248</v>
      </c>
    </row>
    <row r="19" spans="1:5">
      <c r="A19" s="60" t="s">
        <v>514</v>
      </c>
      <c r="B19" s="61">
        <v>131976</v>
      </c>
      <c r="C19" s="61">
        <v>2282948.7800000003</v>
      </c>
      <c r="D19" s="61">
        <v>390000</v>
      </c>
      <c r="E19" s="61">
        <v>2804924.78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CashOutflow</vt:lpstr>
      <vt:lpstr>SUMMARY DASHBOARD</vt:lpstr>
      <vt:lpstr>DETAILED DASHBOARD</vt:lpstr>
      <vt:lpstr>PRINTABLE LIST DASHBOARD</vt:lpstr>
      <vt:lpstr>Expenditure by office location</vt:lpstr>
      <vt:lpstr>Yearly expenses</vt:lpstr>
      <vt:lpstr>Expenses by cost category</vt:lpstr>
      <vt:lpstr>Expenses by cost subcategory</vt:lpstr>
      <vt:lpstr>Monthly expenses</vt:lpstr>
      <vt:lpstr>Expense by subcategory per year</vt:lpstr>
      <vt:lpstr>Expenses by category by year</vt:lpstr>
      <vt:lpstr>Trends per category </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2020-05-02T17:53:00Z</cp:lastPrinted>
  <dcterms:created xsi:type="dcterms:W3CDTF">2020-04-15T21:23:00Z</dcterms:created>
  <dcterms:modified xsi:type="dcterms:W3CDTF">2020-07-20T12:00:13Z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