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istrator\Desktop\FREELANCER_COM_WORK\BREXIT analysis\sources\"/>
    </mc:Choice>
  </mc:AlternateContent>
  <bookViews>
    <workbookView xWindow="0" yWindow="0" windowWidth="19200" windowHeight="7310"/>
  </bookViews>
  <sheets>
    <sheet name="Table 1" sheetId="1" r:id="rId1"/>
    <sheet name="Sheet1" sheetId="2" r:id="rId2"/>
  </sheets>
  <definedNames>
    <definedName name="_xlnm._FilterDatabase" localSheetId="0" hidden="1">'Table 1'!$A$13:$AJ$664</definedName>
    <definedName name="_xlnm.Print_Area" localSheetId="0">'Table 1'!$A$3:$AA$679</definedName>
    <definedName name="_xlnm.Print_Titles" localSheetId="0">'Table 1'!$3:$14</definedName>
  </definedNames>
  <calcPr calcId="152511"/>
</workbook>
</file>

<file path=xl/calcChain.xml><?xml version="1.0" encoding="utf-8"?>
<calcChain xmlns="http://schemas.openxmlformats.org/spreadsheetml/2006/main">
  <c r="E630" i="2" l="1"/>
  <c r="E631" i="2"/>
  <c r="E63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588" i="2"/>
  <c r="E589" i="2"/>
  <c r="E590" i="2"/>
  <c r="E591" i="2"/>
  <c r="E592" i="2"/>
  <c r="E593" i="2"/>
  <c r="E594" i="2"/>
  <c r="E595" i="2"/>
  <c r="E596" i="2"/>
  <c r="E597" i="2"/>
  <c r="E598" i="2"/>
  <c r="E599" i="2"/>
  <c r="E600" i="2"/>
  <c r="E601" i="2"/>
  <c r="E602" i="2"/>
  <c r="E571" i="2"/>
  <c r="E572" i="2"/>
  <c r="E573" i="2"/>
  <c r="E574" i="2"/>
  <c r="E575" i="2"/>
  <c r="E576" i="2"/>
  <c r="E577" i="2"/>
  <c r="E578" i="2"/>
  <c r="E579" i="2"/>
  <c r="E580" i="2"/>
  <c r="E581" i="2"/>
  <c r="E582" i="2"/>
  <c r="E583" i="2"/>
  <c r="E584" i="2"/>
  <c r="E585" i="2"/>
  <c r="E586" i="2"/>
  <c r="E587" i="2"/>
  <c r="E568" i="2"/>
  <c r="E569" i="2"/>
  <c r="E570" i="2"/>
  <c r="E548" i="2"/>
  <c r="E549" i="2"/>
  <c r="E550" i="2"/>
  <c r="E551" i="2"/>
  <c r="E552" i="2"/>
  <c r="E553" i="2"/>
  <c r="E554" i="2"/>
  <c r="E555" i="2"/>
  <c r="E556" i="2"/>
  <c r="E557" i="2"/>
  <c r="E558" i="2"/>
  <c r="E559" i="2"/>
  <c r="E560" i="2"/>
  <c r="E561" i="2"/>
  <c r="E562" i="2"/>
  <c r="E563" i="2"/>
  <c r="E564" i="2"/>
  <c r="E565" i="2"/>
  <c r="E566" i="2"/>
  <c r="E567" i="2"/>
  <c r="E538" i="2"/>
  <c r="E539" i="2"/>
  <c r="E540" i="2"/>
  <c r="E541" i="2"/>
  <c r="E542" i="2"/>
  <c r="E543" i="2"/>
  <c r="E544" i="2"/>
  <c r="E545" i="2"/>
  <c r="E546" i="2"/>
  <c r="E547" i="2"/>
  <c r="E530" i="2"/>
  <c r="E531" i="2"/>
  <c r="E532" i="2"/>
  <c r="E533" i="2"/>
  <c r="E534" i="2"/>
  <c r="E535" i="2"/>
  <c r="E536" i="2"/>
  <c r="E537" i="2"/>
  <c r="E507" i="2"/>
  <c r="E508" i="2"/>
  <c r="E509" i="2"/>
  <c r="E510" i="2"/>
  <c r="E511" i="2"/>
  <c r="E512" i="2"/>
  <c r="E513" i="2"/>
  <c r="E514" i="2"/>
  <c r="E515" i="2"/>
  <c r="E516" i="2"/>
  <c r="E517" i="2"/>
  <c r="E518" i="2"/>
  <c r="E519" i="2"/>
  <c r="E520" i="2"/>
  <c r="E521" i="2"/>
  <c r="E522" i="2"/>
  <c r="E523" i="2"/>
  <c r="E524" i="2"/>
  <c r="E525" i="2"/>
  <c r="E526" i="2"/>
  <c r="E527" i="2"/>
  <c r="E528" i="2"/>
  <c r="E529" i="2"/>
  <c r="E497" i="2"/>
  <c r="E498" i="2"/>
  <c r="E499" i="2"/>
  <c r="E500" i="2"/>
  <c r="E501" i="2"/>
  <c r="E502" i="2"/>
  <c r="E503" i="2"/>
  <c r="E504" i="2"/>
  <c r="E505" i="2"/>
  <c r="E506" i="2"/>
  <c r="E492" i="2"/>
  <c r="E493" i="2"/>
  <c r="E494" i="2"/>
  <c r="E495" i="2"/>
  <c r="E496" i="2"/>
  <c r="E479" i="2"/>
  <c r="E480" i="2"/>
  <c r="E481" i="2"/>
  <c r="E482" i="2"/>
  <c r="E483" i="2"/>
  <c r="E484" i="2"/>
  <c r="E485" i="2"/>
  <c r="E486" i="2"/>
  <c r="E487" i="2"/>
  <c r="E488" i="2"/>
  <c r="E489" i="2"/>
  <c r="E490" i="2"/>
  <c r="E491"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11" i="2"/>
  <c r="E412" i="2"/>
  <c r="E413" i="2"/>
  <c r="E414" i="2"/>
  <c r="E415" i="2"/>
  <c r="E416" i="2"/>
  <c r="E405" i="2"/>
  <c r="E406" i="2"/>
  <c r="E407" i="2"/>
  <c r="E408" i="2"/>
  <c r="E409" i="2"/>
  <c r="E410" i="2"/>
  <c r="E388" i="2"/>
  <c r="E389" i="2"/>
  <c r="E390" i="2"/>
  <c r="E391" i="2"/>
  <c r="E392" i="2"/>
  <c r="E393" i="2"/>
  <c r="E394" i="2"/>
  <c r="E395" i="2"/>
  <c r="E396" i="2"/>
  <c r="E397" i="2"/>
  <c r="E398" i="2"/>
  <c r="E399" i="2"/>
  <c r="E400" i="2"/>
  <c r="E401" i="2"/>
  <c r="E402" i="2"/>
  <c r="E403" i="2"/>
  <c r="E404" i="2"/>
  <c r="E384" i="2"/>
  <c r="E385" i="2"/>
  <c r="E386" i="2"/>
  <c r="E387" i="2"/>
  <c r="E382" i="2"/>
  <c r="E383" i="2"/>
  <c r="E381" i="2"/>
  <c r="E371" i="2"/>
  <c r="E372" i="2"/>
  <c r="E373" i="2"/>
  <c r="E374" i="2"/>
  <c r="E375" i="2"/>
  <c r="E376" i="2"/>
  <c r="E377" i="2"/>
  <c r="E378" i="2"/>
  <c r="E379" i="2"/>
  <c r="E380" i="2"/>
  <c r="E356" i="2"/>
  <c r="E357" i="2"/>
  <c r="E358" i="2"/>
  <c r="E359" i="2"/>
  <c r="E360" i="2"/>
  <c r="E361" i="2"/>
  <c r="E362" i="2"/>
  <c r="E363" i="2"/>
  <c r="E364" i="2"/>
  <c r="E365" i="2"/>
  <c r="E366" i="2"/>
  <c r="E367" i="2"/>
  <c r="E368" i="2"/>
  <c r="E369" i="2"/>
  <c r="E370" i="2"/>
  <c r="E337" i="2"/>
  <c r="E338" i="2"/>
  <c r="E339" i="2"/>
  <c r="E340" i="2"/>
  <c r="E341" i="2"/>
  <c r="E342" i="2"/>
  <c r="E343" i="2"/>
  <c r="E344" i="2"/>
  <c r="E345" i="2"/>
  <c r="E346" i="2"/>
  <c r="E347" i="2"/>
  <c r="E348" i="2"/>
  <c r="E349" i="2"/>
  <c r="E350" i="2"/>
  <c r="E351" i="2"/>
  <c r="E352" i="2"/>
  <c r="E353" i="2"/>
  <c r="E354" i="2"/>
  <c r="E355"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01" i="2"/>
  <c r="E302" i="2"/>
  <c r="E303" i="2"/>
  <c r="E304" i="2"/>
  <c r="E305" i="2"/>
  <c r="E306" i="2"/>
  <c r="E307" i="2"/>
  <c r="E308" i="2"/>
  <c r="E298" i="2"/>
  <c r="E299" i="2"/>
  <c r="E300" i="2"/>
  <c r="E280" i="2"/>
  <c r="E281" i="2"/>
  <c r="E282" i="2"/>
  <c r="E283" i="2"/>
  <c r="E284" i="2"/>
  <c r="E285" i="2"/>
  <c r="E286" i="2"/>
  <c r="E287" i="2"/>
  <c r="E288" i="2"/>
  <c r="E289" i="2"/>
  <c r="E290" i="2"/>
  <c r="E291" i="2"/>
  <c r="E292" i="2"/>
  <c r="E293" i="2"/>
  <c r="E294" i="2"/>
  <c r="E295" i="2"/>
  <c r="E296" i="2"/>
  <c r="E297" i="2"/>
  <c r="E267" i="2"/>
  <c r="E268" i="2"/>
  <c r="E269" i="2"/>
  <c r="E270" i="2"/>
  <c r="E271" i="2"/>
  <c r="E272" i="2"/>
  <c r="E273" i="2"/>
  <c r="E274" i="2"/>
  <c r="E275" i="2"/>
  <c r="E276" i="2"/>
  <c r="E277" i="2"/>
  <c r="E278" i="2"/>
  <c r="E279" i="2"/>
  <c r="E261" i="2"/>
  <c r="E262" i="2"/>
  <c r="E263" i="2"/>
  <c r="E264" i="2"/>
  <c r="E265" i="2"/>
  <c r="E266" i="2"/>
  <c r="E257" i="2"/>
  <c r="E258" i="2"/>
  <c r="E259" i="2"/>
  <c r="E260" i="2"/>
  <c r="E249" i="2"/>
  <c r="E250" i="2"/>
  <c r="E251" i="2"/>
  <c r="E252" i="2"/>
  <c r="E253" i="2"/>
  <c r="E254" i="2"/>
  <c r="E255" i="2"/>
  <c r="E256" i="2"/>
  <c r="E236" i="2"/>
  <c r="E237" i="2"/>
  <c r="E238" i="2"/>
  <c r="E239" i="2"/>
  <c r="E240" i="2"/>
  <c r="E241" i="2"/>
  <c r="E242" i="2"/>
  <c r="E243" i="2"/>
  <c r="E244" i="2"/>
  <c r="E245" i="2"/>
  <c r="E246" i="2"/>
  <c r="E247" i="2"/>
  <c r="E248" i="2"/>
  <c r="E224" i="2"/>
  <c r="E225" i="2"/>
  <c r="E226" i="2"/>
  <c r="E227" i="2"/>
  <c r="E228" i="2"/>
  <c r="E229" i="2"/>
  <c r="E230" i="2"/>
  <c r="E231" i="2"/>
  <c r="E232" i="2"/>
  <c r="E233" i="2"/>
  <c r="E234" i="2"/>
  <c r="E235" i="2"/>
  <c r="E220" i="2"/>
  <c r="E221" i="2"/>
  <c r="E222" i="2"/>
  <c r="E223" i="2"/>
  <c r="E201" i="2"/>
  <c r="E202" i="2"/>
  <c r="E203" i="2"/>
  <c r="E204" i="2"/>
  <c r="E205" i="2"/>
  <c r="E206" i="2"/>
  <c r="E207" i="2"/>
  <c r="E208" i="2"/>
  <c r="E209" i="2"/>
  <c r="E210" i="2"/>
  <c r="E211" i="2"/>
  <c r="E212" i="2"/>
  <c r="E213" i="2"/>
  <c r="E214" i="2"/>
  <c r="E215" i="2"/>
  <c r="E216" i="2"/>
  <c r="E217" i="2"/>
  <c r="E218" i="2"/>
  <c r="E219" i="2"/>
  <c r="E191" i="2"/>
  <c r="E192" i="2"/>
  <c r="E193" i="2"/>
  <c r="E194" i="2"/>
  <c r="E195" i="2"/>
  <c r="E196" i="2"/>
  <c r="E197" i="2"/>
  <c r="E198" i="2"/>
  <c r="E199" i="2"/>
  <c r="E200" i="2"/>
  <c r="E186" i="2"/>
  <c r="E187" i="2"/>
  <c r="E188" i="2"/>
  <c r="E189" i="2"/>
  <c r="E190"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52" i="2"/>
  <c r="E53" i="2"/>
  <c r="E54" i="2"/>
  <c r="E55" i="2"/>
  <c r="E56" i="2"/>
  <c r="E57" i="2"/>
  <c r="E58" i="2"/>
  <c r="E59" i="2"/>
  <c r="E60" i="2"/>
  <c r="E61" i="2"/>
  <c r="E62" i="2"/>
  <c r="E63" i="2"/>
  <c r="E64" i="2"/>
  <c r="E65" i="2"/>
  <c r="E66" i="2"/>
  <c r="E67" i="2"/>
  <c r="E68" i="2"/>
  <c r="E69" i="2"/>
  <c r="E70" i="2"/>
  <c r="E71" i="2"/>
  <c r="E72" i="2"/>
  <c r="E73" i="2"/>
  <c r="E74" i="2"/>
  <c r="E75" i="2"/>
  <c r="E76" i="2"/>
  <c r="E45" i="2"/>
  <c r="E46" i="2"/>
  <c r="E47" i="2"/>
  <c r="E48" i="2"/>
  <c r="E49" i="2"/>
  <c r="E50" i="2"/>
  <c r="E51" i="2"/>
  <c r="E42" i="2"/>
  <c r="E43" i="2"/>
  <c r="E44" i="2"/>
  <c r="E38" i="2"/>
  <c r="E39" i="2"/>
  <c r="E40" i="2"/>
  <c r="E41" i="2"/>
  <c r="E35" i="2"/>
  <c r="E36" i="2"/>
  <c r="E37" i="2"/>
  <c r="E15" i="2"/>
  <c r="E16" i="2"/>
  <c r="E17" i="2"/>
  <c r="E18" i="2"/>
  <c r="E19" i="2"/>
  <c r="E20" i="2"/>
  <c r="E21" i="2"/>
  <c r="E22" i="2"/>
  <c r="E23" i="2"/>
  <c r="E24" i="2"/>
  <c r="E25" i="2"/>
  <c r="E26" i="2"/>
  <c r="E27" i="2"/>
  <c r="E28" i="2"/>
  <c r="E29" i="2"/>
  <c r="E30" i="2"/>
  <c r="E31" i="2"/>
  <c r="E32" i="2"/>
  <c r="E33" i="2"/>
  <c r="E34" i="2"/>
  <c r="E9" i="2"/>
  <c r="E10" i="2"/>
  <c r="E11" i="2"/>
  <c r="E12" i="2"/>
  <c r="E13" i="2"/>
  <c r="E14" i="2"/>
  <c r="E2" i="2"/>
  <c r="E3" i="2"/>
  <c r="E4" i="2"/>
  <c r="E5" i="2"/>
  <c r="E6" i="2"/>
  <c r="E7" i="2"/>
  <c r="E8" i="2"/>
  <c r="E1" i="2"/>
  <c r="X12" i="1" l="1"/>
  <c r="S12" i="1"/>
  <c r="N12" i="1"/>
  <c r="K12" i="1"/>
  <c r="C12" i="1"/>
  <c r="A3" i="1"/>
  <c r="AD15" i="1" l="1"/>
  <c r="AF15" i="1"/>
  <c r="AD16" i="1"/>
  <c r="AF16" i="1"/>
  <c r="AD17" i="1"/>
  <c r="AF17" i="1"/>
  <c r="AD18" i="1"/>
  <c r="AF18" i="1"/>
  <c r="AD19" i="1"/>
  <c r="AF19" i="1"/>
  <c r="AD20" i="1"/>
  <c r="AF20" i="1"/>
  <c r="AD21" i="1"/>
  <c r="AF21" i="1"/>
  <c r="AD22" i="1"/>
  <c r="AF22" i="1"/>
  <c r="AD23" i="1"/>
  <c r="AF23" i="1"/>
  <c r="AD24" i="1"/>
  <c r="AF24" i="1"/>
  <c r="AD25" i="1"/>
  <c r="AF25" i="1"/>
  <c r="AD26" i="1"/>
  <c r="AF26" i="1"/>
  <c r="AD27" i="1"/>
  <c r="AF27" i="1"/>
  <c r="AD28" i="1"/>
  <c r="AF28" i="1"/>
  <c r="AD29" i="1"/>
  <c r="AF29" i="1"/>
  <c r="AD30" i="1"/>
  <c r="AF30" i="1"/>
  <c r="AD31" i="1"/>
  <c r="AF31" i="1"/>
  <c r="AD32" i="1"/>
  <c r="AF32" i="1"/>
  <c r="AD33" i="1"/>
  <c r="AF33" i="1"/>
  <c r="AD34" i="1"/>
  <c r="AF34" i="1"/>
  <c r="AD35" i="1"/>
  <c r="AF35" i="1"/>
  <c r="AD36" i="1"/>
  <c r="AF36" i="1"/>
  <c r="AD37" i="1"/>
  <c r="AF37" i="1"/>
  <c r="AD38" i="1"/>
  <c r="AF38" i="1"/>
  <c r="AD39" i="1"/>
  <c r="AF39" i="1"/>
  <c r="AD40" i="1"/>
  <c r="AF40" i="1"/>
  <c r="AD41" i="1"/>
  <c r="AF41" i="1"/>
  <c r="AD42" i="1"/>
  <c r="AF42" i="1"/>
  <c r="AD43" i="1"/>
  <c r="AF43" i="1"/>
  <c r="AD44" i="1"/>
  <c r="AF44" i="1"/>
  <c r="AD45" i="1"/>
  <c r="AF45" i="1"/>
  <c r="AD46" i="1"/>
  <c r="AF46" i="1"/>
  <c r="AD47" i="1"/>
  <c r="AF47" i="1"/>
  <c r="AD48" i="1"/>
  <c r="AF48" i="1"/>
  <c r="AD49" i="1"/>
  <c r="AF49" i="1"/>
  <c r="AD50" i="1"/>
  <c r="AF50" i="1"/>
  <c r="AD51" i="1"/>
  <c r="AF51" i="1"/>
  <c r="AD52" i="1"/>
  <c r="AF52" i="1"/>
  <c r="AD53" i="1"/>
  <c r="AF53" i="1"/>
  <c r="AD54" i="1"/>
  <c r="AF54" i="1"/>
  <c r="AD55" i="1"/>
  <c r="AF55" i="1"/>
  <c r="AD56" i="1"/>
  <c r="AF56" i="1"/>
  <c r="AD57" i="1"/>
  <c r="AF57" i="1"/>
  <c r="AD58" i="1"/>
  <c r="AF58" i="1"/>
  <c r="AD59" i="1"/>
  <c r="AF59" i="1"/>
  <c r="AD60" i="1"/>
  <c r="AF60" i="1"/>
  <c r="AD61" i="1"/>
  <c r="AF61" i="1"/>
  <c r="AD62" i="1"/>
  <c r="AF62" i="1"/>
  <c r="AD63" i="1"/>
  <c r="AF63" i="1"/>
  <c r="AD64" i="1"/>
  <c r="AF64" i="1"/>
  <c r="AD65" i="1"/>
  <c r="AF65" i="1"/>
  <c r="AD66" i="1"/>
  <c r="AF66" i="1"/>
  <c r="AD67" i="1"/>
  <c r="AF67" i="1"/>
  <c r="AD68" i="1"/>
  <c r="AF68" i="1"/>
  <c r="AD69" i="1"/>
  <c r="AF69" i="1"/>
  <c r="AD70" i="1"/>
  <c r="AF70" i="1"/>
  <c r="AD71" i="1"/>
  <c r="AF71" i="1"/>
  <c r="AD72" i="1"/>
  <c r="AF72" i="1"/>
  <c r="AD73" i="1"/>
  <c r="AF73" i="1"/>
  <c r="AD74" i="1"/>
  <c r="AF74" i="1"/>
  <c r="AD75" i="1"/>
  <c r="AF75" i="1"/>
  <c r="AD76" i="1"/>
  <c r="AF76" i="1"/>
  <c r="AD77" i="1"/>
  <c r="AF77" i="1"/>
  <c r="AD78" i="1"/>
  <c r="AF78" i="1"/>
  <c r="AD79" i="1"/>
  <c r="AF79" i="1"/>
  <c r="AD80" i="1"/>
  <c r="AF80" i="1"/>
  <c r="AD81" i="1"/>
  <c r="AF81" i="1"/>
  <c r="AD82" i="1"/>
  <c r="AF82" i="1"/>
  <c r="AD83" i="1"/>
  <c r="AF83" i="1"/>
  <c r="AD84" i="1"/>
  <c r="AF84" i="1"/>
  <c r="AD85" i="1"/>
  <c r="AF85" i="1"/>
  <c r="AD86" i="1"/>
  <c r="AF86" i="1"/>
  <c r="AD87" i="1"/>
  <c r="AF87" i="1"/>
  <c r="AD88" i="1"/>
  <c r="AF88" i="1"/>
  <c r="AD89" i="1"/>
  <c r="AF89" i="1"/>
  <c r="AD90" i="1"/>
  <c r="AF90" i="1"/>
  <c r="AD91" i="1"/>
  <c r="AF91" i="1"/>
  <c r="AD92" i="1"/>
  <c r="AF92" i="1"/>
  <c r="AD93" i="1"/>
  <c r="AF93" i="1"/>
  <c r="AD94" i="1"/>
  <c r="AF94" i="1"/>
  <c r="AD95" i="1"/>
  <c r="AF95" i="1"/>
  <c r="AD96" i="1"/>
  <c r="AF96" i="1"/>
  <c r="AD97" i="1"/>
  <c r="AF97" i="1"/>
  <c r="AD98" i="1"/>
  <c r="AF98" i="1"/>
  <c r="AD99" i="1"/>
  <c r="AF99" i="1"/>
  <c r="AD100" i="1"/>
  <c r="AF100" i="1"/>
  <c r="AD101" i="1"/>
  <c r="AF101" i="1"/>
  <c r="AD102" i="1"/>
  <c r="AF102" i="1"/>
  <c r="AD103" i="1"/>
  <c r="AF103" i="1"/>
  <c r="AD104" i="1"/>
  <c r="AF104" i="1"/>
  <c r="AD105" i="1"/>
  <c r="AF105" i="1"/>
  <c r="AD106" i="1"/>
  <c r="AF106" i="1"/>
  <c r="AD107" i="1"/>
  <c r="AF107" i="1"/>
  <c r="AD108" i="1"/>
  <c r="AF108" i="1"/>
  <c r="AD109" i="1"/>
  <c r="AF109" i="1"/>
  <c r="AD110" i="1"/>
  <c r="AF110" i="1"/>
  <c r="AD111" i="1"/>
  <c r="AF111" i="1"/>
  <c r="AD112" i="1"/>
  <c r="AF112" i="1"/>
  <c r="AD113" i="1"/>
  <c r="AF113" i="1"/>
  <c r="AD114" i="1"/>
  <c r="AF114" i="1"/>
  <c r="AD115" i="1"/>
  <c r="AF115" i="1"/>
  <c r="AD116" i="1"/>
  <c r="AF116" i="1"/>
  <c r="AD117" i="1"/>
  <c r="AF117" i="1"/>
  <c r="AD118" i="1"/>
  <c r="AF118" i="1"/>
  <c r="AD119" i="1"/>
  <c r="AF119" i="1"/>
  <c r="AD120" i="1"/>
  <c r="AF120" i="1"/>
  <c r="AD121" i="1"/>
  <c r="AF121" i="1"/>
  <c r="AD122" i="1"/>
  <c r="AF122" i="1"/>
  <c r="AD123" i="1"/>
  <c r="AF123" i="1"/>
  <c r="AD124" i="1"/>
  <c r="AF124" i="1"/>
  <c r="AD125" i="1"/>
  <c r="AF125" i="1"/>
  <c r="AD126" i="1"/>
  <c r="AF126" i="1"/>
  <c r="AD127" i="1"/>
  <c r="AF127" i="1"/>
  <c r="AD128" i="1"/>
  <c r="AF128" i="1"/>
  <c r="AD129" i="1"/>
  <c r="AF129" i="1"/>
  <c r="AD130" i="1"/>
  <c r="AF130" i="1"/>
  <c r="AD131" i="1"/>
  <c r="AF131" i="1"/>
  <c r="AD132" i="1"/>
  <c r="AF132" i="1"/>
  <c r="AD133" i="1"/>
  <c r="AF133" i="1"/>
  <c r="AD134" i="1"/>
  <c r="AF134" i="1"/>
  <c r="AD135" i="1"/>
  <c r="AF135" i="1"/>
  <c r="AD136" i="1"/>
  <c r="AF136" i="1"/>
  <c r="AD137" i="1"/>
  <c r="AF137" i="1"/>
  <c r="AD138" i="1"/>
  <c r="AF138" i="1"/>
  <c r="AD139" i="1"/>
  <c r="AF139" i="1"/>
  <c r="AD140" i="1"/>
  <c r="AF140" i="1"/>
  <c r="AD141" i="1"/>
  <c r="AF141" i="1"/>
  <c r="AD142" i="1"/>
  <c r="AF142" i="1"/>
  <c r="AD143" i="1"/>
  <c r="AF143" i="1"/>
  <c r="AD144" i="1"/>
  <c r="AF144" i="1"/>
  <c r="AD145" i="1"/>
  <c r="AF145" i="1"/>
  <c r="AD146" i="1"/>
  <c r="AF146" i="1"/>
  <c r="AD147" i="1"/>
  <c r="AF147" i="1"/>
  <c r="AD148" i="1"/>
  <c r="AF148" i="1"/>
  <c r="AD149" i="1"/>
  <c r="AF149" i="1"/>
  <c r="AD150" i="1"/>
  <c r="AF150" i="1"/>
  <c r="AD151" i="1"/>
  <c r="AF151" i="1"/>
  <c r="AD152" i="1"/>
  <c r="AF152" i="1"/>
  <c r="AD153" i="1"/>
  <c r="AF153" i="1"/>
  <c r="AD154" i="1"/>
  <c r="AF154" i="1"/>
  <c r="AD155" i="1"/>
  <c r="AF155" i="1"/>
  <c r="AD156" i="1"/>
  <c r="AF156" i="1"/>
  <c r="AD157" i="1"/>
  <c r="AF157" i="1"/>
  <c r="AD158" i="1"/>
  <c r="AF158" i="1"/>
  <c r="AD159" i="1"/>
  <c r="AF159" i="1"/>
  <c r="AD160" i="1"/>
  <c r="AF160" i="1"/>
  <c r="AD161" i="1"/>
  <c r="AF161" i="1"/>
  <c r="AD162" i="1"/>
  <c r="AF162" i="1"/>
  <c r="AD163" i="1"/>
  <c r="AF163" i="1"/>
  <c r="AD164" i="1"/>
  <c r="AF164" i="1"/>
  <c r="AD165" i="1"/>
  <c r="AF165" i="1"/>
  <c r="AD166" i="1"/>
  <c r="AF166" i="1"/>
  <c r="AD167" i="1"/>
  <c r="AF167" i="1"/>
  <c r="AD168" i="1"/>
  <c r="AF168" i="1"/>
  <c r="AD169" i="1"/>
  <c r="AF169" i="1"/>
  <c r="AD170" i="1"/>
  <c r="AF170" i="1"/>
  <c r="AD171" i="1"/>
  <c r="AF171" i="1"/>
  <c r="AD172" i="1"/>
  <c r="AF172" i="1"/>
  <c r="AD173" i="1"/>
  <c r="AF173" i="1"/>
  <c r="AD174" i="1"/>
  <c r="AF174" i="1"/>
  <c r="AD175" i="1"/>
  <c r="AF175" i="1"/>
  <c r="AD176" i="1"/>
  <c r="AF176" i="1"/>
  <c r="AD177" i="1"/>
  <c r="AF177" i="1"/>
  <c r="AD178" i="1"/>
  <c r="AF178" i="1"/>
  <c r="AD179" i="1"/>
  <c r="AF179" i="1"/>
  <c r="AD180" i="1"/>
  <c r="AF180" i="1"/>
  <c r="AD181" i="1"/>
  <c r="AF181" i="1"/>
  <c r="AD182" i="1"/>
  <c r="AF182" i="1"/>
  <c r="AD183" i="1"/>
  <c r="AF183" i="1"/>
  <c r="AD184" i="1"/>
  <c r="AF184" i="1"/>
  <c r="AD185" i="1"/>
  <c r="AF185" i="1"/>
  <c r="AD186" i="1"/>
  <c r="AF186" i="1"/>
  <c r="AD187" i="1"/>
  <c r="AF187" i="1"/>
  <c r="AD188" i="1"/>
  <c r="AF188" i="1"/>
  <c r="AD189" i="1"/>
  <c r="AF189" i="1"/>
  <c r="AD190" i="1"/>
  <c r="AF190" i="1"/>
  <c r="AD191" i="1"/>
  <c r="AF191" i="1"/>
  <c r="AD192" i="1"/>
  <c r="AF192" i="1"/>
  <c r="AD193" i="1"/>
  <c r="AF193" i="1"/>
  <c r="AD194" i="1"/>
  <c r="AF194" i="1"/>
  <c r="AD195" i="1"/>
  <c r="AF195" i="1"/>
  <c r="AD196" i="1"/>
  <c r="AF196" i="1"/>
  <c r="AD197" i="1"/>
  <c r="AF197" i="1"/>
  <c r="AD198" i="1"/>
  <c r="AF198" i="1"/>
  <c r="AD199" i="1"/>
  <c r="AF199" i="1"/>
  <c r="AD200" i="1"/>
  <c r="AF200" i="1"/>
  <c r="AD201" i="1"/>
  <c r="AF201" i="1"/>
  <c r="AD202" i="1"/>
  <c r="AF202" i="1"/>
  <c r="AD203" i="1"/>
  <c r="AF203" i="1"/>
  <c r="AD204" i="1"/>
  <c r="AF204" i="1"/>
  <c r="AD205" i="1"/>
  <c r="AF205" i="1"/>
  <c r="AD206" i="1"/>
  <c r="AF206" i="1"/>
  <c r="AD207" i="1"/>
  <c r="AF207" i="1"/>
  <c r="AD208" i="1"/>
  <c r="AF208" i="1"/>
  <c r="AD209" i="1"/>
  <c r="AF209" i="1"/>
  <c r="AD210" i="1"/>
  <c r="AF210" i="1"/>
  <c r="AD211" i="1"/>
  <c r="AF211" i="1"/>
  <c r="AD212" i="1"/>
  <c r="AF212" i="1"/>
  <c r="AD213" i="1"/>
  <c r="AF213" i="1"/>
  <c r="AD214" i="1"/>
  <c r="AF214" i="1"/>
  <c r="AD215" i="1"/>
  <c r="AF215" i="1"/>
  <c r="AD216" i="1"/>
  <c r="AF216" i="1"/>
  <c r="AD217" i="1"/>
  <c r="AF217" i="1"/>
  <c r="AD218" i="1"/>
  <c r="AF218" i="1"/>
  <c r="AD219" i="1"/>
  <c r="AF219" i="1"/>
  <c r="AD220" i="1"/>
  <c r="AF220" i="1"/>
  <c r="AD221" i="1"/>
  <c r="AF221" i="1"/>
  <c r="AD222" i="1"/>
  <c r="AF222" i="1"/>
  <c r="AD223" i="1"/>
  <c r="AF223" i="1"/>
  <c r="AD224" i="1"/>
  <c r="AF224" i="1"/>
  <c r="AD225" i="1"/>
  <c r="AF225" i="1"/>
  <c r="AD226" i="1"/>
  <c r="AF226" i="1"/>
  <c r="AD227" i="1"/>
  <c r="AF227" i="1"/>
  <c r="AD228" i="1"/>
  <c r="AF228" i="1"/>
  <c r="AD229" i="1"/>
  <c r="AF229" i="1"/>
  <c r="AD230" i="1"/>
  <c r="AF230" i="1"/>
  <c r="AD231" i="1"/>
  <c r="AF231" i="1"/>
  <c r="AD232" i="1"/>
  <c r="AF232" i="1"/>
  <c r="AD233" i="1"/>
  <c r="AF233" i="1"/>
  <c r="AD234" i="1"/>
  <c r="AF234" i="1"/>
  <c r="AD235" i="1"/>
  <c r="AF235" i="1"/>
  <c r="AD236" i="1"/>
  <c r="AF236" i="1"/>
  <c r="AD237" i="1"/>
  <c r="AF237" i="1"/>
  <c r="AD238" i="1"/>
  <c r="AF238" i="1"/>
  <c r="AD239" i="1"/>
  <c r="AF239" i="1"/>
  <c r="AD240" i="1"/>
  <c r="AF240" i="1"/>
  <c r="AD241" i="1"/>
  <c r="AF241" i="1"/>
  <c r="AD242" i="1"/>
  <c r="AF242" i="1"/>
  <c r="AD243" i="1"/>
  <c r="AF243" i="1"/>
  <c r="AD244" i="1"/>
  <c r="AF244" i="1"/>
  <c r="AD245" i="1"/>
  <c r="AF245" i="1"/>
  <c r="AD246" i="1"/>
  <c r="AF246" i="1"/>
  <c r="AD247" i="1"/>
  <c r="AF247" i="1"/>
  <c r="AD248" i="1"/>
  <c r="AF248" i="1"/>
  <c r="AD249" i="1"/>
  <c r="AF249" i="1"/>
  <c r="AD250" i="1"/>
  <c r="AF250" i="1"/>
  <c r="AD251" i="1"/>
  <c r="AF251" i="1"/>
  <c r="AD252" i="1"/>
  <c r="AF252" i="1"/>
  <c r="AD253" i="1"/>
  <c r="AF253" i="1"/>
  <c r="AD254" i="1"/>
  <c r="AF254" i="1"/>
  <c r="AD255" i="1"/>
  <c r="AF255" i="1"/>
  <c r="AD256" i="1"/>
  <c r="AF256" i="1"/>
  <c r="AD257" i="1"/>
  <c r="AF257" i="1"/>
  <c r="AD258" i="1"/>
  <c r="AF258" i="1"/>
  <c r="AD259" i="1"/>
  <c r="AF259" i="1"/>
  <c r="AD260" i="1"/>
  <c r="AF260" i="1"/>
  <c r="AD261" i="1"/>
  <c r="AF261" i="1"/>
  <c r="AD262" i="1"/>
  <c r="AF262" i="1"/>
  <c r="AD263" i="1"/>
  <c r="AF263" i="1"/>
  <c r="AD264" i="1"/>
  <c r="AF264" i="1"/>
  <c r="AD265" i="1"/>
  <c r="AF265" i="1"/>
  <c r="AD266" i="1"/>
  <c r="AF266" i="1"/>
  <c r="AD267" i="1"/>
  <c r="AF267" i="1"/>
  <c r="AD268" i="1"/>
  <c r="AF268" i="1"/>
  <c r="AD269" i="1"/>
  <c r="AF269" i="1"/>
  <c r="AD270" i="1"/>
  <c r="AF270" i="1"/>
  <c r="AD271" i="1"/>
  <c r="AF271" i="1"/>
  <c r="AD272" i="1"/>
  <c r="AF272" i="1"/>
  <c r="AD273" i="1"/>
  <c r="AF273" i="1"/>
  <c r="AD274" i="1"/>
  <c r="AF274" i="1"/>
  <c r="AD275" i="1"/>
  <c r="AF275" i="1"/>
  <c r="AD276" i="1"/>
  <c r="AF276" i="1"/>
  <c r="AD277" i="1"/>
  <c r="AF277" i="1"/>
  <c r="AD278" i="1"/>
  <c r="AF278" i="1"/>
  <c r="AD279" i="1"/>
  <c r="AF279" i="1"/>
  <c r="AD280" i="1"/>
  <c r="AF280" i="1"/>
  <c r="AD281" i="1"/>
  <c r="AF281" i="1"/>
  <c r="AD282" i="1"/>
  <c r="AF282" i="1"/>
  <c r="AD283" i="1"/>
  <c r="AF283" i="1"/>
  <c r="AD284" i="1"/>
  <c r="AF284" i="1"/>
  <c r="AD285" i="1"/>
  <c r="AF285" i="1"/>
  <c r="AD286" i="1"/>
  <c r="AF286" i="1"/>
  <c r="AD287" i="1"/>
  <c r="AF287" i="1"/>
  <c r="AD288" i="1"/>
  <c r="AF288" i="1"/>
  <c r="AD289" i="1"/>
  <c r="AF289" i="1"/>
  <c r="AD290" i="1"/>
  <c r="AF290" i="1"/>
  <c r="AD291" i="1"/>
  <c r="AF291" i="1"/>
  <c r="AD292" i="1"/>
  <c r="AF292" i="1"/>
  <c r="AD293" i="1"/>
  <c r="AF293" i="1"/>
  <c r="AD294" i="1"/>
  <c r="AF294" i="1"/>
  <c r="AD295" i="1"/>
  <c r="AF295" i="1"/>
  <c r="AD296" i="1"/>
  <c r="AF296" i="1"/>
  <c r="AD297" i="1"/>
  <c r="AF297" i="1"/>
  <c r="AD298" i="1"/>
  <c r="AF298" i="1"/>
  <c r="AD299" i="1"/>
  <c r="AF299" i="1"/>
  <c r="AD300" i="1"/>
  <c r="AF300" i="1"/>
  <c r="AD301" i="1"/>
  <c r="AF301" i="1"/>
  <c r="AD302" i="1"/>
  <c r="AF302" i="1"/>
  <c r="AD303" i="1"/>
  <c r="AF303" i="1"/>
  <c r="AD304" i="1"/>
  <c r="AF304" i="1"/>
  <c r="AD305" i="1"/>
  <c r="AF305" i="1"/>
  <c r="AD306" i="1"/>
  <c r="AF306" i="1"/>
  <c r="AD307" i="1"/>
  <c r="AF307" i="1"/>
  <c r="AD308" i="1"/>
  <c r="AF308" i="1"/>
  <c r="AD309" i="1"/>
  <c r="AF309" i="1"/>
  <c r="AD310" i="1"/>
  <c r="AF310" i="1"/>
  <c r="AD311" i="1"/>
  <c r="AF311" i="1"/>
  <c r="AD312" i="1"/>
  <c r="AF312" i="1"/>
  <c r="AD313" i="1"/>
  <c r="AF313" i="1"/>
  <c r="AD314" i="1"/>
  <c r="AF314" i="1"/>
  <c r="AD315" i="1"/>
  <c r="AF315" i="1"/>
  <c r="AD316" i="1"/>
  <c r="AF316" i="1"/>
  <c r="AD317" i="1"/>
  <c r="AF317" i="1"/>
  <c r="AD318" i="1"/>
  <c r="AF318" i="1"/>
  <c r="AD319" i="1"/>
  <c r="AF319" i="1"/>
  <c r="AD320" i="1"/>
  <c r="AF320" i="1"/>
  <c r="AD321" i="1"/>
  <c r="AF321" i="1"/>
  <c r="AD322" i="1"/>
  <c r="AF322" i="1"/>
  <c r="AD323" i="1"/>
  <c r="AF323" i="1"/>
  <c r="AD324" i="1"/>
  <c r="AF324" i="1"/>
  <c r="AD325" i="1"/>
  <c r="AF325" i="1"/>
  <c r="AD326" i="1"/>
  <c r="AF326" i="1"/>
  <c r="AD327" i="1"/>
  <c r="AF327" i="1"/>
  <c r="AD328" i="1"/>
  <c r="AF328" i="1"/>
  <c r="AD329" i="1"/>
  <c r="AF329" i="1"/>
  <c r="AD330" i="1"/>
  <c r="AF330" i="1"/>
  <c r="AD331" i="1"/>
  <c r="AF331" i="1"/>
  <c r="AD332" i="1"/>
  <c r="AF332" i="1"/>
  <c r="AD333" i="1"/>
  <c r="AF333" i="1"/>
  <c r="AD334" i="1"/>
  <c r="AF334" i="1"/>
  <c r="AD335" i="1"/>
  <c r="AF335" i="1"/>
  <c r="AD336" i="1"/>
  <c r="AF336" i="1"/>
  <c r="AD337" i="1"/>
  <c r="AF337" i="1"/>
  <c r="AD338" i="1"/>
  <c r="AF338" i="1"/>
  <c r="AD339" i="1"/>
  <c r="AF339" i="1"/>
  <c r="AD340" i="1"/>
  <c r="AF340" i="1"/>
  <c r="AD341" i="1"/>
  <c r="AF341" i="1"/>
  <c r="AD342" i="1"/>
  <c r="AF342" i="1"/>
  <c r="AD343" i="1"/>
  <c r="AF343" i="1"/>
  <c r="AD344" i="1"/>
  <c r="AF344" i="1"/>
  <c r="AD345" i="1"/>
  <c r="AF345" i="1"/>
  <c r="AD346" i="1"/>
  <c r="AF346" i="1"/>
  <c r="AD347" i="1"/>
  <c r="AF347" i="1"/>
  <c r="AD348" i="1"/>
  <c r="AF348" i="1"/>
  <c r="AD349" i="1"/>
  <c r="AF349" i="1"/>
  <c r="AD350" i="1"/>
  <c r="AF350" i="1"/>
  <c r="AD351" i="1"/>
  <c r="AF351" i="1"/>
  <c r="AD352" i="1"/>
  <c r="AF352" i="1"/>
  <c r="AD353" i="1"/>
  <c r="AF353" i="1"/>
  <c r="AD354" i="1"/>
  <c r="AF354" i="1"/>
  <c r="AD355" i="1"/>
  <c r="AF355" i="1"/>
  <c r="AD356" i="1"/>
  <c r="AF356" i="1"/>
  <c r="AD357" i="1"/>
  <c r="AF357" i="1"/>
  <c r="AD358" i="1"/>
  <c r="AF358" i="1"/>
  <c r="AD359" i="1"/>
  <c r="AF359" i="1"/>
  <c r="AD360" i="1"/>
  <c r="AF360" i="1"/>
  <c r="AD361" i="1"/>
  <c r="AF361" i="1"/>
  <c r="AD362" i="1"/>
  <c r="AF362" i="1"/>
  <c r="AD363" i="1"/>
  <c r="AF363" i="1"/>
  <c r="AD364" i="1"/>
  <c r="AF364" i="1"/>
  <c r="AD365" i="1"/>
  <c r="AF365" i="1"/>
  <c r="AD366" i="1"/>
  <c r="AF366" i="1"/>
  <c r="AD367" i="1"/>
  <c r="AF367" i="1"/>
  <c r="AD368" i="1"/>
  <c r="AF368" i="1"/>
  <c r="AD369" i="1"/>
  <c r="AF369" i="1"/>
  <c r="AD370" i="1"/>
  <c r="AF370" i="1"/>
  <c r="AD371" i="1"/>
  <c r="AF371" i="1"/>
  <c r="AD372" i="1"/>
  <c r="AF372" i="1"/>
  <c r="AD373" i="1"/>
  <c r="AF373" i="1"/>
  <c r="AD374" i="1"/>
  <c r="AF374" i="1"/>
  <c r="AD375" i="1"/>
  <c r="AF375" i="1"/>
  <c r="AD376" i="1"/>
  <c r="AF376" i="1"/>
  <c r="AD377" i="1"/>
  <c r="AF377" i="1"/>
  <c r="AD378" i="1"/>
  <c r="AF378" i="1"/>
  <c r="AD379" i="1"/>
  <c r="AF379" i="1"/>
  <c r="AD380" i="1"/>
  <c r="AF380" i="1"/>
  <c r="AD381" i="1"/>
  <c r="AF381" i="1"/>
  <c r="AD382" i="1"/>
  <c r="AF382" i="1"/>
  <c r="AD383" i="1"/>
  <c r="AF383" i="1"/>
  <c r="AD384" i="1"/>
  <c r="AF384" i="1"/>
  <c r="AD385" i="1"/>
  <c r="AF385" i="1"/>
  <c r="AD386" i="1"/>
  <c r="AF386" i="1"/>
  <c r="AD387" i="1"/>
  <c r="AF387" i="1"/>
  <c r="AD388" i="1"/>
  <c r="AF388" i="1"/>
  <c r="AD389" i="1"/>
  <c r="AF389" i="1"/>
  <c r="AD390" i="1"/>
  <c r="AF390" i="1"/>
  <c r="AD391" i="1"/>
  <c r="AF391" i="1"/>
  <c r="AD392" i="1"/>
  <c r="AF392" i="1"/>
  <c r="AD393" i="1"/>
  <c r="AF393" i="1"/>
  <c r="AD394" i="1"/>
  <c r="AF394" i="1"/>
  <c r="AD395" i="1"/>
  <c r="AF395" i="1"/>
  <c r="AD396" i="1"/>
  <c r="AF396" i="1"/>
  <c r="AD397" i="1"/>
  <c r="AF397" i="1"/>
  <c r="AD398" i="1"/>
  <c r="AF398" i="1"/>
  <c r="AD399" i="1"/>
  <c r="AF399" i="1"/>
  <c r="AD400" i="1"/>
  <c r="AF400" i="1"/>
  <c r="AD401" i="1"/>
  <c r="AF401" i="1"/>
  <c r="AD402" i="1"/>
  <c r="AF402" i="1"/>
  <c r="AD403" i="1"/>
  <c r="AF403" i="1"/>
  <c r="AD404" i="1"/>
  <c r="AF404" i="1"/>
  <c r="AD405" i="1"/>
  <c r="AF405" i="1"/>
  <c r="AD406" i="1"/>
  <c r="AF406" i="1"/>
  <c r="AD407" i="1"/>
  <c r="AF407" i="1"/>
  <c r="AD408" i="1"/>
  <c r="AF408" i="1"/>
  <c r="AD409" i="1"/>
  <c r="AF409" i="1"/>
  <c r="AD410" i="1"/>
  <c r="AF410" i="1"/>
  <c r="AD411" i="1"/>
  <c r="AF411" i="1"/>
  <c r="AD412" i="1"/>
  <c r="AF412" i="1"/>
  <c r="AD413" i="1"/>
  <c r="AF413" i="1"/>
  <c r="AD414" i="1"/>
  <c r="AF414" i="1"/>
  <c r="AD415" i="1"/>
  <c r="AF415" i="1"/>
  <c r="AD416" i="1"/>
  <c r="AF416" i="1"/>
  <c r="AD417" i="1"/>
  <c r="AF417" i="1"/>
  <c r="AD418" i="1"/>
  <c r="AF418" i="1"/>
  <c r="AD419" i="1"/>
  <c r="AF419" i="1"/>
  <c r="AD420" i="1"/>
  <c r="AF420" i="1"/>
  <c r="AD421" i="1"/>
  <c r="AF421" i="1"/>
  <c r="AD422" i="1"/>
  <c r="AF422" i="1"/>
  <c r="AD423" i="1"/>
  <c r="AF423" i="1"/>
  <c r="AD424" i="1"/>
  <c r="AF424" i="1"/>
  <c r="AD425" i="1"/>
  <c r="AF425" i="1"/>
  <c r="AD426" i="1"/>
  <c r="AF426" i="1"/>
  <c r="AD427" i="1"/>
  <c r="AF427" i="1"/>
  <c r="AD428" i="1"/>
  <c r="AF428" i="1"/>
  <c r="AD429" i="1"/>
  <c r="AF429" i="1"/>
  <c r="AD430" i="1"/>
  <c r="AF430" i="1"/>
  <c r="AD431" i="1"/>
  <c r="AF431" i="1"/>
  <c r="AD432" i="1"/>
  <c r="AF432" i="1"/>
  <c r="AD433" i="1"/>
  <c r="AF433" i="1"/>
  <c r="AD434" i="1"/>
  <c r="AF434" i="1"/>
  <c r="AD435" i="1"/>
  <c r="AF435" i="1"/>
  <c r="AD436" i="1"/>
  <c r="AF436" i="1"/>
  <c r="AD437" i="1"/>
  <c r="AF437" i="1"/>
  <c r="AD438" i="1"/>
  <c r="AF438" i="1"/>
  <c r="AD439" i="1"/>
  <c r="AF439" i="1"/>
  <c r="AD440" i="1"/>
  <c r="AF440" i="1"/>
  <c r="AD441" i="1"/>
  <c r="AF441" i="1"/>
  <c r="AD442" i="1"/>
  <c r="AF442" i="1"/>
  <c r="AD443" i="1"/>
  <c r="AF443" i="1"/>
  <c r="AD444" i="1"/>
  <c r="AF444" i="1"/>
  <c r="AD445" i="1"/>
  <c r="AF445" i="1"/>
  <c r="AD446" i="1"/>
  <c r="AF446" i="1"/>
  <c r="AD447" i="1"/>
  <c r="AF447" i="1"/>
  <c r="AD448" i="1"/>
  <c r="AF448" i="1"/>
  <c r="AD449" i="1"/>
  <c r="AF449" i="1"/>
  <c r="AD450" i="1"/>
  <c r="AF450" i="1"/>
  <c r="AD451" i="1"/>
  <c r="AF451" i="1"/>
  <c r="AD452" i="1"/>
  <c r="AF452" i="1"/>
  <c r="AD453" i="1"/>
  <c r="AF453" i="1"/>
  <c r="AD454" i="1"/>
  <c r="AF454" i="1"/>
  <c r="AD455" i="1"/>
  <c r="AF455" i="1"/>
  <c r="AD456" i="1"/>
  <c r="AF456" i="1"/>
  <c r="AD457" i="1"/>
  <c r="AF457" i="1"/>
  <c r="AD458" i="1"/>
  <c r="AF458" i="1"/>
  <c r="AD459" i="1"/>
  <c r="AF459" i="1"/>
  <c r="AD460" i="1"/>
  <c r="AF460" i="1"/>
  <c r="AD461" i="1"/>
  <c r="AF461" i="1"/>
  <c r="AD462" i="1"/>
  <c r="AF462" i="1"/>
  <c r="AD463" i="1"/>
  <c r="AF463" i="1"/>
  <c r="AD464" i="1"/>
  <c r="AF464" i="1"/>
  <c r="AD465" i="1"/>
  <c r="AF465" i="1"/>
  <c r="AD466" i="1"/>
  <c r="AF466" i="1"/>
  <c r="AD467" i="1"/>
  <c r="AF467" i="1"/>
  <c r="AD468" i="1"/>
  <c r="AF468" i="1"/>
  <c r="AD469" i="1"/>
  <c r="AF469" i="1"/>
  <c r="AD470" i="1"/>
  <c r="AF470" i="1"/>
  <c r="AD471" i="1"/>
  <c r="AF471" i="1"/>
  <c r="AD472" i="1"/>
  <c r="AF472" i="1"/>
  <c r="AD473" i="1"/>
  <c r="AF473" i="1"/>
  <c r="AD474" i="1"/>
  <c r="AF474" i="1"/>
  <c r="AD475" i="1"/>
  <c r="AF475" i="1"/>
  <c r="AD476" i="1"/>
  <c r="AF476" i="1"/>
  <c r="AD477" i="1"/>
  <c r="AF477" i="1"/>
  <c r="AD478" i="1"/>
  <c r="AF478" i="1"/>
  <c r="AD479" i="1"/>
  <c r="AF479" i="1"/>
  <c r="AD480" i="1"/>
  <c r="AF480" i="1"/>
  <c r="AD481" i="1"/>
  <c r="AF481" i="1"/>
  <c r="AD482" i="1"/>
  <c r="AF482" i="1"/>
  <c r="AD483" i="1"/>
  <c r="AF483" i="1"/>
  <c r="AD484" i="1"/>
  <c r="AF484" i="1"/>
  <c r="AD485" i="1"/>
  <c r="AF485" i="1"/>
  <c r="AD486" i="1"/>
  <c r="AF486" i="1"/>
  <c r="AD487" i="1"/>
  <c r="AF487" i="1"/>
  <c r="AD488" i="1"/>
  <c r="AF488" i="1"/>
  <c r="AD489" i="1"/>
  <c r="AF489" i="1"/>
  <c r="AD490" i="1"/>
  <c r="AF490" i="1"/>
  <c r="AD491" i="1"/>
  <c r="AF491" i="1"/>
  <c r="AD492" i="1"/>
  <c r="AF492" i="1"/>
  <c r="AD493" i="1"/>
  <c r="AF493" i="1"/>
  <c r="AD494" i="1"/>
  <c r="AF494" i="1"/>
  <c r="AD495" i="1"/>
  <c r="AF495" i="1"/>
  <c r="AD496" i="1"/>
  <c r="AF496" i="1"/>
  <c r="AD497" i="1"/>
  <c r="AF497" i="1"/>
  <c r="AD498" i="1"/>
  <c r="AF498" i="1"/>
  <c r="AD499" i="1"/>
  <c r="AF499" i="1"/>
  <c r="AD500" i="1"/>
  <c r="AF500" i="1"/>
  <c r="AD501" i="1"/>
  <c r="AF501" i="1"/>
  <c r="AD502" i="1"/>
  <c r="AF502" i="1"/>
  <c r="AD503" i="1"/>
  <c r="AF503" i="1"/>
  <c r="AD504" i="1"/>
  <c r="AF504" i="1"/>
  <c r="AD505" i="1"/>
  <c r="AF505" i="1"/>
  <c r="AD506" i="1"/>
  <c r="AF506" i="1"/>
  <c r="AD507" i="1"/>
  <c r="AF507" i="1"/>
  <c r="AD508" i="1"/>
  <c r="AF508" i="1"/>
  <c r="AD509" i="1"/>
  <c r="AF509" i="1"/>
  <c r="AD510" i="1"/>
  <c r="AF510" i="1"/>
  <c r="AD511" i="1"/>
  <c r="AF511" i="1"/>
  <c r="AD512" i="1"/>
  <c r="AF512" i="1"/>
  <c r="AD513" i="1"/>
  <c r="AF513" i="1"/>
  <c r="AD514" i="1"/>
  <c r="AF514" i="1"/>
  <c r="AD515" i="1"/>
  <c r="AF515" i="1"/>
  <c r="AD516" i="1"/>
  <c r="AF516" i="1"/>
  <c r="AD517" i="1"/>
  <c r="AF517" i="1"/>
  <c r="AD518" i="1"/>
  <c r="AF518" i="1"/>
  <c r="AD519" i="1"/>
  <c r="AF519" i="1"/>
  <c r="AD520" i="1"/>
  <c r="AF520" i="1"/>
  <c r="AD521" i="1"/>
  <c r="AF521" i="1"/>
  <c r="AD522" i="1"/>
  <c r="AF522" i="1"/>
  <c r="AD523" i="1"/>
  <c r="AF523" i="1"/>
  <c r="AD524" i="1"/>
  <c r="AF524" i="1"/>
  <c r="AD525" i="1"/>
  <c r="AF525" i="1"/>
  <c r="AD526" i="1"/>
  <c r="AF526" i="1"/>
  <c r="AD527" i="1"/>
  <c r="AF527" i="1"/>
  <c r="AD528" i="1"/>
  <c r="AF528" i="1"/>
  <c r="AD529" i="1"/>
  <c r="AF529" i="1"/>
  <c r="AD530" i="1"/>
  <c r="AF530" i="1"/>
  <c r="AD531" i="1"/>
  <c r="AF531" i="1"/>
  <c r="AD532" i="1"/>
  <c r="AF532" i="1"/>
  <c r="AD533" i="1"/>
  <c r="AF533" i="1"/>
  <c r="AD534" i="1"/>
  <c r="AF534" i="1"/>
  <c r="AD535" i="1"/>
  <c r="AF535" i="1"/>
  <c r="AD536" i="1"/>
  <c r="AF536" i="1"/>
  <c r="AD537" i="1"/>
  <c r="AF537" i="1"/>
  <c r="AD538" i="1"/>
  <c r="AF538" i="1"/>
  <c r="AD539" i="1"/>
  <c r="AF539" i="1"/>
  <c r="AD540" i="1"/>
  <c r="AF540" i="1"/>
  <c r="AD541" i="1"/>
  <c r="AF541" i="1"/>
  <c r="AD542" i="1"/>
  <c r="AF542" i="1"/>
  <c r="AD543" i="1"/>
  <c r="AF543" i="1"/>
  <c r="AD544" i="1"/>
  <c r="AF544" i="1"/>
  <c r="AD545" i="1"/>
  <c r="AF545" i="1"/>
  <c r="AD546" i="1"/>
  <c r="AF546" i="1"/>
  <c r="AD547" i="1"/>
  <c r="AF547" i="1"/>
  <c r="AD548" i="1"/>
  <c r="AF548" i="1"/>
  <c r="AD549" i="1"/>
  <c r="AF549" i="1"/>
  <c r="AD550" i="1"/>
  <c r="AF550" i="1"/>
  <c r="AD551" i="1"/>
  <c r="AF551" i="1"/>
  <c r="AD552" i="1"/>
  <c r="AF552" i="1"/>
  <c r="AD553" i="1"/>
  <c r="AF553" i="1"/>
  <c r="AD554" i="1"/>
  <c r="AF554" i="1"/>
  <c r="AD555" i="1"/>
  <c r="AF555" i="1"/>
  <c r="AD556" i="1"/>
  <c r="AF556" i="1"/>
  <c r="AD557" i="1"/>
  <c r="AF557" i="1"/>
  <c r="AD558" i="1"/>
  <c r="AF558" i="1"/>
  <c r="AD559" i="1"/>
  <c r="AF559" i="1"/>
  <c r="AD560" i="1"/>
  <c r="AF560" i="1"/>
  <c r="AD561" i="1"/>
  <c r="AF561" i="1"/>
  <c r="AD562" i="1"/>
  <c r="AF562" i="1"/>
  <c r="AD563" i="1"/>
  <c r="AF563" i="1"/>
  <c r="AD564" i="1"/>
  <c r="AF564" i="1"/>
  <c r="AD565" i="1"/>
  <c r="AF565" i="1"/>
  <c r="AD566" i="1"/>
  <c r="AF566" i="1"/>
  <c r="AD567" i="1"/>
  <c r="AF567" i="1"/>
  <c r="AD568" i="1"/>
  <c r="AF568" i="1"/>
  <c r="AD569" i="1"/>
  <c r="AF569" i="1"/>
  <c r="AD570" i="1"/>
  <c r="AF570" i="1"/>
  <c r="AD571" i="1"/>
  <c r="AF571" i="1"/>
  <c r="AD572" i="1"/>
  <c r="AF572" i="1"/>
  <c r="AD573" i="1"/>
  <c r="AF573" i="1"/>
  <c r="AD574" i="1"/>
  <c r="AF574" i="1"/>
  <c r="AD575" i="1"/>
  <c r="AF575" i="1"/>
  <c r="AD576" i="1"/>
  <c r="AF576" i="1"/>
  <c r="AD577" i="1"/>
  <c r="AF577" i="1"/>
  <c r="AD578" i="1"/>
  <c r="AF578" i="1"/>
  <c r="AD579" i="1"/>
  <c r="AF579" i="1"/>
  <c r="AD580" i="1"/>
  <c r="AF580" i="1"/>
  <c r="AD581" i="1"/>
  <c r="AF581" i="1"/>
  <c r="AD582" i="1"/>
  <c r="AF582" i="1"/>
  <c r="AD583" i="1"/>
  <c r="AF583" i="1"/>
  <c r="AD584" i="1"/>
  <c r="AF584" i="1"/>
  <c r="AD585" i="1"/>
  <c r="AF585" i="1"/>
  <c r="AD586" i="1"/>
  <c r="AF586" i="1"/>
  <c r="AD587" i="1"/>
  <c r="AF587" i="1"/>
  <c r="AD588" i="1"/>
  <c r="AF588" i="1"/>
  <c r="AD589" i="1"/>
  <c r="AF589" i="1"/>
  <c r="AD590" i="1"/>
  <c r="AF590" i="1"/>
  <c r="AD591" i="1"/>
  <c r="AF591" i="1"/>
  <c r="AD592" i="1"/>
  <c r="AF592" i="1"/>
  <c r="AD593" i="1"/>
  <c r="AF593" i="1"/>
  <c r="AD594" i="1"/>
  <c r="AF594" i="1"/>
  <c r="AD595" i="1"/>
  <c r="AF595" i="1"/>
  <c r="AD596" i="1"/>
  <c r="AF596" i="1"/>
  <c r="AD597" i="1"/>
  <c r="AF597" i="1"/>
  <c r="AD598" i="1"/>
  <c r="AF598" i="1"/>
  <c r="AD599" i="1"/>
  <c r="AF599" i="1"/>
  <c r="AD600" i="1"/>
  <c r="AF600" i="1"/>
  <c r="AD601" i="1"/>
  <c r="AF601" i="1"/>
  <c r="AD602" i="1"/>
  <c r="AF602" i="1"/>
  <c r="AD603" i="1"/>
  <c r="AF603" i="1"/>
  <c r="AD604" i="1"/>
  <c r="AF604" i="1"/>
  <c r="AD605" i="1"/>
  <c r="AF605" i="1"/>
  <c r="AD606" i="1"/>
  <c r="AF606" i="1"/>
  <c r="AD607" i="1"/>
  <c r="AF607" i="1"/>
  <c r="AD608" i="1"/>
  <c r="AF608" i="1"/>
  <c r="AD609" i="1"/>
  <c r="AF609" i="1"/>
  <c r="AD610" i="1"/>
  <c r="AF610" i="1"/>
  <c r="AD611" i="1"/>
  <c r="AF611" i="1"/>
  <c r="AD612" i="1"/>
  <c r="AF612" i="1"/>
  <c r="AD613" i="1"/>
  <c r="AF613" i="1"/>
  <c r="AD614" i="1"/>
  <c r="AF614" i="1"/>
  <c r="AD615" i="1"/>
  <c r="AF615" i="1"/>
  <c r="AD616" i="1"/>
  <c r="AF616" i="1"/>
  <c r="AD617" i="1"/>
  <c r="AF617" i="1"/>
  <c r="AD618" i="1"/>
  <c r="AF618" i="1"/>
  <c r="AD619" i="1"/>
  <c r="AF619" i="1"/>
  <c r="AD620" i="1"/>
  <c r="AF620" i="1"/>
  <c r="AD621" i="1"/>
  <c r="AF621" i="1"/>
  <c r="AD622" i="1"/>
  <c r="AF622" i="1"/>
  <c r="AD623" i="1"/>
  <c r="AF623" i="1"/>
  <c r="AD624" i="1"/>
  <c r="AF624" i="1"/>
  <c r="AD625" i="1"/>
  <c r="AF625" i="1"/>
  <c r="AD626" i="1"/>
  <c r="AF626" i="1"/>
  <c r="AD627" i="1"/>
  <c r="AF627" i="1"/>
  <c r="AD628" i="1"/>
  <c r="AF628" i="1"/>
  <c r="AD629" i="1"/>
  <c r="AF629" i="1"/>
  <c r="AD630" i="1"/>
  <c r="AF630" i="1"/>
  <c r="AD631" i="1"/>
  <c r="AF631" i="1"/>
  <c r="AD632" i="1"/>
  <c r="AF632" i="1"/>
  <c r="AD633" i="1"/>
  <c r="AF633" i="1"/>
  <c r="AD634" i="1"/>
  <c r="AF634" i="1"/>
  <c r="AD635" i="1"/>
  <c r="AF635" i="1"/>
  <c r="AD636" i="1"/>
  <c r="AF636" i="1"/>
  <c r="AD637" i="1"/>
  <c r="AF637" i="1"/>
  <c r="AD638" i="1"/>
  <c r="AF638" i="1"/>
  <c r="AD639" i="1"/>
  <c r="AF639" i="1"/>
  <c r="AD640" i="1"/>
  <c r="AF640" i="1"/>
  <c r="AD641" i="1"/>
  <c r="AF641" i="1"/>
  <c r="AD642" i="1"/>
  <c r="AF642" i="1"/>
  <c r="AD643" i="1"/>
  <c r="AF643" i="1"/>
  <c r="AD644" i="1"/>
  <c r="AF644" i="1"/>
  <c r="AD645" i="1"/>
  <c r="AF645" i="1"/>
  <c r="AD646" i="1"/>
  <c r="AF646" i="1"/>
  <c r="AD647" i="1"/>
  <c r="AF647" i="1"/>
  <c r="AD648" i="1"/>
  <c r="AF648" i="1"/>
  <c r="AD649" i="1"/>
  <c r="AF649" i="1"/>
  <c r="AD650" i="1"/>
  <c r="AF650" i="1"/>
  <c r="AD651" i="1"/>
  <c r="AF651" i="1"/>
  <c r="AD652" i="1"/>
  <c r="AF652" i="1"/>
  <c r="AD653" i="1"/>
  <c r="AF653" i="1"/>
  <c r="AD654" i="1"/>
  <c r="AF654" i="1"/>
  <c r="AD655" i="1"/>
  <c r="AF655" i="1"/>
  <c r="AD656" i="1"/>
  <c r="AF656" i="1"/>
  <c r="AD657" i="1"/>
  <c r="AF657" i="1"/>
  <c r="AD658" i="1"/>
  <c r="AF658" i="1"/>
  <c r="AD659" i="1"/>
  <c r="AF659" i="1"/>
  <c r="AD660" i="1"/>
  <c r="AF660" i="1"/>
  <c r="AD661" i="1"/>
  <c r="AF661" i="1"/>
  <c r="AD662" i="1"/>
  <c r="AF662" i="1"/>
  <c r="AD663" i="1"/>
  <c r="AF663" i="1"/>
  <c r="AD664" i="1"/>
  <c r="AF664" i="1"/>
  <c r="AF665" i="1"/>
  <c r="AF666" i="1"/>
  <c r="AF667" i="1"/>
  <c r="AF668" i="1"/>
  <c r="AF669" i="1"/>
  <c r="AF670" i="1"/>
  <c r="AF671" i="1"/>
  <c r="AF672" i="1"/>
  <c r="AF673" i="1"/>
  <c r="AF674" i="1"/>
  <c r="AF675" i="1"/>
  <c r="AF676" i="1"/>
  <c r="AF677" i="1"/>
  <c r="AF678" i="1"/>
  <c r="AE204" i="1" l="1"/>
  <c r="AE379" i="1"/>
  <c r="AE414" i="1"/>
  <c r="AE520" i="1"/>
  <c r="AE331" i="1"/>
  <c r="G567" i="1"/>
  <c r="AE240" i="1"/>
  <c r="G601" i="1"/>
  <c r="G50" i="1"/>
  <c r="G406" i="1"/>
  <c r="AE50" i="1"/>
  <c r="AE52" i="1"/>
  <c r="G51" i="1"/>
  <c r="G634" i="1"/>
  <c r="AE210" i="1"/>
  <c r="G210" i="1"/>
  <c r="G414" i="1"/>
  <c r="G520" i="1"/>
  <c r="G525" i="1"/>
  <c r="G245" i="1"/>
  <c r="G331" i="1"/>
  <c r="G409" i="1"/>
  <c r="G49" i="1"/>
  <c r="G52" i="1"/>
  <c r="G204" i="1"/>
  <c r="G240" i="1"/>
  <c r="G379" i="1"/>
  <c r="AE49" i="1" l="1"/>
  <c r="AE634" i="1"/>
  <c r="AE567" i="1"/>
  <c r="AE51" i="1"/>
  <c r="AE601" i="1"/>
  <c r="AE406" i="1"/>
  <c r="G678" i="1"/>
  <c r="AE245" i="1"/>
  <c r="AE409" i="1"/>
  <c r="AE525" i="1"/>
  <c r="G402" i="1" l="1"/>
  <c r="G232" i="1"/>
  <c r="G170" i="1"/>
  <c r="G413" i="1"/>
  <c r="G246" i="1"/>
  <c r="G324" i="1"/>
  <c r="G318" i="1"/>
  <c r="G332" i="1"/>
  <c r="G276" i="1"/>
  <c r="G91" i="1"/>
  <c r="G627" i="1"/>
  <c r="G32" i="1"/>
  <c r="G146" i="1"/>
  <c r="G137" i="1"/>
  <c r="G151" i="1"/>
  <c r="G202" i="1"/>
  <c r="G382" i="1"/>
  <c r="G385" i="1"/>
  <c r="G62" i="1"/>
  <c r="G40" i="1"/>
  <c r="G487" i="1"/>
  <c r="G58" i="1"/>
  <c r="G249" i="1"/>
  <c r="G561" i="1"/>
  <c r="G597" i="1"/>
  <c r="G478" i="1"/>
  <c r="G494" i="1"/>
  <c r="G97" i="1"/>
  <c r="G589" i="1"/>
  <c r="G473" i="1"/>
  <c r="G264" i="1"/>
  <c r="G658" i="1"/>
  <c r="G321" i="1"/>
  <c r="G547" i="1"/>
  <c r="G26" i="1"/>
  <c r="G316" i="1"/>
  <c r="G483" i="1"/>
  <c r="G569" i="1"/>
  <c r="G528" i="1"/>
  <c r="G176" i="1"/>
  <c r="G153" i="1"/>
  <c r="G423" i="1"/>
  <c r="G541" i="1"/>
  <c r="G90" i="1"/>
  <c r="G323" i="1"/>
  <c r="G475" i="1"/>
  <c r="G117" i="1"/>
  <c r="G279" i="1"/>
  <c r="G510" i="1"/>
  <c r="G205" i="1"/>
  <c r="G187" i="1"/>
  <c r="G624" i="1"/>
  <c r="G369" i="1"/>
  <c r="G341" i="1"/>
  <c r="G288" i="1"/>
  <c r="G375" i="1"/>
  <c r="G127" i="1"/>
  <c r="G328" i="1"/>
  <c r="G229" i="1"/>
  <c r="G44" i="1"/>
  <c r="G606" i="1"/>
  <c r="G354" i="1"/>
  <c r="G640" i="1"/>
  <c r="G620" i="1"/>
  <c r="G86" i="1"/>
  <c r="G339" i="1"/>
  <c r="G622" i="1"/>
  <c r="G656" i="1"/>
  <c r="G562" i="1"/>
  <c r="G63" i="1"/>
  <c r="G577" i="1"/>
  <c r="G531" i="1"/>
  <c r="G514" i="1"/>
  <c r="G84" i="1"/>
  <c r="G295" i="1"/>
  <c r="G195" i="1"/>
  <c r="G632" i="1"/>
  <c r="G647" i="1"/>
  <c r="G144" i="1"/>
  <c r="G64" i="1"/>
  <c r="G336" i="1"/>
  <c r="G457" i="1"/>
  <c r="G125" i="1"/>
  <c r="G218" i="1"/>
  <c r="G333" i="1"/>
  <c r="G198" i="1"/>
  <c r="G338" i="1"/>
  <c r="G663" i="1"/>
  <c r="G598" i="1"/>
  <c r="G119" i="1"/>
  <c r="G304" i="1"/>
  <c r="G294" i="1"/>
  <c r="G631" i="1"/>
  <c r="G484" i="1"/>
  <c r="G405" i="1"/>
  <c r="G642" i="1"/>
  <c r="G329" i="1"/>
  <c r="G433" i="1"/>
  <c r="G282" i="1"/>
  <c r="G652" i="1"/>
  <c r="G549" i="1"/>
  <c r="G30" i="1"/>
  <c r="G356" i="1"/>
  <c r="G312" i="1"/>
  <c r="G228" i="1"/>
  <c r="G418" i="1"/>
  <c r="G404" i="1"/>
  <c r="G175" i="1"/>
  <c r="G522" i="1"/>
  <c r="G235" i="1"/>
  <c r="G280" i="1"/>
  <c r="G582" i="1"/>
  <c r="G605" i="1"/>
  <c r="G355" i="1"/>
  <c r="G482" i="1"/>
  <c r="G305" i="1"/>
  <c r="G278" i="1"/>
  <c r="G215" i="1"/>
  <c r="G200" i="1"/>
  <c r="G104" i="1"/>
  <c r="G70" i="1"/>
  <c r="G559" i="1"/>
  <c r="G596" i="1"/>
  <c r="G592" i="1"/>
  <c r="G68" i="1"/>
  <c r="G262" i="1"/>
  <c r="G188" i="1"/>
  <c r="G486" i="1"/>
  <c r="G566" i="1"/>
  <c r="G135" i="1"/>
  <c r="G15" i="1"/>
  <c r="G374" i="1"/>
  <c r="G359" i="1"/>
  <c r="G182" i="1"/>
  <c r="G319" i="1"/>
  <c r="G277" i="1"/>
  <c r="G82" i="1"/>
  <c r="G391" i="1"/>
  <c r="G265" i="1"/>
  <c r="G238" i="1"/>
  <c r="G149" i="1"/>
  <c r="G46" i="1"/>
  <c r="G548" i="1"/>
  <c r="G485" i="1"/>
  <c r="G613" i="1"/>
  <c r="G303" i="1"/>
  <c r="G259" i="1"/>
  <c r="G349" i="1"/>
  <c r="G239" i="1"/>
  <c r="G139" i="1"/>
  <c r="G565" i="1"/>
  <c r="G270" i="1"/>
  <c r="G103" i="1"/>
  <c r="G244" i="1"/>
  <c r="G530" i="1"/>
  <c r="G308" i="1"/>
  <c r="G206" i="1"/>
  <c r="G507" i="1"/>
  <c r="G576" i="1"/>
  <c r="G158" i="1"/>
  <c r="G376" i="1"/>
  <c r="G470" i="1"/>
  <c r="G571" i="1"/>
  <c r="G250" i="1"/>
  <c r="G468" i="1"/>
  <c r="G330" i="1"/>
  <c r="G361" i="1"/>
  <c r="G437" i="1"/>
  <c r="G55" i="1"/>
  <c r="G48" i="1"/>
  <c r="G134" i="1"/>
  <c r="G377" i="1"/>
  <c r="G552" i="1"/>
  <c r="G342" i="1"/>
  <c r="G591" i="1"/>
  <c r="G184" i="1"/>
  <c r="G29" i="1"/>
  <c r="G132" i="1"/>
  <c r="G301" i="1"/>
  <c r="G35" i="1"/>
  <c r="G455" i="1"/>
  <c r="G545" i="1"/>
  <c r="G444" i="1"/>
  <c r="G476" i="1"/>
  <c r="G464" i="1"/>
  <c r="G641" i="1"/>
  <c r="G438" i="1"/>
  <c r="G193" i="1"/>
  <c r="G241" i="1"/>
  <c r="G253" i="1"/>
  <c r="G138" i="1"/>
  <c r="G373" i="1"/>
  <c r="G380" i="1"/>
  <c r="G533" i="1"/>
  <c r="G54" i="1"/>
  <c r="G367" i="1"/>
  <c r="G651" i="1"/>
  <c r="G553" i="1"/>
  <c r="G388" i="1"/>
  <c r="G584" i="1"/>
  <c r="G296" i="1"/>
  <c r="G417" i="1"/>
  <c r="G448" i="1"/>
  <c r="G113" i="1"/>
  <c r="G537" i="1"/>
  <c r="G180" i="1"/>
  <c r="G140" i="1"/>
  <c r="G191" i="1"/>
  <c r="G378" i="1"/>
  <c r="G77" i="1"/>
  <c r="G315" i="1"/>
  <c r="G563" i="1"/>
  <c r="G610" i="1"/>
  <c r="G72" i="1"/>
  <c r="G481" i="1"/>
  <c r="G310" i="1"/>
  <c r="G450" i="1"/>
  <c r="G600" i="1"/>
  <c r="G166" i="1"/>
  <c r="G608" i="1"/>
  <c r="G595" i="1"/>
  <c r="G156" i="1"/>
  <c r="G434" i="1"/>
  <c r="G479" i="1"/>
  <c r="G69" i="1"/>
  <c r="G539" i="1"/>
  <c r="G287" i="1"/>
  <c r="G102" i="1"/>
  <c r="G181" i="1"/>
  <c r="G165" i="1"/>
  <c r="G214" i="1"/>
  <c r="G25" i="1"/>
  <c r="G472" i="1"/>
  <c r="G42" i="1"/>
  <c r="G604" i="1"/>
  <c r="G654" i="1"/>
  <c r="G556" i="1"/>
  <c r="G509" i="1"/>
  <c r="G392" i="1"/>
  <c r="G242" i="1"/>
  <c r="G16" i="1"/>
  <c r="G546" i="1"/>
  <c r="G24" i="1"/>
  <c r="G662" i="1"/>
  <c r="G560" i="1"/>
  <c r="G446" i="1"/>
  <c r="G628" i="1"/>
  <c r="G281" i="1"/>
  <c r="G75" i="1"/>
  <c r="G497" i="1"/>
  <c r="G383" i="1"/>
  <c r="G511" i="1"/>
  <c r="G203" i="1"/>
  <c r="G120" i="1"/>
  <c r="G480" i="1"/>
  <c r="G292" i="1"/>
  <c r="G129" i="1"/>
  <c r="G625" i="1"/>
  <c r="G251" i="1"/>
  <c r="G532" i="1"/>
  <c r="G189" i="1"/>
  <c r="G237" i="1"/>
  <c r="G396" i="1"/>
  <c r="G83" i="1"/>
  <c r="G299" i="1"/>
  <c r="G343" i="1"/>
  <c r="G348" i="1"/>
  <c r="G516" i="1"/>
  <c r="G523" i="1"/>
  <c r="G196" i="1"/>
  <c r="G255" i="1"/>
  <c r="G495" i="1"/>
  <c r="G366" i="1"/>
  <c r="G572" i="1"/>
  <c r="G616" i="1"/>
  <c r="G111" i="1"/>
  <c r="G502" i="1"/>
  <c r="G490" i="1"/>
  <c r="G169" i="1"/>
  <c r="G177" i="1"/>
  <c r="G274" i="1"/>
  <c r="G79" i="1" l="1"/>
  <c r="G100" i="1"/>
  <c r="AE640" i="1"/>
  <c r="AE530" i="1"/>
  <c r="AE553" i="1"/>
  <c r="AE118" i="1"/>
  <c r="AE193" i="1"/>
  <c r="AE416" i="1"/>
  <c r="AE140" i="1"/>
  <c r="AE147" i="1"/>
  <c r="AE645" i="1"/>
  <c r="AE512" i="1"/>
  <c r="AE603" i="1"/>
  <c r="AE423" i="1"/>
  <c r="AE329" i="1"/>
  <c r="AE360" i="1"/>
  <c r="AE63" i="1"/>
  <c r="G371" i="1"/>
  <c r="G465" i="1"/>
  <c r="G118" i="1"/>
  <c r="G630" i="1"/>
  <c r="G660" i="1"/>
  <c r="G557" i="1"/>
  <c r="G458" i="1"/>
  <c r="G207" i="1"/>
  <c r="G183" i="1"/>
  <c r="G611" i="1"/>
  <c r="G527" i="1"/>
  <c r="G302" i="1"/>
  <c r="G401" i="1"/>
  <c r="G197" i="1"/>
  <c r="G420" i="1"/>
  <c r="G535" i="1"/>
  <c r="G219" i="1"/>
  <c r="G422" i="1"/>
  <c r="G579" i="1"/>
  <c r="G21" i="1"/>
  <c r="G147" i="1"/>
  <c r="G416" i="1"/>
  <c r="G474" i="1"/>
  <c r="G110" i="1"/>
  <c r="G384" i="1"/>
  <c r="G27" i="1"/>
  <c r="G381" i="1"/>
  <c r="G224" i="1"/>
  <c r="G636" i="1"/>
  <c r="G56" i="1"/>
  <c r="AE139" i="1"/>
  <c r="AE152" i="1"/>
  <c r="AE390" i="1"/>
  <c r="AE146" i="1"/>
  <c r="AE190" i="1"/>
  <c r="AE566" i="1"/>
  <c r="AE371" i="1"/>
  <c r="AE622" i="1"/>
  <c r="AE265" i="1"/>
  <c r="AE421" i="1"/>
  <c r="AE24" i="1"/>
  <c r="AE244" i="1"/>
  <c r="G263" i="1"/>
  <c r="G36" i="1"/>
  <c r="G34" i="1"/>
  <c r="AE169" i="1"/>
  <c r="AE250" i="1"/>
  <c r="AE218" i="1"/>
  <c r="AE149" i="1"/>
  <c r="AE376" i="1"/>
  <c r="AE646" i="1"/>
  <c r="AE572" i="1"/>
  <c r="AE102" i="1"/>
  <c r="AE562" i="1"/>
  <c r="AE131" i="1"/>
  <c r="AE657" i="1"/>
  <c r="AE320" i="1"/>
  <c r="AE217" i="1"/>
  <c r="AE229" i="1"/>
  <c r="AE279" i="1"/>
  <c r="AE636" i="1"/>
  <c r="AE514" i="1"/>
  <c r="G578" i="1"/>
  <c r="AE280" i="1"/>
  <c r="AE350" i="1"/>
  <c r="AE323" i="1"/>
  <c r="G648" i="1"/>
  <c r="G657" i="1"/>
  <c r="G390" i="1"/>
  <c r="G659" i="1"/>
  <c r="G515" i="1"/>
  <c r="G254" i="1"/>
  <c r="G98" i="1"/>
  <c r="G466" i="1"/>
  <c r="G350" i="1"/>
  <c r="G18" i="1"/>
  <c r="G587" i="1"/>
  <c r="G217" i="1"/>
  <c r="G456" i="1"/>
  <c r="G649" i="1"/>
  <c r="G101" i="1"/>
  <c r="G152" i="1"/>
  <c r="G290" i="1"/>
  <c r="G275" i="1"/>
  <c r="AE117" i="1"/>
  <c r="AE420" i="1"/>
  <c r="AE70" i="1"/>
  <c r="AE252" i="1"/>
  <c r="AE604" i="1"/>
  <c r="AE68" i="1"/>
  <c r="AE318" i="1"/>
  <c r="AE191" i="1"/>
  <c r="AE527" i="1"/>
  <c r="AE441" i="1"/>
  <c r="AE151" i="1"/>
  <c r="AE16" i="1"/>
  <c r="AE181" i="1"/>
  <c r="G573" i="1"/>
  <c r="AE138" i="1"/>
  <c r="AE404" i="1"/>
  <c r="AE654" i="1"/>
  <c r="AE352" i="1"/>
  <c r="AE585" i="1"/>
  <c r="AE631" i="1"/>
  <c r="AE471" i="1"/>
  <c r="AE614" i="1"/>
  <c r="AE317" i="1"/>
  <c r="AE77" i="1"/>
  <c r="AE128" i="1"/>
  <c r="AE40" i="1"/>
  <c r="AE534" i="1"/>
  <c r="G273" i="1"/>
  <c r="G236" i="1"/>
  <c r="AE232" i="1"/>
  <c r="AE308" i="1"/>
  <c r="AE474" i="1"/>
  <c r="AE492" i="1"/>
  <c r="G168" i="1"/>
  <c r="G441" i="1"/>
  <c r="G87" i="1"/>
  <c r="G131" i="1"/>
  <c r="G150" i="1"/>
  <c r="G574" i="1"/>
  <c r="G257" i="1"/>
  <c r="G524" i="1"/>
  <c r="G60" i="1"/>
  <c r="G142" i="1"/>
  <c r="G88" i="1"/>
  <c r="G588" i="1"/>
  <c r="G512" i="1"/>
  <c r="G469" i="1"/>
  <c r="G116" i="1"/>
  <c r="G71" i="1"/>
  <c r="G534" i="1"/>
  <c r="G220" i="1"/>
  <c r="G585" i="1"/>
  <c r="G508" i="1"/>
  <c r="G320" i="1"/>
  <c r="G645" i="1"/>
  <c r="G411" i="1"/>
  <c r="G227" i="1"/>
  <c r="G352" i="1"/>
  <c r="G167" i="1"/>
  <c r="G424" i="1"/>
  <c r="G190" i="1"/>
  <c r="G128" i="1"/>
  <c r="G558" i="1"/>
  <c r="G619" i="1"/>
  <c r="G646" i="1"/>
  <c r="AE497" i="1"/>
  <c r="AE384" i="1"/>
  <c r="AE241" i="1"/>
  <c r="AE624" i="1"/>
  <c r="AE200" i="1"/>
  <c r="AE215" i="1"/>
  <c r="AE610" i="1"/>
  <c r="AE144" i="1"/>
  <c r="AE287" i="1"/>
  <c r="AE71" i="1"/>
  <c r="AE482" i="1"/>
  <c r="AE549" i="1"/>
  <c r="G105" i="1"/>
  <c r="AE282" i="1"/>
  <c r="AE220" i="1"/>
  <c r="AE433" i="1"/>
  <c r="AE495" i="1"/>
  <c r="AE630" i="1"/>
  <c r="AE101" i="1"/>
  <c r="AE577" i="1"/>
  <c r="AE349" i="1"/>
  <c r="AE189" i="1"/>
  <c r="AE62" i="1"/>
  <c r="AE606" i="1"/>
  <c r="AE310" i="1"/>
  <c r="AE319" i="1"/>
  <c r="AE401" i="1"/>
  <c r="AE142" i="1"/>
  <c r="AE469" i="1"/>
  <c r="AE304" i="1"/>
  <c r="AE552" i="1"/>
  <c r="AE405" i="1"/>
  <c r="AE576" i="1"/>
  <c r="AE587" i="1"/>
  <c r="AE53" i="1"/>
  <c r="AE237" i="1"/>
  <c r="AE456" i="1"/>
  <c r="G53" i="1"/>
  <c r="G360" i="1"/>
  <c r="G421" i="1"/>
  <c r="G492" i="1"/>
  <c r="G164" i="1"/>
  <c r="G317" i="1"/>
  <c r="G529" i="1"/>
  <c r="G73" i="1"/>
  <c r="G603" i="1"/>
  <c r="G252" i="1"/>
  <c r="G171" i="1"/>
  <c r="G471" i="1"/>
  <c r="G419" i="1"/>
  <c r="G614" i="1"/>
  <c r="G121" i="1"/>
  <c r="G260" i="1"/>
  <c r="G447" i="1"/>
  <c r="G575" i="1"/>
  <c r="G550" i="1"/>
  <c r="G536" i="1"/>
  <c r="G136" i="1"/>
  <c r="G179" i="1"/>
  <c r="G357" i="1"/>
  <c r="G159" i="1"/>
  <c r="G345" i="1"/>
  <c r="G491" i="1"/>
  <c r="G31" i="1"/>
  <c r="G431" i="1"/>
  <c r="G309" i="1"/>
  <c r="G403" i="1"/>
  <c r="G488" i="1"/>
  <c r="G225" i="1"/>
  <c r="G221" i="1"/>
  <c r="G621" i="1"/>
  <c r="G410" i="1"/>
  <c r="G389" i="1"/>
  <c r="G358" i="1"/>
  <c r="G223" i="1"/>
  <c r="G172" i="1"/>
  <c r="G326" i="1"/>
  <c r="G314" i="1"/>
  <c r="G445" i="1"/>
  <c r="G372" i="1"/>
  <c r="G65" i="1"/>
  <c r="G162" i="1"/>
  <c r="G285" i="1"/>
  <c r="G633" i="1"/>
  <c r="G141" i="1"/>
  <c r="G586" i="1"/>
  <c r="G521" i="1"/>
  <c r="G243" i="1"/>
  <c r="G664" i="1"/>
  <c r="G335" i="1"/>
  <c r="G397" i="1"/>
  <c r="G268" i="1"/>
  <c r="G425" i="1"/>
  <c r="G440" i="1"/>
  <c r="G398" i="1"/>
  <c r="G467" i="1"/>
  <c r="G66" i="1"/>
  <c r="G43" i="1"/>
  <c r="G513" i="1"/>
  <c r="G643" i="1"/>
  <c r="G269" i="1"/>
  <c r="G617" i="1"/>
  <c r="G123" i="1"/>
  <c r="G76" i="1"/>
  <c r="G89" i="1"/>
  <c r="G108" i="1"/>
  <c r="G459" i="1"/>
  <c r="G498" i="1"/>
  <c r="G542" i="1"/>
  <c r="G400" i="1"/>
  <c r="G399" i="1"/>
  <c r="G554" i="1"/>
  <c r="G174" i="1"/>
  <c r="G112" i="1"/>
  <c r="G311" i="1"/>
  <c r="G602" i="1"/>
  <c r="G629" i="1"/>
  <c r="G581" i="1"/>
  <c r="G449" i="1"/>
  <c r="G186" i="1"/>
  <c r="G74" i="1"/>
  <c r="G307" i="1"/>
  <c r="G133" i="1"/>
  <c r="G460" i="1"/>
  <c r="G45" i="1"/>
  <c r="G81" i="1"/>
  <c r="G92" i="1"/>
  <c r="G20" i="1"/>
  <c r="G368" i="1"/>
  <c r="G493" i="1"/>
  <c r="G415" i="1"/>
  <c r="G351" i="1"/>
  <c r="G234" i="1"/>
  <c r="G222" i="1"/>
  <c r="G650" i="1"/>
  <c r="G78" i="1"/>
  <c r="G638" i="1"/>
  <c r="G462" i="1"/>
  <c r="G612" i="1"/>
  <c r="G489" i="1"/>
  <c r="G555" i="1"/>
  <c r="G655" i="1"/>
  <c r="G161" i="1"/>
  <c r="G271" i="1"/>
  <c r="G519" i="1"/>
  <c r="G114" i="1"/>
  <c r="G47" i="1"/>
  <c r="G298" i="1"/>
  <c r="G38" i="1"/>
  <c r="G463" i="1"/>
  <c r="G192" i="1"/>
  <c r="G19" i="1"/>
  <c r="G163" i="1"/>
  <c r="G57" i="1"/>
  <c r="G230" i="1"/>
  <c r="G286" i="1"/>
  <c r="G325" i="1"/>
  <c r="G93" i="1"/>
  <c r="G160" i="1"/>
  <c r="G365" i="1"/>
  <c r="G23" i="1"/>
  <c r="G99" i="1"/>
  <c r="G667" i="1"/>
  <c r="G289" i="1"/>
  <c r="G209" i="1"/>
  <c r="G231" i="1"/>
  <c r="G504" i="1"/>
  <c r="G500" i="1"/>
  <c r="G41" i="1"/>
  <c r="G248" i="1"/>
  <c r="G284" i="1"/>
  <c r="G313" i="1"/>
  <c r="G353" i="1"/>
  <c r="G261" i="1"/>
  <c r="G216" i="1"/>
  <c r="G427" i="1"/>
  <c r="G61" i="1"/>
  <c r="G340" i="1"/>
  <c r="G17" i="1"/>
  <c r="G653" i="1"/>
  <c r="G599" i="1"/>
  <c r="G609" i="1"/>
  <c r="G327" i="1"/>
  <c r="G258" i="1"/>
  <c r="G395" i="1"/>
  <c r="G583" i="1"/>
  <c r="G370" i="1"/>
  <c r="G37" i="1"/>
  <c r="G115" i="1"/>
  <c r="G283" i="1"/>
  <c r="G364" i="1"/>
  <c r="G344" i="1"/>
  <c r="G80" i="1"/>
  <c r="G22" i="1"/>
  <c r="G267" i="1"/>
  <c r="G442" i="1"/>
  <c r="G155" i="1"/>
  <c r="G580" i="1"/>
  <c r="G501" i="1"/>
  <c r="G461" i="1"/>
  <c r="G570" i="1"/>
  <c r="G122" i="1"/>
  <c r="G386" i="1"/>
  <c r="G14" i="1"/>
  <c r="G639" i="1"/>
  <c r="G517" i="1"/>
  <c r="G635" i="1"/>
  <c r="G564" i="1"/>
  <c r="G178" i="1"/>
  <c r="G453" i="1"/>
  <c r="G593" i="1"/>
  <c r="G157" i="1"/>
  <c r="G387" i="1"/>
  <c r="G95" i="1"/>
  <c r="G454" i="1"/>
  <c r="G540" i="1"/>
  <c r="G247" i="1"/>
  <c r="G443" i="1"/>
  <c r="G59" i="1"/>
  <c r="G185" i="1"/>
  <c r="G432" i="1"/>
  <c r="G452" i="1"/>
  <c r="G106" i="1"/>
  <c r="G499" i="1"/>
  <c r="G518" i="1"/>
  <c r="G94" i="1"/>
  <c r="G28" i="1"/>
  <c r="G67" i="1"/>
  <c r="G201" i="1"/>
  <c r="G272" i="1"/>
  <c r="G300" i="1"/>
  <c r="G346" i="1"/>
  <c r="G429" i="1"/>
  <c r="G233" i="1"/>
  <c r="G412" i="1"/>
  <c r="G126" i="1"/>
  <c r="G211" i="1"/>
  <c r="G644" i="1"/>
  <c r="G291" i="1"/>
  <c r="G607" i="1"/>
  <c r="G407" i="1"/>
  <c r="G208" i="1"/>
  <c r="G107" i="1"/>
  <c r="G337" i="1"/>
  <c r="G568" i="1"/>
  <c r="G618" i="1"/>
  <c r="G436" i="1"/>
  <c r="G408" i="1"/>
  <c r="G33" i="1"/>
  <c r="G626" i="1"/>
  <c r="G306" i="1"/>
  <c r="G393" i="1"/>
  <c r="G506" i="1"/>
  <c r="G322" i="1"/>
  <c r="G266" i="1"/>
  <c r="G430" i="1"/>
  <c r="G124" i="1"/>
  <c r="G334" i="1"/>
  <c r="G347" i="1"/>
  <c r="G363" i="1"/>
  <c r="G199" i="1"/>
  <c r="G615" i="1"/>
  <c r="G544" i="1"/>
  <c r="G154" i="1"/>
  <c r="G226" i="1"/>
  <c r="G297" i="1"/>
  <c r="G293" i="1"/>
  <c r="G256" i="1"/>
  <c r="G590" i="1"/>
  <c r="G477" i="1"/>
  <c r="G594" i="1"/>
  <c r="G551" i="1"/>
  <c r="G85" i="1"/>
  <c r="G109" i="1"/>
  <c r="G143" i="1"/>
  <c r="G435" i="1"/>
  <c r="G503" i="1"/>
  <c r="G145" i="1"/>
  <c r="G543" i="1"/>
  <c r="G194" i="1"/>
  <c r="G426" i="1"/>
  <c r="G173" i="1"/>
  <c r="G394" i="1"/>
  <c r="G661" i="1"/>
  <c r="G637" i="1"/>
  <c r="G362" i="1"/>
  <c r="G213" i="1"/>
  <c r="G96" i="1"/>
  <c r="G148" i="1"/>
  <c r="G623" i="1"/>
  <c r="G538" i="1"/>
  <c r="G212" i="1"/>
  <c r="G428" i="1"/>
  <c r="G505" i="1"/>
  <c r="G39" i="1"/>
  <c r="G526" i="1"/>
  <c r="G439" i="1"/>
  <c r="G451" i="1"/>
  <c r="G130" i="1"/>
  <c r="G496" i="1"/>
  <c r="AE79" i="1" l="1"/>
  <c r="AE25" i="1"/>
  <c r="AE162" i="1"/>
  <c r="G676" i="1"/>
  <c r="AE36" i="1"/>
  <c r="G672" i="1"/>
  <c r="G668" i="1"/>
  <c r="AE372" i="1"/>
  <c r="AE22" i="1"/>
  <c r="AE34" i="1"/>
  <c r="AE263" i="1"/>
  <c r="AE625" i="1"/>
  <c r="AE408" i="1"/>
  <c r="AE29" i="1"/>
  <c r="AE249" i="1"/>
  <c r="G666" i="1"/>
  <c r="AE573" i="1"/>
  <c r="AE385" i="1"/>
  <c r="G670" i="1"/>
  <c r="AE37" i="1"/>
  <c r="AE356" i="1"/>
  <c r="AE370" i="1"/>
  <c r="AE156" i="1"/>
  <c r="AE123" i="1"/>
  <c r="AE238" i="1"/>
  <c r="AE499" i="1"/>
  <c r="AE47" i="1"/>
  <c r="AE334" i="1"/>
  <c r="AE335" i="1"/>
  <c r="AE605" i="1"/>
  <c r="AE145" i="1"/>
  <c r="AE113" i="1"/>
  <c r="AE563" i="1"/>
  <c r="AE412" i="1"/>
  <c r="AE615" i="1"/>
  <c r="AE133" i="1"/>
  <c r="AE65" i="1"/>
  <c r="AE632" i="1"/>
  <c r="AE373" i="1"/>
  <c r="AE302" i="1"/>
  <c r="AE42" i="1"/>
  <c r="AE314" i="1"/>
  <c r="AE247" i="1"/>
  <c r="AE30" i="1"/>
  <c r="AE21" i="1"/>
  <c r="AE292" i="1"/>
  <c r="AE410" i="1"/>
  <c r="AE358" i="1"/>
  <c r="AE312" i="1"/>
  <c r="AE595" i="1"/>
  <c r="AE377" i="1"/>
  <c r="AE581" i="1"/>
  <c r="AE459" i="1"/>
  <c r="AE183" i="1"/>
  <c r="AE196" i="1"/>
  <c r="AE388" i="1"/>
  <c r="AE430" i="1"/>
  <c r="AE425" i="1"/>
  <c r="AE564" i="1"/>
  <c r="G677" i="1"/>
  <c r="AE493" i="1"/>
  <c r="AE56" i="1"/>
  <c r="AE432" i="1"/>
  <c r="AE293" i="1"/>
  <c r="AE389" i="1"/>
  <c r="AE86" i="1"/>
  <c r="AE39" i="1"/>
  <c r="AE321" i="1"/>
  <c r="AE450" i="1"/>
  <c r="AE361" i="1"/>
  <c r="AE219" i="1"/>
  <c r="AE565" i="1"/>
  <c r="AE637" i="1"/>
  <c r="AE165" i="1"/>
  <c r="AE455" i="1"/>
  <c r="AE43" i="1"/>
  <c r="AE338" i="1"/>
  <c r="AE664" i="1"/>
  <c r="AE251" i="1"/>
  <c r="AE582" i="1"/>
  <c r="AE154" i="1"/>
  <c r="AE510" i="1"/>
  <c r="AE611" i="1"/>
  <c r="AE656" i="1"/>
  <c r="AE268" i="1"/>
  <c r="AE484" i="1"/>
  <c r="AE560" i="1"/>
  <c r="AE141" i="1"/>
  <c r="AE598" i="1"/>
  <c r="AE31" i="1"/>
  <c r="AE438" i="1"/>
  <c r="AE629" i="1"/>
  <c r="AE137" i="1"/>
  <c r="AE294" i="1"/>
  <c r="AE517" i="1"/>
  <c r="AE396" i="1"/>
  <c r="AE513" i="1"/>
  <c r="AE297" i="1"/>
  <c r="AE617" i="1"/>
  <c r="AE521" i="1"/>
  <c r="AE635" i="1"/>
  <c r="AE496" i="1"/>
  <c r="AE424" i="1"/>
  <c r="AE399" i="1"/>
  <c r="AE333" i="1"/>
  <c r="AE357" i="1"/>
  <c r="AE364" i="1"/>
  <c r="AE291" i="1"/>
  <c r="AE57" i="1"/>
  <c r="AE38" i="1"/>
  <c r="AE59" i="1"/>
  <c r="AE620" i="1"/>
  <c r="AE303" i="1"/>
  <c r="AE363" i="1"/>
  <c r="AE443" i="1"/>
  <c r="AE486" i="1"/>
  <c r="AE544" i="1"/>
  <c r="AE325" i="1"/>
  <c r="AE284" i="1"/>
  <c r="AE466" i="1"/>
  <c r="AE536" i="1"/>
  <c r="AE592" i="1"/>
  <c r="AE174" i="1"/>
  <c r="AE546" i="1"/>
  <c r="AE623" i="1"/>
  <c r="AE368" i="1"/>
  <c r="AE583" i="1"/>
  <c r="AE298" i="1"/>
  <c r="AE594" i="1"/>
  <c r="AE518" i="1"/>
  <c r="AE107" i="1"/>
  <c r="AE494" i="1"/>
  <c r="AE214" i="1"/>
  <c r="AE362" i="1"/>
  <c r="AE336" i="1"/>
  <c r="AE126" i="1"/>
  <c r="AE366" i="1"/>
  <c r="AE480" i="1"/>
  <c r="AE442" i="1"/>
  <c r="AE559" i="1"/>
  <c r="AE226" i="1"/>
  <c r="AE44" i="1"/>
  <c r="AE197" i="1"/>
  <c r="AE340" i="1"/>
  <c r="AE618" i="1"/>
  <c r="AE485" i="1"/>
  <c r="AE556" i="1"/>
  <c r="AE88" i="1"/>
  <c r="AE100" i="1"/>
  <c r="AE209" i="1"/>
  <c r="G669" i="1"/>
  <c r="AE105" i="1"/>
  <c r="G673" i="1"/>
  <c r="AE538" i="1"/>
  <c r="AE19" i="1"/>
  <c r="AE188" i="1"/>
  <c r="AE386" i="1"/>
  <c r="AE257" i="1"/>
  <c r="AE20" i="1"/>
  <c r="AE428" i="1"/>
  <c r="AE266" i="1"/>
  <c r="AE23" i="1"/>
  <c r="AE619" i="1"/>
  <c r="AE452" i="1"/>
  <c r="AE348" i="1"/>
  <c r="AE529" i="1"/>
  <c r="AE269" i="1"/>
  <c r="AE186" i="1"/>
  <c r="AE168" i="1"/>
  <c r="AE92" i="1"/>
  <c r="AE346" i="1"/>
  <c r="AE17" i="1"/>
  <c r="AE550" i="1"/>
  <c r="AE239" i="1"/>
  <c r="AE461" i="1"/>
  <c r="AE272" i="1"/>
  <c r="AE586" i="1"/>
  <c r="AE135" i="1"/>
  <c r="AE339" i="1"/>
  <c r="AE285" i="1"/>
  <c r="AE255" i="1"/>
  <c r="AE445" i="1"/>
  <c r="AE440" i="1"/>
  <c r="AE83" i="1"/>
  <c r="AE641" i="1"/>
  <c r="AE561" i="1"/>
  <c r="AE161" i="1"/>
  <c r="AE569" i="1"/>
  <c r="AE108" i="1"/>
  <c r="AE223" i="1"/>
  <c r="AE543" i="1"/>
  <c r="AE655" i="1"/>
  <c r="AE78" i="1"/>
  <c r="AE658" i="1"/>
  <c r="AE309" i="1"/>
  <c r="AE571" i="1"/>
  <c r="AE90" i="1"/>
  <c r="AE415" i="1"/>
  <c r="AE84" i="1"/>
  <c r="AE426" i="1"/>
  <c r="AE276" i="1"/>
  <c r="AE201" i="1"/>
  <c r="AE222" i="1"/>
  <c r="AE192" i="1"/>
  <c r="AE472" i="1"/>
  <c r="AE429" i="1"/>
  <c r="AE597" i="1"/>
  <c r="AE642" i="1"/>
  <c r="AE522" i="1"/>
  <c r="AE644" i="1"/>
  <c r="AE178" i="1"/>
  <c r="AE454" i="1"/>
  <c r="AE533" i="1"/>
  <c r="AE554" i="1"/>
  <c r="AE73" i="1"/>
  <c r="AE639" i="1"/>
  <c r="AE343" i="1"/>
  <c r="AE353" i="1"/>
  <c r="AE375" i="1"/>
  <c r="AE397" i="1"/>
  <c r="AE447" i="1"/>
  <c r="AE48" i="1"/>
  <c r="AE575" i="1"/>
  <c r="AE570" i="1"/>
  <c r="AE236" i="1"/>
  <c r="AE81" i="1"/>
  <c r="AE541" i="1"/>
  <c r="AE54" i="1"/>
  <c r="AE659" i="1"/>
  <c r="AE539" i="1"/>
  <c r="AE381" i="1"/>
  <c r="AE261" i="1"/>
  <c r="AE173" i="1"/>
  <c r="AE66" i="1"/>
  <c r="AE435" i="1"/>
  <c r="AE460" i="1"/>
  <c r="AE75" i="1"/>
  <c r="AE402" i="1"/>
  <c r="AE160" i="1"/>
  <c r="AE327" i="1"/>
  <c r="AE55" i="1"/>
  <c r="AE365" i="1"/>
  <c r="AE313" i="1"/>
  <c r="AE369" i="1"/>
  <c r="AE578" i="1"/>
  <c r="AE322" i="1"/>
  <c r="AE184" i="1"/>
  <c r="AE260" i="1"/>
  <c r="AE148" i="1"/>
  <c r="AE462" i="1"/>
  <c r="AE159" i="1"/>
  <c r="AE491" i="1"/>
  <c r="AE87" i="1"/>
  <c r="AE652" i="1"/>
  <c r="AE507" i="1"/>
  <c r="AE616" i="1"/>
  <c r="AE120" i="1"/>
  <c r="AE519" i="1"/>
  <c r="AE395" i="1"/>
  <c r="AE171" i="1"/>
  <c r="AE167" i="1"/>
  <c r="AE225" i="1"/>
  <c r="AE626" i="1"/>
  <c r="AE427" i="1"/>
  <c r="AE248" i="1"/>
  <c r="AE648" i="1"/>
  <c r="AE82" i="1"/>
  <c r="AE305" i="1"/>
  <c r="AE33" i="1"/>
  <c r="AE177" i="1"/>
  <c r="AE434" i="1"/>
  <c r="AE212" i="1"/>
  <c r="AE172" i="1"/>
  <c r="AE545" i="1"/>
  <c r="AE295" i="1"/>
  <c r="AE479" i="1"/>
  <c r="AE119" i="1"/>
  <c r="AE508" i="1"/>
  <c r="AE557" i="1"/>
  <c r="AE391" i="1"/>
  <c r="AE531" i="1"/>
  <c r="AE380" i="1"/>
  <c r="AE274" i="1"/>
  <c r="AE392" i="1"/>
  <c r="AE235" i="1"/>
  <c r="AE67" i="1"/>
  <c r="AE345" i="1"/>
  <c r="AE446" i="1"/>
  <c r="AE596" i="1"/>
  <c r="AE289" i="1"/>
  <c r="G674" i="1"/>
  <c r="AE111" i="1"/>
  <c r="AE590" i="1"/>
  <c r="AE526" i="1"/>
  <c r="AE393" i="1"/>
  <c r="AE115" i="1"/>
  <c r="AE231" i="1"/>
  <c r="AE198" i="1"/>
  <c r="AE436" i="1"/>
  <c r="AE256" i="1"/>
  <c r="AE515" i="1"/>
  <c r="AE449" i="1"/>
  <c r="AE85" i="1"/>
  <c r="AE106" i="1"/>
  <c r="AE476" i="1"/>
  <c r="AE132" i="1"/>
  <c r="AE211" i="1"/>
  <c r="AE457" i="1"/>
  <c r="AE535" i="1"/>
  <c r="AE593" i="1"/>
  <c r="AE124" i="1"/>
  <c r="AE121" i="1"/>
  <c r="AE281" i="1"/>
  <c r="AE453" i="1"/>
  <c r="AE341" i="1"/>
  <c r="AE417" i="1"/>
  <c r="AE18" i="1"/>
  <c r="AE155" i="1"/>
  <c r="AE483" i="1"/>
  <c r="AE489" i="1"/>
  <c r="AE633" i="1"/>
  <c r="AE216" i="1"/>
  <c r="AE398" i="1"/>
  <c r="AE60" i="1"/>
  <c r="AE468" i="1"/>
  <c r="AE202" i="1"/>
  <c r="AE478" i="1"/>
  <c r="AE354" i="1"/>
  <c r="AE555" i="1"/>
  <c r="AE498" i="1"/>
  <c r="AE649" i="1"/>
  <c r="AE258" i="1"/>
  <c r="AE650" i="1"/>
  <c r="AE326" i="1"/>
  <c r="AE602" i="1"/>
  <c r="AE351" i="1"/>
  <c r="AE444" i="1"/>
  <c r="AE306" i="1"/>
  <c r="AE99" i="1"/>
  <c r="AE584" i="1"/>
  <c r="AE136" i="1"/>
  <c r="AE403" i="1"/>
  <c r="AE253" i="1"/>
  <c r="AE418" i="1"/>
  <c r="AE129" i="1"/>
  <c r="AE374" i="1"/>
  <c r="AE490" i="1"/>
  <c r="AE643" i="1"/>
  <c r="AE194" i="1"/>
  <c r="AE150" i="1"/>
  <c r="AE332" i="1"/>
  <c r="AE45" i="1"/>
  <c r="AE127" i="1"/>
  <c r="AE307" i="1"/>
  <c r="AE208" i="1"/>
  <c r="AE296" i="1"/>
  <c r="AE270" i="1"/>
  <c r="AE475" i="1"/>
  <c r="AE205" i="1"/>
  <c r="AE41" i="1"/>
  <c r="AE500" i="1"/>
  <c r="AE242" i="1"/>
  <c r="AE207" i="1"/>
  <c r="AE660" i="1"/>
  <c r="AE271" i="1"/>
  <c r="AE182" i="1"/>
  <c r="AE463" i="1"/>
  <c r="AE103" i="1"/>
  <c r="AE328" i="1"/>
  <c r="AE422" i="1"/>
  <c r="AE61" i="1"/>
  <c r="AE134" i="1"/>
  <c r="AE96" i="1"/>
  <c r="AE213" i="1"/>
  <c r="AE540" i="1"/>
  <c r="AE283" i="1"/>
  <c r="AE663" i="1"/>
  <c r="AE609" i="1"/>
  <c r="AE503" i="1"/>
  <c r="AE112" i="1"/>
  <c r="AE315" i="1"/>
  <c r="AE125" i="1"/>
  <c r="AE157" i="1"/>
  <c r="AE516" i="1"/>
  <c r="AE91" i="1"/>
  <c r="AE311" i="1"/>
  <c r="AE330" i="1"/>
  <c r="AE344" i="1"/>
  <c r="AE164" i="1"/>
  <c r="AE69" i="1"/>
  <c r="AE439" i="1"/>
  <c r="AE509" i="1"/>
  <c r="AE93" i="1"/>
  <c r="AE89" i="1"/>
  <c r="AE288" i="1"/>
  <c r="AE481" i="1"/>
  <c r="AE347" i="1"/>
  <c r="AE653" i="1"/>
  <c r="AE286" i="1"/>
  <c r="AE324" i="1"/>
  <c r="AE488" i="1"/>
  <c r="AE467" i="1"/>
  <c r="AE367" i="1"/>
  <c r="AE411" i="1"/>
  <c r="AE599" i="1"/>
  <c r="AE32" i="1"/>
  <c r="AE116" i="1"/>
  <c r="AE26" i="1"/>
  <c r="AE627" i="1"/>
  <c r="AE589" i="1"/>
  <c r="AE203" i="1"/>
  <c r="AE607" i="1"/>
  <c r="AE382" i="1"/>
  <c r="AE262" i="1"/>
  <c r="AE647" i="1"/>
  <c r="AE448" i="1"/>
  <c r="AE419" i="1"/>
  <c r="AE104" i="1"/>
  <c r="AE413" i="1"/>
  <c r="AE621" i="1"/>
  <c r="AE277" i="1"/>
  <c r="AE502" i="1"/>
  <c r="AE176" i="1"/>
  <c r="AE234" i="1"/>
  <c r="AE501" i="1"/>
  <c r="AE94" i="1"/>
  <c r="AE74" i="1"/>
  <c r="AE505" i="1"/>
  <c r="AE300" i="1"/>
  <c r="AE278" i="1"/>
  <c r="AE28" i="1"/>
  <c r="AE638" i="1"/>
  <c r="AE532" i="1"/>
  <c r="AE651" i="1"/>
  <c r="AE230" i="1"/>
  <c r="AE383" i="1"/>
  <c r="AE267" i="1"/>
  <c r="AE143" i="1"/>
  <c r="AE290" i="1"/>
  <c r="AE612" i="1"/>
  <c r="AE506" i="1"/>
  <c r="AE551" i="1"/>
  <c r="AE15" i="1"/>
  <c r="AE661" i="1"/>
  <c r="AE568" i="1"/>
  <c r="AE46" i="1"/>
  <c r="AE451" i="1"/>
  <c r="AE628" i="1"/>
  <c r="AE122" i="1"/>
  <c r="AE199" i="1"/>
  <c r="AE487" i="1"/>
  <c r="AE233" i="1"/>
  <c r="AE163" i="1"/>
  <c r="AE523" i="1"/>
  <c r="AE153" i="1"/>
  <c r="AE227" i="1"/>
  <c r="AE114" i="1"/>
  <c r="AE470" i="1"/>
  <c r="AE275" i="1"/>
  <c r="AE431" i="1"/>
  <c r="AE588" i="1"/>
  <c r="AE58" i="1"/>
  <c r="AE264" i="1"/>
  <c r="AE542" i="1"/>
  <c r="AE504" i="1"/>
  <c r="AE185" i="1"/>
  <c r="AE437" i="1"/>
  <c r="AE548" i="1"/>
  <c r="AE175" i="1"/>
  <c r="AE528" i="1"/>
  <c r="AE228" i="1"/>
  <c r="AE465" i="1"/>
  <c r="AE259" i="1"/>
  <c r="AE80" i="1"/>
  <c r="AE273" i="1"/>
  <c r="AE35" i="1"/>
  <c r="AE187" i="1"/>
  <c r="AE591" i="1"/>
  <c r="AE170" i="1"/>
  <c r="AE613" i="1"/>
  <c r="AE378" i="1"/>
  <c r="AE600" i="1"/>
  <c r="AE130" i="1"/>
  <c r="AE246" i="1"/>
  <c r="AE301" i="1"/>
  <c r="AE76" i="1"/>
  <c r="AE574" i="1"/>
  <c r="AE473" i="1"/>
  <c r="AE464" i="1"/>
  <c r="AE608" i="1"/>
  <c r="AE224" i="1"/>
  <c r="AE179" i="1"/>
  <c r="AE355" i="1"/>
  <c r="AE407" i="1"/>
  <c r="AE400" i="1"/>
  <c r="AE394" i="1"/>
  <c r="AE387" i="1"/>
  <c r="AE221" i="1"/>
  <c r="AE72" i="1"/>
  <c r="AE109" i="1"/>
  <c r="AE524" i="1"/>
  <c r="AE98" i="1"/>
  <c r="AE558" i="1"/>
  <c r="AE579" i="1"/>
  <c r="AE359" i="1"/>
  <c r="AE316" i="1"/>
  <c r="AE27" i="1"/>
  <c r="AE299" i="1"/>
  <c r="AE64" i="1"/>
  <c r="AE110" i="1"/>
  <c r="AE254" i="1"/>
  <c r="AE537" i="1"/>
  <c r="AE342" i="1"/>
  <c r="AE206" i="1"/>
  <c r="AE180" i="1"/>
  <c r="AE458" i="1"/>
  <c r="AE662" i="1"/>
  <c r="AE195" i="1"/>
  <c r="AE158" i="1"/>
  <c r="AE166" i="1"/>
  <c r="AE511" i="1"/>
  <c r="AE547" i="1"/>
  <c r="AE477" i="1"/>
  <c r="AE243" i="1"/>
  <c r="AE97" i="1"/>
  <c r="AE95" i="1"/>
  <c r="AE580" i="1"/>
  <c r="AE337" i="1"/>
  <c r="G671" i="1"/>
  <c r="G675" i="1" l="1"/>
</calcChain>
</file>

<file path=xl/sharedStrings.xml><?xml version="1.0" encoding="utf-8"?>
<sst xmlns="http://schemas.openxmlformats.org/spreadsheetml/2006/main" count="2902" uniqueCount="688">
  <si>
    <t>18-24</t>
  </si>
  <si>
    <t>50 and over</t>
  </si>
  <si>
    <t>Annual change</t>
  </si>
  <si>
    <t>Rank</t>
  </si>
  <si>
    <t>level</t>
  </si>
  <si>
    <t>%</t>
  </si>
  <si>
    <t>Aldershot</t>
  </si>
  <si>
    <t>England</t>
  </si>
  <si>
    <t>Aldridge-Brownhills</t>
  </si>
  <si>
    <t>Altrincham and Sale West</t>
  </si>
  <si>
    <t>Amber Valley</t>
  </si>
  <si>
    <t>Arundel and South Downs</t>
  </si>
  <si>
    <t>Ashfield</t>
  </si>
  <si>
    <t>Ashford</t>
  </si>
  <si>
    <t>Ashton-under-Lyne</t>
  </si>
  <si>
    <t>Aylesbury</t>
  </si>
  <si>
    <t>Banbury</t>
  </si>
  <si>
    <t>Barking</t>
  </si>
  <si>
    <t>Barnsley Central</t>
  </si>
  <si>
    <t>Barnsley East</t>
  </si>
  <si>
    <t>Barrow and Furness</t>
  </si>
  <si>
    <t>Basildon and Billericay</t>
  </si>
  <si>
    <t>Basingstoke</t>
  </si>
  <si>
    <t>Bassetlaw</t>
  </si>
  <si>
    <t>Bath</t>
  </si>
  <si>
    <t>Batley and Spen</t>
  </si>
  <si>
    <t>Battersea</t>
  </si>
  <si>
    <t>Beaconsfield</t>
  </si>
  <si>
    <t>Beckenham</t>
  </si>
  <si>
    <t>Bedford</t>
  </si>
  <si>
    <t>Bermondsey and Old Southwark</t>
  </si>
  <si>
    <t>Berwick-upon-Tweed</t>
  </si>
  <si>
    <t>Bethnal Green and Bow</t>
  </si>
  <si>
    <t>Beverley and Holderness</t>
  </si>
  <si>
    <t>Bexhill and Battle</t>
  </si>
  <si>
    <t>Bexleyheath and Crayford</t>
  </si>
  <si>
    <t>Birkenhead</t>
  </si>
  <si>
    <t>Birmingham, Edgbaston</t>
  </si>
  <si>
    <t>Birmingham, Erdington</t>
  </si>
  <si>
    <t>Birmingham, Hall Green</t>
  </si>
  <si>
    <t>Birmingham, Hodge Hill</t>
  </si>
  <si>
    <t>Birmingham, Ladywood</t>
  </si>
  <si>
    <t>Birmingham, Northfield</t>
  </si>
  <si>
    <t>Birmingham, Perry Barr</t>
  </si>
  <si>
    <t>Birmingham, Selly Oak</t>
  </si>
  <si>
    <t>Birmingham, Yardley</t>
  </si>
  <si>
    <t>Bishop Auckland</t>
  </si>
  <si>
    <t>Blackburn</t>
  </si>
  <si>
    <t>Blackley and Broughton</t>
  </si>
  <si>
    <t>Blackpool North and Cleveleys</t>
  </si>
  <si>
    <t>Blackpool South</t>
  </si>
  <si>
    <t>Blaydon</t>
  </si>
  <si>
    <t>Blyth Valley</t>
  </si>
  <si>
    <t>Bognor Regis and Littlehampton</t>
  </si>
  <si>
    <t>Bolsover</t>
  </si>
  <si>
    <t>Bolton North East</t>
  </si>
  <si>
    <t>Bolton South East</t>
  </si>
  <si>
    <t>Bolton West</t>
  </si>
  <si>
    <t>Bootle</t>
  </si>
  <si>
    <t>Boston and Skegness</t>
  </si>
  <si>
    <t>Bosworth</t>
  </si>
  <si>
    <t>Bournemouth East</t>
  </si>
  <si>
    <t>Bournemouth West</t>
  </si>
  <si>
    <t>Bracknell</t>
  </si>
  <si>
    <t>Bradford East</t>
  </si>
  <si>
    <t>Bradford South</t>
  </si>
  <si>
    <t>Bradford West</t>
  </si>
  <si>
    <t>Braintree</t>
  </si>
  <si>
    <t>Brent Central</t>
  </si>
  <si>
    <t>Brent North</t>
  </si>
  <si>
    <t>Brentford and Isleworth</t>
  </si>
  <si>
    <t>Brentwood and Ongar</t>
  </si>
  <si>
    <t>Bridgwater and West Somerset</t>
  </si>
  <si>
    <t>Brigg and Goole</t>
  </si>
  <si>
    <t>Brighton, Kemptown</t>
  </si>
  <si>
    <t>Brighton, Pavilion</t>
  </si>
  <si>
    <t>Bristol East</t>
  </si>
  <si>
    <t>Bristol North West</t>
  </si>
  <si>
    <t>Bristol South</t>
  </si>
  <si>
    <t>Bristol West</t>
  </si>
  <si>
    <t>Broadland</t>
  </si>
  <si>
    <t>Bromley and Chislehurst</t>
  </si>
  <si>
    <t>Bromsgrove</t>
  </si>
  <si>
    <t>Broxbourne</t>
  </si>
  <si>
    <t>Broxtowe</t>
  </si>
  <si>
    <t>Buckingham</t>
  </si>
  <si>
    <t>Burnley</t>
  </si>
  <si>
    <t>Burton</t>
  </si>
  <si>
    <t>Bury North</t>
  </si>
  <si>
    <t>Bury South</t>
  </si>
  <si>
    <t>Bury St Edmunds</t>
  </si>
  <si>
    <t>Calder Valley</t>
  </si>
  <si>
    <t>Camberwell and Peckham</t>
  </si>
  <si>
    <t>Camborne and Redruth</t>
  </si>
  <si>
    <t>Cambridge</t>
  </si>
  <si>
    <t>Cannock Chase</t>
  </si>
  <si>
    <t>Canterbury</t>
  </si>
  <si>
    <t>Carlisle</t>
  </si>
  <si>
    <t>Carshalton and Wallington</t>
  </si>
  <si>
    <t>Castle Point</t>
  </si>
  <si>
    <t>Central Devon</t>
  </si>
  <si>
    <t>Central Suffolk and North Ipswich</t>
  </si>
  <si>
    <t>Charnwood</t>
  </si>
  <si>
    <t>Chatham and Aylesford</t>
  </si>
  <si>
    <t>Cheadle</t>
  </si>
  <si>
    <t>Chelmsford</t>
  </si>
  <si>
    <t>Chelsea and Fulham</t>
  </si>
  <si>
    <t>Cheltenham</t>
  </si>
  <si>
    <t>Chesham and Amersham</t>
  </si>
  <si>
    <t>Chesterfield</t>
  </si>
  <si>
    <t>Chichester</t>
  </si>
  <si>
    <t>Chingford and Woodford Green</t>
  </si>
  <si>
    <t>Chippenham</t>
  </si>
  <si>
    <t>Chipping Barnet</t>
  </si>
  <si>
    <t>Chorley</t>
  </si>
  <si>
    <t>Christchurch</t>
  </si>
  <si>
    <t>Cities of London and Westminster</t>
  </si>
  <si>
    <t>City of Chester</t>
  </si>
  <si>
    <t>City of Durham</t>
  </si>
  <si>
    <t>Clacton</t>
  </si>
  <si>
    <t>Cleethorpes</t>
  </si>
  <si>
    <t>Colchester</t>
  </si>
  <si>
    <t>Colne Valley</t>
  </si>
  <si>
    <t>Congleton</t>
  </si>
  <si>
    <t>Copeland</t>
  </si>
  <si>
    <t>Corby</t>
  </si>
  <si>
    <t>Coventry North East</t>
  </si>
  <si>
    <t>Coventry North West</t>
  </si>
  <si>
    <t>Coventry South</t>
  </si>
  <si>
    <t>Crawley</t>
  </si>
  <si>
    <t>Crewe and Nantwich</t>
  </si>
  <si>
    <t>Croydon Central</t>
  </si>
  <si>
    <t>Croydon North</t>
  </si>
  <si>
    <t>Croydon South</t>
  </si>
  <si>
    <t>Dagenham and Rainham</t>
  </si>
  <si>
    <t>Darlington</t>
  </si>
  <si>
    <t>Dartford</t>
  </si>
  <si>
    <t>Daventry</t>
  </si>
  <si>
    <t>Denton and Reddish</t>
  </si>
  <si>
    <t>Derby North</t>
  </si>
  <si>
    <t>Derby South</t>
  </si>
  <si>
    <t>Derbyshire Dales</t>
  </si>
  <si>
    <t>Devizes</t>
  </si>
  <si>
    <t>Dewsbury</t>
  </si>
  <si>
    <t>Don Valley</t>
  </si>
  <si>
    <t>Doncaster Central</t>
  </si>
  <si>
    <t>Doncaster North</t>
  </si>
  <si>
    <t>Dover</t>
  </si>
  <si>
    <t>Dudley North</t>
  </si>
  <si>
    <t>Dudley South</t>
  </si>
  <si>
    <t>Dulwich and West Norwood</t>
  </si>
  <si>
    <t>Ealing Central and Acton</t>
  </si>
  <si>
    <t>Ealing North</t>
  </si>
  <si>
    <t>Ealing, Southall</t>
  </si>
  <si>
    <t>Easington</t>
  </si>
  <si>
    <t>East Devon</t>
  </si>
  <si>
    <t>East Ham</t>
  </si>
  <si>
    <t>East Hampshire</t>
  </si>
  <si>
    <t>East Surrey</t>
  </si>
  <si>
    <t>East Worthing and Shoreham</t>
  </si>
  <si>
    <t>East Yorkshire</t>
  </si>
  <si>
    <t>Eastbourne</t>
  </si>
  <si>
    <t>Eastleigh</t>
  </si>
  <si>
    <t>Eddisbury</t>
  </si>
  <si>
    <t>Edmonton</t>
  </si>
  <si>
    <t>Ellesmere Port and Neston</t>
  </si>
  <si>
    <t>Elmet and Rothwell</t>
  </si>
  <si>
    <t>Eltham</t>
  </si>
  <si>
    <t>Enfield North</t>
  </si>
  <si>
    <t>Enfield, Southgate</t>
  </si>
  <si>
    <t>Epping Forest</t>
  </si>
  <si>
    <t>Epsom and Ewell</t>
  </si>
  <si>
    <t>Erewash</t>
  </si>
  <si>
    <t>Erith and Thamesmead</t>
  </si>
  <si>
    <t>Esher and Walton</t>
  </si>
  <si>
    <t>Exeter</t>
  </si>
  <si>
    <t>Fareham</t>
  </si>
  <si>
    <t>Faversham and Mid Kent</t>
  </si>
  <si>
    <t>Feltham and Heston</t>
  </si>
  <si>
    <t>Filton and Bradley Stoke</t>
  </si>
  <si>
    <t>Finchley and Golders Green</t>
  </si>
  <si>
    <t>Folkestone and Hythe</t>
  </si>
  <si>
    <t>Forest of Dean</t>
  </si>
  <si>
    <t>Fylde</t>
  </si>
  <si>
    <t>Gainsborough</t>
  </si>
  <si>
    <t>Garston and Halewood</t>
  </si>
  <si>
    <t>Gateshead</t>
  </si>
  <si>
    <t>Gedling</t>
  </si>
  <si>
    <t>Gillingham and Rainham</t>
  </si>
  <si>
    <t>Gloucester</t>
  </si>
  <si>
    <t>Gosport</t>
  </si>
  <si>
    <t>Grantham and Stamford</t>
  </si>
  <si>
    <t>Gravesham</t>
  </si>
  <si>
    <t>Great Grimsby</t>
  </si>
  <si>
    <t>Great Yarmouth</t>
  </si>
  <si>
    <t>Greenwich and Woolwich</t>
  </si>
  <si>
    <t>Guildford</t>
  </si>
  <si>
    <t>Hackney North and Stoke Newington</t>
  </si>
  <si>
    <t>Hackney South and Shoreditch</t>
  </si>
  <si>
    <t>Halesowen and Rowley Regis</t>
  </si>
  <si>
    <t>Halifax</t>
  </si>
  <si>
    <t>Haltemprice and Howden</t>
  </si>
  <si>
    <t>Halton</t>
  </si>
  <si>
    <t>Hammersmith</t>
  </si>
  <si>
    <t>Hampstead and Kilburn</t>
  </si>
  <si>
    <t>Harborough</t>
  </si>
  <si>
    <t>Harlow</t>
  </si>
  <si>
    <t>Harrogate and Knaresborough</t>
  </si>
  <si>
    <t>Harrow East</t>
  </si>
  <si>
    <t>Harrow West</t>
  </si>
  <si>
    <t>Hartlepool</t>
  </si>
  <si>
    <t>Harwich and North Essex</t>
  </si>
  <si>
    <t>Hastings and Rye</t>
  </si>
  <si>
    <t>Havant</t>
  </si>
  <si>
    <t>Hayes and Harlington</t>
  </si>
  <si>
    <t>Hazel Grove</t>
  </si>
  <si>
    <t>Hemel Hempstead</t>
  </si>
  <si>
    <t>Hemsworth</t>
  </si>
  <si>
    <t>Hendon</t>
  </si>
  <si>
    <t>Henley</t>
  </si>
  <si>
    <t>Hereford and South Herefordshire</t>
  </si>
  <si>
    <t>Hertford and Stortford</t>
  </si>
  <si>
    <t>Hertsmere</t>
  </si>
  <si>
    <t>Hexham</t>
  </si>
  <si>
    <t>Heywood and Middleton</t>
  </si>
  <si>
    <t>High Peak</t>
  </si>
  <si>
    <t>Hitchin and Harpenden</t>
  </si>
  <si>
    <t>Holborn and St Pancras</t>
  </si>
  <si>
    <t>Hornchurch and Upminster</t>
  </si>
  <si>
    <t>Hornsey and Wood Green</t>
  </si>
  <si>
    <t>Horsham</t>
  </si>
  <si>
    <t>Houghton and Sunderland South</t>
  </si>
  <si>
    <t>Hove</t>
  </si>
  <si>
    <t>Huddersfield</t>
  </si>
  <si>
    <t>Huntingdon</t>
  </si>
  <si>
    <t>Hyndburn</t>
  </si>
  <si>
    <t>Ilford North</t>
  </si>
  <si>
    <t>Ilford South</t>
  </si>
  <si>
    <t>Ipswich</t>
  </si>
  <si>
    <t>Isle of Wight</t>
  </si>
  <si>
    <t>Islington North</t>
  </si>
  <si>
    <t>Islington South and Finsbury</t>
  </si>
  <si>
    <t>Jarrow</t>
  </si>
  <si>
    <t>Keighley</t>
  </si>
  <si>
    <t>Kenilworth and Southam</t>
  </si>
  <si>
    <t>Kensington</t>
  </si>
  <si>
    <t>Kettering</t>
  </si>
  <si>
    <t>Kingston and Surbiton</t>
  </si>
  <si>
    <t>Kingston upon Hull East</t>
  </si>
  <si>
    <t>Kingston upon Hull North</t>
  </si>
  <si>
    <t>Kingston upon Hull West and Hessle</t>
  </si>
  <si>
    <t>Kingswood</t>
  </si>
  <si>
    <t>Knowsley</t>
  </si>
  <si>
    <t>Lancaster and Fleetwood</t>
  </si>
  <si>
    <t>Leeds Central</t>
  </si>
  <si>
    <t>Leeds East</t>
  </si>
  <si>
    <t>Leeds North East</t>
  </si>
  <si>
    <t>Leeds North West</t>
  </si>
  <si>
    <t>Leeds West</t>
  </si>
  <si>
    <t>Leicester East</t>
  </si>
  <si>
    <t>Leicester South</t>
  </si>
  <si>
    <t>Leicester West</t>
  </si>
  <si>
    <t>Leigh</t>
  </si>
  <si>
    <t>Lewes</t>
  </si>
  <si>
    <t>Lewisham East</t>
  </si>
  <si>
    <t>Lewisham West and Penge</t>
  </si>
  <si>
    <t>Lewisham, Deptford</t>
  </si>
  <si>
    <t>Leyton and Wanstead</t>
  </si>
  <si>
    <t>Lichfield</t>
  </si>
  <si>
    <t>Lincoln</t>
  </si>
  <si>
    <t>Liverpool, Riverside</t>
  </si>
  <si>
    <t>Liverpool, Walton</t>
  </si>
  <si>
    <t>Liverpool, Wavertree</t>
  </si>
  <si>
    <t>Liverpool, West Derby</t>
  </si>
  <si>
    <t>Loughborough</t>
  </si>
  <si>
    <t>Louth and Horncastle</t>
  </si>
  <si>
    <t>Ludlow</t>
  </si>
  <si>
    <t>Luton North</t>
  </si>
  <si>
    <t>Luton South</t>
  </si>
  <si>
    <t>Macclesfield</t>
  </si>
  <si>
    <t>Maidenhead</t>
  </si>
  <si>
    <t>Maidstone and The Weald</t>
  </si>
  <si>
    <t>Makerfield</t>
  </si>
  <si>
    <t>Maldon</t>
  </si>
  <si>
    <t>Manchester Central</t>
  </si>
  <si>
    <t>Manchester, Gorton</t>
  </si>
  <si>
    <t>Manchester, Withington</t>
  </si>
  <si>
    <t>Mansfield</t>
  </si>
  <si>
    <t>Meon Valley</t>
  </si>
  <si>
    <t>Meriden</t>
  </si>
  <si>
    <t>Mid Bedfordshire</t>
  </si>
  <si>
    <t>Mid Derbyshire</t>
  </si>
  <si>
    <t>Mid Dorset and North Poole</t>
  </si>
  <si>
    <t>Mid Norfolk</t>
  </si>
  <si>
    <t>Mid Sussex</t>
  </si>
  <si>
    <t>Mid Worcestershire</t>
  </si>
  <si>
    <t>Middlesbrough</t>
  </si>
  <si>
    <t>Middlesbrough South and East Cleveland</t>
  </si>
  <si>
    <t>Milton Keynes North</t>
  </si>
  <si>
    <t>Milton Keynes South</t>
  </si>
  <si>
    <t>Mitcham and Morden</t>
  </si>
  <si>
    <t>Mole Valley</t>
  </si>
  <si>
    <t>Morecambe and Lunesdale</t>
  </si>
  <si>
    <t>Morley and Outwood</t>
  </si>
  <si>
    <t>New Forest East</t>
  </si>
  <si>
    <t>New Forest West</t>
  </si>
  <si>
    <t>Newark</t>
  </si>
  <si>
    <t>Newbury</t>
  </si>
  <si>
    <t>Newcastle upon Tyne Central</t>
  </si>
  <si>
    <t>Newcastle upon Tyne East</t>
  </si>
  <si>
    <t>Newcastle upon Tyne North</t>
  </si>
  <si>
    <t>Newcastle-under-Lyme</t>
  </si>
  <si>
    <t>Newton Abbot</t>
  </si>
  <si>
    <t>Normanton, Pontefract and Castleford</t>
  </si>
  <si>
    <t>North Cornwall</t>
  </si>
  <si>
    <t>North Devon</t>
  </si>
  <si>
    <t>North Dorset</t>
  </si>
  <si>
    <t>North Durham</t>
  </si>
  <si>
    <t>North East Bedfordshire</t>
  </si>
  <si>
    <t>North East Cambridgeshire</t>
  </si>
  <si>
    <t>North East Derbyshire</t>
  </si>
  <si>
    <t>North East Hampshire</t>
  </si>
  <si>
    <t>North East Hertfordshire</t>
  </si>
  <si>
    <t>North East Somerset</t>
  </si>
  <si>
    <t>North Herefordshire</t>
  </si>
  <si>
    <t>North Norfolk</t>
  </si>
  <si>
    <t>North Shropshire</t>
  </si>
  <si>
    <t>North Somerset</t>
  </si>
  <si>
    <t>North Swindon</t>
  </si>
  <si>
    <t>North Thanet</t>
  </si>
  <si>
    <t>North Tyneside</t>
  </si>
  <si>
    <t>North Warwickshire</t>
  </si>
  <si>
    <t>North West Cambridgeshire</t>
  </si>
  <si>
    <t>North West Durham</t>
  </si>
  <si>
    <t>North West Hampshire</t>
  </si>
  <si>
    <t>North West Leicestershire</t>
  </si>
  <si>
    <t>North West Norfolk</t>
  </si>
  <si>
    <t>North Wiltshire</t>
  </si>
  <si>
    <t>Northampton North</t>
  </si>
  <si>
    <t>Northampton South</t>
  </si>
  <si>
    <t>Norwich North</t>
  </si>
  <si>
    <t>Norwich South</t>
  </si>
  <si>
    <t>Nottingham East</t>
  </si>
  <si>
    <t>Nottingham North</t>
  </si>
  <si>
    <t>Nottingham South</t>
  </si>
  <si>
    <t>Nuneaton</t>
  </si>
  <si>
    <t>Old Bexley and Sidcup</t>
  </si>
  <si>
    <t>Oldham East and Saddleworth</t>
  </si>
  <si>
    <t>Oldham West and Royton</t>
  </si>
  <si>
    <t>Orpington</t>
  </si>
  <si>
    <t>Oxford East</t>
  </si>
  <si>
    <t>Oxford West and Abingdon</t>
  </si>
  <si>
    <t>Pendle</t>
  </si>
  <si>
    <t>Penistone and Stocksbridge</t>
  </si>
  <si>
    <t>Penrith and The Border</t>
  </si>
  <si>
    <t>Peterborough</t>
  </si>
  <si>
    <t>Plymouth, Moor View</t>
  </si>
  <si>
    <t>Plymouth, Sutton and Devonport</t>
  </si>
  <si>
    <t>Poole</t>
  </si>
  <si>
    <t>Poplar and Limehouse</t>
  </si>
  <si>
    <t>Portsmouth North</t>
  </si>
  <si>
    <t>Portsmouth South</t>
  </si>
  <si>
    <t>Preston</t>
  </si>
  <si>
    <t>Pudsey</t>
  </si>
  <si>
    <t>Putney</t>
  </si>
  <si>
    <t>Rayleigh and Wickford</t>
  </si>
  <si>
    <t>Reading East</t>
  </si>
  <si>
    <t>Reading West</t>
  </si>
  <si>
    <t>Redcar</t>
  </si>
  <si>
    <t>Redditch</t>
  </si>
  <si>
    <t>Reigate</t>
  </si>
  <si>
    <t>Ribble Valley</t>
  </si>
  <si>
    <t>Richmond (Yorks)</t>
  </si>
  <si>
    <t>Richmond Park</t>
  </si>
  <si>
    <t>Rochdale</t>
  </si>
  <si>
    <t>Rochester and Strood</t>
  </si>
  <si>
    <t>Rochford and Southend East</t>
  </si>
  <si>
    <t>Romford</t>
  </si>
  <si>
    <t>Romsey and Southampton North</t>
  </si>
  <si>
    <t>Rossendale and Darwen</t>
  </si>
  <si>
    <t>Rother Valley</t>
  </si>
  <si>
    <t>Rotherham</t>
  </si>
  <si>
    <t>Rugby</t>
  </si>
  <si>
    <t>Ruislip, Northwood and Pinner</t>
  </si>
  <si>
    <t>Runnymede and Weybridge</t>
  </si>
  <si>
    <t>Rushcliffe</t>
  </si>
  <si>
    <t>Rutland and Melton</t>
  </si>
  <si>
    <t>Saffron Walden</t>
  </si>
  <si>
    <t>Salford and Eccles</t>
  </si>
  <si>
    <t>Salisbury</t>
  </si>
  <si>
    <t>Scarborough and Whitby</t>
  </si>
  <si>
    <t>Scunthorpe</t>
  </si>
  <si>
    <t>Sedgefield</t>
  </si>
  <si>
    <t>Sefton Central</t>
  </si>
  <si>
    <t>Selby and Ainsty</t>
  </si>
  <si>
    <t>Sevenoaks</t>
  </si>
  <si>
    <t>Sheffield Central</t>
  </si>
  <si>
    <t>Sheffield South East</t>
  </si>
  <si>
    <t>Sheffield, Brightside and Hillsborough</t>
  </si>
  <si>
    <t>Sheffield, Hallam</t>
  </si>
  <si>
    <t>Sheffield, Heeley</t>
  </si>
  <si>
    <t>Sherwood</t>
  </si>
  <si>
    <t>Shipley</t>
  </si>
  <si>
    <t>Shrewsbury and Atcham</t>
  </si>
  <si>
    <t>Sittingbourne and Sheppey</t>
  </si>
  <si>
    <t>Skipton and Ripon</t>
  </si>
  <si>
    <t>Sleaford and North Hykeham</t>
  </si>
  <si>
    <t>Slough</t>
  </si>
  <si>
    <t>Solihull</t>
  </si>
  <si>
    <t>Somerton and Frome</t>
  </si>
  <si>
    <t>South Basildon and East Thurrock</t>
  </si>
  <si>
    <t>South Cambridgeshire</t>
  </si>
  <si>
    <t>South Derbyshire</t>
  </si>
  <si>
    <t>South Dorset</t>
  </si>
  <si>
    <t>South East Cambridgeshire</t>
  </si>
  <si>
    <t>South East Cornwall</t>
  </si>
  <si>
    <t>South Holland and The Deepings</t>
  </si>
  <si>
    <t>South Leicestershire</t>
  </si>
  <si>
    <t>South Norfolk</t>
  </si>
  <si>
    <t>South Northamptonshire</t>
  </si>
  <si>
    <t>South Ribble</t>
  </si>
  <si>
    <t>South Shields</t>
  </si>
  <si>
    <t>South Staffordshire</t>
  </si>
  <si>
    <t>South Suffolk</t>
  </si>
  <si>
    <t>South Swindon</t>
  </si>
  <si>
    <t>South Thanet</t>
  </si>
  <si>
    <t>South West Bedfordshire</t>
  </si>
  <si>
    <t>South West Devon</t>
  </si>
  <si>
    <t>South West Hertfordshire</t>
  </si>
  <si>
    <t>South West Norfolk</t>
  </si>
  <si>
    <t>South West Surrey</t>
  </si>
  <si>
    <t>South West Wiltshire</t>
  </si>
  <si>
    <t>Southampton, Itchen</t>
  </si>
  <si>
    <t>Southampton, Test</t>
  </si>
  <si>
    <t>Southend West</t>
  </si>
  <si>
    <t>Southport</t>
  </si>
  <si>
    <t>Spelthorne</t>
  </si>
  <si>
    <t>St Albans</t>
  </si>
  <si>
    <t>St Austell and Newquay</t>
  </si>
  <si>
    <t>St Helens North</t>
  </si>
  <si>
    <t>St Helens South and Whiston</t>
  </si>
  <si>
    <t>St Ives</t>
  </si>
  <si>
    <t>Stafford</t>
  </si>
  <si>
    <t>Staffordshire Moorlands</t>
  </si>
  <si>
    <t>Stalybridge and Hyde</t>
  </si>
  <si>
    <t>Stevenage</t>
  </si>
  <si>
    <t>Stockport</t>
  </si>
  <si>
    <t>Stockton North</t>
  </si>
  <si>
    <t>Stockton South</t>
  </si>
  <si>
    <t>Stoke-on-Trent Central</t>
  </si>
  <si>
    <t>Stoke-on-Trent North</t>
  </si>
  <si>
    <t>Stoke-on-Trent South</t>
  </si>
  <si>
    <t>Stone</t>
  </si>
  <si>
    <t>Stourbridge</t>
  </si>
  <si>
    <t>Stratford-on-Avon</t>
  </si>
  <si>
    <t>Streatham</t>
  </si>
  <si>
    <t>Stretford and Urmston</t>
  </si>
  <si>
    <t>Stroud</t>
  </si>
  <si>
    <t>Suffolk Coastal</t>
  </si>
  <si>
    <t>Sunderland Central</t>
  </si>
  <si>
    <t>Surrey Heath</t>
  </si>
  <si>
    <t>Sutton and Cheam</t>
  </si>
  <si>
    <t>Sutton Coldfield</t>
  </si>
  <si>
    <t>Tamworth</t>
  </si>
  <si>
    <t>Tatton</t>
  </si>
  <si>
    <t>Taunton Deane</t>
  </si>
  <si>
    <t>Telford</t>
  </si>
  <si>
    <t>Tewkesbury</t>
  </si>
  <si>
    <t>The Cotswolds</t>
  </si>
  <si>
    <t>The Wrekin</t>
  </si>
  <si>
    <t>Thirsk and Malton</t>
  </si>
  <si>
    <t>Thornbury and Yate</t>
  </si>
  <si>
    <t>Thurrock</t>
  </si>
  <si>
    <t>Tiverton and Honiton</t>
  </si>
  <si>
    <t>Tonbridge and Malling</t>
  </si>
  <si>
    <t>Tooting</t>
  </si>
  <si>
    <t>Torbay</t>
  </si>
  <si>
    <t>Torridge and West Devon</t>
  </si>
  <si>
    <t>Totnes</t>
  </si>
  <si>
    <t>Tottenham</t>
  </si>
  <si>
    <t>Truro and Falmouth</t>
  </si>
  <si>
    <t>Tunbridge Wells</t>
  </si>
  <si>
    <t>Twickenham</t>
  </si>
  <si>
    <t>Tynemouth</t>
  </si>
  <si>
    <t>Uxbridge and South Ruislip</t>
  </si>
  <si>
    <t>Vauxhall</t>
  </si>
  <si>
    <t>Wakefield</t>
  </si>
  <si>
    <t>Wallasey</t>
  </si>
  <si>
    <t>Walsall North</t>
  </si>
  <si>
    <t>Walsall South</t>
  </si>
  <si>
    <t>Walthamstow</t>
  </si>
  <si>
    <t>Wansbeck</t>
  </si>
  <si>
    <t>Wantage</t>
  </si>
  <si>
    <t>Warley</t>
  </si>
  <si>
    <t>Warrington North</t>
  </si>
  <si>
    <t>Warrington South</t>
  </si>
  <si>
    <t>Warwick and Leamington</t>
  </si>
  <si>
    <t>Washington and Sunderland West</t>
  </si>
  <si>
    <t>Watford</t>
  </si>
  <si>
    <t>Waveney</t>
  </si>
  <si>
    <t>Wealden</t>
  </si>
  <si>
    <t>Weaver Vale</t>
  </si>
  <si>
    <t>Wellingborough</t>
  </si>
  <si>
    <t>Wells</t>
  </si>
  <si>
    <t>Welwyn Hatfield</t>
  </si>
  <si>
    <t>Wentworth and Dearne</t>
  </si>
  <si>
    <t>West Bromwich East</t>
  </si>
  <si>
    <t>West Bromwich West</t>
  </si>
  <si>
    <t>West Dorset</t>
  </si>
  <si>
    <t>West Ham</t>
  </si>
  <si>
    <t>West Lancashire</t>
  </si>
  <si>
    <t>West Suffolk</t>
  </si>
  <si>
    <t>West Worcestershire</t>
  </si>
  <si>
    <t>Westminster North</t>
  </si>
  <si>
    <t>Westmorland and Lonsdale</t>
  </si>
  <si>
    <t>Weston-Super-Mare</t>
  </si>
  <si>
    <t>Wigan</t>
  </si>
  <si>
    <t>Wimbledon</t>
  </si>
  <si>
    <t>Winchester</t>
  </si>
  <si>
    <t>Windsor</t>
  </si>
  <si>
    <t>Wirral South</t>
  </si>
  <si>
    <t>Wirral West</t>
  </si>
  <si>
    <t>Witham</t>
  </si>
  <si>
    <t>Witney</t>
  </si>
  <si>
    <t>Woking</t>
  </si>
  <si>
    <t>Wokingham</t>
  </si>
  <si>
    <t>Wolverhampton North East</t>
  </si>
  <si>
    <t>Wolverhampton South East</t>
  </si>
  <si>
    <t>Wolverhampton South West</t>
  </si>
  <si>
    <t>Worcester</t>
  </si>
  <si>
    <t>Workington</t>
  </si>
  <si>
    <t>Worsley and Eccles South</t>
  </si>
  <si>
    <t>Worthing West</t>
  </si>
  <si>
    <t>Wycombe</t>
  </si>
  <si>
    <t>Wyre and Preston North</t>
  </si>
  <si>
    <t>Wyre Forest</t>
  </si>
  <si>
    <t>Wythenshawe and Sale East</t>
  </si>
  <si>
    <t>Yeovil</t>
  </si>
  <si>
    <t>York Central</t>
  </si>
  <si>
    <t>York Outer</t>
  </si>
  <si>
    <t>Belfast East</t>
  </si>
  <si>
    <t>Northern Ireland</t>
  </si>
  <si>
    <t>Belfast North</t>
  </si>
  <si>
    <t>Belfast South</t>
  </si>
  <si>
    <t>Belfast West</t>
  </si>
  <si>
    <t>East Antrim</t>
  </si>
  <si>
    <t>East Londonderry</t>
  </si>
  <si>
    <t>Fermanagh &amp; South Tyrone</t>
  </si>
  <si>
    <t>Foyle</t>
  </si>
  <si>
    <t>Lagan Valley</t>
  </si>
  <si>
    <t>Mid Ulster</t>
  </si>
  <si>
    <t>Newry &amp; Armagh</t>
  </si>
  <si>
    <t>North Antrim</t>
  </si>
  <si>
    <t>North Down</t>
  </si>
  <si>
    <t>South Antrim</t>
  </si>
  <si>
    <t>South Down</t>
  </si>
  <si>
    <t>Strangford</t>
  </si>
  <si>
    <t>Upper Bann</t>
  </si>
  <si>
    <t>West Tyrone</t>
  </si>
  <si>
    <t>Aberdeen North</t>
  </si>
  <si>
    <t>Scotland</t>
  </si>
  <si>
    <t>Aberdeen South</t>
  </si>
  <si>
    <t>Airdrie and Shotts</t>
  </si>
  <si>
    <t>Angus</t>
  </si>
  <si>
    <t>Argyll and Bute</t>
  </si>
  <si>
    <t>Ayr, Carrick and Cumnock</t>
  </si>
  <si>
    <t>Banff and Buchan</t>
  </si>
  <si>
    <t>Berwickshire, Roxburgh and Selkirk</t>
  </si>
  <si>
    <t>Caithness, Sutherland and Easter Ross</t>
  </si>
  <si>
    <t>Central Ayrshire</t>
  </si>
  <si>
    <t>Coatbridge, Chryston and Bellshill</t>
  </si>
  <si>
    <t>Cumbernauld, Kilsyth and Kirkintilloch East</t>
  </si>
  <si>
    <t>Dumfries and Galloway</t>
  </si>
  <si>
    <t>Dumfriesshire, Clydesdale and Tweeddale</t>
  </si>
  <si>
    <t>Dundee East</t>
  </si>
  <si>
    <t>Dundee West</t>
  </si>
  <si>
    <t>Dunfermline and West Fife</t>
  </si>
  <si>
    <t>East Dunbartonshire</t>
  </si>
  <si>
    <t>East Kilbride, Strathaven and Lesmahagow</t>
  </si>
  <si>
    <t>East Lothian</t>
  </si>
  <si>
    <t>East Renfrewshire</t>
  </si>
  <si>
    <t>Edinburgh East</t>
  </si>
  <si>
    <t>Edinburgh North and Leith</t>
  </si>
  <si>
    <t>Edinburgh South</t>
  </si>
  <si>
    <t>Edinburgh South West</t>
  </si>
  <si>
    <t>Edinburgh West</t>
  </si>
  <si>
    <t>Falkirk</t>
  </si>
  <si>
    <t>Glasgow Central</t>
  </si>
  <si>
    <t>Glasgow East</t>
  </si>
  <si>
    <t>Glasgow North</t>
  </si>
  <si>
    <t>Glasgow North East</t>
  </si>
  <si>
    <t>Glasgow North West</t>
  </si>
  <si>
    <t>Glasgow South</t>
  </si>
  <si>
    <t>Glasgow South West</t>
  </si>
  <si>
    <t>Glenrothes</t>
  </si>
  <si>
    <t>Gordon</t>
  </si>
  <si>
    <t>Inverclyde</t>
  </si>
  <si>
    <t>Inverness, Nairn, Badenoch and Strathspey</t>
  </si>
  <si>
    <t>Kilmarnock and Loudoun</t>
  </si>
  <si>
    <t>Kirkcaldy and Cowdenbeath</t>
  </si>
  <si>
    <t>Lanark and Hamilton East</t>
  </si>
  <si>
    <t>Linlithgow and East Falkirk</t>
  </si>
  <si>
    <t>Livingston</t>
  </si>
  <si>
    <t>Midlothian</t>
  </si>
  <si>
    <t>Moray</t>
  </si>
  <si>
    <t>Motherwell and Wishaw</t>
  </si>
  <si>
    <t>Na h-Eileanan An Iar</t>
  </si>
  <si>
    <t>North Ayrshire and Arran</t>
  </si>
  <si>
    <t>North East Fife</t>
  </si>
  <si>
    <t>Ochil and South Perthshire</t>
  </si>
  <si>
    <t>Orkney and Shetland</t>
  </si>
  <si>
    <t>Paisley and Renfrewshire North</t>
  </si>
  <si>
    <t>Paisley and Renfrewshire South</t>
  </si>
  <si>
    <t>Perth and North Perthshire</t>
  </si>
  <si>
    <t>Ross, Skye and Lochaber</t>
  </si>
  <si>
    <t>Rutherglen and Hamilton West</t>
  </si>
  <si>
    <t>Stirling</t>
  </si>
  <si>
    <t>West Aberdeenshire and Kincardine</t>
  </si>
  <si>
    <t>West Dunbartonshire</t>
  </si>
  <si>
    <t>Aberavon</t>
  </si>
  <si>
    <t>Wales</t>
  </si>
  <si>
    <t>Aberconwy</t>
  </si>
  <si>
    <t>Alyn and Deeside</t>
  </si>
  <si>
    <t>Arfon</t>
  </si>
  <si>
    <t>Blaenau Gwent</t>
  </si>
  <si>
    <t>Brecon and Radnorshire</t>
  </si>
  <si>
    <t>Bridgend</t>
  </si>
  <si>
    <t>Caerphilly</t>
  </si>
  <si>
    <t>Cardiff Central</t>
  </si>
  <si>
    <t>Cardiff North</t>
  </si>
  <si>
    <t>Cardiff South and Penarth</t>
  </si>
  <si>
    <t>Cardiff West</t>
  </si>
  <si>
    <t>Carmarthen East and Dinefwr</t>
  </si>
  <si>
    <t>Carmarthen West and South Pembrokeshire</t>
  </si>
  <si>
    <t>Ceredigion</t>
  </si>
  <si>
    <t>Clwyd South</t>
  </si>
  <si>
    <t>Clwyd West</t>
  </si>
  <si>
    <t>Cynon Valley</t>
  </si>
  <si>
    <t>Delyn</t>
  </si>
  <si>
    <t>Dwyfor Meirionnydd</t>
  </si>
  <si>
    <t>Gower</t>
  </si>
  <si>
    <t>Islwyn</t>
  </si>
  <si>
    <t>Llanelli</t>
  </si>
  <si>
    <t>Merthyr Tydfil and Rhymney</t>
  </si>
  <si>
    <t>Monmouth</t>
  </si>
  <si>
    <t>Montgomeryshire</t>
  </si>
  <si>
    <t>Neath</t>
  </si>
  <si>
    <t>Newport East</t>
  </si>
  <si>
    <t>Newport West</t>
  </si>
  <si>
    <t>Ogmore</t>
  </si>
  <si>
    <t>Pontypridd</t>
  </si>
  <si>
    <t>Preseli Pembrokeshire</t>
  </si>
  <si>
    <t>Rhondda</t>
  </si>
  <si>
    <t>Swansea East</t>
  </si>
  <si>
    <t>Swansea West</t>
  </si>
  <si>
    <t>Torfaen</t>
  </si>
  <si>
    <t>Vale of Clwyd</t>
  </si>
  <si>
    <t>Vale of Glamorgan</t>
  </si>
  <si>
    <t>Wrexham</t>
  </si>
  <si>
    <t>Ynys Mon</t>
  </si>
  <si>
    <t>United Kingdom</t>
  </si>
  <si>
    <t>North East</t>
  </si>
  <si>
    <t>North West</t>
  </si>
  <si>
    <t>Yorkshire and The Humber</t>
  </si>
  <si>
    <t>East Midlands</t>
  </si>
  <si>
    <t>West Midlands</t>
  </si>
  <si>
    <t>East</t>
  </si>
  <si>
    <t>London</t>
  </si>
  <si>
    <t>South East</t>
  </si>
  <si>
    <t>South West</t>
  </si>
  <si>
    <t>1=highest</t>
  </si>
  <si>
    <t>Claimant rate</t>
  </si>
  <si>
    <t>All</t>
  </si>
  <si>
    <t>JSA only</t>
  </si>
  <si>
    <t>UC only</t>
  </si>
  <si>
    <t>Claiming &gt; 12 months</t>
  </si>
  <si>
    <t>Claim duration (JSA only)</t>
  </si>
  <si>
    <t>All claimants</t>
  </si>
  <si>
    <t>Claimant levels</t>
  </si>
  <si>
    <t xml:space="preserve">                                                                                      </t>
  </si>
  <si>
    <t xml:space="preserve"> </t>
  </si>
  <si>
    <t>Claims by age group</t>
  </si>
  <si>
    <r>
      <t xml:space="preserve">Claimant rate </t>
    </r>
    <r>
      <rPr>
        <sz val="9"/>
        <rFont val="Arial"/>
        <family val="2"/>
      </rPr>
      <t>is the proportion of the economically active population aged 16-64 (as estimated by the Library) who are claiming JSA or not in work and claiming UC.</t>
    </r>
  </si>
  <si>
    <r>
      <t xml:space="preserve">Claims by age group: </t>
    </r>
    <r>
      <rPr>
        <sz val="9"/>
        <rFont val="Arial"/>
        <family val="2"/>
      </rPr>
      <t>Data on JSA claimants by age group are rounded to the nearest five. Data on UC claimants not in work by age are unrounded but small figures are suppressed.</t>
    </r>
  </si>
  <si>
    <t>..</t>
  </si>
  <si>
    <r>
      <rPr>
        <b/>
        <sz val="9"/>
        <rFont val="Arial"/>
        <family val="2"/>
      </rPr>
      <t>Claim duration:</t>
    </r>
    <r>
      <rPr>
        <sz val="9"/>
        <rFont val="Arial"/>
        <family val="2"/>
      </rPr>
      <t xml:space="preserve"> Data on claims over 12 months are for JSA claimants only. Data on the length of time someone has been not in work and claiming UC are currently not available. Cells are blank if there were people in the constituency claiming UC a year ago.</t>
    </r>
  </si>
  <si>
    <r>
      <rPr>
        <b/>
        <i/>
        <sz val="9"/>
        <rFont val="Arial"/>
        <family val="2"/>
      </rPr>
      <t xml:space="preserve">Notes: </t>
    </r>
    <r>
      <rPr>
        <sz val="9"/>
        <rFont val="Arial"/>
        <family val="2"/>
      </rPr>
      <t xml:space="preserve">Figures include JSA claimants and people not in work claiming Universal Credit (UC). UC figures are provisional. Some people claiming UC may no longer be seeking work. The Library has revised the methodology used to calculate constituency claimant rates, so the claimant rates included in this month’s paper are not comparable with the rates shown in previous editions of </t>
    </r>
    <r>
      <rPr>
        <i/>
        <sz val="9"/>
        <rFont val="Arial"/>
        <family val="2"/>
      </rPr>
      <t>Unemployment by Constituency</t>
    </r>
    <r>
      <rPr>
        <sz val="9"/>
        <rFont val="Arial"/>
        <family val="2"/>
      </rPr>
      <t>. See section 4.3 for further details.</t>
    </r>
  </si>
  <si>
    <t>Na h-Eileanan an Iar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</si>
</sst>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
    <numFmt numFmtId="167" formatCode="mmmm\ yyyy"/>
  </numFmts>
  <fonts count="16" x14ac:knownFonts="1">
    <font>
      <sz val="11"/>
      <color theme="1"/>
      <name val="Calibri"/>
      <family val="2"/>
      <scheme val="minor"/>
    </font>
    <font>
      <sz val="10"/>
      <name val="Arial"/>
      <family val="2"/>
    </font>
    <font>
      <sz val="10"/>
      <color theme="0"/>
      <name val="Arial"/>
      <family val="2"/>
    </font>
    <font>
      <b/>
      <sz val="10"/>
      <name val="Arial"/>
      <family val="2"/>
    </font>
    <font>
      <b/>
      <sz val="16"/>
      <name val="Arial"/>
      <family val="2"/>
    </font>
    <font>
      <i/>
      <sz val="10"/>
      <name val="Arial"/>
      <family val="2"/>
    </font>
    <font>
      <b/>
      <sz val="10"/>
      <color theme="0"/>
      <name val="Arial"/>
      <family val="2"/>
    </font>
    <font>
      <sz val="8"/>
      <color theme="0"/>
      <name val="Arial"/>
      <family val="2"/>
    </font>
    <font>
      <sz val="8"/>
      <name val="Arial"/>
      <family val="2"/>
    </font>
    <font>
      <i/>
      <sz val="9"/>
      <name val="Arial"/>
      <family val="2"/>
    </font>
    <font>
      <b/>
      <i/>
      <sz val="9"/>
      <name val="Arial"/>
      <family val="2"/>
    </font>
    <font>
      <sz val="11"/>
      <color theme="1"/>
      <name val="Calibri"/>
      <family val="2"/>
      <scheme val="minor"/>
    </font>
    <font>
      <sz val="9"/>
      <name val="Arial"/>
      <family val="2"/>
    </font>
    <font>
      <b/>
      <sz val="9"/>
      <name val="Arial"/>
      <family val="2"/>
    </font>
    <font>
      <b/>
      <sz val="10"/>
      <color rgb="FFFF0000"/>
      <name val="Arial"/>
      <family val="2"/>
    </font>
    <font>
      <b/>
      <sz val="8"/>
      <color rgb="FF008000"/>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right/>
      <top style="medium">
        <color indexed="64"/>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1" fillId="0" borderId="0"/>
    <xf numFmtId="9" fontId="11" fillId="0" borderId="0" applyFont="0" applyFill="0" applyBorder="0" applyAlignment="0" applyProtection="0"/>
  </cellStyleXfs>
  <cellXfs count="79">
    <xf numFmtId="0" fontId="0" fillId="0" borderId="0" xfId="0"/>
    <xf numFmtId="0" fontId="1" fillId="0" borderId="0" xfId="0" applyFont="1"/>
    <xf numFmtId="0" fontId="1" fillId="0" borderId="0" xfId="0" applyFont="1" applyAlignment="1">
      <alignment horizontal="right"/>
    </xf>
    <xf numFmtId="0" fontId="1" fillId="0" borderId="0" xfId="0" applyFont="1" applyBorder="1"/>
    <xf numFmtId="0" fontId="1" fillId="0" borderId="0" xfId="0" applyFont="1" applyBorder="1" applyAlignment="1">
      <alignment horizontal="center"/>
    </xf>
    <xf numFmtId="0" fontId="1" fillId="2" borderId="0" xfId="1" applyFont="1" applyFill="1" applyAlignment="1">
      <alignment horizontal="left"/>
    </xf>
    <xf numFmtId="3" fontId="1" fillId="0" borderId="0" xfId="0" applyNumberFormat="1" applyFont="1"/>
    <xf numFmtId="164" fontId="1" fillId="0" borderId="0" xfId="0" applyNumberFormat="1" applyFont="1"/>
    <xf numFmtId="0" fontId="3" fillId="2" borderId="0" xfId="0" applyFont="1" applyFill="1"/>
    <xf numFmtId="0" fontId="4" fillId="0" borderId="0" xfId="0" applyFont="1"/>
    <xf numFmtId="0" fontId="5" fillId="0" borderId="0" xfId="0" applyFont="1" applyAlignment="1">
      <alignment horizontal="right"/>
    </xf>
    <xf numFmtId="0" fontId="2" fillId="2" borderId="0" xfId="0" applyFont="1" applyFill="1"/>
    <xf numFmtId="0" fontId="2" fillId="2" borderId="0" xfId="0" applyFont="1" applyFill="1" applyBorder="1"/>
    <xf numFmtId="0" fontId="2" fillId="2" borderId="0" xfId="0" applyFont="1" applyFill="1" applyAlignment="1">
      <alignment horizontal="right"/>
    </xf>
    <xf numFmtId="0" fontId="6" fillId="2" borderId="0" xfId="0" applyFont="1" applyFill="1"/>
    <xf numFmtId="0" fontId="3" fillId="0" borderId="0" xfId="0" applyFont="1" applyBorder="1" applyAlignment="1">
      <alignment horizontal="center" wrapText="1"/>
    </xf>
    <xf numFmtId="0" fontId="1" fillId="0" borderId="0" xfId="0" applyFont="1" applyBorder="1" applyAlignment="1">
      <alignment horizontal="center" wrapText="1"/>
    </xf>
    <xf numFmtId="166" fontId="1" fillId="0" borderId="0" xfId="0" applyNumberFormat="1" applyFont="1"/>
    <xf numFmtId="3" fontId="3" fillId="0" borderId="0" xfId="0" applyNumberFormat="1" applyFont="1"/>
    <xf numFmtId="166" fontId="3" fillId="0" borderId="0" xfId="0" applyNumberFormat="1" applyFont="1"/>
    <xf numFmtId="0" fontId="3" fillId="0" borderId="0" xfId="0" applyFont="1"/>
    <xf numFmtId="0" fontId="1" fillId="0" borderId="2" xfId="0" applyFont="1" applyBorder="1" applyAlignment="1">
      <alignment horizontal="right"/>
    </xf>
    <xf numFmtId="0" fontId="1" fillId="0" borderId="2" xfId="0" applyFont="1" applyBorder="1"/>
    <xf numFmtId="0" fontId="2" fillId="2" borderId="2" xfId="0" applyFont="1" applyFill="1" applyBorder="1"/>
    <xf numFmtId="1" fontId="3" fillId="0" borderId="0" xfId="0" applyNumberFormat="1" applyFont="1"/>
    <xf numFmtId="1" fontId="1" fillId="0" borderId="0" xfId="0" applyNumberFormat="1" applyFont="1"/>
    <xf numFmtId="0" fontId="3" fillId="0" borderId="1" xfId="0" applyFont="1" applyBorder="1"/>
    <xf numFmtId="3" fontId="1" fillId="0" borderId="0" xfId="0" applyNumberFormat="1" applyFont="1" applyFill="1" applyAlignment="1">
      <alignment horizontal="right"/>
    </xf>
    <xf numFmtId="3" fontId="1" fillId="0" borderId="0" xfId="0" applyNumberFormat="1" applyFont="1" applyFill="1"/>
    <xf numFmtId="166" fontId="1" fillId="0" borderId="0" xfId="0" applyNumberFormat="1" applyFont="1" applyFill="1" applyAlignment="1">
      <alignment horizontal="right"/>
    </xf>
    <xf numFmtId="0" fontId="8" fillId="0" borderId="0" xfId="0" applyFont="1"/>
    <xf numFmtId="0" fontId="7" fillId="2" borderId="0" xfId="0" applyFont="1" applyFill="1"/>
    <xf numFmtId="0" fontId="1" fillId="0" borderId="0" xfId="0" applyFont="1" applyFill="1"/>
    <xf numFmtId="0" fontId="1" fillId="0" borderId="0" xfId="0" applyFont="1" applyFill="1" applyBorder="1"/>
    <xf numFmtId="0" fontId="1" fillId="0" borderId="0" xfId="0" applyFont="1" applyFill="1" applyAlignment="1">
      <alignment horizontal="right"/>
    </xf>
    <xf numFmtId="0" fontId="1" fillId="0" borderId="2" xfId="0" applyFont="1" applyFill="1" applyBorder="1"/>
    <xf numFmtId="0" fontId="8" fillId="0" borderId="0" xfId="0" applyFont="1" applyFill="1"/>
    <xf numFmtId="0" fontId="9" fillId="0" borderId="0" xfId="0" applyFont="1"/>
    <xf numFmtId="0" fontId="9" fillId="0" borderId="0" xfId="0" applyFont="1" applyBorder="1"/>
    <xf numFmtId="0" fontId="9" fillId="0" borderId="2" xfId="0" applyFont="1" applyBorder="1" applyAlignment="1">
      <alignment horizontal="right"/>
    </xf>
    <xf numFmtId="0" fontId="9" fillId="0" borderId="0" xfId="0" applyFont="1" applyAlignment="1">
      <alignment horizontal="right"/>
    </xf>
    <xf numFmtId="3" fontId="10" fillId="0" borderId="0" xfId="0" applyNumberFormat="1" applyFont="1" applyAlignment="1">
      <alignment horizontal="right"/>
    </xf>
    <xf numFmtId="3" fontId="9" fillId="0" borderId="0" xfId="0" applyNumberFormat="1" applyFont="1"/>
    <xf numFmtId="3" fontId="9" fillId="0" borderId="0" xfId="0" applyNumberFormat="1" applyFont="1" applyAlignment="1">
      <alignment horizontal="right"/>
    </xf>
    <xf numFmtId="0" fontId="9" fillId="0" borderId="2" xfId="0" applyFont="1" applyBorder="1"/>
    <xf numFmtId="1" fontId="1" fillId="0" borderId="0" xfId="2" applyNumberFormat="1" applyFont="1"/>
    <xf numFmtId="0" fontId="1" fillId="0" borderId="0" xfId="0" applyFont="1" applyBorder="1" applyAlignment="1">
      <alignment horizontal="right"/>
    </xf>
    <xf numFmtId="0" fontId="3" fillId="0" borderId="1" xfId="0" applyFont="1" applyBorder="1" applyAlignment="1">
      <alignment horizontal="center"/>
    </xf>
    <xf numFmtId="0" fontId="3" fillId="0" borderId="0" xfId="0" applyFont="1" applyAlignment="1">
      <alignment horizontal="right"/>
    </xf>
    <xf numFmtId="0" fontId="3" fillId="0" borderId="0" xfId="0" applyFont="1" applyAlignment="1">
      <alignment horizontal="left"/>
    </xf>
    <xf numFmtId="3" fontId="3" fillId="0" borderId="0" xfId="0" applyNumberFormat="1" applyFont="1" applyFill="1"/>
    <xf numFmtId="3" fontId="9" fillId="0" borderId="2" xfId="0" applyNumberFormat="1" applyFont="1" applyBorder="1" applyAlignment="1">
      <alignment horizontal="right"/>
    </xf>
    <xf numFmtId="165" fontId="1" fillId="0" borderId="2" xfId="0" applyNumberFormat="1" applyFont="1" applyBorder="1"/>
    <xf numFmtId="164" fontId="3" fillId="0" borderId="0" xfId="0" applyNumberFormat="1" applyFont="1"/>
    <xf numFmtId="3" fontId="3" fillId="0" borderId="0" xfId="0" applyNumberFormat="1" applyFont="1" applyFill="1" applyAlignment="1">
      <alignment horizontal="right"/>
    </xf>
    <xf numFmtId="166" fontId="3" fillId="0" borderId="0" xfId="0" applyNumberFormat="1" applyFont="1" applyFill="1" applyAlignment="1">
      <alignment horizontal="right"/>
    </xf>
    <xf numFmtId="2" fontId="1" fillId="0" borderId="2" xfId="0" applyNumberFormat="1" applyFont="1" applyFill="1" applyBorder="1"/>
    <xf numFmtId="164" fontId="3" fillId="0" borderId="0" xfId="0" applyNumberFormat="1" applyFont="1" applyFill="1"/>
    <xf numFmtId="164" fontId="1" fillId="0" borderId="0" xfId="0" applyNumberFormat="1" applyFont="1" applyFill="1"/>
    <xf numFmtId="3" fontId="10" fillId="0" borderId="0" xfId="0" applyNumberFormat="1" applyFont="1" applyFill="1"/>
    <xf numFmtId="167" fontId="4" fillId="0" borderId="0" xfId="0" applyNumberFormat="1" applyFont="1" applyAlignment="1">
      <alignment horizontal="left"/>
    </xf>
    <xf numFmtId="0" fontId="2" fillId="0" borderId="0" xfId="0" applyFont="1" applyFill="1" applyAlignment="1">
      <alignment horizontal="right"/>
    </xf>
    <xf numFmtId="17" fontId="1" fillId="0" borderId="0" xfId="0" applyNumberFormat="1" applyFont="1" applyFill="1" applyAlignment="1">
      <alignment horizontal="right"/>
    </xf>
    <xf numFmtId="17" fontId="9" fillId="0" borderId="0" xfId="0" applyNumberFormat="1" applyFont="1" applyFill="1" applyAlignment="1">
      <alignment horizontal="right"/>
    </xf>
    <xf numFmtId="0" fontId="1" fillId="0" borderId="0" xfId="0" applyFont="1" applyFill="1" applyBorder="1" applyAlignment="1">
      <alignment horizontal="center"/>
    </xf>
    <xf numFmtId="17" fontId="1" fillId="0" borderId="0" xfId="0" applyNumberFormat="1" applyFont="1" applyFill="1" applyAlignment="1">
      <alignment horizontal="right" wrapText="1"/>
    </xf>
    <xf numFmtId="166" fontId="1" fillId="0" borderId="2" xfId="0" applyNumberFormat="1" applyFont="1" applyBorder="1"/>
    <xf numFmtId="0" fontId="14" fillId="0" borderId="0" xfId="0" applyFont="1"/>
    <xf numFmtId="17" fontId="2" fillId="0" borderId="0" xfId="0" applyNumberFormat="1" applyFont="1" applyFill="1"/>
    <xf numFmtId="0" fontId="13" fillId="0" borderId="0" xfId="0" applyFont="1" applyAlignment="1">
      <alignment horizontal="left" wrapText="1"/>
    </xf>
    <xf numFmtId="0" fontId="12" fillId="0" borderId="0" xfId="0" applyFont="1" applyAlignment="1">
      <alignment horizontal="left" wrapText="1"/>
    </xf>
    <xf numFmtId="0" fontId="3" fillId="0" borderId="0" xfId="0" applyFont="1" applyAlignment="1">
      <alignment horizontal="center"/>
    </xf>
    <xf numFmtId="0" fontId="1" fillId="0" borderId="3" xfId="0" applyFont="1" applyFill="1" applyBorder="1" applyAlignment="1">
      <alignment horizontal="center"/>
    </xf>
    <xf numFmtId="0" fontId="1" fillId="0" borderId="3" xfId="0" applyFont="1" applyFill="1" applyBorder="1" applyAlignment="1">
      <alignment horizontal="center" wrapText="1"/>
    </xf>
    <xf numFmtId="0" fontId="3" fillId="0" borderId="1" xfId="0" applyFont="1" applyBorder="1" applyAlignment="1">
      <alignment horizontal="center"/>
    </xf>
    <xf numFmtId="0" fontId="3" fillId="0" borderId="1" xfId="0" applyFont="1" applyFill="1" applyBorder="1" applyAlignment="1">
      <alignment horizontal="center" wrapText="1"/>
    </xf>
    <xf numFmtId="0" fontId="1" fillId="0" borderId="2" xfId="0" applyFont="1" applyFill="1" applyBorder="1" applyAlignment="1">
      <alignment horizontal="center" wrapText="1"/>
    </xf>
    <xf numFmtId="0" fontId="1" fillId="0" borderId="2" xfId="0" applyFont="1" applyBorder="1" applyAlignment="1">
      <alignment horizontal="center"/>
    </xf>
    <xf numFmtId="0" fontId="15" fillId="0" borderId="0" xfId="0" applyFont="1"/>
  </cellXfs>
  <cellStyles count="3">
    <cellStyle name="Normal" xfId="0" builtinId="0"/>
    <cellStyle name="Percent" xfId="2" builtinId="5"/>
    <cellStyle name="Row_Headings" xfId="1"/>
  </cellStyles>
  <dxfs count="6">
    <dxf>
      <font>
        <color rgb="FF9C0006"/>
      </font>
      <fill>
        <patternFill>
          <bgColor rgb="FFFFC7CE"/>
        </patternFill>
      </fill>
    </dxf>
    <dxf>
      <font>
        <color rgb="FF9C0006"/>
      </font>
      <fill>
        <patternFill>
          <bgColor rgb="FFFFC7CE"/>
        </patternFill>
      </fill>
    </dxf>
    <dxf>
      <font>
        <color theme="0"/>
      </font>
    </dxf>
    <dxf>
      <font>
        <color rgb="FF9C0006"/>
      </font>
      <fill>
        <patternFill>
          <bgColor rgb="FFFFC7CE"/>
        </patternFill>
      </fill>
    </dxf>
    <dxf>
      <font>
        <color rgb="FF9C0006"/>
      </font>
      <fill>
        <patternFill>
          <bgColor rgb="FFFFC7CE"/>
        </patternFill>
      </fill>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684"/>
  <sheetViews>
    <sheetView showGridLines="0" tabSelected="1" zoomScaleNormal="100" workbookViewId="0">
      <pane xSplit="2" ySplit="14" topLeftCell="E657" activePane="bottomRight" state="frozen"/>
      <selection pane="topRight" activeCell="C1" sqref="C1"/>
      <selection pane="bottomLeft" activeCell="A15" sqref="A15"/>
      <selection pane="bottomRight" activeCell="A15" sqref="A15:A664"/>
    </sheetView>
  </sheetViews>
  <sheetFormatPr defaultColWidth="9.1796875" defaultRowHeight="13" x14ac:dyDescent="0.3"/>
  <cols>
    <col min="1" max="1" width="37.7265625" style="1" customWidth="1"/>
    <col min="2" max="2" width="4" style="11" hidden="1" customWidth="1"/>
    <col min="3" max="3" width="7.81640625" style="1" customWidth="1"/>
    <col min="4" max="4" width="1.1796875" style="1" customWidth="1"/>
    <col min="5" max="6" width="7.81640625" style="37" customWidth="1"/>
    <col min="7" max="7" width="1.81640625" style="1" customWidth="1"/>
    <col min="8" max="9" width="9.1796875" style="1"/>
    <col min="10" max="10" width="1.81640625" style="1" customWidth="1"/>
    <col min="11" max="12" width="9.1796875" style="1"/>
    <col min="13" max="13" width="1.81640625" style="1" customWidth="1"/>
    <col min="14" max="14" width="7.81640625" style="1" customWidth="1"/>
    <col min="15" max="15" width="1.1796875" style="1" customWidth="1"/>
    <col min="16" max="16" width="8.453125" style="1" bestFit="1" customWidth="1"/>
    <col min="17" max="17" width="7.81640625" style="1" customWidth="1"/>
    <col min="18" max="18" width="1.81640625" style="1" customWidth="1"/>
    <col min="19" max="19" width="7.81640625" style="1" customWidth="1"/>
    <col min="20" max="20" width="1.1796875" style="1" customWidth="1"/>
    <col min="21" max="22" width="7.81640625" style="1" customWidth="1"/>
    <col min="23" max="23" width="1.81640625" style="1" customWidth="1"/>
    <col min="24" max="24" width="7.81640625" style="32" customWidth="1"/>
    <col min="25" max="25" width="1.1796875" style="32" customWidth="1"/>
    <col min="26" max="26" width="8.453125" style="32" bestFit="1" customWidth="1"/>
    <col min="27" max="27" width="7.81640625" style="32" customWidth="1"/>
    <col min="28" max="28" width="5.26953125" style="1" customWidth="1"/>
    <col min="29" max="29" width="5.81640625" style="1" hidden="1" customWidth="1"/>
    <col min="30" max="31" width="5.7265625" style="1" hidden="1" customWidth="1"/>
    <col min="32" max="32" width="9.1796875" style="1" hidden="1" customWidth="1"/>
    <col min="33" max="33" width="10.1796875" style="1" hidden="1" customWidth="1"/>
    <col min="34" max="34" width="5.81640625" style="1" hidden="1" customWidth="1"/>
    <col min="35" max="35" width="10.453125" style="1" hidden="1" customWidth="1"/>
    <col min="36" max="36" width="10.1796875" style="1" hidden="1" customWidth="1"/>
    <col min="37" max="16384" width="9.1796875" style="1"/>
  </cols>
  <sheetData>
    <row r="1" spans="1:36" x14ac:dyDescent="0.3">
      <c r="A1" s="68">
        <v>42339</v>
      </c>
      <c r="C1" s="67"/>
    </row>
    <row r="3" spans="1:36" ht="20" x14ac:dyDescent="0.4">
      <c r="A3" s="9" t="str">
        <f>CONCATENATE("Claimant data by constituency: People claiming JSA or not in work and claiming Universal Credit (UC), ",TEXT($A$1,"mmmm yyyy"))</f>
        <v>Claimant data by constituency: People claiming JSA or not in work and claiming Universal Credit (UC), December 2015</v>
      </c>
      <c r="V3" s="60"/>
    </row>
    <row r="4" spans="1:36" ht="2.25" customHeight="1" x14ac:dyDescent="0.4">
      <c r="A4" s="9"/>
    </row>
    <row r="5" spans="1:36" ht="25.5" customHeight="1" x14ac:dyDescent="0.25">
      <c r="A5" s="70" t="s">
        <v>686</v>
      </c>
      <c r="B5" s="70"/>
      <c r="C5" s="70"/>
      <c r="D5" s="70"/>
      <c r="E5" s="70"/>
      <c r="F5" s="70"/>
      <c r="G5" s="70"/>
      <c r="H5" s="70"/>
      <c r="I5" s="70"/>
      <c r="J5" s="70"/>
      <c r="K5" s="70"/>
      <c r="L5" s="70"/>
      <c r="M5" s="70"/>
      <c r="N5" s="70"/>
      <c r="O5" s="70"/>
      <c r="P5" s="70"/>
      <c r="Q5" s="70"/>
      <c r="R5" s="70"/>
      <c r="S5" s="70"/>
      <c r="T5" s="70"/>
      <c r="U5" s="70"/>
      <c r="V5" s="70"/>
      <c r="W5" s="70"/>
      <c r="X5" s="70"/>
      <c r="Y5" s="70"/>
      <c r="Z5" s="70"/>
      <c r="AA5" s="70"/>
    </row>
    <row r="6" spans="1:36" ht="12.75" customHeight="1" x14ac:dyDescent="0.25">
      <c r="A6" s="69" t="s">
        <v>682</v>
      </c>
      <c r="B6" s="70"/>
      <c r="C6" s="70"/>
      <c r="D6" s="70"/>
      <c r="E6" s="70"/>
      <c r="F6" s="70"/>
      <c r="G6" s="70"/>
      <c r="H6" s="70"/>
      <c r="I6" s="70"/>
      <c r="J6" s="70"/>
      <c r="K6" s="70"/>
      <c r="L6" s="70"/>
      <c r="M6" s="70"/>
      <c r="N6" s="70"/>
      <c r="O6" s="70"/>
      <c r="P6" s="70"/>
      <c r="Q6" s="70"/>
      <c r="R6" s="70"/>
      <c r="S6" s="70"/>
      <c r="T6" s="70"/>
      <c r="U6" s="70"/>
      <c r="V6" s="70"/>
      <c r="W6" s="70"/>
      <c r="X6" s="70"/>
      <c r="Y6" s="70"/>
      <c r="Z6" s="70"/>
      <c r="AA6" s="70"/>
    </row>
    <row r="7" spans="1:36" ht="12.75" customHeight="1" x14ac:dyDescent="0.25">
      <c r="A7" s="69" t="s">
        <v>683</v>
      </c>
      <c r="B7" s="70"/>
      <c r="C7" s="70"/>
      <c r="D7" s="70"/>
      <c r="E7" s="70"/>
      <c r="F7" s="70"/>
      <c r="G7" s="70"/>
      <c r="H7" s="70"/>
      <c r="I7" s="70"/>
      <c r="J7" s="70"/>
      <c r="K7" s="70"/>
      <c r="L7" s="70"/>
      <c r="M7" s="70"/>
      <c r="N7" s="70"/>
      <c r="O7" s="70"/>
      <c r="P7" s="70"/>
      <c r="Q7" s="70"/>
      <c r="R7" s="70"/>
      <c r="S7" s="70"/>
      <c r="T7" s="70"/>
      <c r="U7" s="70"/>
      <c r="V7" s="70"/>
      <c r="W7" s="70"/>
      <c r="X7" s="70"/>
      <c r="Y7" s="70"/>
      <c r="Z7" s="70"/>
      <c r="AA7" s="70"/>
    </row>
    <row r="8" spans="1:36" ht="12.75" customHeight="1" x14ac:dyDescent="0.25">
      <c r="A8" s="70" t="s">
        <v>685</v>
      </c>
      <c r="B8" s="70"/>
      <c r="C8" s="70"/>
      <c r="D8" s="70"/>
      <c r="E8" s="70"/>
      <c r="F8" s="70"/>
      <c r="G8" s="70"/>
      <c r="H8" s="70"/>
      <c r="I8" s="70"/>
      <c r="J8" s="70"/>
      <c r="K8" s="70"/>
      <c r="L8" s="70"/>
      <c r="M8" s="70"/>
      <c r="N8" s="70"/>
      <c r="O8" s="70"/>
      <c r="P8" s="70"/>
      <c r="Q8" s="70"/>
      <c r="R8" s="70"/>
      <c r="S8" s="70"/>
      <c r="T8" s="70"/>
      <c r="U8" s="70"/>
      <c r="V8" s="70"/>
      <c r="W8" s="70"/>
      <c r="X8" s="70"/>
      <c r="Y8" s="70"/>
      <c r="Z8" s="70"/>
      <c r="AA8" s="70"/>
    </row>
    <row r="9" spans="1:36" ht="7.5" customHeight="1" thickBot="1" x14ac:dyDescent="0.35">
      <c r="C9" s="3"/>
      <c r="D9" s="3"/>
      <c r="E9" s="38"/>
      <c r="F9" s="38"/>
      <c r="G9" s="3"/>
      <c r="H9" s="3"/>
      <c r="I9" s="3"/>
      <c r="J9" s="3"/>
      <c r="K9" s="3"/>
      <c r="L9" s="3"/>
      <c r="M9" s="3"/>
      <c r="N9" s="3"/>
      <c r="O9" s="3"/>
      <c r="P9" s="3"/>
      <c r="Q9" s="3"/>
      <c r="R9" s="3"/>
      <c r="S9" s="3"/>
      <c r="T9" s="3"/>
      <c r="U9" s="3"/>
      <c r="V9" s="3"/>
      <c r="W9" s="3"/>
      <c r="X9" s="33"/>
      <c r="Y9" s="33"/>
      <c r="Z9" s="33"/>
      <c r="AA9" s="33"/>
      <c r="AB9" s="3"/>
    </row>
    <row r="10" spans="1:36" ht="13.5" customHeight="1" x14ac:dyDescent="0.3">
      <c r="C10" s="74" t="s">
        <v>678</v>
      </c>
      <c r="D10" s="74"/>
      <c r="E10" s="74"/>
      <c r="F10" s="74"/>
      <c r="G10" s="74"/>
      <c r="H10" s="74"/>
      <c r="I10" s="74"/>
      <c r="J10" s="47"/>
      <c r="K10" s="74" t="s">
        <v>671</v>
      </c>
      <c r="L10" s="74"/>
      <c r="M10" s="26"/>
      <c r="N10" s="74" t="s">
        <v>681</v>
      </c>
      <c r="O10" s="74"/>
      <c r="P10" s="74"/>
      <c r="Q10" s="74"/>
      <c r="R10" s="74"/>
      <c r="S10" s="74"/>
      <c r="T10" s="74"/>
      <c r="U10" s="74"/>
      <c r="V10" s="74"/>
      <c r="W10" s="26"/>
      <c r="X10" s="75" t="s">
        <v>676</v>
      </c>
      <c r="Y10" s="75"/>
      <c r="Z10" s="75"/>
      <c r="AA10" s="75"/>
      <c r="AB10" s="15"/>
      <c r="AH10" s="71"/>
      <c r="AI10" s="71"/>
      <c r="AJ10" s="71"/>
    </row>
    <row r="11" spans="1:36" s="3" customFormat="1" ht="13.5" customHeight="1" x14ac:dyDescent="0.3">
      <c r="A11" s="3" t="s">
        <v>680</v>
      </c>
      <c r="B11" s="12"/>
      <c r="C11" s="21" t="s">
        <v>672</v>
      </c>
      <c r="D11" s="21"/>
      <c r="E11" s="39" t="s">
        <v>673</v>
      </c>
      <c r="F11" s="39" t="s">
        <v>674</v>
      </c>
      <c r="G11" s="4"/>
      <c r="H11" s="77" t="s">
        <v>677</v>
      </c>
      <c r="I11" s="77"/>
      <c r="J11" s="4"/>
      <c r="K11" s="77" t="s">
        <v>677</v>
      </c>
      <c r="L11" s="77"/>
      <c r="N11" s="77" t="s">
        <v>0</v>
      </c>
      <c r="O11" s="77"/>
      <c r="P11" s="77"/>
      <c r="Q11" s="77"/>
      <c r="R11" s="4"/>
      <c r="S11" s="77" t="s">
        <v>1</v>
      </c>
      <c r="T11" s="77"/>
      <c r="U11" s="77"/>
      <c r="V11" s="77"/>
      <c r="X11" s="76" t="s">
        <v>675</v>
      </c>
      <c r="Y11" s="76"/>
      <c r="Z11" s="76"/>
      <c r="AA11" s="76"/>
      <c r="AB11" s="15"/>
      <c r="AH11" s="46"/>
      <c r="AI11" s="46"/>
      <c r="AJ11" s="46"/>
    </row>
    <row r="12" spans="1:36" s="2" customFormat="1" ht="13.5" customHeight="1" x14ac:dyDescent="0.3">
      <c r="A12" s="34"/>
      <c r="B12" s="61"/>
      <c r="C12" s="62">
        <f>$A$1</f>
        <v>42339</v>
      </c>
      <c r="D12" s="62"/>
      <c r="E12" s="63"/>
      <c r="F12" s="63"/>
      <c r="G12" s="62"/>
      <c r="H12" s="72" t="s">
        <v>2</v>
      </c>
      <c r="I12" s="72"/>
      <c r="J12" s="64"/>
      <c r="K12" s="62">
        <f>$A$1</f>
        <v>42339</v>
      </c>
      <c r="L12" s="34" t="s">
        <v>3</v>
      </c>
      <c r="M12" s="34"/>
      <c r="N12" s="62">
        <f>$A$1</f>
        <v>42339</v>
      </c>
      <c r="O12" s="62"/>
      <c r="P12" s="73" t="s">
        <v>2</v>
      </c>
      <c r="Q12" s="73"/>
      <c r="R12" s="34"/>
      <c r="S12" s="62">
        <f>$A$1</f>
        <v>42339</v>
      </c>
      <c r="T12" s="65"/>
      <c r="U12" s="73" t="s">
        <v>2</v>
      </c>
      <c r="V12" s="73"/>
      <c r="W12" s="34"/>
      <c r="X12" s="62">
        <f>$A$1</f>
        <v>42339</v>
      </c>
      <c r="Y12" s="34"/>
      <c r="Z12" s="73" t="s">
        <v>2</v>
      </c>
      <c r="AA12" s="73"/>
      <c r="AB12" s="16"/>
      <c r="AI12" s="48"/>
      <c r="AJ12" s="49"/>
    </row>
    <row r="13" spans="1:36" s="2" customFormat="1" ht="13.5" customHeight="1" x14ac:dyDescent="0.3">
      <c r="B13" s="13"/>
      <c r="E13" s="40"/>
      <c r="F13" s="40"/>
      <c r="H13" s="2" t="s">
        <v>4</v>
      </c>
      <c r="I13" s="2" t="s">
        <v>5</v>
      </c>
      <c r="K13" s="2" t="s">
        <v>5</v>
      </c>
      <c r="L13" s="10" t="s">
        <v>670</v>
      </c>
      <c r="N13" s="2" t="s">
        <v>679</v>
      </c>
      <c r="P13" s="2" t="s">
        <v>4</v>
      </c>
      <c r="Q13" s="2" t="s">
        <v>5</v>
      </c>
      <c r="U13" s="2" t="s">
        <v>4</v>
      </c>
      <c r="V13" s="2" t="s">
        <v>5</v>
      </c>
      <c r="X13" s="34"/>
      <c r="Y13" s="34"/>
      <c r="Z13" s="34" t="s">
        <v>4</v>
      </c>
      <c r="AA13" s="34" t="s">
        <v>5</v>
      </c>
      <c r="AB13" s="16"/>
    </row>
    <row r="14" spans="1:36" s="2" customFormat="1" ht="23.25" customHeight="1" x14ac:dyDescent="0.3">
      <c r="A14" s="8" t="s">
        <v>660</v>
      </c>
      <c r="B14" s="14"/>
      <c r="C14" s="18">
        <v>740717</v>
      </c>
      <c r="D14" s="18"/>
      <c r="E14" s="59">
        <v>630138</v>
      </c>
      <c r="F14" s="41">
        <v>110579</v>
      </c>
      <c r="G14" s="25">
        <f t="shared" ref="G14:G78" si="0">IFERROR(F14+E14-C14,E14-C14)</f>
        <v>0</v>
      </c>
      <c r="H14" s="18">
        <v>-100276</v>
      </c>
      <c r="I14" s="57">
        <v>-11.923523739198782</v>
      </c>
      <c r="J14" s="19"/>
      <c r="K14" s="53">
        <v>2.3649839703935198</v>
      </c>
      <c r="L14" s="24"/>
      <c r="M14" s="20"/>
      <c r="N14" s="54">
        <v>161800</v>
      </c>
      <c r="O14" s="50"/>
      <c r="P14" s="54">
        <v>-30235</v>
      </c>
      <c r="Q14" s="55">
        <v>-15.744525737495769</v>
      </c>
      <c r="R14" s="18"/>
      <c r="S14" s="54">
        <v>169470</v>
      </c>
      <c r="T14" s="50"/>
      <c r="U14" s="54">
        <v>-3460</v>
      </c>
      <c r="V14" s="55">
        <v>-2.0008095761290696</v>
      </c>
      <c r="W14" s="20"/>
      <c r="X14" s="54">
        <v>177880</v>
      </c>
      <c r="Y14" s="50"/>
      <c r="Z14" s="54">
        <v>-66010</v>
      </c>
      <c r="AA14" s="55">
        <v>-27.065480339497316</v>
      </c>
      <c r="AB14" s="16"/>
    </row>
    <row r="15" spans="1:36" s="2" customFormat="1" ht="23.25" customHeight="1" x14ac:dyDescent="0.3">
      <c r="A15" s="5" t="s">
        <v>619</v>
      </c>
      <c r="B15" s="11" t="s">
        <v>620</v>
      </c>
      <c r="C15" s="28">
        <v>977</v>
      </c>
      <c r="D15" s="6"/>
      <c r="E15" s="42">
        <v>699</v>
      </c>
      <c r="F15" s="43">
        <v>278</v>
      </c>
      <c r="G15" s="25">
        <f t="shared" si="0"/>
        <v>0</v>
      </c>
      <c r="H15" s="6">
        <v>27</v>
      </c>
      <c r="I15" s="58">
        <v>2.8421052631578947</v>
      </c>
      <c r="J15" s="17"/>
      <c r="K15" s="7">
        <v>3.2852370592548343</v>
      </c>
      <c r="L15" s="45">
        <v>157</v>
      </c>
      <c r="M15" s="1"/>
      <c r="N15" s="27">
        <v>255</v>
      </c>
      <c r="O15" s="28"/>
      <c r="P15" s="27">
        <v>-25</v>
      </c>
      <c r="Q15" s="29">
        <v>-8.9285714285714288</v>
      </c>
      <c r="R15" s="28"/>
      <c r="S15" s="27">
        <v>195</v>
      </c>
      <c r="T15" s="28"/>
      <c r="U15" s="27">
        <v>10</v>
      </c>
      <c r="V15" s="29">
        <v>5.4054054054054053</v>
      </c>
      <c r="W15" s="32"/>
      <c r="X15" s="27">
        <v>175</v>
      </c>
      <c r="Y15" s="27"/>
      <c r="Z15" s="27">
        <v>-45</v>
      </c>
      <c r="AA15" s="29">
        <v>-20.454545454545457</v>
      </c>
      <c r="AB15" s="7"/>
      <c r="AC15" s="1"/>
      <c r="AD15" s="1">
        <f t="shared" ref="AD15:AD78" si="1">MOD(ROW(A15),5)</f>
        <v>0</v>
      </c>
      <c r="AE15" s="1">
        <f t="shared" ref="AE15:AE78" si="2">IF(H15&gt;0,1,0)</f>
        <v>1</v>
      </c>
      <c r="AF15" s="1">
        <f t="shared" ref="AF15:AF78" si="3">MOD(ROW(AE15)-9,35)</f>
        <v>6</v>
      </c>
      <c r="AG15" s="1"/>
      <c r="AH15" s="17"/>
      <c r="AI15" s="28"/>
      <c r="AJ15" s="17"/>
    </row>
    <row r="16" spans="1:36" ht="13.5" customHeight="1" x14ac:dyDescent="0.3">
      <c r="A16" s="5" t="s">
        <v>621</v>
      </c>
      <c r="B16" s="11" t="s">
        <v>620</v>
      </c>
      <c r="C16" s="28">
        <v>680</v>
      </c>
      <c r="D16" s="6"/>
      <c r="E16" s="42">
        <v>476</v>
      </c>
      <c r="F16" s="43">
        <v>204</v>
      </c>
      <c r="G16" s="25">
        <f t="shared" si="0"/>
        <v>0</v>
      </c>
      <c r="H16" s="6">
        <v>-114</v>
      </c>
      <c r="I16" s="58">
        <v>-14.357682619647354</v>
      </c>
      <c r="J16" s="17"/>
      <c r="K16" s="7">
        <v>2.6248793353421473</v>
      </c>
      <c r="L16" s="45">
        <v>241</v>
      </c>
      <c r="N16" s="27">
        <v>170</v>
      </c>
      <c r="O16" s="28"/>
      <c r="P16" s="27">
        <v>-50</v>
      </c>
      <c r="Q16" s="29">
        <v>-22.727272727272727</v>
      </c>
      <c r="R16" s="28"/>
      <c r="S16" s="27">
        <v>160</v>
      </c>
      <c r="T16" s="28"/>
      <c r="U16" s="27">
        <v>-5</v>
      </c>
      <c r="V16" s="29">
        <v>-3.0303030303030303</v>
      </c>
      <c r="W16" s="32"/>
      <c r="X16" s="27">
        <v>135</v>
      </c>
      <c r="Y16" s="27"/>
      <c r="Z16" s="27">
        <v>-45</v>
      </c>
      <c r="AA16" s="29">
        <v>-25</v>
      </c>
      <c r="AB16" s="7"/>
      <c r="AD16" s="1">
        <f t="shared" si="1"/>
        <v>1</v>
      </c>
      <c r="AE16" s="1">
        <f t="shared" si="2"/>
        <v>0</v>
      </c>
      <c r="AF16" s="1">
        <f t="shared" si="3"/>
        <v>7</v>
      </c>
      <c r="AH16" s="17"/>
      <c r="AI16" s="28"/>
      <c r="AJ16" s="17"/>
    </row>
    <row r="17" spans="1:36" ht="13.5" customHeight="1" x14ac:dyDescent="0.3">
      <c r="A17" s="5" t="s">
        <v>559</v>
      </c>
      <c r="B17" s="11" t="s">
        <v>560</v>
      </c>
      <c r="C17" s="28">
        <v>1401</v>
      </c>
      <c r="D17" s="6"/>
      <c r="E17" s="42">
        <v>1363</v>
      </c>
      <c r="F17" s="43">
        <v>38</v>
      </c>
      <c r="G17" s="25">
        <f t="shared" si="0"/>
        <v>0</v>
      </c>
      <c r="H17" s="6">
        <v>484</v>
      </c>
      <c r="I17" s="58">
        <v>52.780806979280257</v>
      </c>
      <c r="J17" s="17"/>
      <c r="K17" s="7">
        <v>2.5968184689651777</v>
      </c>
      <c r="L17" s="45">
        <v>245</v>
      </c>
      <c r="N17" s="27">
        <v>190</v>
      </c>
      <c r="O17" s="28"/>
      <c r="P17" s="27">
        <v>40</v>
      </c>
      <c r="Q17" s="29">
        <v>26.666666666666668</v>
      </c>
      <c r="R17" s="28"/>
      <c r="S17" s="27">
        <v>295</v>
      </c>
      <c r="T17" s="28"/>
      <c r="U17" s="27">
        <v>95</v>
      </c>
      <c r="V17" s="29">
        <v>47.5</v>
      </c>
      <c r="W17" s="32"/>
      <c r="X17" s="27">
        <v>125</v>
      </c>
      <c r="Y17" s="27"/>
      <c r="Z17" s="27">
        <v>-35</v>
      </c>
      <c r="AA17" s="29">
        <v>-21.875</v>
      </c>
      <c r="AB17" s="7"/>
      <c r="AD17" s="1">
        <f t="shared" si="1"/>
        <v>2</v>
      </c>
      <c r="AE17" s="1">
        <f t="shared" si="2"/>
        <v>1</v>
      </c>
      <c r="AF17" s="1">
        <f t="shared" si="3"/>
        <v>8</v>
      </c>
      <c r="AH17" s="17"/>
      <c r="AI17" s="28"/>
      <c r="AJ17" s="17"/>
    </row>
    <row r="18" spans="1:36" ht="13.5" customHeight="1" x14ac:dyDescent="0.3">
      <c r="A18" s="5" t="s">
        <v>561</v>
      </c>
      <c r="B18" s="11" t="s">
        <v>560</v>
      </c>
      <c r="C18" s="28">
        <v>903</v>
      </c>
      <c r="D18" s="6"/>
      <c r="E18" s="42">
        <v>868</v>
      </c>
      <c r="F18" s="43">
        <v>35</v>
      </c>
      <c r="G18" s="25">
        <f t="shared" si="0"/>
        <v>0</v>
      </c>
      <c r="H18" s="6">
        <v>375</v>
      </c>
      <c r="I18" s="58">
        <v>71.022727272727266</v>
      </c>
      <c r="J18" s="17"/>
      <c r="K18" s="7">
        <v>1.6311969417014078</v>
      </c>
      <c r="L18" s="45">
        <v>407</v>
      </c>
      <c r="N18" s="27">
        <v>115</v>
      </c>
      <c r="O18" s="28"/>
      <c r="P18" s="27">
        <v>35</v>
      </c>
      <c r="Q18" s="29">
        <v>43.75</v>
      </c>
      <c r="R18" s="28"/>
      <c r="S18" s="27">
        <v>250</v>
      </c>
      <c r="T18" s="28"/>
      <c r="U18" s="27">
        <v>135</v>
      </c>
      <c r="V18" s="29">
        <v>117.39130434782609</v>
      </c>
      <c r="W18" s="32"/>
      <c r="X18" s="27">
        <v>75</v>
      </c>
      <c r="Y18" s="27"/>
      <c r="Z18" s="27">
        <v>0</v>
      </c>
      <c r="AA18" s="29">
        <v>0</v>
      </c>
      <c r="AB18" s="7"/>
      <c r="AD18" s="1">
        <f t="shared" si="1"/>
        <v>3</v>
      </c>
      <c r="AE18" s="1">
        <f t="shared" si="2"/>
        <v>1</v>
      </c>
      <c r="AF18" s="1">
        <f t="shared" si="3"/>
        <v>9</v>
      </c>
      <c r="AH18" s="17"/>
      <c r="AI18" s="28"/>
      <c r="AJ18" s="17"/>
    </row>
    <row r="19" spans="1:36" ht="13.5" customHeight="1" x14ac:dyDescent="0.3">
      <c r="A19" s="5" t="s">
        <v>562</v>
      </c>
      <c r="B19" s="11" t="s">
        <v>560</v>
      </c>
      <c r="C19" s="28">
        <v>1657</v>
      </c>
      <c r="D19" s="6"/>
      <c r="E19" s="42">
        <v>1253</v>
      </c>
      <c r="F19" s="43">
        <v>404</v>
      </c>
      <c r="G19" s="25">
        <f t="shared" si="0"/>
        <v>0</v>
      </c>
      <c r="H19" s="6">
        <v>-217</v>
      </c>
      <c r="I19" s="58">
        <v>-11.579509071504802</v>
      </c>
      <c r="J19" s="17"/>
      <c r="K19" s="7">
        <v>3.8351113739159057</v>
      </c>
      <c r="L19" s="45">
        <v>110</v>
      </c>
      <c r="N19" s="27">
        <v>410</v>
      </c>
      <c r="O19" s="28"/>
      <c r="P19" s="27">
        <v>-30</v>
      </c>
      <c r="Q19" s="29">
        <v>-6.8181818181818175</v>
      </c>
      <c r="R19" s="28"/>
      <c r="S19" s="27">
        <v>340</v>
      </c>
      <c r="T19" s="28"/>
      <c r="U19" s="27">
        <v>-30</v>
      </c>
      <c r="V19" s="29">
        <v>-8.1081081081081088</v>
      </c>
      <c r="W19" s="32"/>
      <c r="X19" s="27">
        <v>430</v>
      </c>
      <c r="Y19" s="27"/>
      <c r="Z19" s="27">
        <v>-125</v>
      </c>
      <c r="AA19" s="29">
        <v>-22.522522522522522</v>
      </c>
      <c r="AB19" s="7"/>
      <c r="AD19" s="1">
        <f t="shared" si="1"/>
        <v>4</v>
      </c>
      <c r="AE19" s="1">
        <f t="shared" si="2"/>
        <v>0</v>
      </c>
      <c r="AF19" s="1">
        <f t="shared" si="3"/>
        <v>10</v>
      </c>
      <c r="AH19" s="17"/>
      <c r="AI19" s="28"/>
      <c r="AJ19" s="17"/>
    </row>
    <row r="20" spans="1:36" ht="23.25" customHeight="1" x14ac:dyDescent="0.3">
      <c r="A20" s="5" t="s">
        <v>6</v>
      </c>
      <c r="B20" s="11" t="s">
        <v>7</v>
      </c>
      <c r="C20" s="28">
        <v>587</v>
      </c>
      <c r="D20" s="6"/>
      <c r="E20" s="42">
        <v>587</v>
      </c>
      <c r="F20" s="43">
        <v>0</v>
      </c>
      <c r="G20" s="25">
        <f t="shared" si="0"/>
        <v>0</v>
      </c>
      <c r="H20" s="6">
        <v>-21</v>
      </c>
      <c r="I20" s="58">
        <v>-3.4539473684210531</v>
      </c>
      <c r="J20" s="17"/>
      <c r="K20" s="7">
        <v>1.0115394190430074</v>
      </c>
      <c r="L20" s="45">
        <v>542</v>
      </c>
      <c r="N20" s="27">
        <v>115</v>
      </c>
      <c r="O20" s="28"/>
      <c r="P20" s="27">
        <v>0</v>
      </c>
      <c r="Q20" s="29">
        <v>0</v>
      </c>
      <c r="R20" s="28"/>
      <c r="S20" s="27">
        <v>170</v>
      </c>
      <c r="T20" s="28"/>
      <c r="U20" s="27">
        <v>20</v>
      </c>
      <c r="V20" s="29">
        <v>13.333333333333334</v>
      </c>
      <c r="W20" s="32"/>
      <c r="X20" s="27">
        <v>100</v>
      </c>
      <c r="Y20" s="27"/>
      <c r="Z20" s="27">
        <v>-60</v>
      </c>
      <c r="AA20" s="29">
        <v>-37.5</v>
      </c>
      <c r="AB20" s="7"/>
      <c r="AD20" s="1">
        <f t="shared" si="1"/>
        <v>0</v>
      </c>
      <c r="AE20" s="1">
        <f t="shared" si="2"/>
        <v>0</v>
      </c>
      <c r="AF20" s="1">
        <f t="shared" si="3"/>
        <v>11</v>
      </c>
      <c r="AH20" s="17"/>
      <c r="AI20" s="28"/>
      <c r="AJ20" s="17"/>
    </row>
    <row r="21" spans="1:36" ht="13.5" customHeight="1" x14ac:dyDescent="0.3">
      <c r="A21" s="5" t="s">
        <v>8</v>
      </c>
      <c r="B21" s="11" t="s">
        <v>7</v>
      </c>
      <c r="C21" s="28">
        <v>634</v>
      </c>
      <c r="D21" s="6"/>
      <c r="E21" s="42">
        <v>494</v>
      </c>
      <c r="F21" s="43">
        <v>140</v>
      </c>
      <c r="G21" s="25">
        <f t="shared" si="0"/>
        <v>0</v>
      </c>
      <c r="H21" s="6">
        <v>-55</v>
      </c>
      <c r="I21" s="58">
        <v>-7.9825834542815679</v>
      </c>
      <c r="J21" s="17"/>
      <c r="K21" s="7">
        <v>1.7611035094716601</v>
      </c>
      <c r="L21" s="45">
        <v>380</v>
      </c>
      <c r="N21" s="27">
        <v>145</v>
      </c>
      <c r="O21" s="28"/>
      <c r="P21" s="27">
        <v>-30</v>
      </c>
      <c r="Q21" s="29">
        <v>-17.142857142857142</v>
      </c>
      <c r="R21" s="28"/>
      <c r="S21" s="27">
        <v>155</v>
      </c>
      <c r="T21" s="28"/>
      <c r="U21" s="27">
        <v>20</v>
      </c>
      <c r="V21" s="29">
        <v>14.814814814814813</v>
      </c>
      <c r="W21" s="32"/>
      <c r="X21" s="27">
        <v>130</v>
      </c>
      <c r="Y21" s="27"/>
      <c r="Z21" s="27">
        <v>-65</v>
      </c>
      <c r="AA21" s="29">
        <v>-33.333333333333329</v>
      </c>
      <c r="AB21" s="7"/>
      <c r="AD21" s="1">
        <f t="shared" si="1"/>
        <v>1</v>
      </c>
      <c r="AE21" s="1">
        <f t="shared" si="2"/>
        <v>0</v>
      </c>
      <c r="AF21" s="1">
        <f t="shared" si="3"/>
        <v>12</v>
      </c>
      <c r="AH21" s="17"/>
      <c r="AI21" s="28"/>
      <c r="AJ21" s="17"/>
    </row>
    <row r="22" spans="1:36" ht="13.5" customHeight="1" x14ac:dyDescent="0.3">
      <c r="A22" s="5" t="s">
        <v>9</v>
      </c>
      <c r="B22" s="11" t="s">
        <v>7</v>
      </c>
      <c r="C22" s="28">
        <v>682</v>
      </c>
      <c r="D22" s="6"/>
      <c r="E22" s="42">
        <v>334</v>
      </c>
      <c r="F22" s="43">
        <v>348</v>
      </c>
      <c r="G22" s="25">
        <f t="shared" si="0"/>
        <v>0</v>
      </c>
      <c r="H22" s="6">
        <v>1</v>
      </c>
      <c r="I22" s="58">
        <v>0.14684287812041116</v>
      </c>
      <c r="J22" s="17"/>
      <c r="K22" s="7">
        <v>1.3998095517487645</v>
      </c>
      <c r="L22" s="45">
        <v>458</v>
      </c>
      <c r="N22" s="27">
        <v>160</v>
      </c>
      <c r="O22" s="28"/>
      <c r="P22" s="27">
        <v>5</v>
      </c>
      <c r="Q22" s="29">
        <v>3.225806451612903</v>
      </c>
      <c r="R22" s="28"/>
      <c r="S22" s="27">
        <v>175</v>
      </c>
      <c r="T22" s="28"/>
      <c r="U22" s="27">
        <v>15</v>
      </c>
      <c r="V22" s="29">
        <v>9.375</v>
      </c>
      <c r="W22" s="32"/>
      <c r="X22" s="27" t="s">
        <v>684</v>
      </c>
      <c r="Y22" s="27"/>
      <c r="Z22" s="27" t="s">
        <v>684</v>
      </c>
      <c r="AA22" s="29" t="s">
        <v>684</v>
      </c>
      <c r="AB22" s="7"/>
      <c r="AD22" s="1">
        <f t="shared" si="1"/>
        <v>2</v>
      </c>
      <c r="AE22" s="1">
        <f t="shared" si="2"/>
        <v>1</v>
      </c>
      <c r="AF22" s="1">
        <f t="shared" si="3"/>
        <v>13</v>
      </c>
      <c r="AH22" s="17"/>
      <c r="AI22" s="28"/>
      <c r="AJ22" s="17"/>
    </row>
    <row r="23" spans="1:36" ht="13.5" customHeight="1" x14ac:dyDescent="0.3">
      <c r="A23" s="5" t="s">
        <v>622</v>
      </c>
      <c r="B23" s="11" t="s">
        <v>620</v>
      </c>
      <c r="C23" s="28">
        <v>821</v>
      </c>
      <c r="D23" s="6"/>
      <c r="E23" s="42">
        <v>431</v>
      </c>
      <c r="F23" s="43">
        <v>390</v>
      </c>
      <c r="G23" s="25">
        <f t="shared" si="0"/>
        <v>0</v>
      </c>
      <c r="H23" s="6">
        <v>-73</v>
      </c>
      <c r="I23" s="58">
        <v>-8.1655480984340034</v>
      </c>
      <c r="J23" s="17"/>
      <c r="K23" s="7">
        <v>1.917274271493673</v>
      </c>
      <c r="L23" s="45">
        <v>352</v>
      </c>
      <c r="N23" s="27">
        <v>230</v>
      </c>
      <c r="O23" s="28"/>
      <c r="P23" s="27">
        <v>0</v>
      </c>
      <c r="Q23" s="29">
        <v>0</v>
      </c>
      <c r="R23" s="28"/>
      <c r="S23" s="27">
        <v>160</v>
      </c>
      <c r="T23" s="28"/>
      <c r="U23" s="27">
        <v>-15</v>
      </c>
      <c r="V23" s="29">
        <v>-8.5714285714285712</v>
      </c>
      <c r="W23" s="32"/>
      <c r="X23" s="27" t="s">
        <v>684</v>
      </c>
      <c r="Y23" s="27"/>
      <c r="Z23" s="27" t="s">
        <v>684</v>
      </c>
      <c r="AA23" s="29" t="s">
        <v>684</v>
      </c>
      <c r="AB23" s="7"/>
      <c r="AD23" s="1">
        <f t="shared" si="1"/>
        <v>3</v>
      </c>
      <c r="AE23" s="1">
        <f t="shared" si="2"/>
        <v>0</v>
      </c>
      <c r="AF23" s="1">
        <f t="shared" si="3"/>
        <v>14</v>
      </c>
      <c r="AH23" s="17"/>
      <c r="AI23" s="28"/>
      <c r="AJ23" s="17"/>
    </row>
    <row r="24" spans="1:36" ht="13.5" customHeight="1" x14ac:dyDescent="0.3">
      <c r="A24" s="5" t="s">
        <v>10</v>
      </c>
      <c r="B24" s="11" t="s">
        <v>7</v>
      </c>
      <c r="C24" s="28">
        <v>730</v>
      </c>
      <c r="D24" s="6"/>
      <c r="E24" s="42">
        <v>694</v>
      </c>
      <c r="F24" s="43">
        <v>36</v>
      </c>
      <c r="G24" s="25">
        <f t="shared" si="0"/>
        <v>0</v>
      </c>
      <c r="H24" s="6">
        <v>-108</v>
      </c>
      <c r="I24" s="58">
        <v>-12.887828162291171</v>
      </c>
      <c r="J24" s="17"/>
      <c r="K24" s="7">
        <v>1.6708477631461871</v>
      </c>
      <c r="L24" s="45">
        <v>396</v>
      </c>
      <c r="N24" s="27">
        <v>150</v>
      </c>
      <c r="O24" s="28"/>
      <c r="P24" s="27">
        <v>-60</v>
      </c>
      <c r="Q24" s="29">
        <v>-28.571428571428569</v>
      </c>
      <c r="R24" s="28"/>
      <c r="S24" s="27">
        <v>185</v>
      </c>
      <c r="T24" s="28"/>
      <c r="U24" s="27">
        <v>15</v>
      </c>
      <c r="V24" s="29">
        <v>8.8235294117647065</v>
      </c>
      <c r="W24" s="32"/>
      <c r="X24" s="27">
        <v>165</v>
      </c>
      <c r="Y24" s="27"/>
      <c r="Z24" s="27">
        <v>-25</v>
      </c>
      <c r="AA24" s="29">
        <v>-13.157894736842104</v>
      </c>
      <c r="AB24" s="7"/>
      <c r="AD24" s="1">
        <f t="shared" si="1"/>
        <v>4</v>
      </c>
      <c r="AE24" s="1">
        <f t="shared" si="2"/>
        <v>0</v>
      </c>
      <c r="AF24" s="1">
        <f t="shared" si="3"/>
        <v>15</v>
      </c>
      <c r="AH24" s="17"/>
      <c r="AI24" s="28"/>
      <c r="AJ24" s="17"/>
    </row>
    <row r="25" spans="1:36" ht="23.25" customHeight="1" x14ac:dyDescent="0.3">
      <c r="A25" s="5" t="s">
        <v>563</v>
      </c>
      <c r="B25" s="11" t="s">
        <v>560</v>
      </c>
      <c r="C25" s="28">
        <v>1079</v>
      </c>
      <c r="D25" s="6"/>
      <c r="E25" s="42">
        <v>1071</v>
      </c>
      <c r="F25" s="43">
        <v>8</v>
      </c>
      <c r="G25" s="25">
        <f t="shared" si="0"/>
        <v>0</v>
      </c>
      <c r="H25" s="6">
        <v>-57</v>
      </c>
      <c r="I25" s="58">
        <v>-5.017605633802817</v>
      </c>
      <c r="J25" s="17"/>
      <c r="K25" s="7">
        <v>2.5901875625642101</v>
      </c>
      <c r="L25" s="45">
        <v>246</v>
      </c>
      <c r="N25" s="27">
        <v>275</v>
      </c>
      <c r="O25" s="28"/>
      <c r="P25" s="27">
        <v>-45</v>
      </c>
      <c r="Q25" s="29">
        <v>-14.0625</v>
      </c>
      <c r="R25" s="28"/>
      <c r="S25" s="27">
        <v>255</v>
      </c>
      <c r="T25" s="28"/>
      <c r="U25" s="27">
        <v>25</v>
      </c>
      <c r="V25" s="29">
        <v>10.869565217391305</v>
      </c>
      <c r="W25" s="32"/>
      <c r="X25" s="27">
        <v>205</v>
      </c>
      <c r="Y25" s="27"/>
      <c r="Z25" s="27">
        <v>-10</v>
      </c>
      <c r="AA25" s="29">
        <v>-4.6511627906976747</v>
      </c>
      <c r="AB25" s="7"/>
      <c r="AD25" s="1">
        <f t="shared" si="1"/>
        <v>0</v>
      </c>
      <c r="AE25" s="1">
        <f t="shared" si="2"/>
        <v>0</v>
      </c>
      <c r="AF25" s="1">
        <f t="shared" si="3"/>
        <v>16</v>
      </c>
      <c r="AH25" s="17"/>
      <c r="AI25" s="28"/>
      <c r="AJ25" s="17"/>
    </row>
    <row r="26" spans="1:36" ht="13.5" customHeight="1" x14ac:dyDescent="0.3">
      <c r="A26" s="5" t="s">
        <v>623</v>
      </c>
      <c r="B26" s="11" t="s">
        <v>620</v>
      </c>
      <c r="C26" s="28">
        <v>947</v>
      </c>
      <c r="D26" s="6"/>
      <c r="E26" s="42">
        <v>884</v>
      </c>
      <c r="F26" s="43">
        <v>63</v>
      </c>
      <c r="G26" s="25">
        <f t="shared" si="0"/>
        <v>0</v>
      </c>
      <c r="H26" s="6">
        <v>-31</v>
      </c>
      <c r="I26" s="58">
        <v>-3.1697341513292434</v>
      </c>
      <c r="J26" s="17"/>
      <c r="K26" s="7">
        <v>3.3726386579529097</v>
      </c>
      <c r="L26" s="45">
        <v>147</v>
      </c>
      <c r="N26" s="27">
        <v>235</v>
      </c>
      <c r="O26" s="28"/>
      <c r="P26" s="27">
        <v>5</v>
      </c>
      <c r="Q26" s="29">
        <v>2.1739130434782608</v>
      </c>
      <c r="R26" s="28"/>
      <c r="S26" s="27">
        <v>215</v>
      </c>
      <c r="T26" s="28"/>
      <c r="U26" s="27">
        <v>-15</v>
      </c>
      <c r="V26" s="29">
        <v>-6.5217391304347823</v>
      </c>
      <c r="W26" s="32"/>
      <c r="X26" s="27">
        <v>280</v>
      </c>
      <c r="Y26" s="27"/>
      <c r="Z26" s="27">
        <v>-20</v>
      </c>
      <c r="AA26" s="29">
        <v>-6.666666666666667</v>
      </c>
      <c r="AB26" s="7"/>
      <c r="AD26" s="1">
        <f t="shared" si="1"/>
        <v>1</v>
      </c>
      <c r="AE26" s="1">
        <f t="shared" si="2"/>
        <v>0</v>
      </c>
      <c r="AF26" s="1">
        <f t="shared" si="3"/>
        <v>17</v>
      </c>
      <c r="AH26" s="17"/>
      <c r="AI26" s="28"/>
      <c r="AJ26" s="17"/>
    </row>
    <row r="27" spans="1:36" ht="13.5" customHeight="1" x14ac:dyDescent="0.3">
      <c r="A27" s="5" t="s">
        <v>564</v>
      </c>
      <c r="B27" s="11" t="s">
        <v>560</v>
      </c>
      <c r="C27" s="28">
        <v>879</v>
      </c>
      <c r="D27" s="6"/>
      <c r="E27" s="42">
        <v>872</v>
      </c>
      <c r="F27" s="43">
        <v>7</v>
      </c>
      <c r="G27" s="25">
        <f t="shared" si="0"/>
        <v>0</v>
      </c>
      <c r="H27" s="6">
        <v>-103</v>
      </c>
      <c r="I27" s="58">
        <v>-10.488798370672098</v>
      </c>
      <c r="J27" s="17"/>
      <c r="K27" s="7">
        <v>2.1208722224298824</v>
      </c>
      <c r="L27" s="45">
        <v>327</v>
      </c>
      <c r="N27" s="27">
        <v>175</v>
      </c>
      <c r="O27" s="28"/>
      <c r="P27" s="27">
        <v>-45</v>
      </c>
      <c r="Q27" s="29">
        <v>-20.454545454545457</v>
      </c>
      <c r="R27" s="28"/>
      <c r="S27" s="27">
        <v>265</v>
      </c>
      <c r="T27" s="28"/>
      <c r="U27" s="27">
        <v>-20</v>
      </c>
      <c r="V27" s="29">
        <v>-7.0175438596491224</v>
      </c>
      <c r="W27" s="32"/>
      <c r="X27" s="27">
        <v>245</v>
      </c>
      <c r="Y27" s="27"/>
      <c r="Z27" s="27">
        <v>-35</v>
      </c>
      <c r="AA27" s="29">
        <v>-12.5</v>
      </c>
      <c r="AB27" s="7"/>
      <c r="AD27" s="1">
        <f t="shared" si="1"/>
        <v>2</v>
      </c>
      <c r="AE27" s="1">
        <f t="shared" si="2"/>
        <v>0</v>
      </c>
      <c r="AF27" s="1">
        <f t="shared" si="3"/>
        <v>18</v>
      </c>
      <c r="AH27" s="17"/>
      <c r="AI27" s="28"/>
      <c r="AJ27" s="17"/>
    </row>
    <row r="28" spans="1:36" ht="13.5" customHeight="1" x14ac:dyDescent="0.3">
      <c r="A28" s="5" t="s">
        <v>11</v>
      </c>
      <c r="B28" s="11" t="s">
        <v>7</v>
      </c>
      <c r="C28" s="28">
        <v>288</v>
      </c>
      <c r="D28" s="6"/>
      <c r="E28" s="42">
        <v>260</v>
      </c>
      <c r="F28" s="43">
        <v>28</v>
      </c>
      <c r="G28" s="25">
        <f t="shared" si="0"/>
        <v>0</v>
      </c>
      <c r="H28" s="6">
        <v>-96</v>
      </c>
      <c r="I28" s="58">
        <v>-25</v>
      </c>
      <c r="J28" s="17"/>
      <c r="K28" s="7">
        <v>0.64869300078781744</v>
      </c>
      <c r="L28" s="45">
        <v>626</v>
      </c>
      <c r="N28" s="27">
        <v>45</v>
      </c>
      <c r="O28" s="28"/>
      <c r="P28" s="27">
        <v>-30</v>
      </c>
      <c r="Q28" s="29">
        <v>-40</v>
      </c>
      <c r="R28" s="28"/>
      <c r="S28" s="27">
        <v>95</v>
      </c>
      <c r="T28" s="28"/>
      <c r="U28" s="27">
        <v>-15</v>
      </c>
      <c r="V28" s="29">
        <v>-13.636363636363635</v>
      </c>
      <c r="W28" s="32"/>
      <c r="X28" s="27">
        <v>40</v>
      </c>
      <c r="Y28" s="27"/>
      <c r="Z28" s="27">
        <v>-30</v>
      </c>
      <c r="AA28" s="29">
        <v>-42.857142857142854</v>
      </c>
      <c r="AB28" s="7"/>
      <c r="AD28" s="1">
        <f t="shared" si="1"/>
        <v>3</v>
      </c>
      <c r="AE28" s="1">
        <f t="shared" si="2"/>
        <v>0</v>
      </c>
      <c r="AF28" s="1">
        <f t="shared" si="3"/>
        <v>19</v>
      </c>
      <c r="AH28" s="17"/>
      <c r="AI28" s="28"/>
      <c r="AJ28" s="17"/>
    </row>
    <row r="29" spans="1:36" ht="13.5" customHeight="1" x14ac:dyDescent="0.3">
      <c r="A29" s="5" t="s">
        <v>12</v>
      </c>
      <c r="B29" s="11" t="s">
        <v>7</v>
      </c>
      <c r="C29" s="28">
        <v>1142</v>
      </c>
      <c r="D29" s="6"/>
      <c r="E29" s="42">
        <v>968</v>
      </c>
      <c r="F29" s="43">
        <v>174</v>
      </c>
      <c r="G29" s="25">
        <f t="shared" si="0"/>
        <v>0</v>
      </c>
      <c r="H29" s="6">
        <v>-239</v>
      </c>
      <c r="I29" s="58">
        <v>-17.306299782766111</v>
      </c>
      <c r="J29" s="17"/>
      <c r="K29" s="7">
        <v>2.3213484996968003</v>
      </c>
      <c r="L29" s="45">
        <v>290</v>
      </c>
      <c r="N29" s="27">
        <v>265</v>
      </c>
      <c r="O29" s="28"/>
      <c r="P29" s="27">
        <v>-100</v>
      </c>
      <c r="Q29" s="29">
        <v>-27.397260273972602</v>
      </c>
      <c r="R29" s="28"/>
      <c r="S29" s="27">
        <v>265</v>
      </c>
      <c r="T29" s="28"/>
      <c r="U29" s="27">
        <v>-5</v>
      </c>
      <c r="V29" s="29">
        <v>-1.8518518518518516</v>
      </c>
      <c r="W29" s="32"/>
      <c r="X29" s="27">
        <v>300</v>
      </c>
      <c r="Y29" s="27"/>
      <c r="Z29" s="27">
        <v>-110</v>
      </c>
      <c r="AA29" s="29">
        <v>-26.829268292682929</v>
      </c>
      <c r="AB29" s="7"/>
      <c r="AD29" s="1">
        <f t="shared" si="1"/>
        <v>4</v>
      </c>
      <c r="AE29" s="1">
        <f t="shared" si="2"/>
        <v>0</v>
      </c>
      <c r="AF29" s="1">
        <f t="shared" si="3"/>
        <v>20</v>
      </c>
      <c r="AH29" s="17"/>
      <c r="AI29" s="28"/>
      <c r="AJ29" s="17"/>
    </row>
    <row r="30" spans="1:36" ht="23.25" customHeight="1" x14ac:dyDescent="0.3">
      <c r="A30" s="5" t="s">
        <v>13</v>
      </c>
      <c r="B30" s="11" t="s">
        <v>7</v>
      </c>
      <c r="C30" s="28">
        <v>966</v>
      </c>
      <c r="D30" s="6"/>
      <c r="E30" s="42">
        <v>754</v>
      </c>
      <c r="F30" s="43">
        <v>212</v>
      </c>
      <c r="G30" s="25">
        <f t="shared" si="0"/>
        <v>0</v>
      </c>
      <c r="H30" s="6">
        <v>5</v>
      </c>
      <c r="I30" s="58">
        <v>0.52029136316337155</v>
      </c>
      <c r="J30" s="17"/>
      <c r="K30" s="7">
        <v>1.6807709541130893</v>
      </c>
      <c r="L30" s="45">
        <v>394</v>
      </c>
      <c r="N30" s="27">
        <v>245</v>
      </c>
      <c r="O30" s="28"/>
      <c r="P30" s="27">
        <v>10</v>
      </c>
      <c r="Q30" s="29">
        <v>4.2553191489361701</v>
      </c>
      <c r="R30" s="28"/>
      <c r="S30" s="27">
        <v>225</v>
      </c>
      <c r="T30" s="28"/>
      <c r="U30" s="27">
        <v>25</v>
      </c>
      <c r="V30" s="29">
        <v>12.5</v>
      </c>
      <c r="W30" s="32"/>
      <c r="X30" s="27">
        <v>235</v>
      </c>
      <c r="Y30" s="27"/>
      <c r="Z30" s="27">
        <v>-25</v>
      </c>
      <c r="AA30" s="29">
        <v>-9.6153846153846168</v>
      </c>
      <c r="AB30" s="7"/>
      <c r="AD30" s="1">
        <f t="shared" si="1"/>
        <v>0</v>
      </c>
      <c r="AE30" s="1">
        <f t="shared" si="2"/>
        <v>1</v>
      </c>
      <c r="AF30" s="1">
        <f t="shared" si="3"/>
        <v>21</v>
      </c>
      <c r="AH30" s="17"/>
      <c r="AI30" s="28"/>
      <c r="AJ30" s="17"/>
    </row>
    <row r="31" spans="1:36" ht="13.5" customHeight="1" x14ac:dyDescent="0.3">
      <c r="A31" s="5" t="s">
        <v>14</v>
      </c>
      <c r="B31" s="11" t="s">
        <v>7</v>
      </c>
      <c r="C31" s="28">
        <v>1655</v>
      </c>
      <c r="D31" s="6"/>
      <c r="E31" s="42">
        <v>761</v>
      </c>
      <c r="F31" s="43">
        <v>894</v>
      </c>
      <c r="G31" s="25">
        <f t="shared" si="0"/>
        <v>0</v>
      </c>
      <c r="H31" s="6">
        <v>9</v>
      </c>
      <c r="I31" s="58">
        <v>0.54678007290400976</v>
      </c>
      <c r="J31" s="17"/>
      <c r="K31" s="7">
        <v>3.8388802532244184</v>
      </c>
      <c r="L31" s="45">
        <v>108</v>
      </c>
      <c r="N31" s="27">
        <v>455</v>
      </c>
      <c r="O31" s="28"/>
      <c r="P31" s="27">
        <v>-75</v>
      </c>
      <c r="Q31" s="29">
        <v>-14.150943396226415</v>
      </c>
      <c r="R31" s="28"/>
      <c r="S31" s="27">
        <v>305</v>
      </c>
      <c r="T31" s="28"/>
      <c r="U31" s="27">
        <v>50</v>
      </c>
      <c r="V31" s="29">
        <v>19.607843137254903</v>
      </c>
      <c r="W31" s="32"/>
      <c r="X31" s="27" t="s">
        <v>684</v>
      </c>
      <c r="Y31" s="27"/>
      <c r="Z31" s="27" t="s">
        <v>684</v>
      </c>
      <c r="AA31" s="29" t="s">
        <v>684</v>
      </c>
      <c r="AB31" s="7"/>
      <c r="AD31" s="1">
        <f t="shared" si="1"/>
        <v>1</v>
      </c>
      <c r="AE31" s="1">
        <f t="shared" si="2"/>
        <v>1</v>
      </c>
      <c r="AF31" s="1">
        <f t="shared" si="3"/>
        <v>22</v>
      </c>
      <c r="AH31" s="17"/>
      <c r="AI31" s="28"/>
      <c r="AJ31" s="17"/>
    </row>
    <row r="32" spans="1:36" ht="13.5" customHeight="1" x14ac:dyDescent="0.3">
      <c r="A32" s="5" t="s">
        <v>15</v>
      </c>
      <c r="B32" s="11" t="s">
        <v>7</v>
      </c>
      <c r="C32" s="28">
        <v>532</v>
      </c>
      <c r="D32" s="6"/>
      <c r="E32" s="42">
        <v>510</v>
      </c>
      <c r="F32" s="43">
        <v>22</v>
      </c>
      <c r="G32" s="25">
        <f t="shared" si="0"/>
        <v>0</v>
      </c>
      <c r="H32" s="6">
        <v>-81</v>
      </c>
      <c r="I32" s="58">
        <v>-13.213703099510605</v>
      </c>
      <c r="J32" s="17"/>
      <c r="K32" s="7">
        <v>0.88506584136728783</v>
      </c>
      <c r="L32" s="45">
        <v>577</v>
      </c>
      <c r="N32" s="27">
        <v>95</v>
      </c>
      <c r="O32" s="28"/>
      <c r="P32" s="27">
        <v>-20</v>
      </c>
      <c r="Q32" s="29">
        <v>-17.391304347826086</v>
      </c>
      <c r="R32" s="28"/>
      <c r="S32" s="27">
        <v>145</v>
      </c>
      <c r="T32" s="28"/>
      <c r="U32" s="27">
        <v>-15</v>
      </c>
      <c r="V32" s="29">
        <v>-9.375</v>
      </c>
      <c r="W32" s="32"/>
      <c r="X32" s="27">
        <v>85</v>
      </c>
      <c r="Y32" s="27"/>
      <c r="Z32" s="27">
        <v>-30</v>
      </c>
      <c r="AA32" s="29">
        <v>-26.086956521739129</v>
      </c>
      <c r="AB32" s="7"/>
      <c r="AD32" s="1">
        <f t="shared" si="1"/>
        <v>2</v>
      </c>
      <c r="AE32" s="1">
        <f t="shared" si="2"/>
        <v>0</v>
      </c>
      <c r="AF32" s="1">
        <f t="shared" si="3"/>
        <v>23</v>
      </c>
      <c r="AH32" s="17"/>
      <c r="AI32" s="28"/>
      <c r="AJ32" s="17"/>
    </row>
    <row r="33" spans="1:36" ht="13.5" customHeight="1" x14ac:dyDescent="0.3">
      <c r="A33" s="5" t="s">
        <v>565</v>
      </c>
      <c r="B33" s="11" t="s">
        <v>560</v>
      </c>
      <c r="C33" s="28">
        <v>1779</v>
      </c>
      <c r="D33" s="6"/>
      <c r="E33" s="42">
        <v>1671</v>
      </c>
      <c r="F33" s="43">
        <v>108</v>
      </c>
      <c r="G33" s="25">
        <f t="shared" si="0"/>
        <v>0</v>
      </c>
      <c r="H33" s="6">
        <v>-257</v>
      </c>
      <c r="I33" s="58">
        <v>-12.622789783889981</v>
      </c>
      <c r="J33" s="17"/>
      <c r="K33" s="7">
        <v>4.2408711540076141</v>
      </c>
      <c r="L33" s="45">
        <v>73</v>
      </c>
      <c r="N33" s="27">
        <v>410</v>
      </c>
      <c r="O33" s="28"/>
      <c r="P33" s="27">
        <v>-45</v>
      </c>
      <c r="Q33" s="29">
        <v>-9.8901098901098905</v>
      </c>
      <c r="R33" s="28"/>
      <c r="S33" s="27">
        <v>365</v>
      </c>
      <c r="T33" s="28"/>
      <c r="U33" s="27">
        <v>-50</v>
      </c>
      <c r="V33" s="29">
        <v>-12.048192771084338</v>
      </c>
      <c r="W33" s="32"/>
      <c r="X33" s="27">
        <v>475</v>
      </c>
      <c r="Y33" s="27"/>
      <c r="Z33" s="27">
        <v>-115</v>
      </c>
      <c r="AA33" s="29">
        <v>-19.491525423728813</v>
      </c>
      <c r="AB33" s="7"/>
      <c r="AD33" s="1">
        <f t="shared" si="1"/>
        <v>3</v>
      </c>
      <c r="AE33" s="1">
        <f t="shared" si="2"/>
        <v>0</v>
      </c>
      <c r="AF33" s="1">
        <f t="shared" si="3"/>
        <v>24</v>
      </c>
      <c r="AH33" s="17"/>
      <c r="AI33" s="28"/>
      <c r="AJ33" s="17"/>
    </row>
    <row r="34" spans="1:36" ht="13.5" customHeight="1" x14ac:dyDescent="0.3">
      <c r="A34" s="5" t="s">
        <v>16</v>
      </c>
      <c r="B34" s="11" t="s">
        <v>7</v>
      </c>
      <c r="C34" s="28">
        <v>369</v>
      </c>
      <c r="D34" s="6"/>
      <c r="E34" s="42">
        <v>271</v>
      </c>
      <c r="F34" s="43">
        <v>98</v>
      </c>
      <c r="G34" s="25">
        <f t="shared" si="0"/>
        <v>0</v>
      </c>
      <c r="H34" s="6">
        <v>-129</v>
      </c>
      <c r="I34" s="58">
        <v>-25.903614457831324</v>
      </c>
      <c r="J34" s="17"/>
      <c r="K34" s="7">
        <v>0.59293988599934389</v>
      </c>
      <c r="L34" s="45">
        <v>638</v>
      </c>
      <c r="N34" s="27">
        <v>75</v>
      </c>
      <c r="O34" s="28"/>
      <c r="P34" s="27">
        <v>-25</v>
      </c>
      <c r="Q34" s="29">
        <v>-25</v>
      </c>
      <c r="R34" s="28"/>
      <c r="S34" s="27">
        <v>95</v>
      </c>
      <c r="T34" s="28"/>
      <c r="U34" s="27">
        <v>-35</v>
      </c>
      <c r="V34" s="29">
        <v>-26.923076923076923</v>
      </c>
      <c r="W34" s="32"/>
      <c r="X34" s="27">
        <v>40</v>
      </c>
      <c r="Y34" s="27"/>
      <c r="Z34" s="27">
        <v>-15</v>
      </c>
      <c r="AA34" s="29">
        <v>-27.27272727272727</v>
      </c>
      <c r="AB34" s="7"/>
      <c r="AD34" s="1">
        <f t="shared" si="1"/>
        <v>4</v>
      </c>
      <c r="AE34" s="1">
        <f t="shared" si="2"/>
        <v>0</v>
      </c>
      <c r="AF34" s="1">
        <f t="shared" si="3"/>
        <v>25</v>
      </c>
      <c r="AH34" s="17"/>
      <c r="AI34" s="28"/>
      <c r="AJ34" s="17"/>
    </row>
    <row r="35" spans="1:36" ht="23.25" customHeight="1" x14ac:dyDescent="0.3">
      <c r="A35" s="5" t="s">
        <v>566</v>
      </c>
      <c r="B35" s="11" t="s">
        <v>560</v>
      </c>
      <c r="C35" s="28">
        <v>840</v>
      </c>
      <c r="D35" s="6"/>
      <c r="E35" s="42">
        <v>627</v>
      </c>
      <c r="F35" s="43">
        <v>213</v>
      </c>
      <c r="G35" s="25">
        <f t="shared" si="0"/>
        <v>0</v>
      </c>
      <c r="H35" s="6">
        <v>321</v>
      </c>
      <c r="I35" s="58">
        <v>61.849710982658955</v>
      </c>
      <c r="J35" s="17"/>
      <c r="K35" s="7">
        <v>1.8212342397612626</v>
      </c>
      <c r="L35" s="45">
        <v>368</v>
      </c>
      <c r="N35" s="27">
        <v>220</v>
      </c>
      <c r="O35" s="28"/>
      <c r="P35" s="27">
        <v>105</v>
      </c>
      <c r="Q35" s="29">
        <v>91.304347826086953</v>
      </c>
      <c r="R35" s="28"/>
      <c r="S35" s="27">
        <v>165</v>
      </c>
      <c r="T35" s="28"/>
      <c r="U35" s="27">
        <v>55</v>
      </c>
      <c r="V35" s="29">
        <v>50</v>
      </c>
      <c r="W35" s="32"/>
      <c r="X35" s="27">
        <v>80</v>
      </c>
      <c r="Y35" s="27"/>
      <c r="Z35" s="27">
        <v>-5</v>
      </c>
      <c r="AA35" s="29">
        <v>-5.8823529411764701</v>
      </c>
      <c r="AB35" s="7"/>
      <c r="AD35" s="1">
        <f t="shared" si="1"/>
        <v>0</v>
      </c>
      <c r="AE35" s="1">
        <f t="shared" si="2"/>
        <v>1</v>
      </c>
      <c r="AF35" s="1">
        <f t="shared" si="3"/>
        <v>26</v>
      </c>
      <c r="AH35" s="17"/>
      <c r="AI35" s="28"/>
      <c r="AJ35" s="17"/>
    </row>
    <row r="36" spans="1:36" ht="13.5" customHeight="1" x14ac:dyDescent="0.3">
      <c r="A36" s="5" t="s">
        <v>17</v>
      </c>
      <c r="B36" s="11" t="s">
        <v>7</v>
      </c>
      <c r="C36" s="28">
        <v>2008</v>
      </c>
      <c r="D36" s="6"/>
      <c r="E36" s="42">
        <v>1827</v>
      </c>
      <c r="F36" s="43">
        <v>181</v>
      </c>
      <c r="G36" s="25">
        <f t="shared" si="0"/>
        <v>0</v>
      </c>
      <c r="H36" s="6">
        <v>-395</v>
      </c>
      <c r="I36" s="58">
        <v>-16.437786100707449</v>
      </c>
      <c r="J36" s="17"/>
      <c r="K36" s="7">
        <v>3.3982890701325541</v>
      </c>
      <c r="L36" s="45">
        <v>140</v>
      </c>
      <c r="N36" s="27">
        <v>400</v>
      </c>
      <c r="O36" s="28"/>
      <c r="P36" s="27">
        <v>-135</v>
      </c>
      <c r="Q36" s="29">
        <v>-25.233644859813083</v>
      </c>
      <c r="R36" s="28"/>
      <c r="S36" s="27">
        <v>435</v>
      </c>
      <c r="T36" s="28"/>
      <c r="U36" s="27">
        <v>5</v>
      </c>
      <c r="V36" s="29">
        <v>1.1627906976744187</v>
      </c>
      <c r="W36" s="32"/>
      <c r="X36" s="27">
        <v>400</v>
      </c>
      <c r="Y36" s="27"/>
      <c r="Z36" s="27">
        <v>-255</v>
      </c>
      <c r="AA36" s="29">
        <v>-38.931297709923662</v>
      </c>
      <c r="AB36" s="7"/>
      <c r="AD36" s="1">
        <f t="shared" si="1"/>
        <v>1</v>
      </c>
      <c r="AE36" s="1">
        <f t="shared" si="2"/>
        <v>0</v>
      </c>
      <c r="AF36" s="1">
        <f t="shared" si="3"/>
        <v>27</v>
      </c>
      <c r="AH36" s="17"/>
      <c r="AI36" s="28"/>
      <c r="AJ36" s="17"/>
    </row>
    <row r="37" spans="1:36" ht="13.5" customHeight="1" x14ac:dyDescent="0.3">
      <c r="A37" s="5" t="s">
        <v>18</v>
      </c>
      <c r="B37" s="11" t="s">
        <v>7</v>
      </c>
      <c r="C37" s="28">
        <v>1425</v>
      </c>
      <c r="D37" s="6"/>
      <c r="E37" s="42">
        <v>1206</v>
      </c>
      <c r="F37" s="43">
        <v>219</v>
      </c>
      <c r="G37" s="25">
        <f t="shared" si="0"/>
        <v>0</v>
      </c>
      <c r="H37" s="6">
        <v>-167</v>
      </c>
      <c r="I37" s="58">
        <v>-10.489949748743719</v>
      </c>
      <c r="J37" s="17"/>
      <c r="K37" s="7">
        <v>3.3354229157688571</v>
      </c>
      <c r="L37" s="45">
        <v>151</v>
      </c>
      <c r="N37" s="27">
        <v>335</v>
      </c>
      <c r="O37" s="28"/>
      <c r="P37" s="27">
        <v>-35</v>
      </c>
      <c r="Q37" s="29">
        <v>-9.4594594594594597</v>
      </c>
      <c r="R37" s="28"/>
      <c r="S37" s="27">
        <v>295</v>
      </c>
      <c r="T37" s="28"/>
      <c r="U37" s="27">
        <v>-10</v>
      </c>
      <c r="V37" s="29">
        <v>-3.278688524590164</v>
      </c>
      <c r="W37" s="32"/>
      <c r="X37" s="27">
        <v>430</v>
      </c>
      <c r="Y37" s="27"/>
      <c r="Z37" s="27">
        <v>-120</v>
      </c>
      <c r="AA37" s="29">
        <v>-21.818181818181817</v>
      </c>
      <c r="AB37" s="7"/>
      <c r="AD37" s="1">
        <f t="shared" si="1"/>
        <v>2</v>
      </c>
      <c r="AE37" s="1">
        <f t="shared" si="2"/>
        <v>0</v>
      </c>
      <c r="AF37" s="1">
        <f t="shared" si="3"/>
        <v>28</v>
      </c>
      <c r="AH37" s="17"/>
      <c r="AI37" s="28"/>
      <c r="AJ37" s="17"/>
    </row>
    <row r="38" spans="1:36" ht="13.5" customHeight="1" x14ac:dyDescent="0.3">
      <c r="A38" s="5" t="s">
        <v>19</v>
      </c>
      <c r="B38" s="11" t="s">
        <v>7</v>
      </c>
      <c r="C38" s="28">
        <v>1328</v>
      </c>
      <c r="D38" s="6"/>
      <c r="E38" s="42">
        <v>1116</v>
      </c>
      <c r="F38" s="43">
        <v>212</v>
      </c>
      <c r="G38" s="25">
        <f t="shared" si="0"/>
        <v>0</v>
      </c>
      <c r="H38" s="6">
        <v>-127</v>
      </c>
      <c r="I38" s="58">
        <v>-8.7285223367697586</v>
      </c>
      <c r="J38" s="17"/>
      <c r="K38" s="7">
        <v>3.0433585414547402</v>
      </c>
      <c r="L38" s="45">
        <v>183</v>
      </c>
      <c r="N38" s="27">
        <v>310</v>
      </c>
      <c r="O38" s="28"/>
      <c r="P38" s="27">
        <v>-5</v>
      </c>
      <c r="Q38" s="29">
        <v>-1.5873015873015872</v>
      </c>
      <c r="R38" s="28"/>
      <c r="S38" s="27">
        <v>275</v>
      </c>
      <c r="T38" s="28"/>
      <c r="U38" s="27">
        <v>0</v>
      </c>
      <c r="V38" s="29">
        <v>0</v>
      </c>
      <c r="W38" s="32"/>
      <c r="X38" s="27">
        <v>405</v>
      </c>
      <c r="Y38" s="27"/>
      <c r="Z38" s="27">
        <v>-110</v>
      </c>
      <c r="AA38" s="29">
        <v>-21.359223300970871</v>
      </c>
      <c r="AB38" s="7"/>
      <c r="AD38" s="1">
        <f t="shared" si="1"/>
        <v>3</v>
      </c>
      <c r="AE38" s="1">
        <f t="shared" si="2"/>
        <v>0</v>
      </c>
      <c r="AF38" s="1">
        <f t="shared" si="3"/>
        <v>29</v>
      </c>
      <c r="AH38" s="17"/>
      <c r="AI38" s="28"/>
      <c r="AJ38" s="17"/>
    </row>
    <row r="39" spans="1:36" ht="13.5" customHeight="1" x14ac:dyDescent="0.3">
      <c r="A39" s="5" t="s">
        <v>20</v>
      </c>
      <c r="B39" s="11" t="s">
        <v>7</v>
      </c>
      <c r="C39" s="28">
        <v>1414</v>
      </c>
      <c r="D39" s="6"/>
      <c r="E39" s="42">
        <v>868</v>
      </c>
      <c r="F39" s="43">
        <v>546</v>
      </c>
      <c r="G39" s="25">
        <f t="shared" si="0"/>
        <v>0</v>
      </c>
      <c r="H39" s="6">
        <v>26</v>
      </c>
      <c r="I39" s="58">
        <v>1.8731988472622478</v>
      </c>
      <c r="J39" s="17"/>
      <c r="K39" s="7">
        <v>3.5040906523769397</v>
      </c>
      <c r="L39" s="45">
        <v>133</v>
      </c>
      <c r="N39" s="27">
        <v>375</v>
      </c>
      <c r="O39" s="28"/>
      <c r="P39" s="27">
        <v>10</v>
      </c>
      <c r="Q39" s="29">
        <v>2.7397260273972601</v>
      </c>
      <c r="R39" s="28"/>
      <c r="S39" s="27">
        <v>295</v>
      </c>
      <c r="T39" s="28"/>
      <c r="U39" s="27">
        <v>15</v>
      </c>
      <c r="V39" s="29">
        <v>5.3571428571428568</v>
      </c>
      <c r="W39" s="32"/>
      <c r="X39" s="27">
        <v>390</v>
      </c>
      <c r="Y39" s="27"/>
      <c r="Z39" s="27">
        <v>-35</v>
      </c>
      <c r="AA39" s="29">
        <v>-8.235294117647058</v>
      </c>
      <c r="AB39" s="7"/>
      <c r="AD39" s="1">
        <f t="shared" si="1"/>
        <v>4</v>
      </c>
      <c r="AE39" s="1">
        <f t="shared" si="2"/>
        <v>1</v>
      </c>
      <c r="AF39" s="1">
        <f t="shared" si="3"/>
        <v>30</v>
      </c>
      <c r="AH39" s="17"/>
      <c r="AI39" s="28"/>
      <c r="AJ39" s="17"/>
    </row>
    <row r="40" spans="1:36" ht="23.25" customHeight="1" x14ac:dyDescent="0.3">
      <c r="A40" s="5" t="s">
        <v>21</v>
      </c>
      <c r="B40" s="11" t="s">
        <v>7</v>
      </c>
      <c r="C40" s="28">
        <v>1036</v>
      </c>
      <c r="D40" s="6"/>
      <c r="E40" s="42">
        <v>781</v>
      </c>
      <c r="F40" s="43">
        <v>255</v>
      </c>
      <c r="G40" s="25">
        <f t="shared" si="0"/>
        <v>0</v>
      </c>
      <c r="H40" s="6">
        <v>-130</v>
      </c>
      <c r="I40" s="58">
        <v>-11.149228130360205</v>
      </c>
      <c r="J40" s="17"/>
      <c r="K40" s="7">
        <v>2.2977414759443251</v>
      </c>
      <c r="L40" s="45">
        <v>296</v>
      </c>
      <c r="N40" s="27">
        <v>235</v>
      </c>
      <c r="O40" s="28"/>
      <c r="P40" s="27">
        <v>0</v>
      </c>
      <c r="Q40" s="29">
        <v>0</v>
      </c>
      <c r="R40" s="28"/>
      <c r="S40" s="27">
        <v>240</v>
      </c>
      <c r="T40" s="28"/>
      <c r="U40" s="27">
        <v>-5</v>
      </c>
      <c r="V40" s="29">
        <v>-2.0408163265306123</v>
      </c>
      <c r="W40" s="32"/>
      <c r="X40" s="27">
        <v>190</v>
      </c>
      <c r="Y40" s="27"/>
      <c r="Z40" s="27">
        <v>-125</v>
      </c>
      <c r="AA40" s="29">
        <v>-39.682539682539684</v>
      </c>
      <c r="AB40" s="7"/>
      <c r="AD40" s="1">
        <f t="shared" si="1"/>
        <v>0</v>
      </c>
      <c r="AE40" s="1">
        <f t="shared" si="2"/>
        <v>0</v>
      </c>
      <c r="AF40" s="1">
        <f t="shared" si="3"/>
        <v>31</v>
      </c>
      <c r="AH40" s="17"/>
      <c r="AI40" s="28"/>
      <c r="AJ40" s="17"/>
    </row>
    <row r="41" spans="1:36" ht="13.5" customHeight="1" x14ac:dyDescent="0.3">
      <c r="A41" s="5" t="s">
        <v>22</v>
      </c>
      <c r="B41" s="11" t="s">
        <v>7</v>
      </c>
      <c r="C41" s="28">
        <v>588</v>
      </c>
      <c r="D41" s="6"/>
      <c r="E41" s="42">
        <v>588</v>
      </c>
      <c r="F41" s="43">
        <v>0</v>
      </c>
      <c r="G41" s="25">
        <f t="shared" si="0"/>
        <v>0</v>
      </c>
      <c r="H41" s="6">
        <v>-54</v>
      </c>
      <c r="I41" s="58">
        <v>-8.4112149532710276</v>
      </c>
      <c r="J41" s="17"/>
      <c r="K41" s="7">
        <v>0.95014955950170044</v>
      </c>
      <c r="L41" s="45">
        <v>556</v>
      </c>
      <c r="N41" s="27">
        <v>100</v>
      </c>
      <c r="O41" s="28"/>
      <c r="P41" s="27">
        <v>25</v>
      </c>
      <c r="Q41" s="29">
        <v>33.333333333333329</v>
      </c>
      <c r="R41" s="28"/>
      <c r="S41" s="27">
        <v>170</v>
      </c>
      <c r="T41" s="28"/>
      <c r="U41" s="27">
        <v>20</v>
      </c>
      <c r="V41" s="29">
        <v>13.333333333333334</v>
      </c>
      <c r="W41" s="32"/>
      <c r="X41" s="27">
        <v>90</v>
      </c>
      <c r="Y41" s="27"/>
      <c r="Z41" s="27">
        <v>-35</v>
      </c>
      <c r="AA41" s="29">
        <v>-28.000000000000004</v>
      </c>
      <c r="AB41" s="7"/>
      <c r="AD41" s="1">
        <f t="shared" si="1"/>
        <v>1</v>
      </c>
      <c r="AE41" s="1">
        <f t="shared" si="2"/>
        <v>0</v>
      </c>
      <c r="AF41" s="1">
        <f t="shared" si="3"/>
        <v>32</v>
      </c>
      <c r="AH41" s="17"/>
      <c r="AI41" s="28"/>
      <c r="AJ41" s="17"/>
    </row>
    <row r="42" spans="1:36" ht="13.5" customHeight="1" x14ac:dyDescent="0.3">
      <c r="A42" s="5" t="s">
        <v>23</v>
      </c>
      <c r="B42" s="11" t="s">
        <v>7</v>
      </c>
      <c r="C42" s="28">
        <v>1095</v>
      </c>
      <c r="D42" s="6"/>
      <c r="E42" s="42">
        <v>844</v>
      </c>
      <c r="F42" s="43">
        <v>251</v>
      </c>
      <c r="G42" s="25">
        <f t="shared" si="0"/>
        <v>0</v>
      </c>
      <c r="H42" s="6">
        <v>-187</v>
      </c>
      <c r="I42" s="58">
        <v>-14.586583463338535</v>
      </c>
      <c r="J42" s="17"/>
      <c r="K42" s="7">
        <v>2.1882011099975531</v>
      </c>
      <c r="L42" s="45">
        <v>312</v>
      </c>
      <c r="N42" s="27">
        <v>275</v>
      </c>
      <c r="O42" s="28"/>
      <c r="P42" s="27">
        <v>-70</v>
      </c>
      <c r="Q42" s="29">
        <v>-20.289855072463769</v>
      </c>
      <c r="R42" s="28"/>
      <c r="S42" s="27">
        <v>240</v>
      </c>
      <c r="T42" s="28"/>
      <c r="U42" s="27">
        <v>5</v>
      </c>
      <c r="V42" s="29">
        <v>2.1276595744680851</v>
      </c>
      <c r="W42" s="32"/>
      <c r="X42" s="27">
        <v>300</v>
      </c>
      <c r="Y42" s="27"/>
      <c r="Z42" s="27">
        <v>-120</v>
      </c>
      <c r="AA42" s="29">
        <v>-28.571428571428569</v>
      </c>
      <c r="AB42" s="7"/>
      <c r="AD42" s="1">
        <f t="shared" si="1"/>
        <v>2</v>
      </c>
      <c r="AE42" s="1">
        <f t="shared" si="2"/>
        <v>0</v>
      </c>
      <c r="AF42" s="1">
        <f t="shared" si="3"/>
        <v>33</v>
      </c>
      <c r="AH42" s="17"/>
      <c r="AI42" s="28"/>
      <c r="AJ42" s="17"/>
    </row>
    <row r="43" spans="1:36" ht="13.5" customHeight="1" x14ac:dyDescent="0.3">
      <c r="A43" s="5" t="s">
        <v>24</v>
      </c>
      <c r="B43" s="11" t="s">
        <v>7</v>
      </c>
      <c r="C43" s="28">
        <v>666</v>
      </c>
      <c r="D43" s="6"/>
      <c r="E43" s="42">
        <v>357</v>
      </c>
      <c r="F43" s="43">
        <v>309</v>
      </c>
      <c r="G43" s="25">
        <f t="shared" si="0"/>
        <v>0</v>
      </c>
      <c r="H43" s="6">
        <v>-116</v>
      </c>
      <c r="I43" s="58">
        <v>-14.833759590792839</v>
      </c>
      <c r="J43" s="17"/>
      <c r="K43" s="7">
        <v>1.47422259645469</v>
      </c>
      <c r="L43" s="45">
        <v>439</v>
      </c>
      <c r="N43" s="27">
        <v>160</v>
      </c>
      <c r="O43" s="28"/>
      <c r="P43" s="27">
        <v>-70</v>
      </c>
      <c r="Q43" s="29">
        <v>-30.434782608695656</v>
      </c>
      <c r="R43" s="28"/>
      <c r="S43" s="27">
        <v>150</v>
      </c>
      <c r="T43" s="28"/>
      <c r="U43" s="27">
        <v>5</v>
      </c>
      <c r="V43" s="29">
        <v>3.4482758620689653</v>
      </c>
      <c r="W43" s="32"/>
      <c r="X43" s="27" t="s">
        <v>684</v>
      </c>
      <c r="Y43" s="27"/>
      <c r="Z43" s="27" t="s">
        <v>684</v>
      </c>
      <c r="AA43" s="29" t="s">
        <v>684</v>
      </c>
      <c r="AB43" s="7"/>
      <c r="AD43" s="1">
        <f t="shared" si="1"/>
        <v>3</v>
      </c>
      <c r="AE43" s="1">
        <f t="shared" si="2"/>
        <v>0</v>
      </c>
      <c r="AF43" s="1">
        <f t="shared" si="3"/>
        <v>34</v>
      </c>
      <c r="AH43" s="17"/>
      <c r="AI43" s="28"/>
      <c r="AJ43" s="17"/>
    </row>
    <row r="44" spans="1:36" ht="13.5" customHeight="1" x14ac:dyDescent="0.3">
      <c r="A44" s="5" t="s">
        <v>25</v>
      </c>
      <c r="B44" s="11" t="s">
        <v>7</v>
      </c>
      <c r="C44" s="28">
        <v>1439</v>
      </c>
      <c r="D44" s="6"/>
      <c r="E44" s="42">
        <v>1161</v>
      </c>
      <c r="F44" s="43">
        <v>278</v>
      </c>
      <c r="G44" s="25">
        <f t="shared" si="0"/>
        <v>0</v>
      </c>
      <c r="H44" s="6">
        <v>-214</v>
      </c>
      <c r="I44" s="58">
        <v>-12.946158499697519</v>
      </c>
      <c r="J44" s="17"/>
      <c r="K44" s="7">
        <v>2.7495930051853716</v>
      </c>
      <c r="L44" s="45">
        <v>224</v>
      </c>
      <c r="N44" s="27">
        <v>345</v>
      </c>
      <c r="O44" s="28"/>
      <c r="P44" s="27">
        <v>-95</v>
      </c>
      <c r="Q44" s="29">
        <v>-21.59090909090909</v>
      </c>
      <c r="R44" s="28"/>
      <c r="S44" s="27">
        <v>275</v>
      </c>
      <c r="T44" s="28"/>
      <c r="U44" s="27">
        <v>-20</v>
      </c>
      <c r="V44" s="29">
        <v>-6.7796610169491522</v>
      </c>
      <c r="W44" s="32"/>
      <c r="X44" s="27">
        <v>320</v>
      </c>
      <c r="Y44" s="27"/>
      <c r="Z44" s="27">
        <v>-115</v>
      </c>
      <c r="AA44" s="29">
        <v>-26.436781609195403</v>
      </c>
      <c r="AB44" s="7"/>
      <c r="AD44" s="1">
        <f t="shared" si="1"/>
        <v>4</v>
      </c>
      <c r="AE44" s="1">
        <f t="shared" si="2"/>
        <v>0</v>
      </c>
      <c r="AF44" s="1">
        <f t="shared" si="3"/>
        <v>0</v>
      </c>
      <c r="AH44" s="17"/>
      <c r="AI44" s="28"/>
      <c r="AJ44" s="17"/>
    </row>
    <row r="45" spans="1:36" ht="23.25" customHeight="1" x14ac:dyDescent="0.3">
      <c r="A45" s="5" t="s">
        <v>26</v>
      </c>
      <c r="B45" s="11" t="s">
        <v>7</v>
      </c>
      <c r="C45" s="28">
        <v>1201</v>
      </c>
      <c r="D45" s="6"/>
      <c r="E45" s="42">
        <v>1142</v>
      </c>
      <c r="F45" s="43">
        <v>59</v>
      </c>
      <c r="G45" s="25">
        <f t="shared" si="0"/>
        <v>0</v>
      </c>
      <c r="H45" s="6">
        <v>-182</v>
      </c>
      <c r="I45" s="58">
        <v>-13.159797541576285</v>
      </c>
      <c r="J45" s="17"/>
      <c r="K45" s="7">
        <v>1.7086411296079098</v>
      </c>
      <c r="L45" s="45">
        <v>389</v>
      </c>
      <c r="N45" s="27">
        <v>180</v>
      </c>
      <c r="O45" s="28"/>
      <c r="P45" s="27">
        <v>-25</v>
      </c>
      <c r="Q45" s="29">
        <v>-12.195121951219512</v>
      </c>
      <c r="R45" s="28"/>
      <c r="S45" s="27">
        <v>310</v>
      </c>
      <c r="T45" s="28"/>
      <c r="U45" s="27">
        <v>-15</v>
      </c>
      <c r="V45" s="29">
        <v>-4.6153846153846159</v>
      </c>
      <c r="W45" s="32"/>
      <c r="X45" s="27">
        <v>335</v>
      </c>
      <c r="Y45" s="27"/>
      <c r="Z45" s="27">
        <v>-125</v>
      </c>
      <c r="AA45" s="29">
        <v>-27.173913043478258</v>
      </c>
      <c r="AB45" s="7"/>
      <c r="AD45" s="1">
        <f t="shared" si="1"/>
        <v>0</v>
      </c>
      <c r="AE45" s="1">
        <f t="shared" si="2"/>
        <v>0</v>
      </c>
      <c r="AF45" s="1">
        <f t="shared" si="3"/>
        <v>1</v>
      </c>
      <c r="AH45" s="17"/>
      <c r="AI45" s="28"/>
      <c r="AJ45" s="17"/>
    </row>
    <row r="46" spans="1:36" ht="13.5" customHeight="1" x14ac:dyDescent="0.3">
      <c r="A46" s="5" t="s">
        <v>27</v>
      </c>
      <c r="B46" s="11" t="s">
        <v>7</v>
      </c>
      <c r="C46" s="28">
        <v>368</v>
      </c>
      <c r="D46" s="6"/>
      <c r="E46" s="42">
        <v>356</v>
      </c>
      <c r="F46" s="43">
        <v>12</v>
      </c>
      <c r="G46" s="25">
        <f t="shared" si="0"/>
        <v>0</v>
      </c>
      <c r="H46" s="6">
        <v>-25</v>
      </c>
      <c r="I46" s="58">
        <v>-6.3613231552162848</v>
      </c>
      <c r="J46" s="17"/>
      <c r="K46" s="7">
        <v>0.75411572748260003</v>
      </c>
      <c r="L46" s="45">
        <v>606</v>
      </c>
      <c r="N46" s="27">
        <v>60</v>
      </c>
      <c r="O46" s="28"/>
      <c r="P46" s="27">
        <v>-10</v>
      </c>
      <c r="Q46" s="29">
        <v>-14.285714285714285</v>
      </c>
      <c r="R46" s="28"/>
      <c r="S46" s="27">
        <v>95</v>
      </c>
      <c r="T46" s="28"/>
      <c r="U46" s="27">
        <v>10</v>
      </c>
      <c r="V46" s="29">
        <v>11.76470588235294</v>
      </c>
      <c r="W46" s="32"/>
      <c r="X46" s="27">
        <v>50</v>
      </c>
      <c r="Y46" s="27"/>
      <c r="Z46" s="27">
        <v>-20</v>
      </c>
      <c r="AA46" s="29">
        <v>-28.571428571428569</v>
      </c>
      <c r="AB46" s="7"/>
      <c r="AD46" s="1">
        <f t="shared" si="1"/>
        <v>1</v>
      </c>
      <c r="AE46" s="1">
        <f t="shared" si="2"/>
        <v>0</v>
      </c>
      <c r="AF46" s="1">
        <f t="shared" si="3"/>
        <v>2</v>
      </c>
      <c r="AH46" s="17"/>
      <c r="AI46" s="28"/>
      <c r="AJ46" s="17"/>
    </row>
    <row r="47" spans="1:36" ht="13.5" customHeight="1" x14ac:dyDescent="0.3">
      <c r="A47" s="5" t="s">
        <v>28</v>
      </c>
      <c r="B47" s="11" t="s">
        <v>7</v>
      </c>
      <c r="C47" s="28">
        <v>413</v>
      </c>
      <c r="D47" s="6"/>
      <c r="E47" s="42">
        <v>413</v>
      </c>
      <c r="F47" s="43">
        <v>0</v>
      </c>
      <c r="G47" s="25">
        <f t="shared" si="0"/>
        <v>0</v>
      </c>
      <c r="H47" s="6">
        <v>-109</v>
      </c>
      <c r="I47" s="58">
        <v>-20.88122605363985</v>
      </c>
      <c r="J47" s="17"/>
      <c r="K47" s="7">
        <v>0.91288916805443332</v>
      </c>
      <c r="L47" s="45">
        <v>571</v>
      </c>
      <c r="N47" s="27">
        <v>65</v>
      </c>
      <c r="O47" s="28"/>
      <c r="P47" s="27">
        <v>-50</v>
      </c>
      <c r="Q47" s="29">
        <v>-43.478260869565219</v>
      </c>
      <c r="R47" s="28"/>
      <c r="S47" s="27">
        <v>120</v>
      </c>
      <c r="T47" s="28"/>
      <c r="U47" s="27">
        <v>-10</v>
      </c>
      <c r="V47" s="29">
        <v>-7.6923076923076925</v>
      </c>
      <c r="W47" s="32"/>
      <c r="X47" s="27">
        <v>70</v>
      </c>
      <c r="Y47" s="27"/>
      <c r="Z47" s="27">
        <v>-35</v>
      </c>
      <c r="AA47" s="29">
        <v>-33.333333333333329</v>
      </c>
      <c r="AB47" s="7"/>
      <c r="AD47" s="1">
        <f t="shared" si="1"/>
        <v>2</v>
      </c>
      <c r="AE47" s="1">
        <f t="shared" si="2"/>
        <v>0</v>
      </c>
      <c r="AF47" s="1">
        <f t="shared" si="3"/>
        <v>3</v>
      </c>
      <c r="AH47" s="17"/>
      <c r="AI47" s="28"/>
      <c r="AJ47" s="17"/>
    </row>
    <row r="48" spans="1:36" ht="13.5" customHeight="1" x14ac:dyDescent="0.3">
      <c r="A48" s="5" t="s">
        <v>29</v>
      </c>
      <c r="B48" s="11" t="s">
        <v>7</v>
      </c>
      <c r="C48" s="28">
        <v>1719</v>
      </c>
      <c r="D48" s="6"/>
      <c r="E48" s="42">
        <v>1476</v>
      </c>
      <c r="F48" s="43">
        <v>243</v>
      </c>
      <c r="G48" s="25">
        <f t="shared" si="0"/>
        <v>0</v>
      </c>
      <c r="H48" s="6">
        <v>-123</v>
      </c>
      <c r="I48" s="58">
        <v>-6.677524429967427</v>
      </c>
      <c r="J48" s="17"/>
      <c r="K48" s="7">
        <v>3.3367097570015645</v>
      </c>
      <c r="L48" s="45">
        <v>150</v>
      </c>
      <c r="N48" s="27">
        <v>305</v>
      </c>
      <c r="O48" s="28"/>
      <c r="P48" s="27">
        <v>-25</v>
      </c>
      <c r="Q48" s="29">
        <v>-7.5757575757575761</v>
      </c>
      <c r="R48" s="28"/>
      <c r="S48" s="27">
        <v>440</v>
      </c>
      <c r="T48" s="28"/>
      <c r="U48" s="27">
        <v>50</v>
      </c>
      <c r="V48" s="29">
        <v>12.820512820512819</v>
      </c>
      <c r="W48" s="32"/>
      <c r="X48" s="27">
        <v>605</v>
      </c>
      <c r="Y48" s="27"/>
      <c r="Z48" s="27">
        <v>-70</v>
      </c>
      <c r="AA48" s="29">
        <v>-10.37037037037037</v>
      </c>
      <c r="AB48" s="7"/>
      <c r="AD48" s="1">
        <f t="shared" si="1"/>
        <v>3</v>
      </c>
      <c r="AE48" s="1">
        <f t="shared" si="2"/>
        <v>0</v>
      </c>
      <c r="AF48" s="1">
        <f t="shared" si="3"/>
        <v>4</v>
      </c>
      <c r="AH48" s="17"/>
      <c r="AI48" s="28"/>
      <c r="AJ48" s="17"/>
    </row>
    <row r="49" spans="1:36" ht="13.5" customHeight="1" x14ac:dyDescent="0.3">
      <c r="A49" s="5" t="s">
        <v>540</v>
      </c>
      <c r="B49" s="11" t="s">
        <v>541</v>
      </c>
      <c r="C49" s="28">
        <v>1871</v>
      </c>
      <c r="D49" s="6"/>
      <c r="E49" s="42">
        <v>1871</v>
      </c>
      <c r="F49" s="43">
        <v>0</v>
      </c>
      <c r="G49" s="25">
        <f t="shared" si="0"/>
        <v>0</v>
      </c>
      <c r="H49" s="6">
        <v>-611</v>
      </c>
      <c r="I49" s="58">
        <v>-24.617244157937147</v>
      </c>
      <c r="J49" s="17"/>
      <c r="K49" s="7">
        <v>4.134849400821067</v>
      </c>
      <c r="L49" s="45">
        <v>78</v>
      </c>
      <c r="N49" s="27">
        <v>440</v>
      </c>
      <c r="O49" s="28"/>
      <c r="P49" s="27">
        <v>-100</v>
      </c>
      <c r="Q49" s="29">
        <v>-18.518518518518519</v>
      </c>
      <c r="R49" s="28"/>
      <c r="S49" s="27">
        <v>400</v>
      </c>
      <c r="T49" s="28"/>
      <c r="U49" s="27">
        <v>-100</v>
      </c>
      <c r="V49" s="29">
        <v>-20</v>
      </c>
      <c r="W49" s="32"/>
      <c r="X49" s="27">
        <v>615</v>
      </c>
      <c r="Y49" s="27"/>
      <c r="Z49" s="27">
        <v>-310</v>
      </c>
      <c r="AA49" s="29">
        <v>-33.513513513513516</v>
      </c>
      <c r="AB49" s="7"/>
      <c r="AD49" s="1">
        <f t="shared" si="1"/>
        <v>4</v>
      </c>
      <c r="AE49" s="1">
        <f t="shared" si="2"/>
        <v>0</v>
      </c>
      <c r="AF49" s="1">
        <f t="shared" si="3"/>
        <v>5</v>
      </c>
      <c r="AH49" s="17"/>
      <c r="AI49" s="28"/>
      <c r="AJ49" s="17"/>
    </row>
    <row r="50" spans="1:36" ht="23.25" customHeight="1" x14ac:dyDescent="0.3">
      <c r="A50" s="5" t="s">
        <v>542</v>
      </c>
      <c r="B50" s="11" t="s">
        <v>541</v>
      </c>
      <c r="C50" s="28">
        <v>3313</v>
      </c>
      <c r="D50" s="6"/>
      <c r="E50" s="42">
        <v>3313</v>
      </c>
      <c r="F50" s="43">
        <v>0</v>
      </c>
      <c r="G50" s="25">
        <f t="shared" si="0"/>
        <v>0</v>
      </c>
      <c r="H50" s="6">
        <v>-1191</v>
      </c>
      <c r="I50" s="58">
        <v>-26.443161634103017</v>
      </c>
      <c r="J50" s="17"/>
      <c r="K50" s="7">
        <v>7.5019239621519684</v>
      </c>
      <c r="L50" s="45">
        <v>6</v>
      </c>
      <c r="N50" s="27">
        <v>800</v>
      </c>
      <c r="O50" s="28"/>
      <c r="P50" s="27">
        <v>-250</v>
      </c>
      <c r="Q50" s="29">
        <v>-23.809523809523807</v>
      </c>
      <c r="R50" s="28"/>
      <c r="S50" s="27">
        <v>680</v>
      </c>
      <c r="T50" s="28"/>
      <c r="U50" s="27">
        <v>-160</v>
      </c>
      <c r="V50" s="29">
        <v>-19.047619047619047</v>
      </c>
      <c r="W50" s="32"/>
      <c r="X50" s="27">
        <v>1310</v>
      </c>
      <c r="Y50" s="27"/>
      <c r="Z50" s="27">
        <v>-430</v>
      </c>
      <c r="AA50" s="29">
        <v>-24.712643678160919</v>
      </c>
      <c r="AB50" s="7"/>
      <c r="AD50" s="1">
        <f t="shared" si="1"/>
        <v>0</v>
      </c>
      <c r="AE50" s="1">
        <f t="shared" si="2"/>
        <v>0</v>
      </c>
      <c r="AF50" s="1">
        <f t="shared" si="3"/>
        <v>6</v>
      </c>
      <c r="AH50" s="17"/>
      <c r="AI50" s="28"/>
      <c r="AJ50" s="17"/>
    </row>
    <row r="51" spans="1:36" ht="13.5" customHeight="1" x14ac:dyDescent="0.3">
      <c r="A51" s="5" t="s">
        <v>543</v>
      </c>
      <c r="B51" s="11" t="s">
        <v>541</v>
      </c>
      <c r="C51" s="28">
        <v>1981</v>
      </c>
      <c r="D51" s="6"/>
      <c r="E51" s="42">
        <v>1981</v>
      </c>
      <c r="F51" s="43">
        <v>0</v>
      </c>
      <c r="G51" s="25">
        <f t="shared" si="0"/>
        <v>0</v>
      </c>
      <c r="H51" s="6">
        <v>-609</v>
      </c>
      <c r="I51" s="58">
        <v>-23.513513513513516</v>
      </c>
      <c r="J51" s="17"/>
      <c r="K51" s="7">
        <v>3.3928301154496117</v>
      </c>
      <c r="L51" s="45">
        <v>141</v>
      </c>
      <c r="N51" s="27">
        <v>450</v>
      </c>
      <c r="O51" s="28"/>
      <c r="P51" s="27">
        <v>-170</v>
      </c>
      <c r="Q51" s="29">
        <v>-27.419354838709676</v>
      </c>
      <c r="R51" s="28"/>
      <c r="S51" s="27">
        <v>365</v>
      </c>
      <c r="T51" s="28"/>
      <c r="U51" s="27">
        <v>-40</v>
      </c>
      <c r="V51" s="29">
        <v>-9.8765432098765427</v>
      </c>
      <c r="W51" s="32"/>
      <c r="X51" s="27">
        <v>590</v>
      </c>
      <c r="Y51" s="27"/>
      <c r="Z51" s="27">
        <v>-270</v>
      </c>
      <c r="AA51" s="29">
        <v>-31.395348837209301</v>
      </c>
      <c r="AB51" s="7"/>
      <c r="AD51" s="1">
        <f t="shared" si="1"/>
        <v>1</v>
      </c>
      <c r="AE51" s="1">
        <f t="shared" si="2"/>
        <v>0</v>
      </c>
      <c r="AF51" s="1">
        <f t="shared" si="3"/>
        <v>7</v>
      </c>
      <c r="AH51" s="17"/>
      <c r="AI51" s="28"/>
      <c r="AJ51" s="17"/>
    </row>
    <row r="52" spans="1:36" ht="13.5" customHeight="1" x14ac:dyDescent="0.3">
      <c r="A52" s="5" t="s">
        <v>544</v>
      </c>
      <c r="B52" s="11" t="s">
        <v>541</v>
      </c>
      <c r="C52" s="28">
        <v>3291</v>
      </c>
      <c r="D52" s="6"/>
      <c r="E52" s="42">
        <v>3291</v>
      </c>
      <c r="F52" s="43">
        <v>0</v>
      </c>
      <c r="G52" s="25">
        <f t="shared" si="0"/>
        <v>0</v>
      </c>
      <c r="H52" s="6">
        <v>-934</v>
      </c>
      <c r="I52" s="58">
        <v>-22.106508875739646</v>
      </c>
      <c r="J52" s="17"/>
      <c r="K52" s="7">
        <v>8.6786730454773693</v>
      </c>
      <c r="L52" s="45">
        <v>3</v>
      </c>
      <c r="N52" s="27">
        <v>900</v>
      </c>
      <c r="O52" s="28"/>
      <c r="P52" s="27">
        <v>-155</v>
      </c>
      <c r="Q52" s="29">
        <v>-14.691943127962084</v>
      </c>
      <c r="R52" s="28"/>
      <c r="S52" s="27">
        <v>645</v>
      </c>
      <c r="T52" s="28"/>
      <c r="U52" s="27">
        <v>-175</v>
      </c>
      <c r="V52" s="29">
        <v>-21.341463414634145</v>
      </c>
      <c r="W52" s="32"/>
      <c r="X52" s="27">
        <v>1320</v>
      </c>
      <c r="Y52" s="27"/>
      <c r="Z52" s="27">
        <v>-375</v>
      </c>
      <c r="AA52" s="29">
        <v>-22.123893805309734</v>
      </c>
      <c r="AB52" s="7"/>
      <c r="AD52" s="1">
        <f t="shared" si="1"/>
        <v>2</v>
      </c>
      <c r="AE52" s="1">
        <f t="shared" si="2"/>
        <v>0</v>
      </c>
      <c r="AF52" s="1">
        <f t="shared" si="3"/>
        <v>8</v>
      </c>
      <c r="AH52" s="17"/>
      <c r="AI52" s="28"/>
      <c r="AJ52" s="17"/>
    </row>
    <row r="53" spans="1:36" ht="13.5" customHeight="1" x14ac:dyDescent="0.3">
      <c r="A53" s="5" t="s">
        <v>30</v>
      </c>
      <c r="B53" s="11" t="s">
        <v>7</v>
      </c>
      <c r="C53" s="28">
        <v>1984</v>
      </c>
      <c r="D53" s="6"/>
      <c r="E53" s="42">
        <v>1978</v>
      </c>
      <c r="F53" s="43">
        <v>6</v>
      </c>
      <c r="G53" s="25">
        <f t="shared" si="0"/>
        <v>0</v>
      </c>
      <c r="H53" s="6">
        <v>-677</v>
      </c>
      <c r="I53" s="58">
        <v>-25.441563322059373</v>
      </c>
      <c r="J53" s="17"/>
      <c r="K53" s="7">
        <v>2.4800536323304829</v>
      </c>
      <c r="L53" s="45">
        <v>261</v>
      </c>
      <c r="N53" s="27">
        <v>290</v>
      </c>
      <c r="O53" s="28"/>
      <c r="P53" s="27">
        <v>-160</v>
      </c>
      <c r="Q53" s="29">
        <v>-35.555555555555557</v>
      </c>
      <c r="R53" s="28"/>
      <c r="S53" s="27">
        <v>540</v>
      </c>
      <c r="T53" s="28"/>
      <c r="U53" s="27">
        <v>-75</v>
      </c>
      <c r="V53" s="29">
        <v>-12.195121951219512</v>
      </c>
      <c r="W53" s="32"/>
      <c r="X53" s="27">
        <v>570</v>
      </c>
      <c r="Y53" s="27"/>
      <c r="Z53" s="27">
        <v>-290</v>
      </c>
      <c r="AA53" s="29">
        <v>-33.720930232558139</v>
      </c>
      <c r="AB53" s="7"/>
      <c r="AD53" s="1">
        <f t="shared" si="1"/>
        <v>3</v>
      </c>
      <c r="AE53" s="1">
        <f t="shared" si="2"/>
        <v>0</v>
      </c>
      <c r="AF53" s="1">
        <f t="shared" si="3"/>
        <v>9</v>
      </c>
      <c r="AH53" s="17"/>
      <c r="AI53" s="28"/>
      <c r="AJ53" s="17"/>
    </row>
    <row r="54" spans="1:36" ht="13.5" customHeight="1" x14ac:dyDescent="0.3">
      <c r="A54" s="5" t="s">
        <v>567</v>
      </c>
      <c r="B54" s="11" t="s">
        <v>560</v>
      </c>
      <c r="C54" s="28">
        <v>940</v>
      </c>
      <c r="D54" s="6"/>
      <c r="E54" s="42">
        <v>678</v>
      </c>
      <c r="F54" s="43">
        <v>262</v>
      </c>
      <c r="G54" s="25">
        <f t="shared" si="0"/>
        <v>0</v>
      </c>
      <c r="H54" s="6">
        <v>-70</v>
      </c>
      <c r="I54" s="58">
        <v>-6.9306930693069315</v>
      </c>
      <c r="J54" s="17"/>
      <c r="K54" s="7">
        <v>2.0972852378204494</v>
      </c>
      <c r="L54" s="45">
        <v>329</v>
      </c>
      <c r="N54" s="27">
        <v>240</v>
      </c>
      <c r="O54" s="28"/>
      <c r="P54" s="27">
        <v>-30</v>
      </c>
      <c r="Q54" s="29">
        <v>-11.111111111111111</v>
      </c>
      <c r="R54" s="28"/>
      <c r="S54" s="27">
        <v>220</v>
      </c>
      <c r="T54" s="28"/>
      <c r="U54" s="27">
        <v>0</v>
      </c>
      <c r="V54" s="29">
        <v>0</v>
      </c>
      <c r="W54" s="32"/>
      <c r="X54" s="27">
        <v>210</v>
      </c>
      <c r="Y54" s="27"/>
      <c r="Z54" s="27">
        <v>-105</v>
      </c>
      <c r="AA54" s="29">
        <v>-33.333333333333329</v>
      </c>
      <c r="AB54" s="7"/>
      <c r="AD54" s="1">
        <f t="shared" si="1"/>
        <v>4</v>
      </c>
      <c r="AE54" s="1">
        <f t="shared" si="2"/>
        <v>0</v>
      </c>
      <c r="AF54" s="1">
        <f t="shared" si="3"/>
        <v>10</v>
      </c>
      <c r="AH54" s="17"/>
      <c r="AI54" s="28"/>
      <c r="AJ54" s="17"/>
    </row>
    <row r="55" spans="1:36" ht="23.25" customHeight="1" x14ac:dyDescent="0.3">
      <c r="A55" s="5" t="s">
        <v>31</v>
      </c>
      <c r="B55" s="11" t="s">
        <v>7</v>
      </c>
      <c r="C55" s="28">
        <v>728</v>
      </c>
      <c r="D55" s="6"/>
      <c r="E55" s="42">
        <v>722</v>
      </c>
      <c r="F55" s="43">
        <v>6</v>
      </c>
      <c r="G55" s="25">
        <f t="shared" si="0"/>
        <v>0</v>
      </c>
      <c r="H55" s="6">
        <v>-138</v>
      </c>
      <c r="I55" s="58">
        <v>-15.935334872979215</v>
      </c>
      <c r="J55" s="17"/>
      <c r="K55" s="7">
        <v>2.0686650379215075</v>
      </c>
      <c r="L55" s="45">
        <v>331</v>
      </c>
      <c r="N55" s="27">
        <v>160</v>
      </c>
      <c r="O55" s="28"/>
      <c r="P55" s="27">
        <v>-40</v>
      </c>
      <c r="Q55" s="29">
        <v>-20</v>
      </c>
      <c r="R55" s="28"/>
      <c r="S55" s="27">
        <v>205</v>
      </c>
      <c r="T55" s="28"/>
      <c r="U55" s="27">
        <v>0</v>
      </c>
      <c r="V55" s="29">
        <v>0</v>
      </c>
      <c r="W55" s="32"/>
      <c r="X55" s="27">
        <v>160</v>
      </c>
      <c r="Y55" s="27"/>
      <c r="Z55" s="27">
        <v>-50</v>
      </c>
      <c r="AA55" s="29">
        <v>-23.809523809523807</v>
      </c>
      <c r="AB55" s="7"/>
      <c r="AD55" s="1">
        <f t="shared" si="1"/>
        <v>0</v>
      </c>
      <c r="AE55" s="1">
        <f t="shared" si="2"/>
        <v>0</v>
      </c>
      <c r="AF55" s="1">
        <f t="shared" si="3"/>
        <v>11</v>
      </c>
      <c r="AH55" s="17"/>
      <c r="AI55" s="28"/>
      <c r="AJ55" s="17"/>
    </row>
    <row r="56" spans="1:36" ht="13.5" customHeight="1" x14ac:dyDescent="0.3">
      <c r="A56" s="5" t="s">
        <v>32</v>
      </c>
      <c r="B56" s="11" t="s">
        <v>7</v>
      </c>
      <c r="C56" s="28">
        <v>2493</v>
      </c>
      <c r="D56" s="6"/>
      <c r="E56" s="42">
        <v>2092</v>
      </c>
      <c r="F56" s="43">
        <v>401</v>
      </c>
      <c r="G56" s="25">
        <f t="shared" si="0"/>
        <v>0</v>
      </c>
      <c r="H56" s="6">
        <v>-284</v>
      </c>
      <c r="I56" s="58">
        <v>-10.2268635217861</v>
      </c>
      <c r="J56" s="17"/>
      <c r="K56" s="7">
        <v>3.4701173664602778</v>
      </c>
      <c r="L56" s="45">
        <v>137</v>
      </c>
      <c r="N56" s="27">
        <v>525</v>
      </c>
      <c r="O56" s="28"/>
      <c r="P56" s="27">
        <v>-80</v>
      </c>
      <c r="Q56" s="29">
        <v>-13.223140495867769</v>
      </c>
      <c r="R56" s="28"/>
      <c r="S56" s="27">
        <v>635</v>
      </c>
      <c r="T56" s="28"/>
      <c r="U56" s="27">
        <v>45</v>
      </c>
      <c r="V56" s="29">
        <v>7.6271186440677967</v>
      </c>
      <c r="W56" s="32"/>
      <c r="X56" s="27">
        <v>650</v>
      </c>
      <c r="Y56" s="27"/>
      <c r="Z56" s="27">
        <v>-270</v>
      </c>
      <c r="AA56" s="29">
        <v>-29.347826086956523</v>
      </c>
      <c r="AB56" s="7"/>
      <c r="AD56" s="1">
        <f t="shared" si="1"/>
        <v>1</v>
      </c>
      <c r="AE56" s="1">
        <f t="shared" si="2"/>
        <v>0</v>
      </c>
      <c r="AF56" s="1">
        <f t="shared" si="3"/>
        <v>12</v>
      </c>
      <c r="AH56" s="17"/>
      <c r="AI56" s="28"/>
      <c r="AJ56" s="17"/>
    </row>
    <row r="57" spans="1:36" ht="13.5" customHeight="1" x14ac:dyDescent="0.3">
      <c r="A57" s="5" t="s">
        <v>33</v>
      </c>
      <c r="B57" s="11" t="s">
        <v>7</v>
      </c>
      <c r="C57" s="28">
        <v>895</v>
      </c>
      <c r="D57" s="6"/>
      <c r="E57" s="42">
        <v>895</v>
      </c>
      <c r="F57" s="43">
        <v>0</v>
      </c>
      <c r="G57" s="25">
        <f t="shared" si="0"/>
        <v>0</v>
      </c>
      <c r="H57" s="6">
        <v>-131</v>
      </c>
      <c r="I57" s="58">
        <v>-12.768031189083819</v>
      </c>
      <c r="J57" s="17"/>
      <c r="K57" s="7">
        <v>1.8856583355013339</v>
      </c>
      <c r="L57" s="45">
        <v>359</v>
      </c>
      <c r="N57" s="27">
        <v>220</v>
      </c>
      <c r="O57" s="28"/>
      <c r="P57" s="27">
        <v>-55</v>
      </c>
      <c r="Q57" s="29">
        <v>-20</v>
      </c>
      <c r="R57" s="28"/>
      <c r="S57" s="27">
        <v>230</v>
      </c>
      <c r="T57" s="28"/>
      <c r="U57" s="27">
        <v>15</v>
      </c>
      <c r="V57" s="29">
        <v>6.9767441860465116</v>
      </c>
      <c r="W57" s="32"/>
      <c r="X57" s="27">
        <v>190</v>
      </c>
      <c r="Y57" s="27"/>
      <c r="Z57" s="27">
        <v>-80</v>
      </c>
      <c r="AA57" s="29">
        <v>-29.629629629629626</v>
      </c>
      <c r="AB57" s="7"/>
      <c r="AD57" s="1">
        <f t="shared" si="1"/>
        <v>2</v>
      </c>
      <c r="AE57" s="1">
        <f t="shared" si="2"/>
        <v>0</v>
      </c>
      <c r="AF57" s="1">
        <f t="shared" si="3"/>
        <v>13</v>
      </c>
      <c r="AH57" s="17"/>
      <c r="AI57" s="28"/>
      <c r="AJ57" s="17"/>
    </row>
    <row r="58" spans="1:36" ht="13.5" customHeight="1" x14ac:dyDescent="0.3">
      <c r="A58" s="5" t="s">
        <v>34</v>
      </c>
      <c r="B58" s="11" t="s">
        <v>7</v>
      </c>
      <c r="C58" s="28">
        <v>610</v>
      </c>
      <c r="D58" s="6"/>
      <c r="E58" s="42">
        <v>472</v>
      </c>
      <c r="F58" s="43">
        <v>138</v>
      </c>
      <c r="G58" s="25">
        <f t="shared" si="0"/>
        <v>0</v>
      </c>
      <c r="H58" s="6">
        <v>-116</v>
      </c>
      <c r="I58" s="58">
        <v>-15.977961432506888</v>
      </c>
      <c r="J58" s="17"/>
      <c r="K58" s="7">
        <v>1.4371152180118725</v>
      </c>
      <c r="L58" s="45">
        <v>446</v>
      </c>
      <c r="N58" s="27">
        <v>160</v>
      </c>
      <c r="O58" s="28"/>
      <c r="P58" s="27">
        <v>-15</v>
      </c>
      <c r="Q58" s="29">
        <v>-8.5714285714285712</v>
      </c>
      <c r="R58" s="28"/>
      <c r="S58" s="27">
        <v>175</v>
      </c>
      <c r="T58" s="28"/>
      <c r="U58" s="27">
        <v>-30</v>
      </c>
      <c r="V58" s="29">
        <v>-14.634146341463413</v>
      </c>
      <c r="W58" s="32"/>
      <c r="X58" s="27">
        <v>130</v>
      </c>
      <c r="Y58" s="27"/>
      <c r="Z58" s="27">
        <v>-5</v>
      </c>
      <c r="AA58" s="29">
        <v>-3.7037037037037033</v>
      </c>
      <c r="AB58" s="7"/>
      <c r="AD58" s="1">
        <f t="shared" si="1"/>
        <v>3</v>
      </c>
      <c r="AE58" s="1">
        <f t="shared" si="2"/>
        <v>0</v>
      </c>
      <c r="AF58" s="1">
        <f t="shared" si="3"/>
        <v>14</v>
      </c>
      <c r="AH58" s="17"/>
      <c r="AI58" s="28"/>
      <c r="AJ58" s="17"/>
    </row>
    <row r="59" spans="1:36" ht="13.5" customHeight="1" x14ac:dyDescent="0.3">
      <c r="A59" s="5" t="s">
        <v>35</v>
      </c>
      <c r="B59" s="11" t="s">
        <v>7</v>
      </c>
      <c r="C59" s="28">
        <v>717</v>
      </c>
      <c r="D59" s="6"/>
      <c r="E59" s="42">
        <v>717</v>
      </c>
      <c r="F59" s="43">
        <v>0</v>
      </c>
      <c r="G59" s="25">
        <f t="shared" si="0"/>
        <v>0</v>
      </c>
      <c r="H59" s="6">
        <v>-123</v>
      </c>
      <c r="I59" s="58">
        <v>-14.642857142857144</v>
      </c>
      <c r="J59" s="17"/>
      <c r="K59" s="7">
        <v>1.6037133078110837</v>
      </c>
      <c r="L59" s="45">
        <v>412</v>
      </c>
      <c r="N59" s="27">
        <v>145</v>
      </c>
      <c r="O59" s="28"/>
      <c r="P59" s="27">
        <v>-60</v>
      </c>
      <c r="Q59" s="29">
        <v>-29.268292682926827</v>
      </c>
      <c r="R59" s="28"/>
      <c r="S59" s="27">
        <v>165</v>
      </c>
      <c r="T59" s="28"/>
      <c r="U59" s="27">
        <v>-15</v>
      </c>
      <c r="V59" s="29">
        <v>-8.3333333333333321</v>
      </c>
      <c r="W59" s="32"/>
      <c r="X59" s="27">
        <v>120</v>
      </c>
      <c r="Y59" s="27"/>
      <c r="Z59" s="27">
        <v>-60</v>
      </c>
      <c r="AA59" s="29">
        <v>-33.333333333333329</v>
      </c>
      <c r="AB59" s="7"/>
      <c r="AD59" s="1">
        <f t="shared" si="1"/>
        <v>4</v>
      </c>
      <c r="AE59" s="1">
        <f t="shared" si="2"/>
        <v>0</v>
      </c>
      <c r="AF59" s="1">
        <f t="shared" si="3"/>
        <v>15</v>
      </c>
      <c r="AH59" s="17"/>
      <c r="AI59" s="28"/>
      <c r="AJ59" s="17"/>
    </row>
    <row r="60" spans="1:36" ht="23.25" customHeight="1" x14ac:dyDescent="0.3">
      <c r="A60" s="5" t="s">
        <v>36</v>
      </c>
      <c r="B60" s="11" t="s">
        <v>7</v>
      </c>
      <c r="C60" s="28">
        <v>2093</v>
      </c>
      <c r="D60" s="6"/>
      <c r="E60" s="42">
        <v>948</v>
      </c>
      <c r="F60" s="43">
        <v>1145</v>
      </c>
      <c r="G60" s="25">
        <f t="shared" si="0"/>
        <v>0</v>
      </c>
      <c r="H60" s="6">
        <v>74</v>
      </c>
      <c r="I60" s="58">
        <v>3.6651807825656268</v>
      </c>
      <c r="J60" s="17"/>
      <c r="K60" s="7">
        <v>5.3024475334232966</v>
      </c>
      <c r="L60" s="45">
        <v>32</v>
      </c>
      <c r="N60" s="27">
        <v>565</v>
      </c>
      <c r="O60" s="28"/>
      <c r="P60" s="27">
        <v>20</v>
      </c>
      <c r="Q60" s="29">
        <v>3.669724770642202</v>
      </c>
      <c r="R60" s="28"/>
      <c r="S60" s="27">
        <v>365</v>
      </c>
      <c r="T60" s="28"/>
      <c r="U60" s="27">
        <v>-25</v>
      </c>
      <c r="V60" s="29">
        <v>-6.4102564102564097</v>
      </c>
      <c r="W60" s="32"/>
      <c r="X60" s="27" t="s">
        <v>684</v>
      </c>
      <c r="Y60" s="27"/>
      <c r="Z60" s="27" t="s">
        <v>684</v>
      </c>
      <c r="AA60" s="29" t="s">
        <v>684</v>
      </c>
      <c r="AB60" s="7"/>
      <c r="AD60" s="1">
        <f t="shared" si="1"/>
        <v>0</v>
      </c>
      <c r="AE60" s="1">
        <f t="shared" si="2"/>
        <v>1</v>
      </c>
      <c r="AF60" s="1">
        <f t="shared" si="3"/>
        <v>16</v>
      </c>
      <c r="AH60" s="17"/>
      <c r="AI60" s="28"/>
      <c r="AJ60" s="17"/>
    </row>
    <row r="61" spans="1:36" ht="13.5" customHeight="1" x14ac:dyDescent="0.3">
      <c r="A61" s="5" t="s">
        <v>37</v>
      </c>
      <c r="B61" s="11" t="s">
        <v>7</v>
      </c>
      <c r="C61" s="28">
        <v>2178</v>
      </c>
      <c r="D61" s="6"/>
      <c r="E61" s="42">
        <v>1858</v>
      </c>
      <c r="F61" s="43">
        <v>320</v>
      </c>
      <c r="G61" s="25">
        <f t="shared" si="0"/>
        <v>0</v>
      </c>
      <c r="H61" s="6">
        <v>-302</v>
      </c>
      <c r="I61" s="58">
        <v>-12.17741935483871</v>
      </c>
      <c r="J61" s="17"/>
      <c r="K61" s="7">
        <v>4.7534858145076315</v>
      </c>
      <c r="L61" s="45">
        <v>51</v>
      </c>
      <c r="N61" s="27">
        <v>405</v>
      </c>
      <c r="O61" s="28"/>
      <c r="P61" s="27">
        <v>-65</v>
      </c>
      <c r="Q61" s="29">
        <v>-13.829787234042554</v>
      </c>
      <c r="R61" s="28"/>
      <c r="S61" s="27">
        <v>490</v>
      </c>
      <c r="T61" s="28"/>
      <c r="U61" s="27">
        <v>-15</v>
      </c>
      <c r="V61" s="29">
        <v>-2.9702970297029703</v>
      </c>
      <c r="W61" s="32"/>
      <c r="X61" s="27">
        <v>790</v>
      </c>
      <c r="Y61" s="27"/>
      <c r="Z61" s="27">
        <v>-200</v>
      </c>
      <c r="AA61" s="29">
        <v>-20.202020202020201</v>
      </c>
      <c r="AB61" s="7"/>
      <c r="AD61" s="1">
        <f t="shared" si="1"/>
        <v>1</v>
      </c>
      <c r="AE61" s="1">
        <f t="shared" si="2"/>
        <v>0</v>
      </c>
      <c r="AF61" s="1">
        <f t="shared" si="3"/>
        <v>17</v>
      </c>
      <c r="AH61" s="17"/>
      <c r="AI61" s="28"/>
      <c r="AJ61" s="17"/>
    </row>
    <row r="62" spans="1:36" ht="13.5" customHeight="1" x14ac:dyDescent="0.3">
      <c r="A62" s="5" t="s">
        <v>38</v>
      </c>
      <c r="B62" s="11" t="s">
        <v>7</v>
      </c>
      <c r="C62" s="28">
        <v>3085</v>
      </c>
      <c r="D62" s="6"/>
      <c r="E62" s="42">
        <v>2580</v>
      </c>
      <c r="F62" s="43">
        <v>505</v>
      </c>
      <c r="G62" s="25">
        <f t="shared" si="0"/>
        <v>0</v>
      </c>
      <c r="H62" s="6">
        <v>-114</v>
      </c>
      <c r="I62" s="58">
        <v>-3.5636136292591436</v>
      </c>
      <c r="J62" s="17"/>
      <c r="K62" s="7">
        <v>6.8017977931781743</v>
      </c>
      <c r="L62" s="45">
        <v>7</v>
      </c>
      <c r="N62" s="27">
        <v>645</v>
      </c>
      <c r="O62" s="28"/>
      <c r="P62" s="27">
        <v>-20</v>
      </c>
      <c r="Q62" s="29">
        <v>-3.007518796992481</v>
      </c>
      <c r="R62" s="28"/>
      <c r="S62" s="27">
        <v>715</v>
      </c>
      <c r="T62" s="28"/>
      <c r="U62" s="27">
        <v>15</v>
      </c>
      <c r="V62" s="29">
        <v>2.1428571428571428</v>
      </c>
      <c r="W62" s="32"/>
      <c r="X62" s="27">
        <v>1155</v>
      </c>
      <c r="Y62" s="27"/>
      <c r="Z62" s="27">
        <v>-130</v>
      </c>
      <c r="AA62" s="29">
        <v>-10.116731517509727</v>
      </c>
      <c r="AB62" s="7"/>
      <c r="AD62" s="1">
        <f t="shared" si="1"/>
        <v>2</v>
      </c>
      <c r="AE62" s="1">
        <f t="shared" si="2"/>
        <v>0</v>
      </c>
      <c r="AF62" s="1">
        <f t="shared" si="3"/>
        <v>18</v>
      </c>
      <c r="AH62" s="17"/>
      <c r="AI62" s="28"/>
      <c r="AJ62" s="17"/>
    </row>
    <row r="63" spans="1:36" ht="13.5" customHeight="1" x14ac:dyDescent="0.3">
      <c r="A63" s="5" t="s">
        <v>39</v>
      </c>
      <c r="B63" s="11" t="s">
        <v>7</v>
      </c>
      <c r="C63" s="28">
        <v>2951</v>
      </c>
      <c r="D63" s="6"/>
      <c r="E63" s="42">
        <v>2288</v>
      </c>
      <c r="F63" s="43">
        <v>663</v>
      </c>
      <c r="G63" s="25">
        <f t="shared" si="0"/>
        <v>0</v>
      </c>
      <c r="H63" s="6">
        <v>-367</v>
      </c>
      <c r="I63" s="58">
        <v>-11.06088004822182</v>
      </c>
      <c r="J63" s="17"/>
      <c r="K63" s="7">
        <v>6.1303520141959655</v>
      </c>
      <c r="L63" s="45">
        <v>14</v>
      </c>
      <c r="N63" s="27">
        <v>670</v>
      </c>
      <c r="O63" s="28"/>
      <c r="P63" s="27">
        <v>-70</v>
      </c>
      <c r="Q63" s="29">
        <v>-9.4594594594594597</v>
      </c>
      <c r="R63" s="28"/>
      <c r="S63" s="27">
        <v>565</v>
      </c>
      <c r="T63" s="28"/>
      <c r="U63" s="27">
        <v>-35</v>
      </c>
      <c r="V63" s="29">
        <v>-5.833333333333333</v>
      </c>
      <c r="W63" s="32"/>
      <c r="X63" s="27">
        <v>1025</v>
      </c>
      <c r="Y63" s="27"/>
      <c r="Z63" s="27">
        <v>-235</v>
      </c>
      <c r="AA63" s="29">
        <v>-18.650793650793652</v>
      </c>
      <c r="AB63" s="7"/>
      <c r="AD63" s="1">
        <f t="shared" si="1"/>
        <v>3</v>
      </c>
      <c r="AE63" s="1">
        <f t="shared" si="2"/>
        <v>0</v>
      </c>
      <c r="AF63" s="1">
        <f t="shared" si="3"/>
        <v>19</v>
      </c>
      <c r="AH63" s="17"/>
      <c r="AI63" s="28"/>
      <c r="AJ63" s="17"/>
    </row>
    <row r="64" spans="1:36" ht="13.5" customHeight="1" x14ac:dyDescent="0.3">
      <c r="A64" s="5" t="s">
        <v>40</v>
      </c>
      <c r="B64" s="11" t="s">
        <v>7</v>
      </c>
      <c r="C64" s="28">
        <v>3782</v>
      </c>
      <c r="D64" s="6"/>
      <c r="E64" s="42">
        <v>3091</v>
      </c>
      <c r="F64" s="43">
        <v>691</v>
      </c>
      <c r="G64" s="25">
        <f t="shared" si="0"/>
        <v>0</v>
      </c>
      <c r="H64" s="6">
        <v>-572</v>
      </c>
      <c r="I64" s="58">
        <v>-13.137344970142397</v>
      </c>
      <c r="J64" s="17"/>
      <c r="K64" s="7">
        <v>8.3869384886288767</v>
      </c>
      <c r="L64" s="45">
        <v>4</v>
      </c>
      <c r="N64" s="27">
        <v>905</v>
      </c>
      <c r="O64" s="28"/>
      <c r="P64" s="27">
        <v>-205</v>
      </c>
      <c r="Q64" s="29">
        <v>-18.468468468468469</v>
      </c>
      <c r="R64" s="28"/>
      <c r="S64" s="27">
        <v>665</v>
      </c>
      <c r="T64" s="28"/>
      <c r="U64" s="27">
        <v>20</v>
      </c>
      <c r="V64" s="29">
        <v>3.1007751937984498</v>
      </c>
      <c r="W64" s="32"/>
      <c r="X64" s="27">
        <v>1465</v>
      </c>
      <c r="Y64" s="27"/>
      <c r="Z64" s="27">
        <v>-265</v>
      </c>
      <c r="AA64" s="29">
        <v>-15.317919075144509</v>
      </c>
      <c r="AB64" s="7"/>
      <c r="AD64" s="1">
        <f t="shared" si="1"/>
        <v>4</v>
      </c>
      <c r="AE64" s="1">
        <f t="shared" si="2"/>
        <v>0</v>
      </c>
      <c r="AF64" s="1">
        <f t="shared" si="3"/>
        <v>20</v>
      </c>
      <c r="AH64" s="17"/>
      <c r="AI64" s="28"/>
      <c r="AJ64" s="17"/>
    </row>
    <row r="65" spans="1:36" ht="23.25" customHeight="1" x14ac:dyDescent="0.3">
      <c r="A65" s="5" t="s">
        <v>41</v>
      </c>
      <c r="B65" s="11" t="s">
        <v>7</v>
      </c>
      <c r="C65" s="28">
        <v>5396</v>
      </c>
      <c r="D65" s="6"/>
      <c r="E65" s="42">
        <v>4831</v>
      </c>
      <c r="F65" s="43">
        <v>565</v>
      </c>
      <c r="G65" s="25">
        <f t="shared" si="0"/>
        <v>0</v>
      </c>
      <c r="H65" s="6">
        <v>-471</v>
      </c>
      <c r="I65" s="58">
        <v>-8.0279529572183392</v>
      </c>
      <c r="J65" s="17"/>
      <c r="K65" s="7">
        <v>9.3212448761898976</v>
      </c>
      <c r="L65" s="45">
        <v>2</v>
      </c>
      <c r="N65" s="27">
        <v>960</v>
      </c>
      <c r="O65" s="28"/>
      <c r="P65" s="27">
        <v>-130</v>
      </c>
      <c r="Q65" s="29">
        <v>-11.926605504587156</v>
      </c>
      <c r="R65" s="28"/>
      <c r="S65" s="27">
        <v>1095</v>
      </c>
      <c r="T65" s="28"/>
      <c r="U65" s="27">
        <v>-5</v>
      </c>
      <c r="V65" s="29">
        <v>-0.45454545454545453</v>
      </c>
      <c r="W65" s="32"/>
      <c r="X65" s="27">
        <v>2070</v>
      </c>
      <c r="Y65" s="27"/>
      <c r="Z65" s="27">
        <v>-395</v>
      </c>
      <c r="AA65" s="29">
        <v>-16.024340770791078</v>
      </c>
      <c r="AB65" s="7"/>
      <c r="AD65" s="1">
        <f t="shared" si="1"/>
        <v>0</v>
      </c>
      <c r="AE65" s="1">
        <f t="shared" si="2"/>
        <v>0</v>
      </c>
      <c r="AF65" s="1">
        <f t="shared" si="3"/>
        <v>21</v>
      </c>
      <c r="AH65" s="17"/>
      <c r="AI65" s="28"/>
      <c r="AJ65" s="17"/>
    </row>
    <row r="66" spans="1:36" ht="13.5" customHeight="1" x14ac:dyDescent="0.3">
      <c r="A66" s="5" t="s">
        <v>42</v>
      </c>
      <c r="B66" s="11" t="s">
        <v>7</v>
      </c>
      <c r="C66" s="28">
        <v>2185</v>
      </c>
      <c r="D66" s="6"/>
      <c r="E66" s="42">
        <v>1937</v>
      </c>
      <c r="F66" s="43">
        <v>248</v>
      </c>
      <c r="G66" s="25">
        <f t="shared" si="0"/>
        <v>0</v>
      </c>
      <c r="H66" s="6">
        <v>-176</v>
      </c>
      <c r="I66" s="58">
        <v>-7.4544684455739096</v>
      </c>
      <c r="J66" s="17"/>
      <c r="K66" s="7">
        <v>4.7154669599641412</v>
      </c>
      <c r="L66" s="45">
        <v>54</v>
      </c>
      <c r="N66" s="27">
        <v>480</v>
      </c>
      <c r="O66" s="28"/>
      <c r="P66" s="27">
        <v>-75</v>
      </c>
      <c r="Q66" s="29">
        <v>-13.513513513513514</v>
      </c>
      <c r="R66" s="28"/>
      <c r="S66" s="27">
        <v>420</v>
      </c>
      <c r="T66" s="28"/>
      <c r="U66" s="27">
        <v>-5</v>
      </c>
      <c r="V66" s="29">
        <v>-1.1764705882352942</v>
      </c>
      <c r="W66" s="32"/>
      <c r="X66" s="27">
        <v>765</v>
      </c>
      <c r="Y66" s="27"/>
      <c r="Z66" s="27">
        <v>-160</v>
      </c>
      <c r="AA66" s="29">
        <v>-17.297297297297298</v>
      </c>
      <c r="AB66" s="7"/>
      <c r="AD66" s="1">
        <f t="shared" si="1"/>
        <v>1</v>
      </c>
      <c r="AE66" s="1">
        <f t="shared" si="2"/>
        <v>0</v>
      </c>
      <c r="AF66" s="1">
        <f t="shared" si="3"/>
        <v>22</v>
      </c>
      <c r="AH66" s="17"/>
      <c r="AI66" s="28"/>
      <c r="AJ66" s="17"/>
    </row>
    <row r="67" spans="1:36" ht="13.5" customHeight="1" x14ac:dyDescent="0.3">
      <c r="A67" s="5" t="s">
        <v>43</v>
      </c>
      <c r="B67" s="11" t="s">
        <v>7</v>
      </c>
      <c r="C67" s="28">
        <v>3316</v>
      </c>
      <c r="D67" s="6"/>
      <c r="E67" s="42">
        <v>2896</v>
      </c>
      <c r="F67" s="43">
        <v>420</v>
      </c>
      <c r="G67" s="25">
        <f t="shared" si="0"/>
        <v>0</v>
      </c>
      <c r="H67" s="6">
        <v>-358</v>
      </c>
      <c r="I67" s="58">
        <v>-9.7441480675013619</v>
      </c>
      <c r="J67" s="17"/>
      <c r="K67" s="7">
        <v>6.7753782596063159</v>
      </c>
      <c r="L67" s="45">
        <v>8</v>
      </c>
      <c r="N67" s="27">
        <v>635</v>
      </c>
      <c r="O67" s="28"/>
      <c r="P67" s="27">
        <v>-105</v>
      </c>
      <c r="Q67" s="29">
        <v>-14.189189189189189</v>
      </c>
      <c r="R67" s="28"/>
      <c r="S67" s="27">
        <v>700</v>
      </c>
      <c r="T67" s="28"/>
      <c r="U67" s="27">
        <v>-10</v>
      </c>
      <c r="V67" s="29">
        <v>-1.4084507042253522</v>
      </c>
      <c r="W67" s="32"/>
      <c r="X67" s="27">
        <v>1215</v>
      </c>
      <c r="Y67" s="27"/>
      <c r="Z67" s="27">
        <v>-235</v>
      </c>
      <c r="AA67" s="29">
        <v>-16.206896551724135</v>
      </c>
      <c r="AB67" s="7"/>
      <c r="AD67" s="1">
        <f t="shared" si="1"/>
        <v>2</v>
      </c>
      <c r="AE67" s="1">
        <f t="shared" si="2"/>
        <v>0</v>
      </c>
      <c r="AF67" s="1">
        <f t="shared" si="3"/>
        <v>23</v>
      </c>
      <c r="AH67" s="17"/>
      <c r="AI67" s="28"/>
      <c r="AJ67" s="17"/>
    </row>
    <row r="68" spans="1:36" ht="13.5" customHeight="1" x14ac:dyDescent="0.3">
      <c r="A68" s="5" t="s">
        <v>44</v>
      </c>
      <c r="B68" s="11" t="s">
        <v>7</v>
      </c>
      <c r="C68" s="28">
        <v>1899</v>
      </c>
      <c r="D68" s="6"/>
      <c r="E68" s="42">
        <v>1533</v>
      </c>
      <c r="F68" s="43">
        <v>366</v>
      </c>
      <c r="G68" s="25">
        <f t="shared" si="0"/>
        <v>0</v>
      </c>
      <c r="H68" s="6">
        <v>-202</v>
      </c>
      <c r="I68" s="58">
        <v>-9.6144693003331749</v>
      </c>
      <c r="J68" s="17"/>
      <c r="K68" s="7">
        <v>3.9903519727234125</v>
      </c>
      <c r="L68" s="45">
        <v>89</v>
      </c>
      <c r="N68" s="27">
        <v>435</v>
      </c>
      <c r="O68" s="28"/>
      <c r="P68" s="27">
        <v>-75</v>
      </c>
      <c r="Q68" s="29">
        <v>-14.705882352941178</v>
      </c>
      <c r="R68" s="28"/>
      <c r="S68" s="27">
        <v>385</v>
      </c>
      <c r="T68" s="28"/>
      <c r="U68" s="27">
        <v>-10</v>
      </c>
      <c r="V68" s="29">
        <v>-2.5316455696202533</v>
      </c>
      <c r="W68" s="32"/>
      <c r="X68" s="27">
        <v>635</v>
      </c>
      <c r="Y68" s="27"/>
      <c r="Z68" s="27">
        <v>-90</v>
      </c>
      <c r="AA68" s="29">
        <v>-12.413793103448276</v>
      </c>
      <c r="AB68" s="7"/>
      <c r="AD68" s="1">
        <f t="shared" si="1"/>
        <v>3</v>
      </c>
      <c r="AE68" s="1">
        <f t="shared" si="2"/>
        <v>0</v>
      </c>
      <c r="AF68" s="1">
        <f t="shared" si="3"/>
        <v>24</v>
      </c>
      <c r="AH68" s="17"/>
      <c r="AI68" s="28"/>
      <c r="AJ68" s="17"/>
    </row>
    <row r="69" spans="1:36" ht="13.5" customHeight="1" x14ac:dyDescent="0.3">
      <c r="A69" s="5" t="s">
        <v>45</v>
      </c>
      <c r="B69" s="11" t="s">
        <v>7</v>
      </c>
      <c r="C69" s="28">
        <v>2512</v>
      </c>
      <c r="D69" s="6"/>
      <c r="E69" s="42">
        <v>1984</v>
      </c>
      <c r="F69" s="43">
        <v>528</v>
      </c>
      <c r="G69" s="25">
        <f t="shared" si="0"/>
        <v>0</v>
      </c>
      <c r="H69" s="6">
        <v>-157</v>
      </c>
      <c r="I69" s="58">
        <v>-5.8823529411764701</v>
      </c>
      <c r="J69" s="17"/>
      <c r="K69" s="7">
        <v>5.2333484791157634</v>
      </c>
      <c r="L69" s="45">
        <v>33</v>
      </c>
      <c r="N69" s="27">
        <v>540</v>
      </c>
      <c r="O69" s="28"/>
      <c r="P69" s="27">
        <v>30</v>
      </c>
      <c r="Q69" s="29">
        <v>5.8823529411764701</v>
      </c>
      <c r="R69" s="28"/>
      <c r="S69" s="27">
        <v>515</v>
      </c>
      <c r="T69" s="28"/>
      <c r="U69" s="27">
        <v>-5</v>
      </c>
      <c r="V69" s="29">
        <v>-0.96153846153846156</v>
      </c>
      <c r="W69" s="32"/>
      <c r="X69" s="27">
        <v>845</v>
      </c>
      <c r="Y69" s="27"/>
      <c r="Z69" s="27">
        <v>-195</v>
      </c>
      <c r="AA69" s="29">
        <v>-18.75</v>
      </c>
      <c r="AB69" s="7"/>
      <c r="AD69" s="1">
        <f t="shared" si="1"/>
        <v>4</v>
      </c>
      <c r="AE69" s="1">
        <f t="shared" si="2"/>
        <v>0</v>
      </c>
      <c r="AF69" s="1">
        <f t="shared" si="3"/>
        <v>25</v>
      </c>
      <c r="AH69" s="17"/>
      <c r="AI69" s="28"/>
      <c r="AJ69" s="17"/>
    </row>
    <row r="70" spans="1:36" ht="23.25" customHeight="1" x14ac:dyDescent="0.3">
      <c r="A70" s="5" t="s">
        <v>46</v>
      </c>
      <c r="B70" s="11" t="s">
        <v>7</v>
      </c>
      <c r="C70" s="28">
        <v>1355</v>
      </c>
      <c r="D70" s="6"/>
      <c r="E70" s="42">
        <v>1224</v>
      </c>
      <c r="F70" s="43">
        <v>131</v>
      </c>
      <c r="G70" s="25">
        <f t="shared" si="0"/>
        <v>0</v>
      </c>
      <c r="H70" s="6">
        <v>-101</v>
      </c>
      <c r="I70" s="58">
        <v>-6.936813186813187</v>
      </c>
      <c r="J70" s="17"/>
      <c r="K70" s="7">
        <v>3.3793993851854451</v>
      </c>
      <c r="L70" s="45">
        <v>146</v>
      </c>
      <c r="N70" s="27">
        <v>325</v>
      </c>
      <c r="O70" s="28"/>
      <c r="P70" s="27">
        <v>-50</v>
      </c>
      <c r="Q70" s="29">
        <v>-13.333333333333334</v>
      </c>
      <c r="R70" s="28"/>
      <c r="S70" s="27">
        <v>330</v>
      </c>
      <c r="T70" s="28"/>
      <c r="U70" s="27">
        <v>30</v>
      </c>
      <c r="V70" s="29">
        <v>10</v>
      </c>
      <c r="W70" s="32"/>
      <c r="X70" s="27">
        <v>370</v>
      </c>
      <c r="Y70" s="27"/>
      <c r="Z70" s="27">
        <v>-125</v>
      </c>
      <c r="AA70" s="29">
        <v>-25.252525252525253</v>
      </c>
      <c r="AB70" s="7"/>
      <c r="AD70" s="1">
        <f t="shared" si="1"/>
        <v>0</v>
      </c>
      <c r="AE70" s="1">
        <f t="shared" si="2"/>
        <v>0</v>
      </c>
      <c r="AF70" s="1">
        <f t="shared" si="3"/>
        <v>26</v>
      </c>
      <c r="AH70" s="17"/>
      <c r="AI70" s="28"/>
      <c r="AJ70" s="17"/>
    </row>
    <row r="71" spans="1:36" ht="13.5" customHeight="1" x14ac:dyDescent="0.3">
      <c r="A71" s="5" t="s">
        <v>47</v>
      </c>
      <c r="B71" s="11" t="s">
        <v>7</v>
      </c>
      <c r="C71" s="28">
        <v>2108</v>
      </c>
      <c r="D71" s="6"/>
      <c r="E71" s="42">
        <v>1257</v>
      </c>
      <c r="F71" s="43">
        <v>851</v>
      </c>
      <c r="G71" s="25">
        <f t="shared" si="0"/>
        <v>0</v>
      </c>
      <c r="H71" s="6">
        <v>247</v>
      </c>
      <c r="I71" s="58">
        <v>13.272434175174638</v>
      </c>
      <c r="J71" s="17"/>
      <c r="K71" s="7">
        <v>4.8030528211917902</v>
      </c>
      <c r="L71" s="45">
        <v>48</v>
      </c>
      <c r="N71" s="27">
        <v>590</v>
      </c>
      <c r="O71" s="28"/>
      <c r="P71" s="27">
        <v>115</v>
      </c>
      <c r="Q71" s="29">
        <v>24.210526315789473</v>
      </c>
      <c r="R71" s="28"/>
      <c r="S71" s="27">
        <v>370</v>
      </c>
      <c r="T71" s="28"/>
      <c r="U71" s="27">
        <v>20</v>
      </c>
      <c r="V71" s="29">
        <v>5.7142857142857144</v>
      </c>
      <c r="W71" s="32"/>
      <c r="X71" s="27" t="s">
        <v>684</v>
      </c>
      <c r="Y71" s="27"/>
      <c r="Z71" s="27" t="s">
        <v>684</v>
      </c>
      <c r="AA71" s="29" t="s">
        <v>684</v>
      </c>
      <c r="AB71" s="7"/>
      <c r="AD71" s="1">
        <f t="shared" si="1"/>
        <v>1</v>
      </c>
      <c r="AE71" s="1">
        <f t="shared" si="2"/>
        <v>1</v>
      </c>
      <c r="AF71" s="1">
        <f t="shared" si="3"/>
        <v>27</v>
      </c>
      <c r="AH71" s="17"/>
      <c r="AI71" s="28"/>
      <c r="AJ71" s="17"/>
    </row>
    <row r="72" spans="1:36" ht="13.5" customHeight="1" x14ac:dyDescent="0.3">
      <c r="A72" s="5" t="s">
        <v>48</v>
      </c>
      <c r="B72" s="11" t="s">
        <v>7</v>
      </c>
      <c r="C72" s="28">
        <v>2805</v>
      </c>
      <c r="D72" s="6"/>
      <c r="E72" s="42">
        <v>1794</v>
      </c>
      <c r="F72" s="43">
        <v>1011</v>
      </c>
      <c r="G72" s="25">
        <f t="shared" si="0"/>
        <v>0</v>
      </c>
      <c r="H72" s="6">
        <v>148</v>
      </c>
      <c r="I72" s="58">
        <v>5.570191945803538</v>
      </c>
      <c r="J72" s="17"/>
      <c r="K72" s="7">
        <v>5.8098212369647362</v>
      </c>
      <c r="L72" s="45">
        <v>17</v>
      </c>
      <c r="N72" s="27">
        <v>615</v>
      </c>
      <c r="O72" s="28"/>
      <c r="P72" s="27">
        <v>55</v>
      </c>
      <c r="Q72" s="29">
        <v>9.8214285714285712</v>
      </c>
      <c r="R72" s="28"/>
      <c r="S72" s="27">
        <v>485</v>
      </c>
      <c r="T72" s="28"/>
      <c r="U72" s="27">
        <v>65</v>
      </c>
      <c r="V72" s="29">
        <v>15.476190476190476</v>
      </c>
      <c r="W72" s="32"/>
      <c r="X72" s="27" t="s">
        <v>684</v>
      </c>
      <c r="Y72" s="27"/>
      <c r="Z72" s="27" t="s">
        <v>684</v>
      </c>
      <c r="AA72" s="29" t="s">
        <v>684</v>
      </c>
      <c r="AB72" s="7"/>
      <c r="AD72" s="1">
        <f t="shared" si="1"/>
        <v>2</v>
      </c>
      <c r="AE72" s="1">
        <f t="shared" si="2"/>
        <v>1</v>
      </c>
      <c r="AF72" s="1">
        <f t="shared" si="3"/>
        <v>28</v>
      </c>
      <c r="AH72" s="17"/>
      <c r="AI72" s="28"/>
      <c r="AJ72" s="17"/>
    </row>
    <row r="73" spans="1:36" ht="13.5" customHeight="1" x14ac:dyDescent="0.3">
      <c r="A73" s="5" t="s">
        <v>49</v>
      </c>
      <c r="B73" s="11" t="s">
        <v>7</v>
      </c>
      <c r="C73" s="28">
        <v>1589</v>
      </c>
      <c r="D73" s="6"/>
      <c r="E73" s="42">
        <v>830</v>
      </c>
      <c r="F73" s="43">
        <v>759</v>
      </c>
      <c r="G73" s="25">
        <f t="shared" si="0"/>
        <v>0</v>
      </c>
      <c r="H73" s="6">
        <v>34</v>
      </c>
      <c r="I73" s="58">
        <v>2.1864951768488745</v>
      </c>
      <c r="J73" s="17"/>
      <c r="K73" s="7">
        <v>4.2910618708760246</v>
      </c>
      <c r="L73" s="45">
        <v>70</v>
      </c>
      <c r="N73" s="27">
        <v>355</v>
      </c>
      <c r="O73" s="28"/>
      <c r="P73" s="27">
        <v>75</v>
      </c>
      <c r="Q73" s="29">
        <v>26.785714285714285</v>
      </c>
      <c r="R73" s="28"/>
      <c r="S73" s="27">
        <v>380</v>
      </c>
      <c r="T73" s="28"/>
      <c r="U73" s="27">
        <v>25</v>
      </c>
      <c r="V73" s="29">
        <v>7.042253521126761</v>
      </c>
      <c r="W73" s="32"/>
      <c r="X73" s="27" t="s">
        <v>684</v>
      </c>
      <c r="Y73" s="27"/>
      <c r="Z73" s="27" t="s">
        <v>684</v>
      </c>
      <c r="AA73" s="29" t="s">
        <v>684</v>
      </c>
      <c r="AB73" s="7"/>
      <c r="AD73" s="1">
        <f t="shared" si="1"/>
        <v>3</v>
      </c>
      <c r="AE73" s="1">
        <f t="shared" si="2"/>
        <v>1</v>
      </c>
      <c r="AF73" s="1">
        <f t="shared" si="3"/>
        <v>29</v>
      </c>
      <c r="AH73" s="17"/>
      <c r="AI73" s="28"/>
      <c r="AJ73" s="17"/>
    </row>
    <row r="74" spans="1:36" ht="13.5" customHeight="1" x14ac:dyDescent="0.3">
      <c r="A74" s="5" t="s">
        <v>50</v>
      </c>
      <c r="B74" s="11" t="s">
        <v>7</v>
      </c>
      <c r="C74" s="28">
        <v>2198</v>
      </c>
      <c r="D74" s="6"/>
      <c r="E74" s="42">
        <v>1181</v>
      </c>
      <c r="F74" s="43">
        <v>1017</v>
      </c>
      <c r="G74" s="25">
        <f t="shared" si="0"/>
        <v>0</v>
      </c>
      <c r="H74" s="6">
        <v>-19</v>
      </c>
      <c r="I74" s="58">
        <v>-0.85701398285972041</v>
      </c>
      <c r="J74" s="17"/>
      <c r="K74" s="7">
        <v>6.0060366150871225</v>
      </c>
      <c r="L74" s="45">
        <v>15</v>
      </c>
      <c r="N74" s="27">
        <v>445</v>
      </c>
      <c r="O74" s="28"/>
      <c r="P74" s="27">
        <v>10</v>
      </c>
      <c r="Q74" s="29">
        <v>2.2988505747126435</v>
      </c>
      <c r="R74" s="28"/>
      <c r="S74" s="27">
        <v>480</v>
      </c>
      <c r="T74" s="28"/>
      <c r="U74" s="27">
        <v>-10</v>
      </c>
      <c r="V74" s="29">
        <v>-2.0408163265306123</v>
      </c>
      <c r="W74" s="32"/>
      <c r="X74" s="27" t="s">
        <v>684</v>
      </c>
      <c r="Y74" s="27"/>
      <c r="Z74" s="27" t="s">
        <v>684</v>
      </c>
      <c r="AA74" s="29" t="s">
        <v>684</v>
      </c>
      <c r="AB74" s="7"/>
      <c r="AD74" s="1">
        <f t="shared" si="1"/>
        <v>4</v>
      </c>
      <c r="AE74" s="1">
        <f t="shared" si="2"/>
        <v>0</v>
      </c>
      <c r="AF74" s="1">
        <f t="shared" si="3"/>
        <v>30</v>
      </c>
      <c r="AH74" s="17"/>
      <c r="AI74" s="28"/>
      <c r="AJ74" s="17"/>
    </row>
    <row r="75" spans="1:36" ht="23.25" customHeight="1" x14ac:dyDescent="0.3">
      <c r="A75" s="5" t="s">
        <v>624</v>
      </c>
      <c r="B75" s="11" t="s">
        <v>620</v>
      </c>
      <c r="C75" s="28">
        <v>1622</v>
      </c>
      <c r="D75" s="6"/>
      <c r="E75" s="42">
        <v>1536</v>
      </c>
      <c r="F75" s="43">
        <v>86</v>
      </c>
      <c r="G75" s="25">
        <f t="shared" si="0"/>
        <v>0</v>
      </c>
      <c r="H75" s="6">
        <v>-258</v>
      </c>
      <c r="I75" s="58">
        <v>-13.723404255319149</v>
      </c>
      <c r="J75" s="17"/>
      <c r="K75" s="7">
        <v>5.17100727729576</v>
      </c>
      <c r="L75" s="45">
        <v>35</v>
      </c>
      <c r="N75" s="27">
        <v>405</v>
      </c>
      <c r="O75" s="28"/>
      <c r="P75" s="27">
        <v>-130</v>
      </c>
      <c r="Q75" s="29">
        <v>-24.299065420560748</v>
      </c>
      <c r="R75" s="28"/>
      <c r="S75" s="27">
        <v>340</v>
      </c>
      <c r="T75" s="28"/>
      <c r="U75" s="27">
        <v>10</v>
      </c>
      <c r="V75" s="29">
        <v>3.0303030303030303</v>
      </c>
      <c r="W75" s="32"/>
      <c r="X75" s="27">
        <v>480</v>
      </c>
      <c r="Y75" s="27"/>
      <c r="Z75" s="27">
        <v>-250</v>
      </c>
      <c r="AA75" s="29">
        <v>-34.246575342465754</v>
      </c>
      <c r="AB75" s="7"/>
      <c r="AD75" s="1">
        <f t="shared" si="1"/>
        <v>0</v>
      </c>
      <c r="AE75" s="1">
        <f t="shared" si="2"/>
        <v>0</v>
      </c>
      <c r="AF75" s="1">
        <f t="shared" si="3"/>
        <v>31</v>
      </c>
      <c r="AH75" s="17"/>
      <c r="AI75" s="28"/>
      <c r="AJ75" s="17"/>
    </row>
    <row r="76" spans="1:36" ht="13.5" customHeight="1" x14ac:dyDescent="0.3">
      <c r="A76" s="5" t="s">
        <v>51</v>
      </c>
      <c r="B76" s="11" t="s">
        <v>7</v>
      </c>
      <c r="C76" s="28">
        <v>939</v>
      </c>
      <c r="D76" s="6"/>
      <c r="E76" s="42">
        <v>754</v>
      </c>
      <c r="F76" s="43">
        <v>185</v>
      </c>
      <c r="G76" s="25">
        <f t="shared" si="0"/>
        <v>0</v>
      </c>
      <c r="H76" s="6">
        <v>-170</v>
      </c>
      <c r="I76" s="58">
        <v>-15.329125338142472</v>
      </c>
      <c r="J76" s="17"/>
      <c r="K76" s="7">
        <v>2.2041259011617935</v>
      </c>
      <c r="L76" s="45">
        <v>310</v>
      </c>
      <c r="N76" s="27">
        <v>205</v>
      </c>
      <c r="O76" s="28"/>
      <c r="P76" s="27">
        <v>-65</v>
      </c>
      <c r="Q76" s="29">
        <v>-24.074074074074073</v>
      </c>
      <c r="R76" s="28"/>
      <c r="S76" s="27">
        <v>225</v>
      </c>
      <c r="T76" s="28"/>
      <c r="U76" s="27">
        <v>-30</v>
      </c>
      <c r="V76" s="29">
        <v>-11.76470588235294</v>
      </c>
      <c r="W76" s="32"/>
      <c r="X76" s="27">
        <v>210</v>
      </c>
      <c r="Y76" s="27"/>
      <c r="Z76" s="27">
        <v>-140</v>
      </c>
      <c r="AA76" s="29">
        <v>-40</v>
      </c>
      <c r="AB76" s="7"/>
      <c r="AD76" s="1">
        <f t="shared" si="1"/>
        <v>1</v>
      </c>
      <c r="AE76" s="1">
        <f t="shared" si="2"/>
        <v>0</v>
      </c>
      <c r="AF76" s="1">
        <f t="shared" si="3"/>
        <v>32</v>
      </c>
      <c r="AH76" s="17"/>
      <c r="AI76" s="28"/>
      <c r="AJ76" s="17"/>
    </row>
    <row r="77" spans="1:36" ht="13.5" customHeight="1" x14ac:dyDescent="0.3">
      <c r="A77" s="5" t="s">
        <v>52</v>
      </c>
      <c r="B77" s="11" t="s">
        <v>7</v>
      </c>
      <c r="C77" s="28">
        <v>1528</v>
      </c>
      <c r="D77" s="6"/>
      <c r="E77" s="42">
        <v>1520</v>
      </c>
      <c r="F77" s="43">
        <v>8</v>
      </c>
      <c r="G77" s="25">
        <f t="shared" si="0"/>
        <v>0</v>
      </c>
      <c r="H77" s="6">
        <v>-104</v>
      </c>
      <c r="I77" s="58">
        <v>-6.3725490196078427</v>
      </c>
      <c r="J77" s="17"/>
      <c r="K77" s="7">
        <v>3.8727129429549896</v>
      </c>
      <c r="L77" s="45">
        <v>102</v>
      </c>
      <c r="N77" s="27">
        <v>420</v>
      </c>
      <c r="O77" s="28"/>
      <c r="P77" s="27">
        <v>-60</v>
      </c>
      <c r="Q77" s="29">
        <v>-12.5</v>
      </c>
      <c r="R77" s="28"/>
      <c r="S77" s="27">
        <v>295</v>
      </c>
      <c r="T77" s="28"/>
      <c r="U77" s="27">
        <v>5</v>
      </c>
      <c r="V77" s="29">
        <v>1.7241379310344827</v>
      </c>
      <c r="W77" s="32"/>
      <c r="X77" s="27">
        <v>420</v>
      </c>
      <c r="Y77" s="27"/>
      <c r="Z77" s="27">
        <v>-135</v>
      </c>
      <c r="AA77" s="29">
        <v>-24.324324324324326</v>
      </c>
      <c r="AB77" s="7"/>
      <c r="AD77" s="1">
        <f t="shared" si="1"/>
        <v>2</v>
      </c>
      <c r="AE77" s="1">
        <f t="shared" si="2"/>
        <v>0</v>
      </c>
      <c r="AF77" s="1">
        <f t="shared" si="3"/>
        <v>33</v>
      </c>
      <c r="AH77" s="17"/>
      <c r="AI77" s="28"/>
      <c r="AJ77" s="17"/>
    </row>
    <row r="78" spans="1:36" ht="13.5" customHeight="1" x14ac:dyDescent="0.3">
      <c r="A78" s="5" t="s">
        <v>53</v>
      </c>
      <c r="B78" s="11" t="s">
        <v>7</v>
      </c>
      <c r="C78" s="28">
        <v>704</v>
      </c>
      <c r="D78" s="6"/>
      <c r="E78" s="42">
        <v>625</v>
      </c>
      <c r="F78" s="43">
        <v>79</v>
      </c>
      <c r="G78" s="25">
        <f t="shared" si="0"/>
        <v>0</v>
      </c>
      <c r="H78" s="6">
        <v>-215</v>
      </c>
      <c r="I78" s="58">
        <v>-23.394994559303591</v>
      </c>
      <c r="J78" s="17"/>
      <c r="K78" s="7">
        <v>1.5101507805746686</v>
      </c>
      <c r="L78" s="45">
        <v>430</v>
      </c>
      <c r="N78" s="27">
        <v>120</v>
      </c>
      <c r="O78" s="28"/>
      <c r="P78" s="27">
        <v>-65</v>
      </c>
      <c r="Q78" s="29">
        <v>-35.135135135135137</v>
      </c>
      <c r="R78" s="28"/>
      <c r="S78" s="27">
        <v>210</v>
      </c>
      <c r="T78" s="28"/>
      <c r="U78" s="27">
        <v>-50</v>
      </c>
      <c r="V78" s="29">
        <v>-19.230769230769234</v>
      </c>
      <c r="W78" s="32"/>
      <c r="X78" s="27">
        <v>110</v>
      </c>
      <c r="Y78" s="27"/>
      <c r="Z78" s="27">
        <v>-75</v>
      </c>
      <c r="AA78" s="29">
        <v>-40.54054054054054</v>
      </c>
      <c r="AB78" s="7"/>
      <c r="AD78" s="1">
        <f t="shared" si="1"/>
        <v>3</v>
      </c>
      <c r="AE78" s="1">
        <f t="shared" si="2"/>
        <v>0</v>
      </c>
      <c r="AF78" s="1">
        <f t="shared" si="3"/>
        <v>34</v>
      </c>
      <c r="AH78" s="17"/>
      <c r="AI78" s="28"/>
      <c r="AJ78" s="17"/>
    </row>
    <row r="79" spans="1:36" ht="13.5" customHeight="1" x14ac:dyDescent="0.3">
      <c r="A79" s="5" t="s">
        <v>54</v>
      </c>
      <c r="B79" s="11" t="s">
        <v>7</v>
      </c>
      <c r="C79" s="28">
        <v>737</v>
      </c>
      <c r="D79" s="6"/>
      <c r="E79" s="42">
        <v>716</v>
      </c>
      <c r="F79" s="43">
        <v>21</v>
      </c>
      <c r="G79" s="25">
        <f t="shared" ref="G79:G142" si="4">IFERROR(F79+E79-C79,E79-C79)</f>
        <v>0</v>
      </c>
      <c r="H79" s="6">
        <v>-223</v>
      </c>
      <c r="I79" s="58">
        <v>-23.229166666666668</v>
      </c>
      <c r="J79" s="17"/>
      <c r="K79" s="7">
        <v>1.6221029275730801</v>
      </c>
      <c r="L79" s="45">
        <v>411</v>
      </c>
      <c r="N79" s="27">
        <v>200</v>
      </c>
      <c r="O79" s="28"/>
      <c r="P79" s="27">
        <v>-80</v>
      </c>
      <c r="Q79" s="29">
        <v>-28.571428571428569</v>
      </c>
      <c r="R79" s="28"/>
      <c r="S79" s="27">
        <v>160</v>
      </c>
      <c r="T79" s="28"/>
      <c r="U79" s="27">
        <v>-15</v>
      </c>
      <c r="V79" s="29">
        <v>-8.5714285714285712</v>
      </c>
      <c r="W79" s="32"/>
      <c r="X79" s="27">
        <v>175</v>
      </c>
      <c r="Y79" s="27"/>
      <c r="Z79" s="27">
        <v>-85</v>
      </c>
      <c r="AA79" s="29">
        <v>-32.692307692307693</v>
      </c>
      <c r="AB79" s="7"/>
      <c r="AD79" s="1">
        <f t="shared" ref="AD79:AD142" si="5">MOD(ROW(A79),5)</f>
        <v>4</v>
      </c>
      <c r="AE79" s="1">
        <f t="shared" ref="AE79:AE142" si="6">IF(H79&gt;0,1,0)</f>
        <v>0</v>
      </c>
      <c r="AF79" s="1">
        <f t="shared" ref="AF79:AF142" si="7">MOD(ROW(AE79)-9,35)</f>
        <v>0</v>
      </c>
      <c r="AH79" s="17"/>
      <c r="AI79" s="28"/>
      <c r="AJ79" s="17"/>
    </row>
    <row r="80" spans="1:36" ht="23.25" customHeight="1" x14ac:dyDescent="0.3">
      <c r="A80" s="5" t="s">
        <v>55</v>
      </c>
      <c r="B80" s="11" t="s">
        <v>7</v>
      </c>
      <c r="C80" s="28">
        <v>2146</v>
      </c>
      <c r="D80" s="6"/>
      <c r="E80" s="42">
        <v>1205</v>
      </c>
      <c r="F80" s="43">
        <v>941</v>
      </c>
      <c r="G80" s="25">
        <f t="shared" si="4"/>
        <v>0</v>
      </c>
      <c r="H80" s="6">
        <v>65</v>
      </c>
      <c r="I80" s="58">
        <v>3.1234983181162903</v>
      </c>
      <c r="J80" s="17"/>
      <c r="K80" s="7">
        <v>4.9226308153107254</v>
      </c>
      <c r="L80" s="45">
        <v>43</v>
      </c>
      <c r="N80" s="27">
        <v>565</v>
      </c>
      <c r="O80" s="28"/>
      <c r="P80" s="27">
        <v>65</v>
      </c>
      <c r="Q80" s="29">
        <v>13</v>
      </c>
      <c r="R80" s="28"/>
      <c r="S80" s="27">
        <v>395</v>
      </c>
      <c r="T80" s="28"/>
      <c r="U80" s="27">
        <v>10</v>
      </c>
      <c r="V80" s="29">
        <v>2.5974025974025974</v>
      </c>
      <c r="W80" s="32"/>
      <c r="X80" s="27" t="s">
        <v>684</v>
      </c>
      <c r="Y80" s="27"/>
      <c r="Z80" s="27" t="s">
        <v>684</v>
      </c>
      <c r="AA80" s="29" t="s">
        <v>684</v>
      </c>
      <c r="AB80" s="7"/>
      <c r="AD80" s="1">
        <f t="shared" si="5"/>
        <v>0</v>
      </c>
      <c r="AE80" s="1">
        <f t="shared" si="6"/>
        <v>1</v>
      </c>
      <c r="AF80" s="1">
        <f t="shared" si="7"/>
        <v>1</v>
      </c>
      <c r="AH80" s="17"/>
      <c r="AI80" s="28"/>
      <c r="AJ80" s="17"/>
    </row>
    <row r="81" spans="1:36" ht="13.5" customHeight="1" x14ac:dyDescent="0.3">
      <c r="A81" s="5" t="s">
        <v>56</v>
      </c>
      <c r="B81" s="11" t="s">
        <v>7</v>
      </c>
      <c r="C81" s="28">
        <v>2255</v>
      </c>
      <c r="D81" s="6"/>
      <c r="E81" s="42">
        <v>1244</v>
      </c>
      <c r="F81" s="43">
        <v>1011</v>
      </c>
      <c r="G81" s="25">
        <f t="shared" si="4"/>
        <v>0</v>
      </c>
      <c r="H81" s="6">
        <v>13</v>
      </c>
      <c r="I81" s="58">
        <v>0.57983942908117747</v>
      </c>
      <c r="J81" s="17"/>
      <c r="K81" s="7">
        <v>4.9603050400163831</v>
      </c>
      <c r="L81" s="45">
        <v>41</v>
      </c>
      <c r="N81" s="27">
        <v>620</v>
      </c>
      <c r="O81" s="28"/>
      <c r="P81" s="27">
        <v>55</v>
      </c>
      <c r="Q81" s="29">
        <v>9.7345132743362832</v>
      </c>
      <c r="R81" s="28"/>
      <c r="S81" s="27">
        <v>380</v>
      </c>
      <c r="T81" s="28"/>
      <c r="U81" s="27">
        <v>10</v>
      </c>
      <c r="V81" s="29">
        <v>2.7027027027027026</v>
      </c>
      <c r="W81" s="32"/>
      <c r="X81" s="27" t="s">
        <v>684</v>
      </c>
      <c r="Y81" s="27"/>
      <c r="Z81" s="27" t="s">
        <v>684</v>
      </c>
      <c r="AA81" s="29" t="s">
        <v>684</v>
      </c>
      <c r="AB81" s="7"/>
      <c r="AD81" s="1">
        <f t="shared" si="5"/>
        <v>1</v>
      </c>
      <c r="AE81" s="1">
        <f t="shared" si="6"/>
        <v>1</v>
      </c>
      <c r="AF81" s="1">
        <f t="shared" si="7"/>
        <v>2</v>
      </c>
      <c r="AH81" s="17"/>
      <c r="AI81" s="28"/>
      <c r="AJ81" s="17"/>
    </row>
    <row r="82" spans="1:36" ht="13.5" customHeight="1" x14ac:dyDescent="0.3">
      <c r="A82" s="5" t="s">
        <v>57</v>
      </c>
      <c r="B82" s="11" t="s">
        <v>7</v>
      </c>
      <c r="C82" s="28">
        <v>1224</v>
      </c>
      <c r="D82" s="6"/>
      <c r="E82" s="42">
        <v>619</v>
      </c>
      <c r="F82" s="43">
        <v>605</v>
      </c>
      <c r="G82" s="25">
        <f t="shared" si="4"/>
        <v>0</v>
      </c>
      <c r="H82" s="6">
        <v>92</v>
      </c>
      <c r="I82" s="58">
        <v>8.1272084805653702</v>
      </c>
      <c r="J82" s="17"/>
      <c r="K82" s="7">
        <v>2.6114325142502115</v>
      </c>
      <c r="L82" s="45">
        <v>242</v>
      </c>
      <c r="N82" s="27">
        <v>345</v>
      </c>
      <c r="O82" s="28"/>
      <c r="P82" s="27">
        <v>65</v>
      </c>
      <c r="Q82" s="29">
        <v>23.214285714285715</v>
      </c>
      <c r="R82" s="28"/>
      <c r="S82" s="27">
        <v>235</v>
      </c>
      <c r="T82" s="28"/>
      <c r="U82" s="27">
        <v>5</v>
      </c>
      <c r="V82" s="29">
        <v>2.1739130434782608</v>
      </c>
      <c r="W82" s="32"/>
      <c r="X82" s="27" t="s">
        <v>684</v>
      </c>
      <c r="Y82" s="27"/>
      <c r="Z82" s="27" t="s">
        <v>684</v>
      </c>
      <c r="AA82" s="29" t="s">
        <v>684</v>
      </c>
      <c r="AB82" s="7"/>
      <c r="AD82" s="1">
        <f t="shared" si="5"/>
        <v>2</v>
      </c>
      <c r="AE82" s="1">
        <f t="shared" si="6"/>
        <v>1</v>
      </c>
      <c r="AF82" s="1">
        <f t="shared" si="7"/>
        <v>3</v>
      </c>
      <c r="AH82" s="17"/>
      <c r="AI82" s="28"/>
      <c r="AJ82" s="17"/>
    </row>
    <row r="83" spans="1:36" ht="13.5" customHeight="1" x14ac:dyDescent="0.3">
      <c r="A83" s="5" t="s">
        <v>58</v>
      </c>
      <c r="B83" s="11" t="s">
        <v>7</v>
      </c>
      <c r="C83" s="28">
        <v>2964</v>
      </c>
      <c r="D83" s="6"/>
      <c r="E83" s="42">
        <v>1514</v>
      </c>
      <c r="F83" s="43">
        <v>1450</v>
      </c>
      <c r="G83" s="25">
        <f t="shared" si="4"/>
        <v>0</v>
      </c>
      <c r="H83" s="6">
        <v>73</v>
      </c>
      <c r="I83" s="58">
        <v>2.5250778277412662</v>
      </c>
      <c r="J83" s="17"/>
      <c r="K83" s="7">
        <v>6.4779184049136589</v>
      </c>
      <c r="L83" s="45">
        <v>10</v>
      </c>
      <c r="N83" s="27">
        <v>725</v>
      </c>
      <c r="O83" s="28"/>
      <c r="P83" s="27">
        <v>-30</v>
      </c>
      <c r="Q83" s="29">
        <v>-3.9735099337748347</v>
      </c>
      <c r="R83" s="28"/>
      <c r="S83" s="27">
        <v>580</v>
      </c>
      <c r="T83" s="28"/>
      <c r="U83" s="27">
        <v>45</v>
      </c>
      <c r="V83" s="29">
        <v>8.4112149532710276</v>
      </c>
      <c r="W83" s="32"/>
      <c r="X83" s="27" t="s">
        <v>684</v>
      </c>
      <c r="Y83" s="27"/>
      <c r="Z83" s="27" t="s">
        <v>684</v>
      </c>
      <c r="AA83" s="29" t="s">
        <v>684</v>
      </c>
      <c r="AB83" s="7"/>
      <c r="AD83" s="1">
        <f t="shared" si="5"/>
        <v>3</v>
      </c>
      <c r="AE83" s="1">
        <f t="shared" si="6"/>
        <v>1</v>
      </c>
      <c r="AF83" s="1">
        <f t="shared" si="7"/>
        <v>4</v>
      </c>
      <c r="AH83" s="17"/>
      <c r="AI83" s="28"/>
      <c r="AJ83" s="17"/>
    </row>
    <row r="84" spans="1:36" ht="13.5" customHeight="1" x14ac:dyDescent="0.3">
      <c r="A84" s="5" t="s">
        <v>59</v>
      </c>
      <c r="B84" s="11" t="s">
        <v>7</v>
      </c>
      <c r="C84" s="28">
        <v>1368</v>
      </c>
      <c r="D84" s="6"/>
      <c r="E84" s="42">
        <v>1140</v>
      </c>
      <c r="F84" s="43">
        <v>228</v>
      </c>
      <c r="G84" s="25">
        <f t="shared" si="4"/>
        <v>0</v>
      </c>
      <c r="H84" s="6">
        <v>-351</v>
      </c>
      <c r="I84" s="58">
        <v>-20.418848167539267</v>
      </c>
      <c r="J84" s="17"/>
      <c r="K84" s="7">
        <v>2.8773973772092378</v>
      </c>
      <c r="L84" s="45">
        <v>203</v>
      </c>
      <c r="N84" s="27">
        <v>315</v>
      </c>
      <c r="O84" s="28"/>
      <c r="P84" s="27">
        <v>-165</v>
      </c>
      <c r="Q84" s="29">
        <v>-34.375</v>
      </c>
      <c r="R84" s="28"/>
      <c r="S84" s="27">
        <v>355</v>
      </c>
      <c r="T84" s="28"/>
      <c r="U84" s="27">
        <v>-5</v>
      </c>
      <c r="V84" s="29">
        <v>-1.3888888888888888</v>
      </c>
      <c r="W84" s="32"/>
      <c r="X84" s="27">
        <v>295</v>
      </c>
      <c r="Y84" s="27"/>
      <c r="Z84" s="27">
        <v>-110</v>
      </c>
      <c r="AA84" s="29">
        <v>-27.160493827160494</v>
      </c>
      <c r="AB84" s="7"/>
      <c r="AD84" s="1">
        <f t="shared" si="5"/>
        <v>4</v>
      </c>
      <c r="AE84" s="1">
        <f t="shared" si="6"/>
        <v>0</v>
      </c>
      <c r="AF84" s="1">
        <f t="shared" si="7"/>
        <v>5</v>
      </c>
      <c r="AH84" s="17"/>
      <c r="AI84" s="28"/>
      <c r="AJ84" s="17"/>
    </row>
    <row r="85" spans="1:36" ht="23.25" customHeight="1" x14ac:dyDescent="0.3">
      <c r="A85" s="5" t="s">
        <v>60</v>
      </c>
      <c r="B85" s="11" t="s">
        <v>7</v>
      </c>
      <c r="C85" s="28">
        <v>645</v>
      </c>
      <c r="D85" s="6"/>
      <c r="E85" s="42">
        <v>543</v>
      </c>
      <c r="F85" s="43">
        <v>102</v>
      </c>
      <c r="G85" s="25">
        <f t="shared" si="4"/>
        <v>0</v>
      </c>
      <c r="H85" s="6">
        <v>31</v>
      </c>
      <c r="I85" s="58">
        <v>5.0488599348534207</v>
      </c>
      <c r="J85" s="17"/>
      <c r="K85" s="7">
        <v>1.265073040856173</v>
      </c>
      <c r="L85" s="45">
        <v>482</v>
      </c>
      <c r="N85" s="27">
        <v>145</v>
      </c>
      <c r="O85" s="28"/>
      <c r="P85" s="27">
        <v>10</v>
      </c>
      <c r="Q85" s="29">
        <v>7.4074074074074066</v>
      </c>
      <c r="R85" s="28"/>
      <c r="S85" s="27">
        <v>160</v>
      </c>
      <c r="T85" s="28"/>
      <c r="U85" s="27">
        <v>20</v>
      </c>
      <c r="V85" s="29">
        <v>14.285714285714285</v>
      </c>
      <c r="W85" s="32"/>
      <c r="X85" s="27">
        <v>120</v>
      </c>
      <c r="Y85" s="27"/>
      <c r="Z85" s="27">
        <v>-20</v>
      </c>
      <c r="AA85" s="29">
        <v>-14.285714285714285</v>
      </c>
      <c r="AB85" s="7"/>
      <c r="AD85" s="1">
        <f t="shared" si="5"/>
        <v>0</v>
      </c>
      <c r="AE85" s="1">
        <f t="shared" si="6"/>
        <v>1</v>
      </c>
      <c r="AF85" s="1">
        <f t="shared" si="7"/>
        <v>6</v>
      </c>
      <c r="AH85" s="17"/>
      <c r="AI85" s="28"/>
      <c r="AJ85" s="17"/>
    </row>
    <row r="86" spans="1:36" ht="13.5" customHeight="1" x14ac:dyDescent="0.3">
      <c r="A86" s="5" t="s">
        <v>61</v>
      </c>
      <c r="B86" s="11" t="s">
        <v>7</v>
      </c>
      <c r="C86" s="28">
        <v>1024</v>
      </c>
      <c r="D86" s="6"/>
      <c r="E86" s="42">
        <v>795</v>
      </c>
      <c r="F86" s="43">
        <v>229</v>
      </c>
      <c r="G86" s="25">
        <f t="shared" si="4"/>
        <v>0</v>
      </c>
      <c r="H86" s="6">
        <v>-123</v>
      </c>
      <c r="I86" s="58">
        <v>-10.723626852659111</v>
      </c>
      <c r="J86" s="17"/>
      <c r="K86" s="7">
        <v>1.8947731632303393</v>
      </c>
      <c r="L86" s="45">
        <v>356</v>
      </c>
      <c r="N86" s="27">
        <v>160</v>
      </c>
      <c r="O86" s="28"/>
      <c r="P86" s="27">
        <v>-35</v>
      </c>
      <c r="Q86" s="29">
        <v>-17.948717948717949</v>
      </c>
      <c r="R86" s="28"/>
      <c r="S86" s="27">
        <v>265</v>
      </c>
      <c r="T86" s="28"/>
      <c r="U86" s="27">
        <v>25</v>
      </c>
      <c r="V86" s="29">
        <v>10.416666666666668</v>
      </c>
      <c r="W86" s="32"/>
      <c r="X86" s="27">
        <v>180</v>
      </c>
      <c r="Y86" s="27"/>
      <c r="Z86" s="27">
        <v>-90</v>
      </c>
      <c r="AA86" s="29">
        <v>-33.333333333333329</v>
      </c>
      <c r="AB86" s="7"/>
      <c r="AD86" s="1">
        <f t="shared" si="5"/>
        <v>1</v>
      </c>
      <c r="AE86" s="1">
        <f t="shared" si="6"/>
        <v>0</v>
      </c>
      <c r="AF86" s="1">
        <f t="shared" si="7"/>
        <v>7</v>
      </c>
      <c r="AH86" s="17"/>
      <c r="AI86" s="28"/>
      <c r="AJ86" s="17"/>
    </row>
    <row r="87" spans="1:36" ht="13.5" customHeight="1" x14ac:dyDescent="0.3">
      <c r="A87" s="5" t="s">
        <v>62</v>
      </c>
      <c r="B87" s="11" t="s">
        <v>7</v>
      </c>
      <c r="C87" s="28">
        <v>836</v>
      </c>
      <c r="D87" s="6"/>
      <c r="E87" s="42">
        <v>653</v>
      </c>
      <c r="F87" s="43">
        <v>183</v>
      </c>
      <c r="G87" s="25">
        <f t="shared" si="4"/>
        <v>0</v>
      </c>
      <c r="H87" s="6">
        <v>-173</v>
      </c>
      <c r="I87" s="58">
        <v>-17.145688800792865</v>
      </c>
      <c r="J87" s="17"/>
      <c r="K87" s="7">
        <v>1.6667207109050393</v>
      </c>
      <c r="L87" s="45">
        <v>398</v>
      </c>
      <c r="N87" s="27">
        <v>155</v>
      </c>
      <c r="O87" s="28"/>
      <c r="P87" s="27">
        <v>-85</v>
      </c>
      <c r="Q87" s="29">
        <v>-35.416666666666671</v>
      </c>
      <c r="R87" s="28"/>
      <c r="S87" s="27">
        <v>205</v>
      </c>
      <c r="T87" s="28"/>
      <c r="U87" s="27">
        <v>-10</v>
      </c>
      <c r="V87" s="29">
        <v>-4.6511627906976747</v>
      </c>
      <c r="W87" s="32"/>
      <c r="X87" s="27">
        <v>160</v>
      </c>
      <c r="Y87" s="27"/>
      <c r="Z87" s="27">
        <v>-65</v>
      </c>
      <c r="AA87" s="29">
        <v>-28.888888888888886</v>
      </c>
      <c r="AB87" s="7"/>
      <c r="AD87" s="1">
        <f t="shared" si="5"/>
        <v>2</v>
      </c>
      <c r="AE87" s="1">
        <f t="shared" si="6"/>
        <v>0</v>
      </c>
      <c r="AF87" s="1">
        <f t="shared" si="7"/>
        <v>8</v>
      </c>
      <c r="AH87" s="17"/>
      <c r="AI87" s="28"/>
      <c r="AJ87" s="17"/>
    </row>
    <row r="88" spans="1:36" ht="13.5" customHeight="1" x14ac:dyDescent="0.3">
      <c r="A88" s="5" t="s">
        <v>63</v>
      </c>
      <c r="B88" s="11" t="s">
        <v>7</v>
      </c>
      <c r="C88" s="28">
        <v>521</v>
      </c>
      <c r="D88" s="6"/>
      <c r="E88" s="42">
        <v>471</v>
      </c>
      <c r="F88" s="43">
        <v>50</v>
      </c>
      <c r="G88" s="25">
        <f t="shared" si="4"/>
        <v>0</v>
      </c>
      <c r="H88" s="6">
        <v>-93</v>
      </c>
      <c r="I88" s="58">
        <v>-15.146579804560261</v>
      </c>
      <c r="J88" s="17"/>
      <c r="K88" s="7">
        <v>0.88460501354668664</v>
      </c>
      <c r="L88" s="45">
        <v>578</v>
      </c>
      <c r="N88" s="27">
        <v>75</v>
      </c>
      <c r="O88" s="28"/>
      <c r="P88" s="27">
        <v>-30</v>
      </c>
      <c r="Q88" s="29">
        <v>-28.571428571428569</v>
      </c>
      <c r="R88" s="28"/>
      <c r="S88" s="27">
        <v>145</v>
      </c>
      <c r="T88" s="28"/>
      <c r="U88" s="27">
        <v>-25</v>
      </c>
      <c r="V88" s="29">
        <v>-14.705882352941178</v>
      </c>
      <c r="W88" s="32"/>
      <c r="X88" s="27">
        <v>85</v>
      </c>
      <c r="Y88" s="27"/>
      <c r="Z88" s="27">
        <v>-30</v>
      </c>
      <c r="AA88" s="29">
        <v>-26.086956521739129</v>
      </c>
      <c r="AB88" s="7"/>
      <c r="AD88" s="1">
        <f t="shared" si="5"/>
        <v>3</v>
      </c>
      <c r="AE88" s="1">
        <f t="shared" si="6"/>
        <v>0</v>
      </c>
      <c r="AF88" s="1">
        <f t="shared" si="7"/>
        <v>9</v>
      </c>
      <c r="AH88" s="17"/>
      <c r="AI88" s="28"/>
      <c r="AJ88" s="17"/>
    </row>
    <row r="89" spans="1:36" ht="13.5" customHeight="1" x14ac:dyDescent="0.3">
      <c r="A89" s="5" t="s">
        <v>64</v>
      </c>
      <c r="B89" s="11" t="s">
        <v>7</v>
      </c>
      <c r="C89" s="28">
        <v>2555</v>
      </c>
      <c r="D89" s="6"/>
      <c r="E89" s="42">
        <v>2536</v>
      </c>
      <c r="F89" s="43">
        <v>19</v>
      </c>
      <c r="G89" s="25">
        <f t="shared" si="4"/>
        <v>0</v>
      </c>
      <c r="H89" s="6">
        <v>-878</v>
      </c>
      <c r="I89" s="58">
        <v>-25.575298572676957</v>
      </c>
      <c r="J89" s="17"/>
      <c r="K89" s="7">
        <v>5.1567592435282181</v>
      </c>
      <c r="L89" s="45">
        <v>37</v>
      </c>
      <c r="N89" s="27">
        <v>525</v>
      </c>
      <c r="O89" s="28"/>
      <c r="P89" s="27">
        <v>-270</v>
      </c>
      <c r="Q89" s="29">
        <v>-33.962264150943398</v>
      </c>
      <c r="R89" s="28"/>
      <c r="S89" s="27">
        <v>540</v>
      </c>
      <c r="T89" s="28"/>
      <c r="U89" s="27">
        <v>-90</v>
      </c>
      <c r="V89" s="29">
        <v>-14.285714285714285</v>
      </c>
      <c r="W89" s="32"/>
      <c r="X89" s="27">
        <v>775</v>
      </c>
      <c r="Y89" s="27"/>
      <c r="Z89" s="27">
        <v>-465</v>
      </c>
      <c r="AA89" s="29">
        <v>-37.5</v>
      </c>
      <c r="AB89" s="7"/>
      <c r="AD89" s="1">
        <f t="shared" si="5"/>
        <v>4</v>
      </c>
      <c r="AE89" s="1">
        <f t="shared" si="6"/>
        <v>0</v>
      </c>
      <c r="AF89" s="1">
        <f t="shared" si="7"/>
        <v>10</v>
      </c>
      <c r="AH89" s="17"/>
      <c r="AI89" s="28"/>
      <c r="AJ89" s="17"/>
    </row>
    <row r="90" spans="1:36" ht="23.25" customHeight="1" x14ac:dyDescent="0.3">
      <c r="A90" s="5" t="s">
        <v>65</v>
      </c>
      <c r="B90" s="11" t="s">
        <v>7</v>
      </c>
      <c r="C90" s="28">
        <v>1748</v>
      </c>
      <c r="D90" s="6"/>
      <c r="E90" s="42">
        <v>1729</v>
      </c>
      <c r="F90" s="43">
        <v>19</v>
      </c>
      <c r="G90" s="25">
        <f t="shared" si="4"/>
        <v>0</v>
      </c>
      <c r="H90" s="6">
        <v>-700</v>
      </c>
      <c r="I90" s="58">
        <v>-28.594771241830063</v>
      </c>
      <c r="J90" s="17"/>
      <c r="K90" s="7">
        <v>3.6298172785664264</v>
      </c>
      <c r="L90" s="45">
        <v>124</v>
      </c>
      <c r="N90" s="27">
        <v>365</v>
      </c>
      <c r="O90" s="28"/>
      <c r="P90" s="27">
        <v>-190</v>
      </c>
      <c r="Q90" s="29">
        <v>-34.234234234234236</v>
      </c>
      <c r="R90" s="28"/>
      <c r="S90" s="27">
        <v>350</v>
      </c>
      <c r="T90" s="28"/>
      <c r="U90" s="27">
        <v>-95</v>
      </c>
      <c r="V90" s="29">
        <v>-21.348314606741571</v>
      </c>
      <c r="W90" s="32"/>
      <c r="X90" s="27">
        <v>570</v>
      </c>
      <c r="Y90" s="27"/>
      <c r="Z90" s="27">
        <v>-350</v>
      </c>
      <c r="AA90" s="29">
        <v>-38.04347826086957</v>
      </c>
      <c r="AB90" s="7"/>
      <c r="AD90" s="1">
        <f t="shared" si="5"/>
        <v>0</v>
      </c>
      <c r="AE90" s="1">
        <f t="shared" si="6"/>
        <v>0</v>
      </c>
      <c r="AF90" s="1">
        <f t="shared" si="7"/>
        <v>11</v>
      </c>
      <c r="AH90" s="17"/>
      <c r="AI90" s="28"/>
      <c r="AJ90" s="17"/>
    </row>
    <row r="91" spans="1:36" ht="13.5" customHeight="1" x14ac:dyDescent="0.3">
      <c r="A91" s="5" t="s">
        <v>66</v>
      </c>
      <c r="B91" s="11" t="s">
        <v>7</v>
      </c>
      <c r="C91" s="28">
        <v>2568</v>
      </c>
      <c r="D91" s="6"/>
      <c r="E91" s="42">
        <v>2540</v>
      </c>
      <c r="F91" s="43">
        <v>28</v>
      </c>
      <c r="G91" s="25">
        <f t="shared" si="4"/>
        <v>0</v>
      </c>
      <c r="H91" s="6">
        <v>-1184</v>
      </c>
      <c r="I91" s="58">
        <v>-31.556503198294244</v>
      </c>
      <c r="J91" s="17"/>
      <c r="K91" s="7">
        <v>5.4922934255643012</v>
      </c>
      <c r="L91" s="45">
        <v>23</v>
      </c>
      <c r="N91" s="27">
        <v>550</v>
      </c>
      <c r="O91" s="28"/>
      <c r="P91" s="27">
        <v>-310</v>
      </c>
      <c r="Q91" s="29">
        <v>-36.046511627906973</v>
      </c>
      <c r="R91" s="28"/>
      <c r="S91" s="27">
        <v>485</v>
      </c>
      <c r="T91" s="28"/>
      <c r="U91" s="27">
        <v>-175</v>
      </c>
      <c r="V91" s="29">
        <v>-26.515151515151516</v>
      </c>
      <c r="W91" s="32"/>
      <c r="X91" s="27">
        <v>835</v>
      </c>
      <c r="Y91" s="27"/>
      <c r="Z91" s="27">
        <v>-635</v>
      </c>
      <c r="AA91" s="29">
        <v>-43.197278911564624</v>
      </c>
      <c r="AB91" s="7"/>
      <c r="AD91" s="1">
        <f t="shared" si="5"/>
        <v>1</v>
      </c>
      <c r="AE91" s="1">
        <f t="shared" si="6"/>
        <v>0</v>
      </c>
      <c r="AF91" s="1">
        <f t="shared" si="7"/>
        <v>12</v>
      </c>
      <c r="AH91" s="17"/>
      <c r="AI91" s="28"/>
      <c r="AJ91" s="17"/>
    </row>
    <row r="92" spans="1:36" ht="13.5" customHeight="1" x14ac:dyDescent="0.3">
      <c r="A92" s="5" t="s">
        <v>67</v>
      </c>
      <c r="B92" s="11" t="s">
        <v>7</v>
      </c>
      <c r="C92" s="28">
        <v>627</v>
      </c>
      <c r="D92" s="6"/>
      <c r="E92" s="42">
        <v>560</v>
      </c>
      <c r="F92" s="43">
        <v>67</v>
      </c>
      <c r="G92" s="25">
        <f t="shared" si="4"/>
        <v>0</v>
      </c>
      <c r="H92" s="6">
        <v>-102</v>
      </c>
      <c r="I92" s="58">
        <v>-13.991769547325102</v>
      </c>
      <c r="J92" s="17"/>
      <c r="K92" s="7">
        <v>1.2435966423617628</v>
      </c>
      <c r="L92" s="45">
        <v>485</v>
      </c>
      <c r="N92" s="27">
        <v>150</v>
      </c>
      <c r="O92" s="28"/>
      <c r="P92" s="27">
        <v>-20</v>
      </c>
      <c r="Q92" s="29">
        <v>-11.76470588235294</v>
      </c>
      <c r="R92" s="28"/>
      <c r="S92" s="27">
        <v>130</v>
      </c>
      <c r="T92" s="28"/>
      <c r="U92" s="27">
        <v>-40</v>
      </c>
      <c r="V92" s="29">
        <v>-23.52941176470588</v>
      </c>
      <c r="W92" s="32"/>
      <c r="X92" s="27">
        <v>110</v>
      </c>
      <c r="Y92" s="27"/>
      <c r="Z92" s="27">
        <v>-70</v>
      </c>
      <c r="AA92" s="29">
        <v>-38.888888888888893</v>
      </c>
      <c r="AB92" s="7"/>
      <c r="AD92" s="1">
        <f t="shared" si="5"/>
        <v>2</v>
      </c>
      <c r="AE92" s="1">
        <f t="shared" si="6"/>
        <v>0</v>
      </c>
      <c r="AF92" s="1">
        <f t="shared" si="7"/>
        <v>13</v>
      </c>
      <c r="AH92" s="17"/>
      <c r="AI92" s="28"/>
      <c r="AJ92" s="17"/>
    </row>
    <row r="93" spans="1:36" ht="13.5" customHeight="1" x14ac:dyDescent="0.3">
      <c r="A93" s="5" t="s">
        <v>625</v>
      </c>
      <c r="B93" s="11" t="s">
        <v>620</v>
      </c>
      <c r="C93" s="28">
        <v>404</v>
      </c>
      <c r="D93" s="6"/>
      <c r="E93" s="42">
        <v>383</v>
      </c>
      <c r="F93" s="43">
        <v>21</v>
      </c>
      <c r="G93" s="25">
        <f t="shared" si="4"/>
        <v>0</v>
      </c>
      <c r="H93" s="6">
        <v>-56</v>
      </c>
      <c r="I93" s="58">
        <v>-12.173913043478262</v>
      </c>
      <c r="J93" s="17"/>
      <c r="K93" s="7">
        <v>1.2805834474398492</v>
      </c>
      <c r="L93" s="45">
        <v>479</v>
      </c>
      <c r="N93" s="27">
        <v>105</v>
      </c>
      <c r="O93" s="28"/>
      <c r="P93" s="27">
        <v>-10</v>
      </c>
      <c r="Q93" s="29">
        <v>-8.695652173913043</v>
      </c>
      <c r="R93" s="28"/>
      <c r="S93" s="27">
        <v>115</v>
      </c>
      <c r="T93" s="28"/>
      <c r="U93" s="27">
        <v>15</v>
      </c>
      <c r="V93" s="29">
        <v>15</v>
      </c>
      <c r="W93" s="32"/>
      <c r="X93" s="27">
        <v>85</v>
      </c>
      <c r="Y93" s="27"/>
      <c r="Z93" s="27">
        <v>-15</v>
      </c>
      <c r="AA93" s="29">
        <v>-15</v>
      </c>
      <c r="AB93" s="7"/>
      <c r="AD93" s="1">
        <f t="shared" si="5"/>
        <v>3</v>
      </c>
      <c r="AE93" s="1">
        <f t="shared" si="6"/>
        <v>0</v>
      </c>
      <c r="AF93" s="1">
        <f t="shared" si="7"/>
        <v>14</v>
      </c>
      <c r="AH93" s="17"/>
      <c r="AI93" s="28"/>
      <c r="AJ93" s="17"/>
    </row>
    <row r="94" spans="1:36" ht="13.5" customHeight="1" x14ac:dyDescent="0.3">
      <c r="A94" s="5" t="s">
        <v>68</v>
      </c>
      <c r="B94" s="11" t="s">
        <v>7</v>
      </c>
      <c r="C94" s="28">
        <v>3218</v>
      </c>
      <c r="D94" s="6"/>
      <c r="E94" s="42">
        <v>2740</v>
      </c>
      <c r="F94" s="43">
        <v>478</v>
      </c>
      <c r="G94" s="25">
        <f t="shared" si="4"/>
        <v>0</v>
      </c>
      <c r="H94" s="6">
        <v>-273</v>
      </c>
      <c r="I94" s="58">
        <v>-7.8201088513319972</v>
      </c>
      <c r="J94" s="17"/>
      <c r="K94" s="7">
        <v>4.5087892526359132</v>
      </c>
      <c r="L94" s="45">
        <v>59</v>
      </c>
      <c r="N94" s="27">
        <v>435</v>
      </c>
      <c r="O94" s="28"/>
      <c r="P94" s="27">
        <v>-65</v>
      </c>
      <c r="Q94" s="29">
        <v>-13</v>
      </c>
      <c r="R94" s="28"/>
      <c r="S94" s="27">
        <v>910</v>
      </c>
      <c r="T94" s="28"/>
      <c r="U94" s="27">
        <v>55</v>
      </c>
      <c r="V94" s="29">
        <v>6.4327485380116958</v>
      </c>
      <c r="W94" s="32"/>
      <c r="X94" s="27">
        <v>890</v>
      </c>
      <c r="Y94" s="27"/>
      <c r="Z94" s="27">
        <v>-305</v>
      </c>
      <c r="AA94" s="29">
        <v>-25.523012552301257</v>
      </c>
      <c r="AB94" s="7"/>
      <c r="AD94" s="1">
        <f t="shared" si="5"/>
        <v>4</v>
      </c>
      <c r="AE94" s="1">
        <f t="shared" si="6"/>
        <v>0</v>
      </c>
      <c r="AF94" s="1">
        <f t="shared" si="7"/>
        <v>15</v>
      </c>
      <c r="AH94" s="17"/>
      <c r="AI94" s="28"/>
      <c r="AJ94" s="17"/>
    </row>
    <row r="95" spans="1:36" ht="23.25" customHeight="1" x14ac:dyDescent="0.3">
      <c r="A95" s="5" t="s">
        <v>69</v>
      </c>
      <c r="B95" s="11" t="s">
        <v>7</v>
      </c>
      <c r="C95" s="28">
        <v>1414</v>
      </c>
      <c r="D95" s="6"/>
      <c r="E95" s="42">
        <v>1094</v>
      </c>
      <c r="F95" s="43">
        <v>320</v>
      </c>
      <c r="G95" s="25">
        <f t="shared" si="4"/>
        <v>0</v>
      </c>
      <c r="H95" s="6">
        <v>-68</v>
      </c>
      <c r="I95" s="58">
        <v>-4.5883940620782733</v>
      </c>
      <c r="J95" s="17"/>
      <c r="K95" s="7">
        <v>2.1523501584948304</v>
      </c>
      <c r="L95" s="45">
        <v>322</v>
      </c>
      <c r="N95" s="27">
        <v>240</v>
      </c>
      <c r="O95" s="28"/>
      <c r="P95" s="27">
        <v>-25</v>
      </c>
      <c r="Q95" s="29">
        <v>-9.433962264150944</v>
      </c>
      <c r="R95" s="28"/>
      <c r="S95" s="27">
        <v>380</v>
      </c>
      <c r="T95" s="28"/>
      <c r="U95" s="27">
        <v>30</v>
      </c>
      <c r="V95" s="29">
        <v>8.5714285714285712</v>
      </c>
      <c r="W95" s="32"/>
      <c r="X95" s="27">
        <v>325</v>
      </c>
      <c r="Y95" s="27"/>
      <c r="Z95" s="27">
        <v>-30</v>
      </c>
      <c r="AA95" s="29">
        <v>-8.4507042253521121</v>
      </c>
      <c r="AB95" s="7"/>
      <c r="AD95" s="1">
        <f t="shared" si="5"/>
        <v>0</v>
      </c>
      <c r="AE95" s="1">
        <f t="shared" si="6"/>
        <v>0</v>
      </c>
      <c r="AF95" s="1">
        <f t="shared" si="7"/>
        <v>16</v>
      </c>
      <c r="AH95" s="17"/>
      <c r="AI95" s="28"/>
      <c r="AJ95" s="17"/>
    </row>
    <row r="96" spans="1:36" ht="13.5" customHeight="1" x14ac:dyDescent="0.3">
      <c r="A96" s="5" t="s">
        <v>70</v>
      </c>
      <c r="B96" s="11" t="s">
        <v>7</v>
      </c>
      <c r="C96" s="28">
        <v>1359</v>
      </c>
      <c r="D96" s="6"/>
      <c r="E96" s="42">
        <v>1178</v>
      </c>
      <c r="F96" s="43">
        <v>181</v>
      </c>
      <c r="G96" s="25">
        <f t="shared" si="4"/>
        <v>0</v>
      </c>
      <c r="H96" s="6">
        <v>-134</v>
      </c>
      <c r="I96" s="58">
        <v>-8.9752176825184193</v>
      </c>
      <c r="J96" s="17"/>
      <c r="K96" s="7">
        <v>1.8945801079570765</v>
      </c>
      <c r="L96" s="45">
        <v>357</v>
      </c>
      <c r="N96" s="27">
        <v>200</v>
      </c>
      <c r="O96" s="28"/>
      <c r="P96" s="27">
        <v>-75</v>
      </c>
      <c r="Q96" s="29">
        <v>-27.27272727272727</v>
      </c>
      <c r="R96" s="28"/>
      <c r="S96" s="27">
        <v>340</v>
      </c>
      <c r="T96" s="28"/>
      <c r="U96" s="27">
        <v>25</v>
      </c>
      <c r="V96" s="29">
        <v>7.9365079365079358</v>
      </c>
      <c r="W96" s="32"/>
      <c r="X96" s="27" t="s">
        <v>684</v>
      </c>
      <c r="Y96" s="27"/>
      <c r="Z96" s="27" t="s">
        <v>684</v>
      </c>
      <c r="AA96" s="29" t="s">
        <v>684</v>
      </c>
      <c r="AB96" s="7"/>
      <c r="AD96" s="1">
        <f t="shared" si="5"/>
        <v>1</v>
      </c>
      <c r="AE96" s="1">
        <f t="shared" si="6"/>
        <v>0</v>
      </c>
      <c r="AF96" s="1">
        <f t="shared" si="7"/>
        <v>17</v>
      </c>
      <c r="AH96" s="17"/>
      <c r="AI96" s="28"/>
      <c r="AJ96" s="17"/>
    </row>
    <row r="97" spans="1:36" ht="13.5" customHeight="1" x14ac:dyDescent="0.3">
      <c r="A97" s="5" t="s">
        <v>71</v>
      </c>
      <c r="B97" s="11" t="s">
        <v>7</v>
      </c>
      <c r="C97" s="28">
        <v>436</v>
      </c>
      <c r="D97" s="6"/>
      <c r="E97" s="42">
        <v>365</v>
      </c>
      <c r="F97" s="43">
        <v>71</v>
      </c>
      <c r="G97" s="25">
        <f t="shared" si="4"/>
        <v>0</v>
      </c>
      <c r="H97" s="6">
        <v>-120</v>
      </c>
      <c r="I97" s="58">
        <v>-21.582733812949641</v>
      </c>
      <c r="J97" s="17"/>
      <c r="K97" s="7">
        <v>0.9325013907731512</v>
      </c>
      <c r="L97" s="45">
        <v>563</v>
      </c>
      <c r="N97" s="27">
        <v>95</v>
      </c>
      <c r="O97" s="28"/>
      <c r="P97" s="27">
        <v>-35</v>
      </c>
      <c r="Q97" s="29">
        <v>-26.923076923076923</v>
      </c>
      <c r="R97" s="28"/>
      <c r="S97" s="27">
        <v>110</v>
      </c>
      <c r="T97" s="28"/>
      <c r="U97" s="27">
        <v>-10</v>
      </c>
      <c r="V97" s="29">
        <v>-8.3333333333333321</v>
      </c>
      <c r="W97" s="32"/>
      <c r="X97" s="27">
        <v>55</v>
      </c>
      <c r="Y97" s="27"/>
      <c r="Z97" s="27">
        <v>-45</v>
      </c>
      <c r="AA97" s="29">
        <v>-45</v>
      </c>
      <c r="AB97" s="7"/>
      <c r="AD97" s="1">
        <f t="shared" si="5"/>
        <v>2</v>
      </c>
      <c r="AE97" s="1">
        <f t="shared" si="6"/>
        <v>0</v>
      </c>
      <c r="AF97" s="1">
        <f t="shared" si="7"/>
        <v>18</v>
      </c>
      <c r="AH97" s="17"/>
      <c r="AI97" s="28"/>
      <c r="AJ97" s="17"/>
    </row>
    <row r="98" spans="1:36" ht="13.5" customHeight="1" x14ac:dyDescent="0.3">
      <c r="A98" s="5" t="s">
        <v>626</v>
      </c>
      <c r="B98" s="11" t="s">
        <v>620</v>
      </c>
      <c r="C98" s="28">
        <v>899</v>
      </c>
      <c r="D98" s="6"/>
      <c r="E98" s="42">
        <v>699</v>
      </c>
      <c r="F98" s="43">
        <v>200</v>
      </c>
      <c r="G98" s="25">
        <f t="shared" si="4"/>
        <v>0</v>
      </c>
      <c r="H98" s="6">
        <v>-24</v>
      </c>
      <c r="I98" s="58">
        <v>-2.6002166847237271</v>
      </c>
      <c r="J98" s="17"/>
      <c r="K98" s="7">
        <v>2.3568968345911205</v>
      </c>
      <c r="L98" s="45">
        <v>280</v>
      </c>
      <c r="N98" s="27">
        <v>230</v>
      </c>
      <c r="O98" s="28"/>
      <c r="P98" s="27">
        <v>-5</v>
      </c>
      <c r="Q98" s="29">
        <v>-2.1276595744680851</v>
      </c>
      <c r="R98" s="28"/>
      <c r="S98" s="27">
        <v>225</v>
      </c>
      <c r="T98" s="28"/>
      <c r="U98" s="27">
        <v>15</v>
      </c>
      <c r="V98" s="29">
        <v>7.1428571428571423</v>
      </c>
      <c r="W98" s="32"/>
      <c r="X98" s="27">
        <v>185</v>
      </c>
      <c r="Y98" s="27"/>
      <c r="Z98" s="27">
        <v>-30</v>
      </c>
      <c r="AA98" s="29">
        <v>-13.953488372093023</v>
      </c>
      <c r="AB98" s="7"/>
      <c r="AD98" s="1">
        <f t="shared" si="5"/>
        <v>3</v>
      </c>
      <c r="AE98" s="1">
        <f t="shared" si="6"/>
        <v>0</v>
      </c>
      <c r="AF98" s="1">
        <f t="shared" si="7"/>
        <v>19</v>
      </c>
      <c r="AH98" s="17"/>
      <c r="AI98" s="28"/>
      <c r="AJ98" s="17"/>
    </row>
    <row r="99" spans="1:36" ht="13.5" customHeight="1" x14ac:dyDescent="0.3">
      <c r="A99" s="5" t="s">
        <v>72</v>
      </c>
      <c r="B99" s="11" t="s">
        <v>7</v>
      </c>
      <c r="C99" s="28">
        <v>965</v>
      </c>
      <c r="D99" s="6"/>
      <c r="E99" s="42">
        <v>705</v>
      </c>
      <c r="F99" s="43">
        <v>260</v>
      </c>
      <c r="G99" s="25">
        <f t="shared" si="4"/>
        <v>0</v>
      </c>
      <c r="H99" s="6">
        <v>-50</v>
      </c>
      <c r="I99" s="58">
        <v>-4.9261083743842367</v>
      </c>
      <c r="J99" s="17"/>
      <c r="K99" s="7">
        <v>1.9023327715758351</v>
      </c>
      <c r="L99" s="45">
        <v>353</v>
      </c>
      <c r="N99" s="27">
        <v>260</v>
      </c>
      <c r="O99" s="28"/>
      <c r="P99" s="27">
        <v>-30</v>
      </c>
      <c r="Q99" s="29">
        <v>-10.344827586206897</v>
      </c>
      <c r="R99" s="28"/>
      <c r="S99" s="27">
        <v>215</v>
      </c>
      <c r="T99" s="28"/>
      <c r="U99" s="27">
        <v>10</v>
      </c>
      <c r="V99" s="29">
        <v>4.8780487804878048</v>
      </c>
      <c r="W99" s="32"/>
      <c r="X99" s="27">
        <v>135</v>
      </c>
      <c r="Y99" s="27"/>
      <c r="Z99" s="27">
        <v>-70</v>
      </c>
      <c r="AA99" s="29">
        <v>-34.146341463414636</v>
      </c>
      <c r="AB99" s="7"/>
      <c r="AD99" s="1">
        <f t="shared" si="5"/>
        <v>4</v>
      </c>
      <c r="AE99" s="1">
        <f t="shared" si="6"/>
        <v>0</v>
      </c>
      <c r="AF99" s="1">
        <f t="shared" si="7"/>
        <v>20</v>
      </c>
      <c r="AH99" s="17"/>
      <c r="AI99" s="28"/>
      <c r="AJ99" s="17"/>
    </row>
    <row r="100" spans="1:36" ht="23.25" customHeight="1" x14ac:dyDescent="0.3">
      <c r="A100" s="5" t="s">
        <v>73</v>
      </c>
      <c r="B100" s="11" t="s">
        <v>7</v>
      </c>
      <c r="C100" s="28">
        <v>980</v>
      </c>
      <c r="D100" s="6"/>
      <c r="E100" s="42">
        <v>891</v>
      </c>
      <c r="F100" s="43">
        <v>89</v>
      </c>
      <c r="G100" s="25">
        <f t="shared" si="4"/>
        <v>0</v>
      </c>
      <c r="H100" s="6">
        <v>-90</v>
      </c>
      <c r="I100" s="58">
        <v>-8.4112149532710276</v>
      </c>
      <c r="J100" s="17"/>
      <c r="K100" s="7">
        <v>2.2763934503971552</v>
      </c>
      <c r="L100" s="45">
        <v>298</v>
      </c>
      <c r="N100" s="27">
        <v>245</v>
      </c>
      <c r="O100" s="28"/>
      <c r="P100" s="27">
        <v>-35</v>
      </c>
      <c r="Q100" s="29">
        <v>-12.5</v>
      </c>
      <c r="R100" s="28"/>
      <c r="S100" s="27">
        <v>250</v>
      </c>
      <c r="T100" s="28"/>
      <c r="U100" s="27">
        <v>20</v>
      </c>
      <c r="V100" s="29">
        <v>8.695652173913043</v>
      </c>
      <c r="W100" s="32"/>
      <c r="X100" s="27">
        <v>265</v>
      </c>
      <c r="Y100" s="27"/>
      <c r="Z100" s="27">
        <v>-55</v>
      </c>
      <c r="AA100" s="29">
        <v>-17.1875</v>
      </c>
      <c r="AB100" s="7"/>
      <c r="AD100" s="1">
        <f t="shared" si="5"/>
        <v>0</v>
      </c>
      <c r="AE100" s="1">
        <f t="shared" si="6"/>
        <v>0</v>
      </c>
      <c r="AF100" s="1">
        <f t="shared" si="7"/>
        <v>21</v>
      </c>
      <c r="AH100" s="17"/>
      <c r="AI100" s="28"/>
      <c r="AJ100" s="17"/>
    </row>
    <row r="101" spans="1:36" ht="13.5" customHeight="1" x14ac:dyDescent="0.3">
      <c r="A101" s="5" t="s">
        <v>74</v>
      </c>
      <c r="B101" s="11" t="s">
        <v>7</v>
      </c>
      <c r="C101" s="28">
        <v>1081</v>
      </c>
      <c r="D101" s="6"/>
      <c r="E101" s="42">
        <v>1051</v>
      </c>
      <c r="F101" s="43">
        <v>30</v>
      </c>
      <c r="G101" s="25">
        <f t="shared" si="4"/>
        <v>0</v>
      </c>
      <c r="H101" s="6">
        <v>-221</v>
      </c>
      <c r="I101" s="58">
        <v>-16.973886328725037</v>
      </c>
      <c r="J101" s="17"/>
      <c r="K101" s="7">
        <v>2.3840258718007838</v>
      </c>
      <c r="L101" s="45">
        <v>275</v>
      </c>
      <c r="N101" s="27">
        <v>250</v>
      </c>
      <c r="O101" s="28"/>
      <c r="P101" s="27">
        <v>-70</v>
      </c>
      <c r="Q101" s="29">
        <v>-21.875</v>
      </c>
      <c r="R101" s="28"/>
      <c r="S101" s="27">
        <v>245</v>
      </c>
      <c r="T101" s="28"/>
      <c r="U101" s="27">
        <v>-25</v>
      </c>
      <c r="V101" s="29">
        <v>-9.2592592592592595</v>
      </c>
      <c r="W101" s="32"/>
      <c r="X101" s="27">
        <v>220</v>
      </c>
      <c r="Y101" s="27"/>
      <c r="Z101" s="27">
        <v>-45</v>
      </c>
      <c r="AA101" s="29">
        <v>-16.981132075471699</v>
      </c>
      <c r="AB101" s="7"/>
      <c r="AD101" s="1">
        <f t="shared" si="5"/>
        <v>1</v>
      </c>
      <c r="AE101" s="1">
        <f t="shared" si="6"/>
        <v>0</v>
      </c>
      <c r="AF101" s="1">
        <f t="shared" si="7"/>
        <v>22</v>
      </c>
      <c r="AH101" s="17"/>
      <c r="AI101" s="28"/>
      <c r="AJ101" s="17"/>
    </row>
    <row r="102" spans="1:36" ht="13.5" customHeight="1" x14ac:dyDescent="0.3">
      <c r="A102" s="5" t="s">
        <v>75</v>
      </c>
      <c r="B102" s="11" t="s">
        <v>7</v>
      </c>
      <c r="C102" s="28">
        <v>934</v>
      </c>
      <c r="D102" s="6"/>
      <c r="E102" s="42">
        <v>929</v>
      </c>
      <c r="F102" s="43">
        <v>5</v>
      </c>
      <c r="G102" s="25">
        <f t="shared" si="4"/>
        <v>0</v>
      </c>
      <c r="H102" s="6">
        <v>-205</v>
      </c>
      <c r="I102" s="58">
        <v>-17.998244073748904</v>
      </c>
      <c r="J102" s="17"/>
      <c r="K102" s="7">
        <v>1.5599278436489505</v>
      </c>
      <c r="L102" s="45">
        <v>422</v>
      </c>
      <c r="N102" s="27">
        <v>180</v>
      </c>
      <c r="O102" s="28"/>
      <c r="P102" s="27">
        <v>-90</v>
      </c>
      <c r="Q102" s="29">
        <v>-33.333333333333329</v>
      </c>
      <c r="R102" s="28"/>
      <c r="S102" s="27">
        <v>200</v>
      </c>
      <c r="T102" s="28"/>
      <c r="U102" s="27">
        <v>5</v>
      </c>
      <c r="V102" s="29">
        <v>2.5641025641025639</v>
      </c>
      <c r="W102" s="32"/>
      <c r="X102" s="27">
        <v>155</v>
      </c>
      <c r="Y102" s="27"/>
      <c r="Z102" s="27">
        <v>-65</v>
      </c>
      <c r="AA102" s="29">
        <v>-29.545454545454547</v>
      </c>
      <c r="AB102" s="7"/>
      <c r="AD102" s="1">
        <f t="shared" si="5"/>
        <v>2</v>
      </c>
      <c r="AE102" s="1">
        <f t="shared" si="6"/>
        <v>0</v>
      </c>
      <c r="AF102" s="1">
        <f t="shared" si="7"/>
        <v>23</v>
      </c>
      <c r="AH102" s="17"/>
      <c r="AI102" s="28"/>
      <c r="AJ102" s="17"/>
    </row>
    <row r="103" spans="1:36" ht="13.5" customHeight="1" x14ac:dyDescent="0.3">
      <c r="A103" s="5" t="s">
        <v>76</v>
      </c>
      <c r="B103" s="11" t="s">
        <v>7</v>
      </c>
      <c r="C103" s="28">
        <v>1107</v>
      </c>
      <c r="D103" s="6"/>
      <c r="E103" s="42">
        <v>1078</v>
      </c>
      <c r="F103" s="43">
        <v>29</v>
      </c>
      <c r="G103" s="25">
        <f t="shared" si="4"/>
        <v>0</v>
      </c>
      <c r="H103" s="6">
        <v>-205</v>
      </c>
      <c r="I103" s="58">
        <v>-15.625</v>
      </c>
      <c r="J103" s="17"/>
      <c r="K103" s="7">
        <v>2.1775226693728844</v>
      </c>
      <c r="L103" s="45">
        <v>313</v>
      </c>
      <c r="N103" s="27">
        <v>205</v>
      </c>
      <c r="O103" s="28"/>
      <c r="P103" s="27">
        <v>-65</v>
      </c>
      <c r="Q103" s="29">
        <v>-24.074074074074073</v>
      </c>
      <c r="R103" s="28"/>
      <c r="S103" s="27">
        <v>235</v>
      </c>
      <c r="T103" s="28"/>
      <c r="U103" s="27">
        <v>-15</v>
      </c>
      <c r="V103" s="29">
        <v>-6</v>
      </c>
      <c r="W103" s="32"/>
      <c r="X103" s="27">
        <v>210</v>
      </c>
      <c r="Y103" s="27"/>
      <c r="Z103" s="27">
        <v>-110</v>
      </c>
      <c r="AA103" s="29">
        <v>-34.375</v>
      </c>
      <c r="AB103" s="7"/>
      <c r="AD103" s="1">
        <f t="shared" si="5"/>
        <v>3</v>
      </c>
      <c r="AE103" s="1">
        <f t="shared" si="6"/>
        <v>0</v>
      </c>
      <c r="AF103" s="1">
        <f t="shared" si="7"/>
        <v>24</v>
      </c>
      <c r="AH103" s="17"/>
      <c r="AI103" s="28"/>
      <c r="AJ103" s="17"/>
    </row>
    <row r="104" spans="1:36" ht="13.5" customHeight="1" x14ac:dyDescent="0.3">
      <c r="A104" s="5" t="s">
        <v>77</v>
      </c>
      <c r="B104" s="11" t="s">
        <v>7</v>
      </c>
      <c r="C104" s="28">
        <v>974</v>
      </c>
      <c r="D104" s="6"/>
      <c r="E104" s="42">
        <v>969</v>
      </c>
      <c r="F104" s="43">
        <v>5</v>
      </c>
      <c r="G104" s="25">
        <f t="shared" si="4"/>
        <v>0</v>
      </c>
      <c r="H104" s="6">
        <v>-154</v>
      </c>
      <c r="I104" s="58">
        <v>-13.652482269503546</v>
      </c>
      <c r="J104" s="17"/>
      <c r="K104" s="7">
        <v>2.0087907518084749</v>
      </c>
      <c r="L104" s="45">
        <v>338</v>
      </c>
      <c r="N104" s="27">
        <v>205</v>
      </c>
      <c r="O104" s="28"/>
      <c r="P104" s="27">
        <v>-65</v>
      </c>
      <c r="Q104" s="29">
        <v>-24.074074074074073</v>
      </c>
      <c r="R104" s="28"/>
      <c r="S104" s="27">
        <v>215</v>
      </c>
      <c r="T104" s="28"/>
      <c r="U104" s="27">
        <v>10</v>
      </c>
      <c r="V104" s="29">
        <v>4.8780487804878048</v>
      </c>
      <c r="W104" s="32"/>
      <c r="X104" s="27">
        <v>205</v>
      </c>
      <c r="Y104" s="27"/>
      <c r="Z104" s="27">
        <v>-70</v>
      </c>
      <c r="AA104" s="29">
        <v>-25.454545454545453</v>
      </c>
      <c r="AB104" s="7"/>
      <c r="AD104" s="1">
        <f t="shared" si="5"/>
        <v>4</v>
      </c>
      <c r="AE104" s="1">
        <f t="shared" si="6"/>
        <v>0</v>
      </c>
      <c r="AF104" s="1">
        <f t="shared" si="7"/>
        <v>25</v>
      </c>
      <c r="AH104" s="17"/>
      <c r="AI104" s="28"/>
      <c r="AJ104" s="17"/>
    </row>
    <row r="105" spans="1:36" ht="23.25" customHeight="1" x14ac:dyDescent="0.3">
      <c r="A105" s="5" t="s">
        <v>78</v>
      </c>
      <c r="B105" s="11" t="s">
        <v>7</v>
      </c>
      <c r="C105" s="28">
        <v>1048</v>
      </c>
      <c r="D105" s="6"/>
      <c r="E105" s="42">
        <v>977</v>
      </c>
      <c r="F105" s="43">
        <v>71</v>
      </c>
      <c r="G105" s="25">
        <f t="shared" si="4"/>
        <v>0</v>
      </c>
      <c r="H105" s="6">
        <v>-446</v>
      </c>
      <c r="I105" s="58">
        <v>-29.852744310575634</v>
      </c>
      <c r="J105" s="17"/>
      <c r="K105" s="7">
        <v>1.8459109402003342</v>
      </c>
      <c r="L105" s="45">
        <v>363</v>
      </c>
      <c r="N105" s="27">
        <v>220</v>
      </c>
      <c r="O105" s="28"/>
      <c r="P105" s="27">
        <v>-165</v>
      </c>
      <c r="Q105" s="29">
        <v>-42.857142857142854</v>
      </c>
      <c r="R105" s="28"/>
      <c r="S105" s="27">
        <v>225</v>
      </c>
      <c r="T105" s="28"/>
      <c r="U105" s="27">
        <v>-55</v>
      </c>
      <c r="V105" s="29">
        <v>-19.642857142857142</v>
      </c>
      <c r="W105" s="32"/>
      <c r="X105" s="27">
        <v>255</v>
      </c>
      <c r="Y105" s="27"/>
      <c r="Z105" s="27">
        <v>-130</v>
      </c>
      <c r="AA105" s="29">
        <v>-33.766233766233768</v>
      </c>
      <c r="AB105" s="7"/>
      <c r="AD105" s="1">
        <f t="shared" si="5"/>
        <v>0</v>
      </c>
      <c r="AE105" s="1">
        <f t="shared" si="6"/>
        <v>0</v>
      </c>
      <c r="AF105" s="1">
        <f t="shared" si="7"/>
        <v>26</v>
      </c>
      <c r="AH105" s="17"/>
      <c r="AI105" s="28"/>
      <c r="AJ105" s="17"/>
    </row>
    <row r="106" spans="1:36" ht="13.5" customHeight="1" x14ac:dyDescent="0.3">
      <c r="A106" s="5" t="s">
        <v>79</v>
      </c>
      <c r="B106" s="11" t="s">
        <v>7</v>
      </c>
      <c r="C106" s="28">
        <v>1648</v>
      </c>
      <c r="D106" s="6"/>
      <c r="E106" s="42">
        <v>1594</v>
      </c>
      <c r="F106" s="43">
        <v>54</v>
      </c>
      <c r="G106" s="25">
        <f t="shared" si="4"/>
        <v>0</v>
      </c>
      <c r="H106" s="6">
        <v>-352</v>
      </c>
      <c r="I106" s="58">
        <v>-17.599999999999998</v>
      </c>
      <c r="J106" s="17"/>
      <c r="K106" s="7">
        <v>2.3288970696223057</v>
      </c>
      <c r="L106" s="45">
        <v>288</v>
      </c>
      <c r="N106" s="27">
        <v>255</v>
      </c>
      <c r="O106" s="28"/>
      <c r="P106" s="27">
        <v>-95</v>
      </c>
      <c r="Q106" s="29">
        <v>-27.142857142857142</v>
      </c>
      <c r="R106" s="28"/>
      <c r="S106" s="27">
        <v>350</v>
      </c>
      <c r="T106" s="28"/>
      <c r="U106" s="27">
        <v>-35</v>
      </c>
      <c r="V106" s="29">
        <v>-9.0909090909090917</v>
      </c>
      <c r="W106" s="32"/>
      <c r="X106" s="27" t="s">
        <v>684</v>
      </c>
      <c r="Y106" s="27"/>
      <c r="Z106" s="27" t="s">
        <v>684</v>
      </c>
      <c r="AA106" s="29" t="s">
        <v>684</v>
      </c>
      <c r="AB106" s="7"/>
      <c r="AD106" s="1">
        <f t="shared" si="5"/>
        <v>1</v>
      </c>
      <c r="AE106" s="1">
        <f t="shared" si="6"/>
        <v>0</v>
      </c>
      <c r="AF106" s="1">
        <f t="shared" si="7"/>
        <v>27</v>
      </c>
      <c r="AH106" s="17"/>
      <c r="AI106" s="28"/>
      <c r="AJ106" s="17"/>
    </row>
    <row r="107" spans="1:36" ht="13.5" customHeight="1" x14ac:dyDescent="0.3">
      <c r="A107" s="5" t="s">
        <v>80</v>
      </c>
      <c r="B107" s="11" t="s">
        <v>7</v>
      </c>
      <c r="C107" s="28">
        <v>310</v>
      </c>
      <c r="D107" s="6"/>
      <c r="E107" s="42">
        <v>301</v>
      </c>
      <c r="F107" s="43">
        <v>9</v>
      </c>
      <c r="G107" s="25">
        <f t="shared" si="4"/>
        <v>0</v>
      </c>
      <c r="H107" s="6">
        <v>-113</v>
      </c>
      <c r="I107" s="58">
        <v>-26.713947990543733</v>
      </c>
      <c r="J107" s="17"/>
      <c r="K107" s="7">
        <v>0.68024149583915283</v>
      </c>
      <c r="L107" s="45">
        <v>616</v>
      </c>
      <c r="N107" s="27">
        <v>75</v>
      </c>
      <c r="O107" s="28"/>
      <c r="P107" s="27">
        <v>-40</v>
      </c>
      <c r="Q107" s="29">
        <v>-34.782608695652172</v>
      </c>
      <c r="R107" s="28"/>
      <c r="S107" s="27">
        <v>80</v>
      </c>
      <c r="T107" s="28"/>
      <c r="U107" s="27">
        <v>-15</v>
      </c>
      <c r="V107" s="29">
        <v>-15.789473684210526</v>
      </c>
      <c r="W107" s="32"/>
      <c r="X107" s="27">
        <v>60</v>
      </c>
      <c r="Y107" s="27"/>
      <c r="Z107" s="27">
        <v>-25</v>
      </c>
      <c r="AA107" s="29">
        <v>-29.411764705882355</v>
      </c>
      <c r="AB107" s="7"/>
      <c r="AD107" s="1">
        <f t="shared" si="5"/>
        <v>2</v>
      </c>
      <c r="AE107" s="1">
        <f t="shared" si="6"/>
        <v>0</v>
      </c>
      <c r="AF107" s="1">
        <f t="shared" si="7"/>
        <v>28</v>
      </c>
      <c r="AH107" s="17"/>
      <c r="AI107" s="28"/>
      <c r="AJ107" s="17"/>
    </row>
    <row r="108" spans="1:36" ht="13.5" customHeight="1" x14ac:dyDescent="0.3">
      <c r="A108" s="5" t="s">
        <v>81</v>
      </c>
      <c r="B108" s="11" t="s">
        <v>7</v>
      </c>
      <c r="C108" s="28">
        <v>677</v>
      </c>
      <c r="D108" s="6"/>
      <c r="E108" s="42">
        <v>677</v>
      </c>
      <c r="F108" s="43">
        <v>0</v>
      </c>
      <c r="G108" s="25">
        <f t="shared" si="4"/>
        <v>0</v>
      </c>
      <c r="H108" s="6">
        <v>-154</v>
      </c>
      <c r="I108" s="58">
        <v>-18.531889290012032</v>
      </c>
      <c r="J108" s="17"/>
      <c r="K108" s="7">
        <v>1.491844225678107</v>
      </c>
      <c r="L108" s="45">
        <v>433</v>
      </c>
      <c r="N108" s="27">
        <v>110</v>
      </c>
      <c r="O108" s="28"/>
      <c r="P108" s="27">
        <v>-55</v>
      </c>
      <c r="Q108" s="29">
        <v>-33.333333333333329</v>
      </c>
      <c r="R108" s="28"/>
      <c r="S108" s="27">
        <v>165</v>
      </c>
      <c r="T108" s="28"/>
      <c r="U108" s="27">
        <v>-15</v>
      </c>
      <c r="V108" s="29">
        <v>-8.3333333333333321</v>
      </c>
      <c r="W108" s="32"/>
      <c r="X108" s="27">
        <v>130</v>
      </c>
      <c r="Y108" s="27"/>
      <c r="Z108" s="27">
        <v>-80</v>
      </c>
      <c r="AA108" s="29">
        <v>-38.095238095238095</v>
      </c>
      <c r="AB108" s="7"/>
      <c r="AD108" s="1">
        <f t="shared" si="5"/>
        <v>3</v>
      </c>
      <c r="AE108" s="1">
        <f t="shared" si="6"/>
        <v>0</v>
      </c>
      <c r="AF108" s="1">
        <f t="shared" si="7"/>
        <v>29</v>
      </c>
      <c r="AH108" s="17"/>
      <c r="AI108" s="28"/>
      <c r="AJ108" s="17"/>
    </row>
    <row r="109" spans="1:36" ht="13.5" customHeight="1" x14ac:dyDescent="0.3">
      <c r="A109" s="5" t="s">
        <v>82</v>
      </c>
      <c r="B109" s="11" t="s">
        <v>7</v>
      </c>
      <c r="C109" s="28">
        <v>522</v>
      </c>
      <c r="D109" s="6"/>
      <c r="E109" s="42">
        <v>493</v>
      </c>
      <c r="F109" s="43">
        <v>29</v>
      </c>
      <c r="G109" s="25">
        <f t="shared" si="4"/>
        <v>0</v>
      </c>
      <c r="H109" s="6">
        <v>-83</v>
      </c>
      <c r="I109" s="58">
        <v>-13.71900826446281</v>
      </c>
      <c r="J109" s="17"/>
      <c r="K109" s="7">
        <v>1.1407357499828317</v>
      </c>
      <c r="L109" s="45">
        <v>512</v>
      </c>
      <c r="N109" s="27">
        <v>120</v>
      </c>
      <c r="O109" s="28"/>
      <c r="P109" s="27">
        <v>-25</v>
      </c>
      <c r="Q109" s="29">
        <v>-17.241379310344829</v>
      </c>
      <c r="R109" s="28"/>
      <c r="S109" s="27">
        <v>150</v>
      </c>
      <c r="T109" s="28"/>
      <c r="U109" s="27">
        <v>15</v>
      </c>
      <c r="V109" s="29">
        <v>11.111111111111111</v>
      </c>
      <c r="W109" s="32"/>
      <c r="X109" s="27">
        <v>140</v>
      </c>
      <c r="Y109" s="27"/>
      <c r="Z109" s="27">
        <v>-50</v>
      </c>
      <c r="AA109" s="29">
        <v>-26.315789473684209</v>
      </c>
      <c r="AB109" s="7"/>
      <c r="AD109" s="1">
        <f t="shared" si="5"/>
        <v>4</v>
      </c>
      <c r="AE109" s="1">
        <f t="shared" si="6"/>
        <v>0</v>
      </c>
      <c r="AF109" s="1">
        <f t="shared" si="7"/>
        <v>30</v>
      </c>
      <c r="AH109" s="17"/>
      <c r="AI109" s="28"/>
      <c r="AJ109" s="17"/>
    </row>
    <row r="110" spans="1:36" ht="23.25" customHeight="1" x14ac:dyDescent="0.3">
      <c r="A110" s="5" t="s">
        <v>83</v>
      </c>
      <c r="B110" s="11" t="s">
        <v>7</v>
      </c>
      <c r="C110" s="28">
        <v>709</v>
      </c>
      <c r="D110" s="6"/>
      <c r="E110" s="42">
        <v>632</v>
      </c>
      <c r="F110" s="43">
        <v>77</v>
      </c>
      <c r="G110" s="25">
        <f t="shared" si="4"/>
        <v>0</v>
      </c>
      <c r="H110" s="6">
        <v>-172</v>
      </c>
      <c r="I110" s="58">
        <v>-19.523269012485812</v>
      </c>
      <c r="J110" s="17"/>
      <c r="K110" s="7">
        <v>1.4036676050409072</v>
      </c>
      <c r="L110" s="45">
        <v>457</v>
      </c>
      <c r="N110" s="27">
        <v>145</v>
      </c>
      <c r="O110" s="28"/>
      <c r="P110" s="27">
        <v>-35</v>
      </c>
      <c r="Q110" s="29">
        <v>-19.444444444444446</v>
      </c>
      <c r="R110" s="28"/>
      <c r="S110" s="27">
        <v>155</v>
      </c>
      <c r="T110" s="28"/>
      <c r="U110" s="27">
        <v>-30</v>
      </c>
      <c r="V110" s="29">
        <v>-16.216216216216218</v>
      </c>
      <c r="W110" s="32"/>
      <c r="X110" s="27">
        <v>155</v>
      </c>
      <c r="Y110" s="27"/>
      <c r="Z110" s="27">
        <v>-100</v>
      </c>
      <c r="AA110" s="29">
        <v>-39.215686274509807</v>
      </c>
      <c r="AB110" s="7"/>
      <c r="AD110" s="1">
        <f t="shared" si="5"/>
        <v>0</v>
      </c>
      <c r="AE110" s="1">
        <f t="shared" si="6"/>
        <v>0</v>
      </c>
      <c r="AF110" s="1">
        <f t="shared" si="7"/>
        <v>31</v>
      </c>
      <c r="AH110" s="17"/>
      <c r="AI110" s="28"/>
      <c r="AJ110" s="17"/>
    </row>
    <row r="111" spans="1:36" ht="13.5" customHeight="1" x14ac:dyDescent="0.3">
      <c r="A111" s="5" t="s">
        <v>84</v>
      </c>
      <c r="B111" s="11" t="s">
        <v>7</v>
      </c>
      <c r="C111" s="28">
        <v>715</v>
      </c>
      <c r="D111" s="6"/>
      <c r="E111" s="42">
        <v>680</v>
      </c>
      <c r="F111" s="43">
        <v>35</v>
      </c>
      <c r="G111" s="25">
        <f t="shared" si="4"/>
        <v>0</v>
      </c>
      <c r="H111" s="6">
        <v>-101</v>
      </c>
      <c r="I111" s="58">
        <v>-12.377450980392158</v>
      </c>
      <c r="J111" s="17"/>
      <c r="K111" s="7">
        <v>1.4810292844224269</v>
      </c>
      <c r="L111" s="45">
        <v>436</v>
      </c>
      <c r="N111" s="27">
        <v>155</v>
      </c>
      <c r="O111" s="28"/>
      <c r="P111" s="27">
        <v>-60</v>
      </c>
      <c r="Q111" s="29">
        <v>-27.906976744186046</v>
      </c>
      <c r="R111" s="28"/>
      <c r="S111" s="27">
        <v>165</v>
      </c>
      <c r="T111" s="28"/>
      <c r="U111" s="27">
        <v>10</v>
      </c>
      <c r="V111" s="29">
        <v>6.4516129032258061</v>
      </c>
      <c r="W111" s="32"/>
      <c r="X111" s="27">
        <v>170</v>
      </c>
      <c r="Y111" s="27"/>
      <c r="Z111" s="27">
        <v>-35</v>
      </c>
      <c r="AA111" s="29">
        <v>-17.073170731707318</v>
      </c>
      <c r="AB111" s="7"/>
      <c r="AD111" s="1">
        <f t="shared" si="5"/>
        <v>1</v>
      </c>
      <c r="AE111" s="1">
        <f t="shared" si="6"/>
        <v>0</v>
      </c>
      <c r="AF111" s="1">
        <f t="shared" si="7"/>
        <v>32</v>
      </c>
      <c r="AH111" s="17"/>
      <c r="AI111" s="28"/>
      <c r="AJ111" s="17"/>
    </row>
    <row r="112" spans="1:36" ht="13.5" customHeight="1" x14ac:dyDescent="0.3">
      <c r="A112" s="5" t="s">
        <v>85</v>
      </c>
      <c r="B112" s="11" t="s">
        <v>7</v>
      </c>
      <c r="C112" s="28">
        <v>240</v>
      </c>
      <c r="D112" s="6"/>
      <c r="E112" s="42">
        <v>228</v>
      </c>
      <c r="F112" s="43">
        <v>12</v>
      </c>
      <c r="G112" s="25">
        <f t="shared" si="4"/>
        <v>0</v>
      </c>
      <c r="H112" s="6">
        <v>-89</v>
      </c>
      <c r="I112" s="58">
        <v>-27.051671732522799</v>
      </c>
      <c r="J112" s="17"/>
      <c r="K112" s="7">
        <v>0.48143950474878211</v>
      </c>
      <c r="L112" s="45">
        <v>647</v>
      </c>
      <c r="N112" s="27">
        <v>35</v>
      </c>
      <c r="O112" s="28"/>
      <c r="P112" s="27">
        <v>-20</v>
      </c>
      <c r="Q112" s="29">
        <v>-36.363636363636367</v>
      </c>
      <c r="R112" s="28"/>
      <c r="S112" s="27">
        <v>85</v>
      </c>
      <c r="T112" s="28"/>
      <c r="U112" s="27">
        <v>-15</v>
      </c>
      <c r="V112" s="29">
        <v>-15</v>
      </c>
      <c r="W112" s="32"/>
      <c r="X112" s="27">
        <v>40</v>
      </c>
      <c r="Y112" s="27"/>
      <c r="Z112" s="27">
        <v>-30</v>
      </c>
      <c r="AA112" s="29">
        <v>-42.857142857142854</v>
      </c>
      <c r="AB112" s="7"/>
      <c r="AD112" s="1">
        <f t="shared" si="5"/>
        <v>2</v>
      </c>
      <c r="AE112" s="1">
        <f t="shared" si="6"/>
        <v>0</v>
      </c>
      <c r="AF112" s="1">
        <f t="shared" si="7"/>
        <v>33</v>
      </c>
      <c r="AH112" s="17"/>
      <c r="AI112" s="28"/>
      <c r="AJ112" s="17"/>
    </row>
    <row r="113" spans="1:36" ht="13.5" customHeight="1" x14ac:dyDescent="0.3">
      <c r="A113" s="5" t="s">
        <v>86</v>
      </c>
      <c r="B113" s="11" t="s">
        <v>7</v>
      </c>
      <c r="C113" s="28">
        <v>1541</v>
      </c>
      <c r="D113" s="6"/>
      <c r="E113" s="42">
        <v>794</v>
      </c>
      <c r="F113" s="43">
        <v>747</v>
      </c>
      <c r="G113" s="25">
        <f t="shared" si="4"/>
        <v>0</v>
      </c>
      <c r="H113" s="6">
        <v>121</v>
      </c>
      <c r="I113" s="58">
        <v>8.52112676056338</v>
      </c>
      <c r="J113" s="17"/>
      <c r="K113" s="7">
        <v>3.9139658693978183</v>
      </c>
      <c r="L113" s="45">
        <v>98</v>
      </c>
      <c r="N113" s="27">
        <v>395</v>
      </c>
      <c r="O113" s="28"/>
      <c r="P113" s="27">
        <v>40</v>
      </c>
      <c r="Q113" s="29">
        <v>11.267605633802818</v>
      </c>
      <c r="R113" s="28"/>
      <c r="S113" s="27">
        <v>300</v>
      </c>
      <c r="T113" s="28"/>
      <c r="U113" s="27">
        <v>15</v>
      </c>
      <c r="V113" s="29">
        <v>5.2631578947368416</v>
      </c>
      <c r="W113" s="32"/>
      <c r="X113" s="27" t="s">
        <v>684</v>
      </c>
      <c r="Y113" s="27"/>
      <c r="Z113" s="27" t="s">
        <v>684</v>
      </c>
      <c r="AA113" s="29" t="s">
        <v>684</v>
      </c>
      <c r="AB113" s="7"/>
      <c r="AD113" s="1">
        <f t="shared" si="5"/>
        <v>3</v>
      </c>
      <c r="AE113" s="1">
        <f t="shared" si="6"/>
        <v>1</v>
      </c>
      <c r="AF113" s="1">
        <f t="shared" si="7"/>
        <v>34</v>
      </c>
      <c r="AH113" s="17"/>
      <c r="AI113" s="28"/>
      <c r="AJ113" s="17"/>
    </row>
    <row r="114" spans="1:36" ht="13.5" customHeight="1" x14ac:dyDescent="0.3">
      <c r="A114" s="5" t="s">
        <v>87</v>
      </c>
      <c r="B114" s="11" t="s">
        <v>7</v>
      </c>
      <c r="C114" s="28">
        <v>487</v>
      </c>
      <c r="D114" s="6"/>
      <c r="E114" s="42">
        <v>363</v>
      </c>
      <c r="F114" s="43">
        <v>124</v>
      </c>
      <c r="G114" s="25">
        <f t="shared" si="4"/>
        <v>0</v>
      </c>
      <c r="H114" s="6">
        <v>-253</v>
      </c>
      <c r="I114" s="58">
        <v>-34.189189189189193</v>
      </c>
      <c r="J114" s="17"/>
      <c r="K114" s="7">
        <v>0.96115964885409766</v>
      </c>
      <c r="L114" s="45">
        <v>555</v>
      </c>
      <c r="N114" s="27">
        <v>110</v>
      </c>
      <c r="O114" s="28"/>
      <c r="P114" s="27">
        <v>-60</v>
      </c>
      <c r="Q114" s="29">
        <v>-35.294117647058826</v>
      </c>
      <c r="R114" s="28"/>
      <c r="S114" s="27">
        <v>125</v>
      </c>
      <c r="T114" s="28"/>
      <c r="U114" s="27">
        <v>-45</v>
      </c>
      <c r="V114" s="29">
        <v>-26.47058823529412</v>
      </c>
      <c r="W114" s="32"/>
      <c r="X114" s="27">
        <v>90</v>
      </c>
      <c r="Y114" s="27"/>
      <c r="Z114" s="27">
        <v>-50</v>
      </c>
      <c r="AA114" s="29">
        <v>-35.714285714285715</v>
      </c>
      <c r="AB114" s="7"/>
      <c r="AD114" s="1">
        <f t="shared" si="5"/>
        <v>4</v>
      </c>
      <c r="AE114" s="1">
        <f t="shared" si="6"/>
        <v>0</v>
      </c>
      <c r="AF114" s="1">
        <f t="shared" si="7"/>
        <v>0</v>
      </c>
      <c r="AH114" s="17"/>
      <c r="AI114" s="28"/>
      <c r="AJ114" s="17"/>
    </row>
    <row r="115" spans="1:36" ht="23.25" customHeight="1" x14ac:dyDescent="0.3">
      <c r="A115" s="5" t="s">
        <v>88</v>
      </c>
      <c r="B115" s="11" t="s">
        <v>7</v>
      </c>
      <c r="C115" s="28">
        <v>1424</v>
      </c>
      <c r="D115" s="6"/>
      <c r="E115" s="42">
        <v>826</v>
      </c>
      <c r="F115" s="43">
        <v>598</v>
      </c>
      <c r="G115" s="25">
        <f t="shared" si="4"/>
        <v>0</v>
      </c>
      <c r="H115" s="6">
        <v>176</v>
      </c>
      <c r="I115" s="58">
        <v>14.102564102564102</v>
      </c>
      <c r="J115" s="17"/>
      <c r="K115" s="7">
        <v>3.3863301223594857</v>
      </c>
      <c r="L115" s="45">
        <v>143</v>
      </c>
      <c r="N115" s="27">
        <v>415</v>
      </c>
      <c r="O115" s="28"/>
      <c r="P115" s="27">
        <v>95</v>
      </c>
      <c r="Q115" s="29">
        <v>29.6875</v>
      </c>
      <c r="R115" s="28"/>
      <c r="S115" s="27">
        <v>265</v>
      </c>
      <c r="T115" s="28"/>
      <c r="U115" s="27">
        <v>20</v>
      </c>
      <c r="V115" s="29">
        <v>8.1632653061224492</v>
      </c>
      <c r="W115" s="32"/>
      <c r="X115" s="27" t="s">
        <v>684</v>
      </c>
      <c r="Y115" s="27"/>
      <c r="Z115" s="27" t="s">
        <v>684</v>
      </c>
      <c r="AA115" s="29" t="s">
        <v>684</v>
      </c>
      <c r="AB115" s="7"/>
      <c r="AD115" s="1">
        <f t="shared" si="5"/>
        <v>0</v>
      </c>
      <c r="AE115" s="1">
        <f t="shared" si="6"/>
        <v>1</v>
      </c>
      <c r="AF115" s="1">
        <f t="shared" si="7"/>
        <v>1</v>
      </c>
      <c r="AH115" s="17"/>
      <c r="AI115" s="28"/>
      <c r="AJ115" s="17"/>
    </row>
    <row r="116" spans="1:36" ht="13.5" customHeight="1" x14ac:dyDescent="0.3">
      <c r="A116" s="5" t="s">
        <v>89</v>
      </c>
      <c r="B116" s="11" t="s">
        <v>7</v>
      </c>
      <c r="C116" s="28">
        <v>1451</v>
      </c>
      <c r="D116" s="6"/>
      <c r="E116" s="42">
        <v>808</v>
      </c>
      <c r="F116" s="43">
        <v>643</v>
      </c>
      <c r="G116" s="25">
        <f t="shared" si="4"/>
        <v>0</v>
      </c>
      <c r="H116" s="6">
        <v>175</v>
      </c>
      <c r="I116" s="58">
        <v>13.714733542319749</v>
      </c>
      <c r="J116" s="17"/>
      <c r="K116" s="7">
        <v>3.0426322492450506</v>
      </c>
      <c r="L116" s="45">
        <v>184</v>
      </c>
      <c r="N116" s="27">
        <v>360</v>
      </c>
      <c r="O116" s="28"/>
      <c r="P116" s="27">
        <v>20</v>
      </c>
      <c r="Q116" s="29">
        <v>5.8823529411764701</v>
      </c>
      <c r="R116" s="28"/>
      <c r="S116" s="27">
        <v>295</v>
      </c>
      <c r="T116" s="28"/>
      <c r="U116" s="27">
        <v>45</v>
      </c>
      <c r="V116" s="29">
        <v>18</v>
      </c>
      <c r="W116" s="32"/>
      <c r="X116" s="27" t="s">
        <v>684</v>
      </c>
      <c r="Y116" s="27"/>
      <c r="Z116" s="27" t="s">
        <v>684</v>
      </c>
      <c r="AA116" s="29" t="s">
        <v>684</v>
      </c>
      <c r="AB116" s="7"/>
      <c r="AD116" s="1">
        <f t="shared" si="5"/>
        <v>1</v>
      </c>
      <c r="AE116" s="1">
        <f t="shared" si="6"/>
        <v>1</v>
      </c>
      <c r="AF116" s="1">
        <f t="shared" si="7"/>
        <v>2</v>
      </c>
      <c r="AH116" s="17"/>
      <c r="AI116" s="28"/>
      <c r="AJ116" s="17"/>
    </row>
    <row r="117" spans="1:36" ht="13.5" customHeight="1" x14ac:dyDescent="0.3">
      <c r="A117" s="5" t="s">
        <v>90</v>
      </c>
      <c r="B117" s="11" t="s">
        <v>7</v>
      </c>
      <c r="C117" s="28">
        <v>568</v>
      </c>
      <c r="D117" s="6"/>
      <c r="E117" s="42">
        <v>469</v>
      </c>
      <c r="F117" s="43">
        <v>99</v>
      </c>
      <c r="G117" s="25">
        <f t="shared" si="4"/>
        <v>0</v>
      </c>
      <c r="H117" s="6">
        <v>-143</v>
      </c>
      <c r="I117" s="58">
        <v>-20.112517580872012</v>
      </c>
      <c r="J117" s="17"/>
      <c r="K117" s="7">
        <v>0.9674541800541786</v>
      </c>
      <c r="L117" s="45">
        <v>553</v>
      </c>
      <c r="N117" s="27">
        <v>115</v>
      </c>
      <c r="O117" s="28"/>
      <c r="P117" s="27">
        <v>-30</v>
      </c>
      <c r="Q117" s="29">
        <v>-20.689655172413794</v>
      </c>
      <c r="R117" s="28"/>
      <c r="S117" s="27">
        <v>150</v>
      </c>
      <c r="T117" s="28"/>
      <c r="U117" s="27">
        <v>-35</v>
      </c>
      <c r="V117" s="29">
        <v>-18.918918918918919</v>
      </c>
      <c r="W117" s="32"/>
      <c r="X117" s="27">
        <v>105</v>
      </c>
      <c r="Y117" s="27"/>
      <c r="Z117" s="27">
        <v>-25</v>
      </c>
      <c r="AA117" s="29">
        <v>-19.230769230769234</v>
      </c>
      <c r="AB117" s="7"/>
      <c r="AD117" s="1">
        <f t="shared" si="5"/>
        <v>2</v>
      </c>
      <c r="AE117" s="1">
        <f t="shared" si="6"/>
        <v>0</v>
      </c>
      <c r="AF117" s="1">
        <f t="shared" si="7"/>
        <v>3</v>
      </c>
      <c r="AH117" s="17"/>
      <c r="AI117" s="28"/>
      <c r="AJ117" s="17"/>
    </row>
    <row r="118" spans="1:36" ht="13.5" customHeight="1" x14ac:dyDescent="0.3">
      <c r="A118" s="5" t="s">
        <v>627</v>
      </c>
      <c r="B118" s="11" t="s">
        <v>620</v>
      </c>
      <c r="C118" s="28">
        <v>1728</v>
      </c>
      <c r="D118" s="6"/>
      <c r="E118" s="42">
        <v>1463</v>
      </c>
      <c r="F118" s="43">
        <v>265</v>
      </c>
      <c r="G118" s="25">
        <f t="shared" si="4"/>
        <v>0</v>
      </c>
      <c r="H118" s="6">
        <v>-81</v>
      </c>
      <c r="I118" s="58">
        <v>-4.4776119402985071</v>
      </c>
      <c r="J118" s="17"/>
      <c r="K118" s="7">
        <v>4.2114809469534631</v>
      </c>
      <c r="L118" s="45">
        <v>76</v>
      </c>
      <c r="N118" s="27">
        <v>450</v>
      </c>
      <c r="O118" s="28"/>
      <c r="P118" s="27">
        <v>-25</v>
      </c>
      <c r="Q118" s="29">
        <v>-5.2631578947368416</v>
      </c>
      <c r="R118" s="28"/>
      <c r="S118" s="27">
        <v>370</v>
      </c>
      <c r="T118" s="28"/>
      <c r="U118" s="27">
        <v>30</v>
      </c>
      <c r="V118" s="29">
        <v>8.8235294117647065</v>
      </c>
      <c r="W118" s="32"/>
      <c r="X118" s="27">
        <v>525</v>
      </c>
      <c r="Y118" s="27"/>
      <c r="Z118" s="27">
        <v>-115</v>
      </c>
      <c r="AA118" s="29">
        <v>-17.96875</v>
      </c>
      <c r="AB118" s="7"/>
      <c r="AD118" s="1">
        <f t="shared" si="5"/>
        <v>3</v>
      </c>
      <c r="AE118" s="1">
        <f t="shared" si="6"/>
        <v>0</v>
      </c>
      <c r="AF118" s="1">
        <f t="shared" si="7"/>
        <v>4</v>
      </c>
      <c r="AH118" s="17"/>
      <c r="AI118" s="28"/>
      <c r="AJ118" s="17"/>
    </row>
    <row r="119" spans="1:36" ht="13.5" customHeight="1" x14ac:dyDescent="0.3">
      <c r="A119" s="5" t="s">
        <v>568</v>
      </c>
      <c r="B119" s="11" t="s">
        <v>560</v>
      </c>
      <c r="C119" s="28">
        <v>855</v>
      </c>
      <c r="D119" s="6"/>
      <c r="E119" s="42">
        <v>626</v>
      </c>
      <c r="F119" s="43">
        <v>229</v>
      </c>
      <c r="G119" s="25">
        <f t="shared" si="4"/>
        <v>0</v>
      </c>
      <c r="H119" s="6">
        <v>-46</v>
      </c>
      <c r="I119" s="58">
        <v>-5.105438401775805</v>
      </c>
      <c r="J119" s="17"/>
      <c r="K119" s="7">
        <v>3.0051934588805147</v>
      </c>
      <c r="L119" s="45">
        <v>190</v>
      </c>
      <c r="N119" s="27">
        <v>185</v>
      </c>
      <c r="O119" s="28"/>
      <c r="P119" s="27">
        <v>-5</v>
      </c>
      <c r="Q119" s="29">
        <v>-2.6315789473684208</v>
      </c>
      <c r="R119" s="28"/>
      <c r="S119" s="27">
        <v>190</v>
      </c>
      <c r="T119" s="28"/>
      <c r="U119" s="27">
        <v>-15</v>
      </c>
      <c r="V119" s="29">
        <v>-7.3170731707317067</v>
      </c>
      <c r="W119" s="32"/>
      <c r="X119" s="27" t="s">
        <v>684</v>
      </c>
      <c r="Y119" s="27"/>
      <c r="Z119" s="27" t="s">
        <v>684</v>
      </c>
      <c r="AA119" s="29" t="s">
        <v>684</v>
      </c>
      <c r="AB119" s="7"/>
      <c r="AD119" s="1">
        <f t="shared" si="5"/>
        <v>4</v>
      </c>
      <c r="AE119" s="1">
        <f t="shared" si="6"/>
        <v>0</v>
      </c>
      <c r="AF119" s="1">
        <f t="shared" si="7"/>
        <v>5</v>
      </c>
      <c r="AH119" s="17"/>
      <c r="AI119" s="28"/>
      <c r="AJ119" s="17"/>
    </row>
    <row r="120" spans="1:36" ht="23.25" customHeight="1" x14ac:dyDescent="0.3">
      <c r="A120" s="5" t="s">
        <v>91</v>
      </c>
      <c r="B120" s="11" t="s">
        <v>7</v>
      </c>
      <c r="C120" s="28">
        <v>829</v>
      </c>
      <c r="D120" s="6"/>
      <c r="E120" s="42">
        <v>579</v>
      </c>
      <c r="F120" s="43">
        <v>250</v>
      </c>
      <c r="G120" s="25">
        <f t="shared" si="4"/>
        <v>0</v>
      </c>
      <c r="H120" s="6">
        <v>-152</v>
      </c>
      <c r="I120" s="58">
        <v>-15.494393476044852</v>
      </c>
      <c r="J120" s="17"/>
      <c r="K120" s="7">
        <v>1.5802471425324438</v>
      </c>
      <c r="L120" s="45">
        <v>417</v>
      </c>
      <c r="N120" s="27">
        <v>210</v>
      </c>
      <c r="O120" s="28"/>
      <c r="P120" s="27">
        <v>-35</v>
      </c>
      <c r="Q120" s="29">
        <v>-14.285714285714285</v>
      </c>
      <c r="R120" s="28"/>
      <c r="S120" s="27">
        <v>195</v>
      </c>
      <c r="T120" s="28"/>
      <c r="U120" s="27">
        <v>-20</v>
      </c>
      <c r="V120" s="29">
        <v>-9.3023255813953494</v>
      </c>
      <c r="W120" s="32"/>
      <c r="X120" s="27">
        <v>195</v>
      </c>
      <c r="Y120" s="27"/>
      <c r="Z120" s="27">
        <v>-80</v>
      </c>
      <c r="AA120" s="29">
        <v>-29.09090909090909</v>
      </c>
      <c r="AB120" s="7"/>
      <c r="AD120" s="1">
        <f t="shared" si="5"/>
        <v>0</v>
      </c>
      <c r="AE120" s="1">
        <f t="shared" si="6"/>
        <v>0</v>
      </c>
      <c r="AF120" s="1">
        <f t="shared" si="7"/>
        <v>6</v>
      </c>
      <c r="AH120" s="17"/>
      <c r="AI120" s="28"/>
      <c r="AJ120" s="17"/>
    </row>
    <row r="121" spans="1:36" ht="13.5" customHeight="1" x14ac:dyDescent="0.3">
      <c r="A121" s="5" t="s">
        <v>92</v>
      </c>
      <c r="B121" s="11" t="s">
        <v>7</v>
      </c>
      <c r="C121" s="28">
        <v>2583</v>
      </c>
      <c r="D121" s="6"/>
      <c r="E121" s="42">
        <v>2576</v>
      </c>
      <c r="F121" s="43">
        <v>7</v>
      </c>
      <c r="G121" s="25">
        <f t="shared" si="4"/>
        <v>0</v>
      </c>
      <c r="H121" s="6">
        <v>-473</v>
      </c>
      <c r="I121" s="58">
        <v>-15.477748691099476</v>
      </c>
      <c r="J121" s="17"/>
      <c r="K121" s="7">
        <v>3.7814075323666914</v>
      </c>
      <c r="L121" s="45">
        <v>112</v>
      </c>
      <c r="N121" s="27">
        <v>390</v>
      </c>
      <c r="O121" s="28"/>
      <c r="P121" s="27">
        <v>-90</v>
      </c>
      <c r="Q121" s="29">
        <v>-18.75</v>
      </c>
      <c r="R121" s="28"/>
      <c r="S121" s="27">
        <v>715</v>
      </c>
      <c r="T121" s="28"/>
      <c r="U121" s="27">
        <v>5</v>
      </c>
      <c r="V121" s="29">
        <v>0.70422535211267612</v>
      </c>
      <c r="W121" s="32"/>
      <c r="X121" s="27">
        <v>730</v>
      </c>
      <c r="Y121" s="27"/>
      <c r="Z121" s="27">
        <v>-375</v>
      </c>
      <c r="AA121" s="29">
        <v>-33.936651583710407</v>
      </c>
      <c r="AB121" s="7"/>
      <c r="AD121" s="1">
        <f t="shared" si="5"/>
        <v>1</v>
      </c>
      <c r="AE121" s="1">
        <f t="shared" si="6"/>
        <v>0</v>
      </c>
      <c r="AF121" s="1">
        <f t="shared" si="7"/>
        <v>7</v>
      </c>
      <c r="AH121" s="17"/>
      <c r="AI121" s="28"/>
      <c r="AJ121" s="17"/>
    </row>
    <row r="122" spans="1:36" ht="13.5" customHeight="1" x14ac:dyDescent="0.3">
      <c r="A122" s="5" t="s">
        <v>93</v>
      </c>
      <c r="B122" s="11" t="s">
        <v>7</v>
      </c>
      <c r="C122" s="28">
        <v>901</v>
      </c>
      <c r="D122" s="6"/>
      <c r="E122" s="42">
        <v>712</v>
      </c>
      <c r="F122" s="43">
        <v>189</v>
      </c>
      <c r="G122" s="25">
        <f t="shared" si="4"/>
        <v>0</v>
      </c>
      <c r="H122" s="6">
        <v>7</v>
      </c>
      <c r="I122" s="58">
        <v>0.78299776286353473</v>
      </c>
      <c r="J122" s="17"/>
      <c r="K122" s="7">
        <v>2.297803294238919</v>
      </c>
      <c r="L122" s="45">
        <v>295</v>
      </c>
      <c r="N122" s="27">
        <v>195</v>
      </c>
      <c r="O122" s="28"/>
      <c r="P122" s="27">
        <v>-20</v>
      </c>
      <c r="Q122" s="29">
        <v>-9.3023255813953494</v>
      </c>
      <c r="R122" s="28"/>
      <c r="S122" s="27">
        <v>230</v>
      </c>
      <c r="T122" s="28"/>
      <c r="U122" s="27">
        <v>60</v>
      </c>
      <c r="V122" s="29">
        <v>35.294117647058826</v>
      </c>
      <c r="W122" s="32"/>
      <c r="X122" s="27">
        <v>165</v>
      </c>
      <c r="Y122" s="27"/>
      <c r="Z122" s="27">
        <v>-45</v>
      </c>
      <c r="AA122" s="29">
        <v>-21.428571428571427</v>
      </c>
      <c r="AB122" s="7"/>
      <c r="AD122" s="1">
        <f t="shared" si="5"/>
        <v>2</v>
      </c>
      <c r="AE122" s="1">
        <f t="shared" si="6"/>
        <v>1</v>
      </c>
      <c r="AF122" s="1">
        <f t="shared" si="7"/>
        <v>8</v>
      </c>
      <c r="AH122" s="17"/>
      <c r="AI122" s="28"/>
      <c r="AJ122" s="17"/>
    </row>
    <row r="123" spans="1:36" ht="13.5" customHeight="1" x14ac:dyDescent="0.3">
      <c r="A123" s="5" t="s">
        <v>94</v>
      </c>
      <c r="B123" s="11" t="s">
        <v>7</v>
      </c>
      <c r="C123" s="28">
        <v>674</v>
      </c>
      <c r="D123" s="6"/>
      <c r="E123" s="42">
        <v>668</v>
      </c>
      <c r="F123" s="43">
        <v>6</v>
      </c>
      <c r="G123" s="25">
        <f t="shared" si="4"/>
        <v>0</v>
      </c>
      <c r="H123" s="6">
        <v>-5</v>
      </c>
      <c r="I123" s="58">
        <v>-0.73637702503681879</v>
      </c>
      <c r="J123" s="17"/>
      <c r="K123" s="7">
        <v>1.1613145953925759</v>
      </c>
      <c r="L123" s="45">
        <v>507</v>
      </c>
      <c r="N123" s="27">
        <v>105</v>
      </c>
      <c r="O123" s="28"/>
      <c r="P123" s="27">
        <v>0</v>
      </c>
      <c r="Q123" s="29">
        <v>0</v>
      </c>
      <c r="R123" s="28"/>
      <c r="S123" s="27">
        <v>170</v>
      </c>
      <c r="T123" s="28"/>
      <c r="U123" s="27">
        <v>5</v>
      </c>
      <c r="V123" s="29">
        <v>3.0303030303030303</v>
      </c>
      <c r="W123" s="32"/>
      <c r="X123" s="27">
        <v>145</v>
      </c>
      <c r="Y123" s="27"/>
      <c r="Z123" s="27">
        <v>-5</v>
      </c>
      <c r="AA123" s="29">
        <v>-3.3333333333333335</v>
      </c>
      <c r="AB123" s="7"/>
      <c r="AD123" s="1">
        <f t="shared" si="5"/>
        <v>3</v>
      </c>
      <c r="AE123" s="1">
        <f t="shared" si="6"/>
        <v>0</v>
      </c>
      <c r="AF123" s="1">
        <f t="shared" si="7"/>
        <v>9</v>
      </c>
      <c r="AH123" s="17"/>
      <c r="AI123" s="28"/>
      <c r="AJ123" s="17"/>
    </row>
    <row r="124" spans="1:36" ht="13.5" customHeight="1" x14ac:dyDescent="0.3">
      <c r="A124" s="5" t="s">
        <v>95</v>
      </c>
      <c r="B124" s="11" t="s">
        <v>7</v>
      </c>
      <c r="C124" s="28">
        <v>694</v>
      </c>
      <c r="D124" s="6"/>
      <c r="E124" s="42">
        <v>694</v>
      </c>
      <c r="F124" s="43">
        <v>0</v>
      </c>
      <c r="G124" s="25">
        <f t="shared" si="4"/>
        <v>0</v>
      </c>
      <c r="H124" s="6">
        <v>-78</v>
      </c>
      <c r="I124" s="58">
        <v>-10.103626943005182</v>
      </c>
      <c r="J124" s="17"/>
      <c r="K124" s="7">
        <v>1.4208486791896739</v>
      </c>
      <c r="L124" s="45">
        <v>451</v>
      </c>
      <c r="N124" s="27">
        <v>145</v>
      </c>
      <c r="O124" s="28"/>
      <c r="P124" s="27">
        <v>-50</v>
      </c>
      <c r="Q124" s="29">
        <v>-25.641025641025639</v>
      </c>
      <c r="R124" s="28"/>
      <c r="S124" s="27">
        <v>175</v>
      </c>
      <c r="T124" s="28"/>
      <c r="U124" s="27">
        <v>15</v>
      </c>
      <c r="V124" s="29">
        <v>9.375</v>
      </c>
      <c r="W124" s="32"/>
      <c r="X124" s="27">
        <v>170</v>
      </c>
      <c r="Y124" s="27"/>
      <c r="Z124" s="27">
        <v>-10</v>
      </c>
      <c r="AA124" s="29">
        <v>-5.5555555555555554</v>
      </c>
      <c r="AB124" s="7"/>
      <c r="AD124" s="1">
        <f t="shared" si="5"/>
        <v>4</v>
      </c>
      <c r="AE124" s="1">
        <f t="shared" si="6"/>
        <v>0</v>
      </c>
      <c r="AF124" s="1">
        <f t="shared" si="7"/>
        <v>10</v>
      </c>
      <c r="AH124" s="17"/>
      <c r="AI124" s="28"/>
      <c r="AJ124" s="17"/>
    </row>
    <row r="125" spans="1:36" ht="23.25" customHeight="1" x14ac:dyDescent="0.3">
      <c r="A125" s="5" t="s">
        <v>96</v>
      </c>
      <c r="B125" s="11" t="s">
        <v>7</v>
      </c>
      <c r="C125" s="28">
        <v>736</v>
      </c>
      <c r="D125" s="6"/>
      <c r="E125" s="42">
        <v>736</v>
      </c>
      <c r="F125" s="43">
        <v>0</v>
      </c>
      <c r="G125" s="25">
        <f t="shared" si="4"/>
        <v>0</v>
      </c>
      <c r="H125" s="6">
        <v>9</v>
      </c>
      <c r="I125" s="58">
        <v>1.2379642365887207</v>
      </c>
      <c r="J125" s="17"/>
      <c r="K125" s="7">
        <v>1.4303227792366617</v>
      </c>
      <c r="L125" s="45">
        <v>448</v>
      </c>
      <c r="N125" s="27">
        <v>170</v>
      </c>
      <c r="O125" s="28"/>
      <c r="P125" s="27">
        <v>-5</v>
      </c>
      <c r="Q125" s="29">
        <v>-2.8571428571428572</v>
      </c>
      <c r="R125" s="28"/>
      <c r="S125" s="27">
        <v>180</v>
      </c>
      <c r="T125" s="28"/>
      <c r="U125" s="27">
        <v>30</v>
      </c>
      <c r="V125" s="29">
        <v>20</v>
      </c>
      <c r="W125" s="32"/>
      <c r="X125" s="27">
        <v>130</v>
      </c>
      <c r="Y125" s="27"/>
      <c r="Z125" s="27">
        <v>-5</v>
      </c>
      <c r="AA125" s="29">
        <v>-3.7037037037037033</v>
      </c>
      <c r="AB125" s="7"/>
      <c r="AD125" s="1">
        <f t="shared" si="5"/>
        <v>0</v>
      </c>
      <c r="AE125" s="1">
        <f t="shared" si="6"/>
        <v>1</v>
      </c>
      <c r="AF125" s="1">
        <f t="shared" si="7"/>
        <v>11</v>
      </c>
      <c r="AH125" s="17"/>
      <c r="AI125" s="28"/>
      <c r="AJ125" s="17"/>
    </row>
    <row r="126" spans="1:36" ht="13.5" customHeight="1" x14ac:dyDescent="0.3">
      <c r="A126" s="5" t="s">
        <v>628</v>
      </c>
      <c r="B126" s="11" t="s">
        <v>620</v>
      </c>
      <c r="C126" s="28">
        <v>1406</v>
      </c>
      <c r="D126" s="6"/>
      <c r="E126" s="42">
        <v>1391</v>
      </c>
      <c r="F126" s="43">
        <v>15</v>
      </c>
      <c r="G126" s="25">
        <f t="shared" si="4"/>
        <v>0</v>
      </c>
      <c r="H126" s="6">
        <v>-313</v>
      </c>
      <c r="I126" s="58">
        <v>-18.208260616637581</v>
      </c>
      <c r="J126" s="17"/>
      <c r="K126" s="7">
        <v>3.1972026403220855</v>
      </c>
      <c r="L126" s="45">
        <v>166</v>
      </c>
      <c r="N126" s="27">
        <v>280</v>
      </c>
      <c r="O126" s="28"/>
      <c r="P126" s="27">
        <v>-60</v>
      </c>
      <c r="Q126" s="29">
        <v>-17.647058823529413</v>
      </c>
      <c r="R126" s="28"/>
      <c r="S126" s="27">
        <v>265</v>
      </c>
      <c r="T126" s="28"/>
      <c r="U126" s="27">
        <v>-30</v>
      </c>
      <c r="V126" s="29">
        <v>-10.16949152542373</v>
      </c>
      <c r="W126" s="32"/>
      <c r="X126" s="27">
        <v>390</v>
      </c>
      <c r="Y126" s="27"/>
      <c r="Z126" s="27">
        <v>-150</v>
      </c>
      <c r="AA126" s="29">
        <v>-27.777777777777779</v>
      </c>
      <c r="AB126" s="7"/>
      <c r="AD126" s="1">
        <f t="shared" si="5"/>
        <v>1</v>
      </c>
      <c r="AE126" s="1">
        <f t="shared" si="6"/>
        <v>0</v>
      </c>
      <c r="AF126" s="1">
        <f t="shared" si="7"/>
        <v>12</v>
      </c>
      <c r="AH126" s="17"/>
      <c r="AI126" s="28"/>
      <c r="AJ126" s="17"/>
    </row>
    <row r="127" spans="1:36" ht="13.5" customHeight="1" x14ac:dyDescent="0.3">
      <c r="A127" s="5" t="s">
        <v>629</v>
      </c>
      <c r="B127" s="11" t="s">
        <v>620</v>
      </c>
      <c r="C127" s="28">
        <v>725</v>
      </c>
      <c r="D127" s="6"/>
      <c r="E127" s="42">
        <v>719</v>
      </c>
      <c r="F127" s="43">
        <v>6</v>
      </c>
      <c r="G127" s="25">
        <f t="shared" si="4"/>
        <v>0</v>
      </c>
      <c r="H127" s="6">
        <v>-151</v>
      </c>
      <c r="I127" s="58">
        <v>-17.237442922374431</v>
      </c>
      <c r="J127" s="17"/>
      <c r="K127" s="7">
        <v>1.639428931868991</v>
      </c>
      <c r="L127" s="45">
        <v>405</v>
      </c>
      <c r="N127" s="27">
        <v>150</v>
      </c>
      <c r="O127" s="28"/>
      <c r="P127" s="27">
        <v>-55</v>
      </c>
      <c r="Q127" s="29">
        <v>-26.829268292682929</v>
      </c>
      <c r="R127" s="28"/>
      <c r="S127" s="27">
        <v>185</v>
      </c>
      <c r="T127" s="28"/>
      <c r="U127" s="27">
        <v>-5</v>
      </c>
      <c r="V127" s="29">
        <v>-2.6315789473684208</v>
      </c>
      <c r="W127" s="32"/>
      <c r="X127" s="27">
        <v>170</v>
      </c>
      <c r="Y127" s="27"/>
      <c r="Z127" s="27">
        <v>-65</v>
      </c>
      <c r="AA127" s="29">
        <v>-27.659574468085108</v>
      </c>
      <c r="AB127" s="7"/>
      <c r="AD127" s="1">
        <f t="shared" si="5"/>
        <v>2</v>
      </c>
      <c r="AE127" s="1">
        <f t="shared" si="6"/>
        <v>0</v>
      </c>
      <c r="AF127" s="1">
        <f t="shared" si="7"/>
        <v>13</v>
      </c>
      <c r="AH127" s="17"/>
      <c r="AI127" s="28"/>
      <c r="AJ127" s="17"/>
    </row>
    <row r="128" spans="1:36" ht="13.5" customHeight="1" x14ac:dyDescent="0.3">
      <c r="A128" s="5" t="s">
        <v>630</v>
      </c>
      <c r="B128" s="11" t="s">
        <v>620</v>
      </c>
      <c r="C128" s="28">
        <v>1834</v>
      </c>
      <c r="D128" s="6"/>
      <c r="E128" s="42">
        <v>1821</v>
      </c>
      <c r="F128" s="43">
        <v>13</v>
      </c>
      <c r="G128" s="25">
        <f t="shared" si="4"/>
        <v>0</v>
      </c>
      <c r="H128" s="6">
        <v>-407</v>
      </c>
      <c r="I128" s="58">
        <v>-18.161535029004909</v>
      </c>
      <c r="J128" s="17"/>
      <c r="K128" s="7">
        <v>3.2600230418507916</v>
      </c>
      <c r="L128" s="45">
        <v>162</v>
      </c>
      <c r="N128" s="27">
        <v>340</v>
      </c>
      <c r="O128" s="28"/>
      <c r="P128" s="27">
        <v>-160</v>
      </c>
      <c r="Q128" s="29">
        <v>-32</v>
      </c>
      <c r="R128" s="28"/>
      <c r="S128" s="27">
        <v>390</v>
      </c>
      <c r="T128" s="28"/>
      <c r="U128" s="27">
        <v>-35</v>
      </c>
      <c r="V128" s="29">
        <v>-8.235294117647058</v>
      </c>
      <c r="W128" s="32"/>
      <c r="X128" s="27">
        <v>530</v>
      </c>
      <c r="Y128" s="27"/>
      <c r="Z128" s="27">
        <v>-185</v>
      </c>
      <c r="AA128" s="29">
        <v>-25.874125874125873</v>
      </c>
      <c r="AB128" s="7"/>
      <c r="AD128" s="1">
        <f t="shared" si="5"/>
        <v>3</v>
      </c>
      <c r="AE128" s="1">
        <f t="shared" si="6"/>
        <v>0</v>
      </c>
      <c r="AF128" s="1">
        <f t="shared" si="7"/>
        <v>14</v>
      </c>
      <c r="AH128" s="17"/>
      <c r="AI128" s="28"/>
      <c r="AJ128" s="17"/>
    </row>
    <row r="129" spans="1:36" ht="13.5" customHeight="1" x14ac:dyDescent="0.3">
      <c r="A129" s="5" t="s">
        <v>631</v>
      </c>
      <c r="B129" s="11" t="s">
        <v>620</v>
      </c>
      <c r="C129" s="28">
        <v>1582</v>
      </c>
      <c r="D129" s="6"/>
      <c r="E129" s="42">
        <v>1565</v>
      </c>
      <c r="F129" s="43">
        <v>17</v>
      </c>
      <c r="G129" s="25">
        <f t="shared" si="4"/>
        <v>0</v>
      </c>
      <c r="H129" s="6">
        <v>-437</v>
      </c>
      <c r="I129" s="58">
        <v>-21.644378405151066</v>
      </c>
      <c r="J129" s="17"/>
      <c r="K129" s="7">
        <v>3.508777797269464</v>
      </c>
      <c r="L129" s="45">
        <v>132</v>
      </c>
      <c r="N129" s="27">
        <v>330</v>
      </c>
      <c r="O129" s="28"/>
      <c r="P129" s="27">
        <v>-160</v>
      </c>
      <c r="Q129" s="29">
        <v>-32.653061224489797</v>
      </c>
      <c r="R129" s="28"/>
      <c r="S129" s="27">
        <v>300</v>
      </c>
      <c r="T129" s="28"/>
      <c r="U129" s="27">
        <v>-5</v>
      </c>
      <c r="V129" s="29">
        <v>-1.639344262295082</v>
      </c>
      <c r="W129" s="32"/>
      <c r="X129" s="27">
        <v>485</v>
      </c>
      <c r="Y129" s="27"/>
      <c r="Z129" s="27">
        <v>-175</v>
      </c>
      <c r="AA129" s="29">
        <v>-26.515151515151516</v>
      </c>
      <c r="AB129" s="7"/>
      <c r="AD129" s="1">
        <f t="shared" si="5"/>
        <v>4</v>
      </c>
      <c r="AE129" s="1">
        <f t="shared" si="6"/>
        <v>0</v>
      </c>
      <c r="AF129" s="1">
        <f t="shared" si="7"/>
        <v>15</v>
      </c>
      <c r="AH129" s="17"/>
      <c r="AI129" s="28"/>
      <c r="AJ129" s="17"/>
    </row>
    <row r="130" spans="1:36" ht="23.25" customHeight="1" x14ac:dyDescent="0.3">
      <c r="A130" s="5" t="s">
        <v>97</v>
      </c>
      <c r="B130" s="11" t="s">
        <v>7</v>
      </c>
      <c r="C130" s="28">
        <v>791</v>
      </c>
      <c r="D130" s="6"/>
      <c r="E130" s="42">
        <v>419</v>
      </c>
      <c r="F130" s="43">
        <v>372</v>
      </c>
      <c r="G130" s="25">
        <f t="shared" si="4"/>
        <v>0</v>
      </c>
      <c r="H130" s="6">
        <v>10</v>
      </c>
      <c r="I130" s="58">
        <v>1.2804097311139564</v>
      </c>
      <c r="J130" s="17"/>
      <c r="K130" s="7">
        <v>1.838581212266039</v>
      </c>
      <c r="L130" s="45">
        <v>364</v>
      </c>
      <c r="N130" s="27">
        <v>200</v>
      </c>
      <c r="O130" s="28"/>
      <c r="P130" s="27">
        <v>20</v>
      </c>
      <c r="Q130" s="29">
        <v>11.111111111111111</v>
      </c>
      <c r="R130" s="28"/>
      <c r="S130" s="27">
        <v>170</v>
      </c>
      <c r="T130" s="28"/>
      <c r="U130" s="27">
        <v>5</v>
      </c>
      <c r="V130" s="29">
        <v>3.0303030303030303</v>
      </c>
      <c r="W130" s="32"/>
      <c r="X130" s="27">
        <v>125</v>
      </c>
      <c r="Y130" s="27"/>
      <c r="Z130" s="27">
        <v>-85</v>
      </c>
      <c r="AA130" s="29">
        <v>-40.476190476190474</v>
      </c>
      <c r="AB130" s="7"/>
      <c r="AD130" s="1">
        <f t="shared" si="5"/>
        <v>0</v>
      </c>
      <c r="AE130" s="1">
        <f t="shared" si="6"/>
        <v>1</v>
      </c>
      <c r="AF130" s="1">
        <f t="shared" si="7"/>
        <v>16</v>
      </c>
      <c r="AH130" s="17"/>
      <c r="AI130" s="28"/>
      <c r="AJ130" s="17"/>
    </row>
    <row r="131" spans="1:36" ht="13.5" customHeight="1" x14ac:dyDescent="0.3">
      <c r="A131" s="5" t="s">
        <v>632</v>
      </c>
      <c r="B131" s="11" t="s">
        <v>620</v>
      </c>
      <c r="C131" s="28">
        <v>673</v>
      </c>
      <c r="D131" s="6"/>
      <c r="E131" s="42">
        <v>631</v>
      </c>
      <c r="F131" s="43">
        <v>42</v>
      </c>
      <c r="G131" s="25">
        <f t="shared" si="4"/>
        <v>0</v>
      </c>
      <c r="H131" s="6">
        <v>6</v>
      </c>
      <c r="I131" s="58">
        <v>0.8995502248875562</v>
      </c>
      <c r="J131" s="17"/>
      <c r="K131" s="7">
        <v>2.1379557050990501</v>
      </c>
      <c r="L131" s="45">
        <v>326</v>
      </c>
      <c r="N131" s="27">
        <v>180</v>
      </c>
      <c r="O131" s="28"/>
      <c r="P131" s="27">
        <v>10</v>
      </c>
      <c r="Q131" s="29">
        <v>5.8823529411764701</v>
      </c>
      <c r="R131" s="28"/>
      <c r="S131" s="27">
        <v>160</v>
      </c>
      <c r="T131" s="28"/>
      <c r="U131" s="27">
        <v>15</v>
      </c>
      <c r="V131" s="29">
        <v>10.344827586206897</v>
      </c>
      <c r="W131" s="32"/>
      <c r="X131" s="27">
        <v>180</v>
      </c>
      <c r="Y131" s="27"/>
      <c r="Z131" s="27">
        <v>-30</v>
      </c>
      <c r="AA131" s="29">
        <v>-14.285714285714285</v>
      </c>
      <c r="AB131" s="7"/>
      <c r="AD131" s="1">
        <f t="shared" si="5"/>
        <v>1</v>
      </c>
      <c r="AE131" s="1">
        <f t="shared" si="6"/>
        <v>1</v>
      </c>
      <c r="AF131" s="1">
        <f t="shared" si="7"/>
        <v>17</v>
      </c>
      <c r="AH131" s="17"/>
      <c r="AI131" s="28"/>
      <c r="AJ131" s="17"/>
    </row>
    <row r="132" spans="1:36" ht="13.5" customHeight="1" x14ac:dyDescent="0.3">
      <c r="A132" s="5" t="s">
        <v>633</v>
      </c>
      <c r="B132" s="11" t="s">
        <v>620</v>
      </c>
      <c r="C132" s="28">
        <v>1004</v>
      </c>
      <c r="D132" s="6"/>
      <c r="E132" s="42">
        <v>946</v>
      </c>
      <c r="F132" s="43">
        <v>58</v>
      </c>
      <c r="G132" s="25">
        <f t="shared" si="4"/>
        <v>0</v>
      </c>
      <c r="H132" s="6">
        <v>-91</v>
      </c>
      <c r="I132" s="58">
        <v>-8.3105022831050235</v>
      </c>
      <c r="J132" s="17"/>
      <c r="K132" s="7">
        <v>2.8972290155084308</v>
      </c>
      <c r="L132" s="45">
        <v>200</v>
      </c>
      <c r="N132" s="27">
        <v>225</v>
      </c>
      <c r="O132" s="28"/>
      <c r="P132" s="27">
        <v>-45</v>
      </c>
      <c r="Q132" s="29">
        <v>-16.666666666666664</v>
      </c>
      <c r="R132" s="28"/>
      <c r="S132" s="27">
        <v>245</v>
      </c>
      <c r="T132" s="28"/>
      <c r="U132" s="27">
        <v>15</v>
      </c>
      <c r="V132" s="29">
        <v>6.5217391304347823</v>
      </c>
      <c r="W132" s="32"/>
      <c r="X132" s="27">
        <v>265</v>
      </c>
      <c r="Y132" s="27"/>
      <c r="Z132" s="27">
        <v>5</v>
      </c>
      <c r="AA132" s="29">
        <v>1.9230769230769231</v>
      </c>
      <c r="AB132" s="7"/>
      <c r="AD132" s="1">
        <f t="shared" si="5"/>
        <v>2</v>
      </c>
      <c r="AE132" s="1">
        <f t="shared" si="6"/>
        <v>0</v>
      </c>
      <c r="AF132" s="1">
        <f t="shared" si="7"/>
        <v>18</v>
      </c>
      <c r="AH132" s="17"/>
      <c r="AI132" s="28"/>
      <c r="AJ132" s="17"/>
    </row>
    <row r="133" spans="1:36" ht="13.5" customHeight="1" x14ac:dyDescent="0.3">
      <c r="A133" s="5" t="s">
        <v>98</v>
      </c>
      <c r="B133" s="11" t="s">
        <v>7</v>
      </c>
      <c r="C133" s="28">
        <v>567</v>
      </c>
      <c r="D133" s="6"/>
      <c r="E133" s="42">
        <v>567</v>
      </c>
      <c r="F133" s="43">
        <v>0</v>
      </c>
      <c r="G133" s="25">
        <f t="shared" si="4"/>
        <v>0</v>
      </c>
      <c r="H133" s="6">
        <v>-393</v>
      </c>
      <c r="I133" s="58">
        <v>-40.9375</v>
      </c>
      <c r="J133" s="17"/>
      <c r="K133" s="7">
        <v>1.1032956774263249</v>
      </c>
      <c r="L133" s="45">
        <v>522</v>
      </c>
      <c r="N133" s="27">
        <v>95</v>
      </c>
      <c r="O133" s="28"/>
      <c r="P133" s="27">
        <v>-100</v>
      </c>
      <c r="Q133" s="29">
        <v>-51.282051282051277</v>
      </c>
      <c r="R133" s="28"/>
      <c r="S133" s="27">
        <v>170</v>
      </c>
      <c r="T133" s="28"/>
      <c r="U133" s="27">
        <v>-40</v>
      </c>
      <c r="V133" s="29">
        <v>-19.047619047619047</v>
      </c>
      <c r="W133" s="32"/>
      <c r="X133" s="27">
        <v>180</v>
      </c>
      <c r="Y133" s="27"/>
      <c r="Z133" s="27">
        <v>-70</v>
      </c>
      <c r="AA133" s="29">
        <v>-28.000000000000004</v>
      </c>
      <c r="AB133" s="7"/>
      <c r="AD133" s="1">
        <f t="shared" si="5"/>
        <v>3</v>
      </c>
      <c r="AE133" s="1">
        <f t="shared" si="6"/>
        <v>0</v>
      </c>
      <c r="AF133" s="1">
        <f t="shared" si="7"/>
        <v>19</v>
      </c>
      <c r="AH133" s="17"/>
      <c r="AI133" s="28"/>
      <c r="AJ133" s="17"/>
    </row>
    <row r="134" spans="1:36" ht="13.5" customHeight="1" x14ac:dyDescent="0.3">
      <c r="A134" s="5" t="s">
        <v>99</v>
      </c>
      <c r="B134" s="11" t="s">
        <v>7</v>
      </c>
      <c r="C134" s="28">
        <v>672</v>
      </c>
      <c r="D134" s="6"/>
      <c r="E134" s="42">
        <v>491</v>
      </c>
      <c r="F134" s="43">
        <v>181</v>
      </c>
      <c r="G134" s="25">
        <f t="shared" si="4"/>
        <v>0</v>
      </c>
      <c r="H134" s="6">
        <v>-51</v>
      </c>
      <c r="I134" s="58">
        <v>-7.0539419087136928</v>
      </c>
      <c r="J134" s="17"/>
      <c r="K134" s="7">
        <v>1.6245526556798637</v>
      </c>
      <c r="L134" s="45">
        <v>410</v>
      </c>
      <c r="N134" s="27">
        <v>185</v>
      </c>
      <c r="O134" s="28"/>
      <c r="P134" s="27">
        <v>-5</v>
      </c>
      <c r="Q134" s="29">
        <v>-2.6315789473684208</v>
      </c>
      <c r="R134" s="28"/>
      <c r="S134" s="27">
        <v>145</v>
      </c>
      <c r="T134" s="28"/>
      <c r="U134" s="27">
        <v>5</v>
      </c>
      <c r="V134" s="29">
        <v>3.5714285714285712</v>
      </c>
      <c r="W134" s="32"/>
      <c r="X134" s="27">
        <v>100</v>
      </c>
      <c r="Y134" s="27"/>
      <c r="Z134" s="27">
        <v>-45</v>
      </c>
      <c r="AA134" s="29">
        <v>-31.03448275862069</v>
      </c>
      <c r="AB134" s="7"/>
      <c r="AD134" s="1">
        <f t="shared" si="5"/>
        <v>4</v>
      </c>
      <c r="AE134" s="1">
        <f t="shared" si="6"/>
        <v>0</v>
      </c>
      <c r="AF134" s="1">
        <f t="shared" si="7"/>
        <v>20</v>
      </c>
      <c r="AH134" s="17"/>
      <c r="AI134" s="28"/>
      <c r="AJ134" s="17"/>
    </row>
    <row r="135" spans="1:36" ht="23.25" customHeight="1" x14ac:dyDescent="0.3">
      <c r="A135" s="5" t="s">
        <v>569</v>
      </c>
      <c r="B135" s="11" t="s">
        <v>560</v>
      </c>
      <c r="C135" s="28">
        <v>1640</v>
      </c>
      <c r="D135" s="6"/>
      <c r="E135" s="42">
        <v>1328</v>
      </c>
      <c r="F135" s="43">
        <v>312</v>
      </c>
      <c r="G135" s="25">
        <f t="shared" si="4"/>
        <v>0</v>
      </c>
      <c r="H135" s="6">
        <v>-44</v>
      </c>
      <c r="I135" s="58">
        <v>-2.6128266033254155</v>
      </c>
      <c r="J135" s="17"/>
      <c r="K135" s="7">
        <v>3.9647003586685279</v>
      </c>
      <c r="L135" s="45">
        <v>92</v>
      </c>
      <c r="N135" s="27">
        <v>380</v>
      </c>
      <c r="O135" s="28"/>
      <c r="P135" s="27">
        <v>-15</v>
      </c>
      <c r="Q135" s="29">
        <v>-3.79746835443038</v>
      </c>
      <c r="R135" s="28"/>
      <c r="S135" s="27">
        <v>380</v>
      </c>
      <c r="T135" s="28"/>
      <c r="U135" s="27">
        <v>15</v>
      </c>
      <c r="V135" s="29">
        <v>4.10958904109589</v>
      </c>
      <c r="W135" s="32"/>
      <c r="X135" s="27">
        <v>385</v>
      </c>
      <c r="Y135" s="27"/>
      <c r="Z135" s="27">
        <v>-65</v>
      </c>
      <c r="AA135" s="29">
        <v>-14.444444444444443</v>
      </c>
      <c r="AB135" s="7"/>
      <c r="AD135" s="1">
        <f t="shared" si="5"/>
        <v>0</v>
      </c>
      <c r="AE135" s="1">
        <f t="shared" si="6"/>
        <v>0</v>
      </c>
      <c r="AF135" s="1">
        <f t="shared" si="7"/>
        <v>21</v>
      </c>
      <c r="AH135" s="17"/>
      <c r="AI135" s="28"/>
      <c r="AJ135" s="17"/>
    </row>
    <row r="136" spans="1:36" ht="13.5" customHeight="1" x14ac:dyDescent="0.3">
      <c r="A136" s="5" t="s">
        <v>100</v>
      </c>
      <c r="B136" s="11" t="s">
        <v>7</v>
      </c>
      <c r="C136" s="28">
        <v>336</v>
      </c>
      <c r="D136" s="6"/>
      <c r="E136" s="42">
        <v>322</v>
      </c>
      <c r="F136" s="43">
        <v>14</v>
      </c>
      <c r="G136" s="25">
        <f t="shared" si="4"/>
        <v>0</v>
      </c>
      <c r="H136" s="6">
        <v>-32</v>
      </c>
      <c r="I136" s="58">
        <v>-8.695652173913043</v>
      </c>
      <c r="J136" s="17"/>
      <c r="K136" s="7">
        <v>0.78776426922559994</v>
      </c>
      <c r="L136" s="45">
        <v>601</v>
      </c>
      <c r="N136" s="27">
        <v>70</v>
      </c>
      <c r="O136" s="28"/>
      <c r="P136" s="27">
        <v>-5</v>
      </c>
      <c r="Q136" s="29">
        <v>-6.666666666666667</v>
      </c>
      <c r="R136" s="28"/>
      <c r="S136" s="27">
        <v>110</v>
      </c>
      <c r="T136" s="28"/>
      <c r="U136" s="27">
        <v>10</v>
      </c>
      <c r="V136" s="29">
        <v>10</v>
      </c>
      <c r="W136" s="32"/>
      <c r="X136" s="27">
        <v>65</v>
      </c>
      <c r="Y136" s="27"/>
      <c r="Z136" s="27">
        <v>-20</v>
      </c>
      <c r="AA136" s="29">
        <v>-23.52941176470588</v>
      </c>
      <c r="AB136" s="7"/>
      <c r="AD136" s="1">
        <f t="shared" si="5"/>
        <v>1</v>
      </c>
      <c r="AE136" s="1">
        <f t="shared" si="6"/>
        <v>0</v>
      </c>
      <c r="AF136" s="1">
        <f t="shared" si="7"/>
        <v>22</v>
      </c>
      <c r="AH136" s="17"/>
      <c r="AI136" s="28"/>
      <c r="AJ136" s="17"/>
    </row>
    <row r="137" spans="1:36" ht="13.5" customHeight="1" x14ac:dyDescent="0.3">
      <c r="A137" s="5" t="s">
        <v>101</v>
      </c>
      <c r="B137" s="11" t="s">
        <v>7</v>
      </c>
      <c r="C137" s="28">
        <v>437</v>
      </c>
      <c r="D137" s="6"/>
      <c r="E137" s="42">
        <v>404</v>
      </c>
      <c r="F137" s="43">
        <v>33</v>
      </c>
      <c r="G137" s="25">
        <f t="shared" si="4"/>
        <v>0</v>
      </c>
      <c r="H137" s="6">
        <v>-136</v>
      </c>
      <c r="I137" s="58">
        <v>-23.734729493891798</v>
      </c>
      <c r="J137" s="17"/>
      <c r="K137" s="7">
        <v>0.9268922041225609</v>
      </c>
      <c r="L137" s="45">
        <v>564</v>
      </c>
      <c r="N137" s="27">
        <v>85</v>
      </c>
      <c r="O137" s="28"/>
      <c r="P137" s="27">
        <v>-50</v>
      </c>
      <c r="Q137" s="29">
        <v>-37.037037037037038</v>
      </c>
      <c r="R137" s="28"/>
      <c r="S137" s="27">
        <v>110</v>
      </c>
      <c r="T137" s="28"/>
      <c r="U137" s="27">
        <v>-25</v>
      </c>
      <c r="V137" s="29">
        <v>-18.518518518518519</v>
      </c>
      <c r="W137" s="32"/>
      <c r="X137" s="27">
        <v>115</v>
      </c>
      <c r="Y137" s="27"/>
      <c r="Z137" s="27">
        <v>-40</v>
      </c>
      <c r="AA137" s="29">
        <v>-25.806451612903224</v>
      </c>
      <c r="AB137" s="7"/>
      <c r="AD137" s="1">
        <f t="shared" si="5"/>
        <v>2</v>
      </c>
      <c r="AE137" s="1">
        <f t="shared" si="6"/>
        <v>0</v>
      </c>
      <c r="AF137" s="1">
        <f t="shared" si="7"/>
        <v>23</v>
      </c>
      <c r="AH137" s="17"/>
      <c r="AI137" s="28"/>
      <c r="AJ137" s="17"/>
    </row>
    <row r="138" spans="1:36" ht="13.5" customHeight="1" x14ac:dyDescent="0.3">
      <c r="A138" s="5" t="s">
        <v>634</v>
      </c>
      <c r="B138" s="11" t="s">
        <v>620</v>
      </c>
      <c r="C138" s="28">
        <v>544</v>
      </c>
      <c r="D138" s="6"/>
      <c r="E138" s="42">
        <v>508</v>
      </c>
      <c r="F138" s="43">
        <v>36</v>
      </c>
      <c r="G138" s="25">
        <f t="shared" si="4"/>
        <v>0</v>
      </c>
      <c r="H138" s="6">
        <v>-23</v>
      </c>
      <c r="I138" s="58">
        <v>-4.0564373897707231</v>
      </c>
      <c r="J138" s="17"/>
      <c r="K138" s="7">
        <v>1.6721661827103087</v>
      </c>
      <c r="L138" s="45">
        <v>395</v>
      </c>
      <c r="N138" s="27">
        <v>150</v>
      </c>
      <c r="O138" s="28"/>
      <c r="P138" s="27">
        <v>-5</v>
      </c>
      <c r="Q138" s="29">
        <v>-3.225806451612903</v>
      </c>
      <c r="R138" s="28"/>
      <c r="S138" s="27">
        <v>145</v>
      </c>
      <c r="T138" s="28"/>
      <c r="U138" s="27">
        <v>5</v>
      </c>
      <c r="V138" s="29">
        <v>3.5714285714285712</v>
      </c>
      <c r="W138" s="32"/>
      <c r="X138" s="27">
        <v>130</v>
      </c>
      <c r="Y138" s="27"/>
      <c r="Z138" s="27">
        <v>-10</v>
      </c>
      <c r="AA138" s="29">
        <v>-7.1428571428571423</v>
      </c>
      <c r="AB138" s="7"/>
      <c r="AD138" s="1">
        <f t="shared" si="5"/>
        <v>3</v>
      </c>
      <c r="AE138" s="1">
        <f t="shared" si="6"/>
        <v>0</v>
      </c>
      <c r="AF138" s="1">
        <f t="shared" si="7"/>
        <v>24</v>
      </c>
      <c r="AH138" s="17"/>
      <c r="AI138" s="28"/>
      <c r="AJ138" s="17"/>
    </row>
    <row r="139" spans="1:36" ht="13.5" customHeight="1" x14ac:dyDescent="0.3">
      <c r="A139" s="5" t="s">
        <v>102</v>
      </c>
      <c r="B139" s="11" t="s">
        <v>7</v>
      </c>
      <c r="C139" s="28">
        <v>371</v>
      </c>
      <c r="D139" s="6"/>
      <c r="E139" s="42">
        <v>361</v>
      </c>
      <c r="F139" s="43">
        <v>10</v>
      </c>
      <c r="G139" s="25">
        <f t="shared" si="4"/>
        <v>0</v>
      </c>
      <c r="H139" s="6">
        <v>-107</v>
      </c>
      <c r="I139" s="58">
        <v>-22.384937238493723</v>
      </c>
      <c r="J139" s="17"/>
      <c r="K139" s="7">
        <v>0.74935719822554492</v>
      </c>
      <c r="L139" s="45">
        <v>608</v>
      </c>
      <c r="N139" s="27">
        <v>75</v>
      </c>
      <c r="O139" s="28"/>
      <c r="P139" s="27">
        <v>-35</v>
      </c>
      <c r="Q139" s="29">
        <v>-31.818181818181817</v>
      </c>
      <c r="R139" s="28"/>
      <c r="S139" s="27">
        <v>110</v>
      </c>
      <c r="T139" s="28"/>
      <c r="U139" s="27">
        <v>0</v>
      </c>
      <c r="V139" s="29">
        <v>0</v>
      </c>
      <c r="W139" s="32"/>
      <c r="X139" s="27">
        <v>50</v>
      </c>
      <c r="Y139" s="27"/>
      <c r="Z139" s="27">
        <v>-35</v>
      </c>
      <c r="AA139" s="29">
        <v>-41.17647058823529</v>
      </c>
      <c r="AB139" s="7"/>
      <c r="AD139" s="1">
        <f t="shared" si="5"/>
        <v>4</v>
      </c>
      <c r="AE139" s="1">
        <f t="shared" si="6"/>
        <v>0</v>
      </c>
      <c r="AF139" s="1">
        <f t="shared" si="7"/>
        <v>25</v>
      </c>
      <c r="AH139" s="17"/>
      <c r="AI139" s="28"/>
      <c r="AJ139" s="17"/>
    </row>
    <row r="140" spans="1:36" ht="23.25" customHeight="1" x14ac:dyDescent="0.3">
      <c r="A140" s="5" t="s">
        <v>103</v>
      </c>
      <c r="B140" s="11" t="s">
        <v>7</v>
      </c>
      <c r="C140" s="28">
        <v>1268</v>
      </c>
      <c r="D140" s="6"/>
      <c r="E140" s="42">
        <v>1173</v>
      </c>
      <c r="F140" s="43">
        <v>95</v>
      </c>
      <c r="G140" s="25">
        <f t="shared" si="4"/>
        <v>0</v>
      </c>
      <c r="H140" s="6">
        <v>-170</v>
      </c>
      <c r="I140" s="58">
        <v>-11.821974965229485</v>
      </c>
      <c r="J140" s="17"/>
      <c r="K140" s="7">
        <v>2.4831366111174402</v>
      </c>
      <c r="L140" s="45">
        <v>259</v>
      </c>
      <c r="N140" s="27">
        <v>270</v>
      </c>
      <c r="O140" s="28"/>
      <c r="P140" s="27">
        <v>-100</v>
      </c>
      <c r="Q140" s="29">
        <v>-27.027027027027028</v>
      </c>
      <c r="R140" s="28"/>
      <c r="S140" s="27">
        <v>285</v>
      </c>
      <c r="T140" s="28"/>
      <c r="U140" s="27">
        <v>0</v>
      </c>
      <c r="V140" s="29">
        <v>0</v>
      </c>
      <c r="W140" s="32"/>
      <c r="X140" s="27">
        <v>395</v>
      </c>
      <c r="Y140" s="27"/>
      <c r="Z140" s="27">
        <v>-45</v>
      </c>
      <c r="AA140" s="29">
        <v>-10.227272727272728</v>
      </c>
      <c r="AB140" s="7"/>
      <c r="AD140" s="1">
        <f t="shared" si="5"/>
        <v>0</v>
      </c>
      <c r="AE140" s="1">
        <f t="shared" si="6"/>
        <v>0</v>
      </c>
      <c r="AF140" s="1">
        <f t="shared" si="7"/>
        <v>26</v>
      </c>
      <c r="AH140" s="17"/>
      <c r="AI140" s="28"/>
      <c r="AJ140" s="17"/>
    </row>
    <row r="141" spans="1:36" ht="13.5" customHeight="1" x14ac:dyDescent="0.3">
      <c r="A141" s="5" t="s">
        <v>104</v>
      </c>
      <c r="B141" s="11" t="s">
        <v>7</v>
      </c>
      <c r="C141" s="28">
        <v>619</v>
      </c>
      <c r="D141" s="6"/>
      <c r="E141" s="42">
        <v>352</v>
      </c>
      <c r="F141" s="43">
        <v>267</v>
      </c>
      <c r="G141" s="25">
        <f t="shared" si="4"/>
        <v>0</v>
      </c>
      <c r="H141" s="6">
        <v>54</v>
      </c>
      <c r="I141" s="58">
        <v>9.557522123893806</v>
      </c>
      <c r="J141" s="17"/>
      <c r="K141" s="7">
        <v>1.4294184263513112</v>
      </c>
      <c r="L141" s="45">
        <v>449</v>
      </c>
      <c r="N141" s="27">
        <v>145</v>
      </c>
      <c r="O141" s="28"/>
      <c r="P141" s="27">
        <v>25</v>
      </c>
      <c r="Q141" s="29">
        <v>20.833333333333336</v>
      </c>
      <c r="R141" s="28"/>
      <c r="S141" s="27">
        <v>140</v>
      </c>
      <c r="T141" s="28"/>
      <c r="U141" s="27">
        <v>-10</v>
      </c>
      <c r="V141" s="29">
        <v>-6.666666666666667</v>
      </c>
      <c r="W141" s="32"/>
      <c r="X141" s="27" t="s">
        <v>684</v>
      </c>
      <c r="Y141" s="27"/>
      <c r="Z141" s="27" t="s">
        <v>684</v>
      </c>
      <c r="AA141" s="29" t="s">
        <v>684</v>
      </c>
      <c r="AB141" s="7"/>
      <c r="AD141" s="1">
        <f t="shared" si="5"/>
        <v>1</v>
      </c>
      <c r="AE141" s="1">
        <f t="shared" si="6"/>
        <v>1</v>
      </c>
      <c r="AF141" s="1">
        <f t="shared" si="7"/>
        <v>27</v>
      </c>
      <c r="AH141" s="17"/>
      <c r="AI141" s="28"/>
      <c r="AJ141" s="17"/>
    </row>
    <row r="142" spans="1:36" ht="13.5" customHeight="1" x14ac:dyDescent="0.3">
      <c r="A142" s="5" t="s">
        <v>105</v>
      </c>
      <c r="B142" s="11" t="s">
        <v>7</v>
      </c>
      <c r="C142" s="28">
        <v>797</v>
      </c>
      <c r="D142" s="6"/>
      <c r="E142" s="42">
        <v>738</v>
      </c>
      <c r="F142" s="43">
        <v>59</v>
      </c>
      <c r="G142" s="25">
        <f t="shared" si="4"/>
        <v>0</v>
      </c>
      <c r="H142" s="6">
        <v>-244</v>
      </c>
      <c r="I142" s="58">
        <v>-23.439000960614795</v>
      </c>
      <c r="J142" s="17"/>
      <c r="K142" s="7">
        <v>1.4057555287909933</v>
      </c>
      <c r="L142" s="45">
        <v>455</v>
      </c>
      <c r="N142" s="27">
        <v>155</v>
      </c>
      <c r="O142" s="28"/>
      <c r="P142" s="27">
        <v>-90</v>
      </c>
      <c r="Q142" s="29">
        <v>-36.734693877551024</v>
      </c>
      <c r="R142" s="28"/>
      <c r="S142" s="27">
        <v>210</v>
      </c>
      <c r="T142" s="28"/>
      <c r="U142" s="27">
        <v>0</v>
      </c>
      <c r="V142" s="29">
        <v>0</v>
      </c>
      <c r="W142" s="32"/>
      <c r="X142" s="27">
        <v>145</v>
      </c>
      <c r="Y142" s="27"/>
      <c r="Z142" s="27">
        <v>-85</v>
      </c>
      <c r="AA142" s="29">
        <v>-36.95652173913043</v>
      </c>
      <c r="AB142" s="7"/>
      <c r="AD142" s="1">
        <f t="shared" si="5"/>
        <v>2</v>
      </c>
      <c r="AE142" s="1">
        <f t="shared" si="6"/>
        <v>0</v>
      </c>
      <c r="AF142" s="1">
        <f t="shared" si="7"/>
        <v>28</v>
      </c>
      <c r="AH142" s="17"/>
      <c r="AI142" s="28"/>
      <c r="AJ142" s="17"/>
    </row>
    <row r="143" spans="1:36" ht="13.5" customHeight="1" x14ac:dyDescent="0.3">
      <c r="A143" s="5" t="s">
        <v>106</v>
      </c>
      <c r="B143" s="11" t="s">
        <v>7</v>
      </c>
      <c r="C143" s="28">
        <v>1025</v>
      </c>
      <c r="D143" s="6"/>
      <c r="E143" s="42">
        <v>834</v>
      </c>
      <c r="F143" s="43">
        <v>191</v>
      </c>
      <c r="G143" s="25">
        <f t="shared" ref="G143:G206" si="8">IFERROR(F143+E143-C143,E143-C143)</f>
        <v>0</v>
      </c>
      <c r="H143" s="6">
        <v>-73</v>
      </c>
      <c r="I143" s="58">
        <v>-6.6484517304189428</v>
      </c>
      <c r="J143" s="17"/>
      <c r="K143" s="7">
        <v>1.8034223664103617</v>
      </c>
      <c r="L143" s="45">
        <v>374</v>
      </c>
      <c r="N143" s="27">
        <v>160</v>
      </c>
      <c r="O143" s="28"/>
      <c r="P143" s="27">
        <v>5</v>
      </c>
      <c r="Q143" s="29">
        <v>3.225806451612903</v>
      </c>
      <c r="R143" s="28"/>
      <c r="S143" s="27">
        <v>275</v>
      </c>
      <c r="T143" s="28"/>
      <c r="U143" s="27">
        <v>15</v>
      </c>
      <c r="V143" s="29">
        <v>5.7692307692307692</v>
      </c>
      <c r="W143" s="32"/>
      <c r="X143" s="27" t="s">
        <v>684</v>
      </c>
      <c r="Y143" s="27"/>
      <c r="Z143" s="27" t="s">
        <v>684</v>
      </c>
      <c r="AA143" s="29" t="s">
        <v>684</v>
      </c>
      <c r="AB143" s="7"/>
      <c r="AD143" s="1">
        <f t="shared" ref="AD143:AD206" si="9">MOD(ROW(A143),5)</f>
        <v>3</v>
      </c>
      <c r="AE143" s="1">
        <f t="shared" ref="AE143:AE206" si="10">IF(H143&gt;0,1,0)</f>
        <v>0</v>
      </c>
      <c r="AF143" s="1">
        <f t="shared" ref="AF143:AF206" si="11">MOD(ROW(AE143)-9,35)</f>
        <v>29</v>
      </c>
      <c r="AH143" s="17"/>
      <c r="AI143" s="28"/>
      <c r="AJ143" s="17"/>
    </row>
    <row r="144" spans="1:36" ht="13.5" customHeight="1" x14ac:dyDescent="0.3">
      <c r="A144" s="5" t="s">
        <v>107</v>
      </c>
      <c r="B144" s="11" t="s">
        <v>7</v>
      </c>
      <c r="C144" s="28">
        <v>655</v>
      </c>
      <c r="D144" s="6"/>
      <c r="E144" s="42">
        <v>478</v>
      </c>
      <c r="F144" s="43">
        <v>177</v>
      </c>
      <c r="G144" s="25">
        <f t="shared" si="8"/>
        <v>0</v>
      </c>
      <c r="H144" s="6">
        <v>-199</v>
      </c>
      <c r="I144" s="58">
        <v>-23.302107728337237</v>
      </c>
      <c r="J144" s="17"/>
      <c r="K144" s="7">
        <v>1.202567017399863</v>
      </c>
      <c r="L144" s="45">
        <v>499</v>
      </c>
      <c r="N144" s="27">
        <v>130</v>
      </c>
      <c r="O144" s="28"/>
      <c r="P144" s="27">
        <v>-65</v>
      </c>
      <c r="Q144" s="29">
        <v>-33.333333333333329</v>
      </c>
      <c r="R144" s="28"/>
      <c r="S144" s="27">
        <v>140</v>
      </c>
      <c r="T144" s="28"/>
      <c r="U144" s="27">
        <v>-45</v>
      </c>
      <c r="V144" s="29">
        <v>-24.324324324324326</v>
      </c>
      <c r="W144" s="32"/>
      <c r="X144" s="27">
        <v>100</v>
      </c>
      <c r="Y144" s="27"/>
      <c r="Z144" s="27">
        <v>-70</v>
      </c>
      <c r="AA144" s="29">
        <v>-41.17647058823529</v>
      </c>
      <c r="AB144" s="7"/>
      <c r="AD144" s="1">
        <f t="shared" si="9"/>
        <v>4</v>
      </c>
      <c r="AE144" s="1">
        <f t="shared" si="10"/>
        <v>0</v>
      </c>
      <c r="AF144" s="1">
        <f t="shared" si="11"/>
        <v>30</v>
      </c>
      <c r="AH144" s="17"/>
      <c r="AI144" s="28"/>
      <c r="AJ144" s="17"/>
    </row>
    <row r="145" spans="1:36" ht="23.25" customHeight="1" x14ac:dyDescent="0.3">
      <c r="A145" s="5" t="s">
        <v>108</v>
      </c>
      <c r="B145" s="11" t="s">
        <v>7</v>
      </c>
      <c r="C145" s="28">
        <v>265</v>
      </c>
      <c r="D145" s="6"/>
      <c r="E145" s="42">
        <v>260</v>
      </c>
      <c r="F145" s="43">
        <v>5</v>
      </c>
      <c r="G145" s="25">
        <f t="shared" si="8"/>
        <v>0</v>
      </c>
      <c r="H145" s="6">
        <v>-113</v>
      </c>
      <c r="I145" s="58">
        <v>-29.894179894179896</v>
      </c>
      <c r="J145" s="17"/>
      <c r="K145" s="7">
        <v>0.60466644828432481</v>
      </c>
      <c r="L145" s="45">
        <v>635</v>
      </c>
      <c r="N145" s="27">
        <v>40</v>
      </c>
      <c r="O145" s="28"/>
      <c r="P145" s="27">
        <v>-25</v>
      </c>
      <c r="Q145" s="29">
        <v>-38.461538461538467</v>
      </c>
      <c r="R145" s="28"/>
      <c r="S145" s="27">
        <v>85</v>
      </c>
      <c r="T145" s="28"/>
      <c r="U145" s="27">
        <v>-30</v>
      </c>
      <c r="V145" s="29">
        <v>-26.086956521739129</v>
      </c>
      <c r="W145" s="32"/>
      <c r="X145" s="27">
        <v>45</v>
      </c>
      <c r="Y145" s="27"/>
      <c r="Z145" s="27">
        <v>-25</v>
      </c>
      <c r="AA145" s="29">
        <v>-35.714285714285715</v>
      </c>
      <c r="AB145" s="7"/>
      <c r="AD145" s="1">
        <f t="shared" si="9"/>
        <v>0</v>
      </c>
      <c r="AE145" s="1">
        <f t="shared" si="10"/>
        <v>0</v>
      </c>
      <c r="AF145" s="1">
        <f t="shared" si="11"/>
        <v>31</v>
      </c>
      <c r="AH145" s="17"/>
      <c r="AI145" s="28"/>
      <c r="AJ145" s="17"/>
    </row>
    <row r="146" spans="1:36" ht="13.5" customHeight="1" x14ac:dyDescent="0.3">
      <c r="A146" s="5" t="s">
        <v>109</v>
      </c>
      <c r="B146" s="11" t="s">
        <v>7</v>
      </c>
      <c r="C146" s="28">
        <v>932</v>
      </c>
      <c r="D146" s="6"/>
      <c r="E146" s="42">
        <v>760</v>
      </c>
      <c r="F146" s="43">
        <v>172</v>
      </c>
      <c r="G146" s="25">
        <f t="shared" si="8"/>
        <v>0</v>
      </c>
      <c r="H146" s="6">
        <v>-278</v>
      </c>
      <c r="I146" s="58">
        <v>-22.975206611570247</v>
      </c>
      <c r="J146" s="17"/>
      <c r="K146" s="7">
        <v>2.0551275307116068</v>
      </c>
      <c r="L146" s="45">
        <v>333</v>
      </c>
      <c r="N146" s="27">
        <v>245</v>
      </c>
      <c r="O146" s="28"/>
      <c r="P146" s="27">
        <v>-135</v>
      </c>
      <c r="Q146" s="29">
        <v>-35.526315789473685</v>
      </c>
      <c r="R146" s="28"/>
      <c r="S146" s="27">
        <v>210</v>
      </c>
      <c r="T146" s="28"/>
      <c r="U146" s="27">
        <v>-15</v>
      </c>
      <c r="V146" s="29">
        <v>-6.666666666666667</v>
      </c>
      <c r="W146" s="32"/>
      <c r="X146" s="27">
        <v>225</v>
      </c>
      <c r="Y146" s="27"/>
      <c r="Z146" s="27">
        <v>-100</v>
      </c>
      <c r="AA146" s="29">
        <v>-30.76923076923077</v>
      </c>
      <c r="AB146" s="7"/>
      <c r="AD146" s="1">
        <f t="shared" si="9"/>
        <v>1</v>
      </c>
      <c r="AE146" s="1">
        <f t="shared" si="10"/>
        <v>0</v>
      </c>
      <c r="AF146" s="1">
        <f t="shared" si="11"/>
        <v>32</v>
      </c>
      <c r="AH146" s="17"/>
      <c r="AI146" s="28"/>
      <c r="AJ146" s="17"/>
    </row>
    <row r="147" spans="1:36" ht="13.5" customHeight="1" x14ac:dyDescent="0.3">
      <c r="A147" s="5" t="s">
        <v>110</v>
      </c>
      <c r="B147" s="11" t="s">
        <v>7</v>
      </c>
      <c r="C147" s="28">
        <v>538</v>
      </c>
      <c r="D147" s="6"/>
      <c r="E147" s="42">
        <v>488</v>
      </c>
      <c r="F147" s="43">
        <v>50</v>
      </c>
      <c r="G147" s="25">
        <f t="shared" si="8"/>
        <v>0</v>
      </c>
      <c r="H147" s="6">
        <v>-140</v>
      </c>
      <c r="I147" s="58">
        <v>-20.64896755162242</v>
      </c>
      <c r="J147" s="17"/>
      <c r="K147" s="7">
        <v>1.1219686619873852</v>
      </c>
      <c r="L147" s="45">
        <v>515</v>
      </c>
      <c r="N147" s="27">
        <v>100</v>
      </c>
      <c r="O147" s="28"/>
      <c r="P147" s="27">
        <v>-35</v>
      </c>
      <c r="Q147" s="29">
        <v>-25.925925925925924</v>
      </c>
      <c r="R147" s="28"/>
      <c r="S147" s="27">
        <v>160</v>
      </c>
      <c r="T147" s="28"/>
      <c r="U147" s="27">
        <v>-15</v>
      </c>
      <c r="V147" s="29">
        <v>-8.5714285714285712</v>
      </c>
      <c r="W147" s="32"/>
      <c r="X147" s="27">
        <v>100</v>
      </c>
      <c r="Y147" s="27"/>
      <c r="Z147" s="27">
        <v>-75</v>
      </c>
      <c r="AA147" s="29">
        <v>-42.857142857142854</v>
      </c>
      <c r="AB147" s="7"/>
      <c r="AD147" s="1">
        <f t="shared" si="9"/>
        <v>2</v>
      </c>
      <c r="AE147" s="1">
        <f t="shared" si="10"/>
        <v>0</v>
      </c>
      <c r="AF147" s="1">
        <f t="shared" si="11"/>
        <v>33</v>
      </c>
      <c r="AH147" s="17"/>
      <c r="AI147" s="28"/>
      <c r="AJ147" s="17"/>
    </row>
    <row r="148" spans="1:36" ht="13.5" customHeight="1" x14ac:dyDescent="0.3">
      <c r="A148" s="5" t="s">
        <v>111</v>
      </c>
      <c r="B148" s="11" t="s">
        <v>7</v>
      </c>
      <c r="C148" s="28">
        <v>902</v>
      </c>
      <c r="D148" s="6"/>
      <c r="E148" s="42">
        <v>741</v>
      </c>
      <c r="F148" s="43">
        <v>161</v>
      </c>
      <c r="G148" s="25">
        <f t="shared" si="8"/>
        <v>0</v>
      </c>
      <c r="H148" s="6">
        <v>-221</v>
      </c>
      <c r="I148" s="58">
        <v>-19.679430097951915</v>
      </c>
      <c r="J148" s="17"/>
      <c r="K148" s="7">
        <v>1.9949472037522769</v>
      </c>
      <c r="L148" s="45">
        <v>341</v>
      </c>
      <c r="N148" s="27">
        <v>200</v>
      </c>
      <c r="O148" s="28"/>
      <c r="P148" s="27">
        <v>-65</v>
      </c>
      <c r="Q148" s="29">
        <v>-24.528301886792452</v>
      </c>
      <c r="R148" s="28"/>
      <c r="S148" s="27">
        <v>195</v>
      </c>
      <c r="T148" s="28"/>
      <c r="U148" s="27">
        <v>-35</v>
      </c>
      <c r="V148" s="29">
        <v>-15.217391304347828</v>
      </c>
      <c r="W148" s="32"/>
      <c r="X148" s="27">
        <v>230</v>
      </c>
      <c r="Y148" s="27"/>
      <c r="Z148" s="27">
        <v>-125</v>
      </c>
      <c r="AA148" s="29">
        <v>-35.2112676056338</v>
      </c>
      <c r="AB148" s="7"/>
      <c r="AD148" s="1">
        <f t="shared" si="9"/>
        <v>3</v>
      </c>
      <c r="AE148" s="1">
        <f t="shared" si="10"/>
        <v>0</v>
      </c>
      <c r="AF148" s="1">
        <f t="shared" si="11"/>
        <v>34</v>
      </c>
      <c r="AH148" s="17"/>
      <c r="AI148" s="28"/>
      <c r="AJ148" s="17"/>
    </row>
    <row r="149" spans="1:36" ht="13.5" customHeight="1" x14ac:dyDescent="0.3">
      <c r="A149" s="5" t="s">
        <v>112</v>
      </c>
      <c r="B149" s="11" t="s">
        <v>7</v>
      </c>
      <c r="C149" s="28">
        <v>583</v>
      </c>
      <c r="D149" s="6"/>
      <c r="E149" s="42">
        <v>409</v>
      </c>
      <c r="F149" s="43">
        <v>174</v>
      </c>
      <c r="G149" s="25">
        <f t="shared" si="8"/>
        <v>0</v>
      </c>
      <c r="H149" s="6">
        <v>-91</v>
      </c>
      <c r="I149" s="58">
        <v>-13.501483679525222</v>
      </c>
      <c r="J149" s="17"/>
      <c r="K149" s="7">
        <v>1.1891433962180247</v>
      </c>
      <c r="L149" s="45">
        <v>503</v>
      </c>
      <c r="N149" s="27">
        <v>155</v>
      </c>
      <c r="O149" s="28"/>
      <c r="P149" s="27">
        <v>-35</v>
      </c>
      <c r="Q149" s="29">
        <v>-18.421052631578945</v>
      </c>
      <c r="R149" s="28"/>
      <c r="S149" s="27">
        <v>125</v>
      </c>
      <c r="T149" s="28"/>
      <c r="U149" s="27">
        <v>-20</v>
      </c>
      <c r="V149" s="29">
        <v>-13.793103448275861</v>
      </c>
      <c r="W149" s="32"/>
      <c r="X149" s="27">
        <v>100</v>
      </c>
      <c r="Y149" s="27"/>
      <c r="Z149" s="27">
        <v>-35</v>
      </c>
      <c r="AA149" s="29">
        <v>-25.925925925925924</v>
      </c>
      <c r="AB149" s="7"/>
      <c r="AD149" s="1">
        <f t="shared" si="9"/>
        <v>4</v>
      </c>
      <c r="AE149" s="1">
        <f t="shared" si="10"/>
        <v>0</v>
      </c>
      <c r="AF149" s="1">
        <f t="shared" si="11"/>
        <v>0</v>
      </c>
      <c r="AH149" s="17"/>
      <c r="AI149" s="28"/>
      <c r="AJ149" s="17"/>
    </row>
    <row r="150" spans="1:36" ht="23.25" customHeight="1" x14ac:dyDescent="0.3">
      <c r="A150" s="5" t="s">
        <v>113</v>
      </c>
      <c r="B150" s="11" t="s">
        <v>7</v>
      </c>
      <c r="C150" s="28">
        <v>957</v>
      </c>
      <c r="D150" s="6"/>
      <c r="E150" s="42">
        <v>765</v>
      </c>
      <c r="F150" s="43">
        <v>192</v>
      </c>
      <c r="G150" s="25">
        <f t="shared" si="8"/>
        <v>0</v>
      </c>
      <c r="H150" s="6">
        <v>-142</v>
      </c>
      <c r="I150" s="58">
        <v>-12.92083712465878</v>
      </c>
      <c r="J150" s="17"/>
      <c r="K150" s="7">
        <v>1.6618101060288704</v>
      </c>
      <c r="L150" s="45">
        <v>399</v>
      </c>
      <c r="N150" s="27">
        <v>175</v>
      </c>
      <c r="O150" s="28"/>
      <c r="P150" s="27">
        <v>-25</v>
      </c>
      <c r="Q150" s="29">
        <v>-12.5</v>
      </c>
      <c r="R150" s="28"/>
      <c r="S150" s="27">
        <v>230</v>
      </c>
      <c r="T150" s="28"/>
      <c r="U150" s="27">
        <v>-15</v>
      </c>
      <c r="V150" s="29">
        <v>-6.1224489795918364</v>
      </c>
      <c r="W150" s="32"/>
      <c r="X150" s="27">
        <v>185</v>
      </c>
      <c r="Y150" s="27"/>
      <c r="Z150" s="27">
        <v>-90</v>
      </c>
      <c r="AA150" s="29">
        <v>-32.727272727272727</v>
      </c>
      <c r="AB150" s="7"/>
      <c r="AD150" s="1">
        <f t="shared" si="9"/>
        <v>0</v>
      </c>
      <c r="AE150" s="1">
        <f t="shared" si="10"/>
        <v>0</v>
      </c>
      <c r="AF150" s="1">
        <f t="shared" si="11"/>
        <v>1</v>
      </c>
      <c r="AH150" s="17"/>
      <c r="AI150" s="28"/>
      <c r="AJ150" s="17"/>
    </row>
    <row r="151" spans="1:36" ht="13.5" customHeight="1" x14ac:dyDescent="0.3">
      <c r="A151" s="5" t="s">
        <v>114</v>
      </c>
      <c r="B151" s="11" t="s">
        <v>7</v>
      </c>
      <c r="C151" s="28">
        <v>971</v>
      </c>
      <c r="D151" s="6"/>
      <c r="E151" s="42">
        <v>542</v>
      </c>
      <c r="F151" s="43">
        <v>429</v>
      </c>
      <c r="G151" s="25">
        <f t="shared" si="8"/>
        <v>0</v>
      </c>
      <c r="H151" s="6">
        <v>167</v>
      </c>
      <c r="I151" s="58">
        <v>20.771144278606965</v>
      </c>
      <c r="J151" s="17"/>
      <c r="K151" s="7">
        <v>1.9661136749544692</v>
      </c>
      <c r="L151" s="45">
        <v>344</v>
      </c>
      <c r="N151" s="27">
        <v>265</v>
      </c>
      <c r="O151" s="28"/>
      <c r="P151" s="27">
        <v>85</v>
      </c>
      <c r="Q151" s="29">
        <v>47.222222222222221</v>
      </c>
      <c r="R151" s="28"/>
      <c r="S151" s="27">
        <v>235</v>
      </c>
      <c r="T151" s="28"/>
      <c r="U151" s="27">
        <v>65</v>
      </c>
      <c r="V151" s="29">
        <v>38.235294117647058</v>
      </c>
      <c r="W151" s="32"/>
      <c r="X151" s="27" t="s">
        <v>684</v>
      </c>
      <c r="Y151" s="27"/>
      <c r="Z151" s="27" t="s">
        <v>684</v>
      </c>
      <c r="AA151" s="29" t="s">
        <v>684</v>
      </c>
      <c r="AB151" s="7"/>
      <c r="AD151" s="1">
        <f t="shared" si="9"/>
        <v>1</v>
      </c>
      <c r="AE151" s="1">
        <f t="shared" si="10"/>
        <v>1</v>
      </c>
      <c r="AF151" s="1">
        <f t="shared" si="11"/>
        <v>2</v>
      </c>
      <c r="AH151" s="17"/>
      <c r="AI151" s="28"/>
      <c r="AJ151" s="17"/>
    </row>
    <row r="152" spans="1:36" ht="13.5" customHeight="1" x14ac:dyDescent="0.3">
      <c r="A152" s="5" t="s">
        <v>115</v>
      </c>
      <c r="B152" s="11" t="s">
        <v>7</v>
      </c>
      <c r="C152" s="28">
        <v>333</v>
      </c>
      <c r="D152" s="6"/>
      <c r="E152" s="42">
        <v>276</v>
      </c>
      <c r="F152" s="43">
        <v>57</v>
      </c>
      <c r="G152" s="25">
        <f t="shared" si="8"/>
        <v>0</v>
      </c>
      <c r="H152" s="6">
        <v>-49</v>
      </c>
      <c r="I152" s="58">
        <v>-12.827225130890053</v>
      </c>
      <c r="J152" s="17"/>
      <c r="K152" s="7">
        <v>0.97627551115343947</v>
      </c>
      <c r="L152" s="45">
        <v>546</v>
      </c>
      <c r="N152" s="27">
        <v>75</v>
      </c>
      <c r="O152" s="28"/>
      <c r="P152" s="27">
        <v>-25</v>
      </c>
      <c r="Q152" s="29">
        <v>-25</v>
      </c>
      <c r="R152" s="28"/>
      <c r="S152" s="27">
        <v>95</v>
      </c>
      <c r="T152" s="28"/>
      <c r="U152" s="27">
        <v>10</v>
      </c>
      <c r="V152" s="29">
        <v>11.76470588235294</v>
      </c>
      <c r="W152" s="32"/>
      <c r="X152" s="27">
        <v>45</v>
      </c>
      <c r="Y152" s="27"/>
      <c r="Z152" s="27">
        <v>-45</v>
      </c>
      <c r="AA152" s="29">
        <v>-50</v>
      </c>
      <c r="AB152" s="7"/>
      <c r="AD152" s="1">
        <f t="shared" si="9"/>
        <v>2</v>
      </c>
      <c r="AE152" s="1">
        <f t="shared" si="10"/>
        <v>0</v>
      </c>
      <c r="AF152" s="1">
        <f t="shared" si="11"/>
        <v>3</v>
      </c>
      <c r="AH152" s="17"/>
      <c r="AI152" s="28"/>
      <c r="AJ152" s="17"/>
    </row>
    <row r="153" spans="1:36" ht="13.5" customHeight="1" x14ac:dyDescent="0.3">
      <c r="A153" s="5" t="s">
        <v>116</v>
      </c>
      <c r="B153" s="11" t="s">
        <v>7</v>
      </c>
      <c r="C153" s="28">
        <v>1052</v>
      </c>
      <c r="D153" s="6"/>
      <c r="E153" s="42">
        <v>1024</v>
      </c>
      <c r="F153" s="43">
        <v>28</v>
      </c>
      <c r="G153" s="25">
        <f t="shared" si="8"/>
        <v>0</v>
      </c>
      <c r="H153" s="6">
        <v>-222</v>
      </c>
      <c r="I153" s="58">
        <v>-17.425431711145997</v>
      </c>
      <c r="J153" s="17"/>
      <c r="K153" s="7">
        <v>1.6333191370427151</v>
      </c>
      <c r="L153" s="45">
        <v>406</v>
      </c>
      <c r="N153" s="27">
        <v>120</v>
      </c>
      <c r="O153" s="28"/>
      <c r="P153" s="27">
        <v>-25</v>
      </c>
      <c r="Q153" s="29">
        <v>-17.241379310344829</v>
      </c>
      <c r="R153" s="28"/>
      <c r="S153" s="27">
        <v>330</v>
      </c>
      <c r="T153" s="28"/>
      <c r="U153" s="27">
        <v>-10</v>
      </c>
      <c r="V153" s="29">
        <v>-2.9411764705882351</v>
      </c>
      <c r="W153" s="32"/>
      <c r="X153" s="27">
        <v>330</v>
      </c>
      <c r="Y153" s="27"/>
      <c r="Z153" s="27">
        <v>-80</v>
      </c>
      <c r="AA153" s="29">
        <v>-19.512195121951219</v>
      </c>
      <c r="AB153" s="7"/>
      <c r="AD153" s="1">
        <f t="shared" si="9"/>
        <v>3</v>
      </c>
      <c r="AE153" s="1">
        <f t="shared" si="10"/>
        <v>0</v>
      </c>
      <c r="AF153" s="1">
        <f t="shared" si="11"/>
        <v>4</v>
      </c>
      <c r="AH153" s="17"/>
      <c r="AI153" s="28"/>
      <c r="AJ153" s="17"/>
    </row>
    <row r="154" spans="1:36" ht="13.5" customHeight="1" x14ac:dyDescent="0.3">
      <c r="A154" s="5" t="s">
        <v>117</v>
      </c>
      <c r="B154" s="11" t="s">
        <v>7</v>
      </c>
      <c r="C154" s="28">
        <v>850</v>
      </c>
      <c r="D154" s="6"/>
      <c r="E154" s="42">
        <v>352</v>
      </c>
      <c r="F154" s="43">
        <v>498</v>
      </c>
      <c r="G154" s="25">
        <f t="shared" si="8"/>
        <v>0</v>
      </c>
      <c r="H154" s="6">
        <v>35</v>
      </c>
      <c r="I154" s="58">
        <v>4.294478527607362</v>
      </c>
      <c r="J154" s="17"/>
      <c r="K154" s="7">
        <v>1.8087496464629194</v>
      </c>
      <c r="L154" s="45">
        <v>372</v>
      </c>
      <c r="N154" s="27">
        <v>215</v>
      </c>
      <c r="O154" s="28"/>
      <c r="P154" s="27">
        <v>55</v>
      </c>
      <c r="Q154" s="29">
        <v>34.375</v>
      </c>
      <c r="R154" s="28"/>
      <c r="S154" s="27">
        <v>195</v>
      </c>
      <c r="T154" s="28"/>
      <c r="U154" s="27">
        <v>5</v>
      </c>
      <c r="V154" s="29">
        <v>2.6315789473684208</v>
      </c>
      <c r="W154" s="32"/>
      <c r="X154" s="27" t="s">
        <v>684</v>
      </c>
      <c r="Y154" s="27"/>
      <c r="Z154" s="27" t="s">
        <v>684</v>
      </c>
      <c r="AA154" s="29" t="s">
        <v>684</v>
      </c>
      <c r="AB154" s="7"/>
      <c r="AD154" s="1">
        <f t="shared" si="9"/>
        <v>4</v>
      </c>
      <c r="AE154" s="1">
        <f t="shared" si="10"/>
        <v>1</v>
      </c>
      <c r="AF154" s="1">
        <f t="shared" si="11"/>
        <v>5</v>
      </c>
      <c r="AH154" s="17"/>
      <c r="AI154" s="28"/>
      <c r="AJ154" s="17"/>
    </row>
    <row r="155" spans="1:36" ht="23.25" customHeight="1" x14ac:dyDescent="0.3">
      <c r="A155" s="5" t="s">
        <v>118</v>
      </c>
      <c r="B155" s="11" t="s">
        <v>7</v>
      </c>
      <c r="C155" s="28">
        <v>785</v>
      </c>
      <c r="D155" s="6"/>
      <c r="E155" s="42">
        <v>685</v>
      </c>
      <c r="F155" s="43">
        <v>100</v>
      </c>
      <c r="G155" s="25">
        <f t="shared" si="8"/>
        <v>0</v>
      </c>
      <c r="H155" s="6">
        <v>-115</v>
      </c>
      <c r="I155" s="58">
        <v>-12.777777777777777</v>
      </c>
      <c r="J155" s="17"/>
      <c r="K155" s="7">
        <v>1.8074814327963928</v>
      </c>
      <c r="L155" s="45">
        <v>373</v>
      </c>
      <c r="N155" s="27">
        <v>180</v>
      </c>
      <c r="O155" s="28"/>
      <c r="P155" s="27">
        <v>-55</v>
      </c>
      <c r="Q155" s="29">
        <v>-23.404255319148938</v>
      </c>
      <c r="R155" s="28"/>
      <c r="S155" s="27">
        <v>195</v>
      </c>
      <c r="T155" s="28"/>
      <c r="U155" s="27">
        <v>10</v>
      </c>
      <c r="V155" s="29">
        <v>5.4054054054054053</v>
      </c>
      <c r="W155" s="32"/>
      <c r="X155" s="27">
        <v>195</v>
      </c>
      <c r="Y155" s="27"/>
      <c r="Z155" s="27">
        <v>-135</v>
      </c>
      <c r="AA155" s="29">
        <v>-40.909090909090914</v>
      </c>
      <c r="AB155" s="7"/>
      <c r="AD155" s="1">
        <f t="shared" si="9"/>
        <v>0</v>
      </c>
      <c r="AE155" s="1">
        <f t="shared" si="10"/>
        <v>0</v>
      </c>
      <c r="AF155" s="1">
        <f t="shared" si="11"/>
        <v>6</v>
      </c>
      <c r="AH155" s="17"/>
      <c r="AI155" s="28"/>
      <c r="AJ155" s="17"/>
    </row>
    <row r="156" spans="1:36" ht="13.5" customHeight="1" x14ac:dyDescent="0.3">
      <c r="A156" s="5" t="s">
        <v>119</v>
      </c>
      <c r="B156" s="11" t="s">
        <v>7</v>
      </c>
      <c r="C156" s="28">
        <v>1554</v>
      </c>
      <c r="D156" s="6"/>
      <c r="E156" s="42">
        <v>1193</v>
      </c>
      <c r="F156" s="43">
        <v>361</v>
      </c>
      <c r="G156" s="25">
        <f t="shared" si="8"/>
        <v>0</v>
      </c>
      <c r="H156" s="6">
        <v>25</v>
      </c>
      <c r="I156" s="58">
        <v>1.6350555918901242</v>
      </c>
      <c r="J156" s="17"/>
      <c r="K156" s="7">
        <v>4.8882521856145917</v>
      </c>
      <c r="L156" s="45">
        <v>44</v>
      </c>
      <c r="N156" s="27">
        <v>405</v>
      </c>
      <c r="O156" s="28"/>
      <c r="P156" s="27">
        <v>20</v>
      </c>
      <c r="Q156" s="29">
        <v>5.1948051948051948</v>
      </c>
      <c r="R156" s="28"/>
      <c r="S156" s="27">
        <v>395</v>
      </c>
      <c r="T156" s="28"/>
      <c r="U156" s="27">
        <v>50</v>
      </c>
      <c r="V156" s="29">
        <v>14.492753623188406</v>
      </c>
      <c r="W156" s="32"/>
      <c r="X156" s="27">
        <v>270</v>
      </c>
      <c r="Y156" s="27"/>
      <c r="Z156" s="27">
        <v>-65</v>
      </c>
      <c r="AA156" s="29">
        <v>-19.402985074626866</v>
      </c>
      <c r="AB156" s="7"/>
      <c r="AD156" s="1">
        <f t="shared" si="9"/>
        <v>1</v>
      </c>
      <c r="AE156" s="1">
        <f t="shared" si="10"/>
        <v>1</v>
      </c>
      <c r="AF156" s="1">
        <f t="shared" si="11"/>
        <v>7</v>
      </c>
      <c r="AH156" s="17"/>
      <c r="AI156" s="28"/>
      <c r="AJ156" s="17"/>
    </row>
    <row r="157" spans="1:36" ht="13.5" customHeight="1" x14ac:dyDescent="0.3">
      <c r="A157" s="5" t="s">
        <v>120</v>
      </c>
      <c r="B157" s="11" t="s">
        <v>7</v>
      </c>
      <c r="C157" s="28">
        <v>1264</v>
      </c>
      <c r="D157" s="6"/>
      <c r="E157" s="42">
        <v>988</v>
      </c>
      <c r="F157" s="43">
        <v>276</v>
      </c>
      <c r="G157" s="25">
        <f t="shared" si="8"/>
        <v>0</v>
      </c>
      <c r="H157" s="6">
        <v>-210</v>
      </c>
      <c r="I157" s="58">
        <v>-14.246947082767978</v>
      </c>
      <c r="J157" s="17"/>
      <c r="K157" s="7">
        <v>2.8437150683865342</v>
      </c>
      <c r="L157" s="45">
        <v>209</v>
      </c>
      <c r="N157" s="27">
        <v>310</v>
      </c>
      <c r="O157" s="28"/>
      <c r="P157" s="27">
        <v>-65</v>
      </c>
      <c r="Q157" s="29">
        <v>-17.333333333333336</v>
      </c>
      <c r="R157" s="28"/>
      <c r="S157" s="27">
        <v>300</v>
      </c>
      <c r="T157" s="28"/>
      <c r="U157" s="27">
        <v>0</v>
      </c>
      <c r="V157" s="29">
        <v>0</v>
      </c>
      <c r="W157" s="32"/>
      <c r="X157" s="27">
        <v>295</v>
      </c>
      <c r="Y157" s="27"/>
      <c r="Z157" s="27">
        <v>-70</v>
      </c>
      <c r="AA157" s="29">
        <v>-19.17808219178082</v>
      </c>
      <c r="AB157" s="7"/>
      <c r="AD157" s="1">
        <f t="shared" si="9"/>
        <v>2</v>
      </c>
      <c r="AE157" s="1">
        <f t="shared" si="10"/>
        <v>0</v>
      </c>
      <c r="AF157" s="1">
        <f t="shared" si="11"/>
        <v>8</v>
      </c>
      <c r="AH157" s="17"/>
      <c r="AI157" s="28"/>
      <c r="AJ157" s="17"/>
    </row>
    <row r="158" spans="1:36" ht="13.5" customHeight="1" x14ac:dyDescent="0.3">
      <c r="A158" s="5" t="s">
        <v>635</v>
      </c>
      <c r="B158" s="11" t="s">
        <v>620</v>
      </c>
      <c r="C158" s="28">
        <v>831</v>
      </c>
      <c r="D158" s="6"/>
      <c r="E158" s="42">
        <v>602</v>
      </c>
      <c r="F158" s="43">
        <v>229</v>
      </c>
      <c r="G158" s="25">
        <f t="shared" si="8"/>
        <v>0</v>
      </c>
      <c r="H158" s="6">
        <v>-136</v>
      </c>
      <c r="I158" s="58">
        <v>-14.064115822130299</v>
      </c>
      <c r="J158" s="17"/>
      <c r="K158" s="7">
        <v>2.3440566300707868</v>
      </c>
      <c r="L158" s="45">
        <v>283</v>
      </c>
      <c r="N158" s="27">
        <v>225</v>
      </c>
      <c r="O158" s="28"/>
      <c r="P158" s="27">
        <v>-15</v>
      </c>
      <c r="Q158" s="29">
        <v>-6.25</v>
      </c>
      <c r="R158" s="28"/>
      <c r="S158" s="27">
        <v>180</v>
      </c>
      <c r="T158" s="28"/>
      <c r="U158" s="27">
        <v>-25</v>
      </c>
      <c r="V158" s="29">
        <v>-12.195121951219512</v>
      </c>
      <c r="W158" s="32"/>
      <c r="X158" s="27">
        <v>215</v>
      </c>
      <c r="Y158" s="27"/>
      <c r="Z158" s="27">
        <v>-80</v>
      </c>
      <c r="AA158" s="29">
        <v>-27.118644067796609</v>
      </c>
      <c r="AB158" s="7"/>
      <c r="AD158" s="1">
        <f t="shared" si="9"/>
        <v>3</v>
      </c>
      <c r="AE158" s="1">
        <f t="shared" si="10"/>
        <v>0</v>
      </c>
      <c r="AF158" s="1">
        <f t="shared" si="11"/>
        <v>9</v>
      </c>
      <c r="AH158" s="17"/>
      <c r="AI158" s="28"/>
      <c r="AJ158" s="17"/>
    </row>
    <row r="159" spans="1:36" ht="13.5" customHeight="1" x14ac:dyDescent="0.3">
      <c r="A159" s="5" t="s">
        <v>636</v>
      </c>
      <c r="B159" s="11" t="s">
        <v>620</v>
      </c>
      <c r="C159" s="28">
        <v>893</v>
      </c>
      <c r="D159" s="6"/>
      <c r="E159" s="42">
        <v>688</v>
      </c>
      <c r="F159" s="43">
        <v>205</v>
      </c>
      <c r="G159" s="25">
        <f t="shared" si="8"/>
        <v>0</v>
      </c>
      <c r="H159" s="6">
        <v>-57</v>
      </c>
      <c r="I159" s="58">
        <v>-6</v>
      </c>
      <c r="J159" s="17"/>
      <c r="K159" s="7">
        <v>2.7076515381562118</v>
      </c>
      <c r="L159" s="45">
        <v>228</v>
      </c>
      <c r="N159" s="27">
        <v>220</v>
      </c>
      <c r="O159" s="28"/>
      <c r="P159" s="27">
        <v>-10</v>
      </c>
      <c r="Q159" s="29">
        <v>-4.3478260869565215</v>
      </c>
      <c r="R159" s="28"/>
      <c r="S159" s="27">
        <v>225</v>
      </c>
      <c r="T159" s="28"/>
      <c r="U159" s="27">
        <v>10</v>
      </c>
      <c r="V159" s="29">
        <v>4.6511627906976747</v>
      </c>
      <c r="W159" s="32"/>
      <c r="X159" s="27">
        <v>180</v>
      </c>
      <c r="Y159" s="27"/>
      <c r="Z159" s="27">
        <v>-90</v>
      </c>
      <c r="AA159" s="29">
        <v>-33.333333333333329</v>
      </c>
      <c r="AB159" s="7"/>
      <c r="AD159" s="1">
        <f t="shared" si="9"/>
        <v>4</v>
      </c>
      <c r="AE159" s="1">
        <f t="shared" si="10"/>
        <v>0</v>
      </c>
      <c r="AF159" s="1">
        <f t="shared" si="11"/>
        <v>10</v>
      </c>
      <c r="AH159" s="17"/>
      <c r="AI159" s="28"/>
      <c r="AJ159" s="17"/>
    </row>
    <row r="160" spans="1:36" ht="23.25" customHeight="1" x14ac:dyDescent="0.3">
      <c r="A160" s="5" t="s">
        <v>570</v>
      </c>
      <c r="B160" s="11" t="s">
        <v>560</v>
      </c>
      <c r="C160" s="28">
        <v>1554</v>
      </c>
      <c r="D160" s="6"/>
      <c r="E160" s="42">
        <v>1153</v>
      </c>
      <c r="F160" s="43">
        <v>401</v>
      </c>
      <c r="G160" s="25">
        <f t="shared" si="8"/>
        <v>0</v>
      </c>
      <c r="H160" s="6">
        <v>-250</v>
      </c>
      <c r="I160" s="58">
        <v>-13.858093126385809</v>
      </c>
      <c r="J160" s="17"/>
      <c r="K160" s="7">
        <v>3.1761955375923843</v>
      </c>
      <c r="L160" s="45">
        <v>167</v>
      </c>
      <c r="N160" s="27">
        <v>365</v>
      </c>
      <c r="O160" s="28"/>
      <c r="P160" s="27">
        <v>-45</v>
      </c>
      <c r="Q160" s="29">
        <v>-10.975609756097562</v>
      </c>
      <c r="R160" s="28"/>
      <c r="S160" s="27">
        <v>345</v>
      </c>
      <c r="T160" s="28"/>
      <c r="U160" s="27">
        <v>-45</v>
      </c>
      <c r="V160" s="29">
        <v>-11.538461538461538</v>
      </c>
      <c r="W160" s="32"/>
      <c r="X160" s="27">
        <v>395</v>
      </c>
      <c r="Y160" s="27"/>
      <c r="Z160" s="27">
        <v>-105</v>
      </c>
      <c r="AA160" s="29">
        <v>-21</v>
      </c>
      <c r="AB160" s="7"/>
      <c r="AD160" s="1">
        <f t="shared" si="9"/>
        <v>0</v>
      </c>
      <c r="AE160" s="1">
        <f t="shared" si="10"/>
        <v>0</v>
      </c>
      <c r="AF160" s="1">
        <f t="shared" si="11"/>
        <v>11</v>
      </c>
      <c r="AH160" s="17"/>
      <c r="AI160" s="28"/>
      <c r="AJ160" s="17"/>
    </row>
    <row r="161" spans="1:36" ht="13.5" customHeight="1" x14ac:dyDescent="0.3">
      <c r="A161" s="5" t="s">
        <v>121</v>
      </c>
      <c r="B161" s="11" t="s">
        <v>7</v>
      </c>
      <c r="C161" s="28">
        <v>1149</v>
      </c>
      <c r="D161" s="6"/>
      <c r="E161" s="42">
        <v>897</v>
      </c>
      <c r="F161" s="43">
        <v>252</v>
      </c>
      <c r="G161" s="25">
        <f t="shared" si="8"/>
        <v>0</v>
      </c>
      <c r="H161" s="6">
        <v>15</v>
      </c>
      <c r="I161" s="58">
        <v>1.3227513227513228</v>
      </c>
      <c r="J161" s="17"/>
      <c r="K161" s="7">
        <v>1.9396081814304771</v>
      </c>
      <c r="L161" s="45">
        <v>349</v>
      </c>
      <c r="N161" s="27">
        <v>275</v>
      </c>
      <c r="O161" s="28"/>
      <c r="P161" s="27">
        <v>20</v>
      </c>
      <c r="Q161" s="29">
        <v>7.8431372549019605</v>
      </c>
      <c r="R161" s="28"/>
      <c r="S161" s="27">
        <v>235</v>
      </c>
      <c r="T161" s="28"/>
      <c r="U161" s="27">
        <v>30</v>
      </c>
      <c r="V161" s="29">
        <v>14.634146341463413</v>
      </c>
      <c r="W161" s="32"/>
      <c r="X161" s="27">
        <v>205</v>
      </c>
      <c r="Y161" s="27"/>
      <c r="Z161" s="27">
        <v>-65</v>
      </c>
      <c r="AA161" s="29">
        <v>-24.074074074074073</v>
      </c>
      <c r="AB161" s="7"/>
      <c r="AD161" s="1">
        <f t="shared" si="9"/>
        <v>1</v>
      </c>
      <c r="AE161" s="1">
        <f t="shared" si="10"/>
        <v>1</v>
      </c>
      <c r="AF161" s="1">
        <f t="shared" si="11"/>
        <v>12</v>
      </c>
      <c r="AH161" s="17"/>
      <c r="AI161" s="28"/>
      <c r="AJ161" s="17"/>
    </row>
    <row r="162" spans="1:36" ht="13.5" customHeight="1" x14ac:dyDescent="0.3">
      <c r="A162" s="5" t="s">
        <v>122</v>
      </c>
      <c r="B162" s="11" t="s">
        <v>7</v>
      </c>
      <c r="C162" s="28">
        <v>1064</v>
      </c>
      <c r="D162" s="6"/>
      <c r="E162" s="42">
        <v>849</v>
      </c>
      <c r="F162" s="43">
        <v>215</v>
      </c>
      <c r="G162" s="25">
        <f t="shared" si="8"/>
        <v>0</v>
      </c>
      <c r="H162" s="6">
        <v>-325</v>
      </c>
      <c r="I162" s="58">
        <v>-23.398128149748022</v>
      </c>
      <c r="J162" s="17"/>
      <c r="K162" s="7">
        <v>1.9368002251905576</v>
      </c>
      <c r="L162" s="45">
        <v>350</v>
      </c>
      <c r="N162" s="27">
        <v>275</v>
      </c>
      <c r="O162" s="28"/>
      <c r="P162" s="27">
        <v>-75</v>
      </c>
      <c r="Q162" s="29">
        <v>-21.428571428571427</v>
      </c>
      <c r="R162" s="28"/>
      <c r="S162" s="27">
        <v>195</v>
      </c>
      <c r="T162" s="28"/>
      <c r="U162" s="27">
        <v>-65</v>
      </c>
      <c r="V162" s="29">
        <v>-25</v>
      </c>
      <c r="W162" s="32"/>
      <c r="X162" s="27">
        <v>250</v>
      </c>
      <c r="Y162" s="27"/>
      <c r="Z162" s="27">
        <v>-125</v>
      </c>
      <c r="AA162" s="29">
        <v>-33.333333333333329</v>
      </c>
      <c r="AB162" s="7"/>
      <c r="AD162" s="1">
        <f t="shared" si="9"/>
        <v>2</v>
      </c>
      <c r="AE162" s="1">
        <f t="shared" si="10"/>
        <v>0</v>
      </c>
      <c r="AF162" s="1">
        <f t="shared" si="11"/>
        <v>13</v>
      </c>
      <c r="AH162" s="17"/>
      <c r="AI162" s="28"/>
      <c r="AJ162" s="17"/>
    </row>
    <row r="163" spans="1:36" ht="13.5" customHeight="1" x14ac:dyDescent="0.3">
      <c r="A163" s="5" t="s">
        <v>123</v>
      </c>
      <c r="B163" s="11" t="s">
        <v>7</v>
      </c>
      <c r="C163" s="28">
        <v>532</v>
      </c>
      <c r="D163" s="6"/>
      <c r="E163" s="42">
        <v>332</v>
      </c>
      <c r="F163" s="43">
        <v>200</v>
      </c>
      <c r="G163" s="25">
        <f t="shared" si="8"/>
        <v>0</v>
      </c>
      <c r="H163" s="6">
        <v>52</v>
      </c>
      <c r="I163" s="58">
        <v>10.833333333333334</v>
      </c>
      <c r="J163" s="17"/>
      <c r="K163" s="7">
        <v>1.2261989502551729</v>
      </c>
      <c r="L163" s="45">
        <v>492</v>
      </c>
      <c r="N163" s="27">
        <v>125</v>
      </c>
      <c r="O163" s="28"/>
      <c r="P163" s="27">
        <v>10</v>
      </c>
      <c r="Q163" s="29">
        <v>8.695652173913043</v>
      </c>
      <c r="R163" s="28"/>
      <c r="S163" s="27">
        <v>125</v>
      </c>
      <c r="T163" s="28"/>
      <c r="U163" s="27">
        <v>15</v>
      </c>
      <c r="V163" s="29">
        <v>13.636363636363635</v>
      </c>
      <c r="W163" s="32"/>
      <c r="X163" s="27" t="s">
        <v>684</v>
      </c>
      <c r="Y163" s="27"/>
      <c r="Z163" s="27" t="s">
        <v>684</v>
      </c>
      <c r="AA163" s="29" t="s">
        <v>684</v>
      </c>
      <c r="AB163" s="7"/>
      <c r="AD163" s="1">
        <f t="shared" si="9"/>
        <v>3</v>
      </c>
      <c r="AE163" s="1">
        <f t="shared" si="10"/>
        <v>1</v>
      </c>
      <c r="AF163" s="1">
        <f t="shared" si="11"/>
        <v>14</v>
      </c>
      <c r="AH163" s="17"/>
      <c r="AI163" s="28"/>
      <c r="AJ163" s="17"/>
    </row>
    <row r="164" spans="1:36" ht="13.5" customHeight="1" x14ac:dyDescent="0.3">
      <c r="A164" s="5" t="s">
        <v>124</v>
      </c>
      <c r="B164" s="11" t="s">
        <v>7</v>
      </c>
      <c r="C164" s="28">
        <v>986</v>
      </c>
      <c r="D164" s="6"/>
      <c r="E164" s="42">
        <v>584</v>
      </c>
      <c r="F164" s="43">
        <v>402</v>
      </c>
      <c r="G164" s="25">
        <f t="shared" si="8"/>
        <v>0</v>
      </c>
      <c r="H164" s="6">
        <v>35</v>
      </c>
      <c r="I164" s="58">
        <v>3.680336487907466</v>
      </c>
      <c r="J164" s="17"/>
      <c r="K164" s="7">
        <v>2.6297199053263274</v>
      </c>
      <c r="L164" s="45">
        <v>239</v>
      </c>
      <c r="N164" s="27">
        <v>295</v>
      </c>
      <c r="O164" s="28"/>
      <c r="P164" s="27">
        <v>10</v>
      </c>
      <c r="Q164" s="29">
        <v>3.5087719298245612</v>
      </c>
      <c r="R164" s="28"/>
      <c r="S164" s="27">
        <v>225</v>
      </c>
      <c r="T164" s="28"/>
      <c r="U164" s="27">
        <v>20</v>
      </c>
      <c r="V164" s="29">
        <v>9.7560975609756095</v>
      </c>
      <c r="W164" s="32"/>
      <c r="X164" s="27">
        <v>290</v>
      </c>
      <c r="Y164" s="27"/>
      <c r="Z164" s="27">
        <v>-10</v>
      </c>
      <c r="AA164" s="29">
        <v>-3.3333333333333335</v>
      </c>
      <c r="AB164" s="7"/>
      <c r="AD164" s="1">
        <f t="shared" si="9"/>
        <v>4</v>
      </c>
      <c r="AE164" s="1">
        <f t="shared" si="10"/>
        <v>1</v>
      </c>
      <c r="AF164" s="1">
        <f t="shared" si="11"/>
        <v>15</v>
      </c>
      <c r="AH164" s="17"/>
      <c r="AI164" s="28"/>
      <c r="AJ164" s="17"/>
    </row>
    <row r="165" spans="1:36" ht="23.25" customHeight="1" x14ac:dyDescent="0.3">
      <c r="A165" s="5" t="s">
        <v>125</v>
      </c>
      <c r="B165" s="11" t="s">
        <v>7</v>
      </c>
      <c r="C165" s="28">
        <v>1005</v>
      </c>
      <c r="D165" s="6"/>
      <c r="E165" s="42">
        <v>803</v>
      </c>
      <c r="F165" s="43">
        <v>202</v>
      </c>
      <c r="G165" s="25">
        <f t="shared" si="8"/>
        <v>0</v>
      </c>
      <c r="H165" s="6">
        <v>33</v>
      </c>
      <c r="I165" s="58">
        <v>3.3950617283950617</v>
      </c>
      <c r="J165" s="17"/>
      <c r="K165" s="7">
        <v>1.7242089395605817</v>
      </c>
      <c r="L165" s="45">
        <v>383</v>
      </c>
      <c r="N165" s="27">
        <v>200</v>
      </c>
      <c r="O165" s="28"/>
      <c r="P165" s="27">
        <v>15</v>
      </c>
      <c r="Q165" s="29">
        <v>8.1081081081081088</v>
      </c>
      <c r="R165" s="28"/>
      <c r="S165" s="27">
        <v>245</v>
      </c>
      <c r="T165" s="28"/>
      <c r="U165" s="27">
        <v>25</v>
      </c>
      <c r="V165" s="29">
        <v>11.363636363636363</v>
      </c>
      <c r="W165" s="32"/>
      <c r="X165" s="27">
        <v>150</v>
      </c>
      <c r="Y165" s="27"/>
      <c r="Z165" s="27">
        <v>-50</v>
      </c>
      <c r="AA165" s="29">
        <v>-25</v>
      </c>
      <c r="AB165" s="7"/>
      <c r="AD165" s="1">
        <f t="shared" si="9"/>
        <v>0</v>
      </c>
      <c r="AE165" s="1">
        <f t="shared" si="10"/>
        <v>1</v>
      </c>
      <c r="AF165" s="1">
        <f t="shared" si="11"/>
        <v>16</v>
      </c>
      <c r="AH165" s="17"/>
      <c r="AI165" s="28"/>
      <c r="AJ165" s="17"/>
    </row>
    <row r="166" spans="1:36" ht="13.5" customHeight="1" x14ac:dyDescent="0.3">
      <c r="A166" s="5" t="s">
        <v>126</v>
      </c>
      <c r="B166" s="11" t="s">
        <v>7</v>
      </c>
      <c r="C166" s="28">
        <v>1679</v>
      </c>
      <c r="D166" s="6"/>
      <c r="E166" s="42">
        <v>1673</v>
      </c>
      <c r="F166" s="43">
        <v>6</v>
      </c>
      <c r="G166" s="25">
        <f t="shared" si="8"/>
        <v>0</v>
      </c>
      <c r="H166" s="6">
        <v>-345</v>
      </c>
      <c r="I166" s="58">
        <v>-17.045454545454543</v>
      </c>
      <c r="J166" s="17"/>
      <c r="K166" s="7">
        <v>3.047838965715405</v>
      </c>
      <c r="L166" s="45">
        <v>182</v>
      </c>
      <c r="N166" s="27">
        <v>250</v>
      </c>
      <c r="O166" s="28"/>
      <c r="P166" s="27">
        <v>-55</v>
      </c>
      <c r="Q166" s="29">
        <v>-18.032786885245901</v>
      </c>
      <c r="R166" s="28"/>
      <c r="S166" s="27">
        <v>380</v>
      </c>
      <c r="T166" s="28"/>
      <c r="U166" s="27">
        <v>5</v>
      </c>
      <c r="V166" s="29">
        <v>1.3333333333333335</v>
      </c>
      <c r="W166" s="32"/>
      <c r="X166" s="27">
        <v>455</v>
      </c>
      <c r="Y166" s="27"/>
      <c r="Z166" s="27">
        <v>-225</v>
      </c>
      <c r="AA166" s="29">
        <v>-33.088235294117645</v>
      </c>
      <c r="AB166" s="7"/>
      <c r="AD166" s="1">
        <f t="shared" si="9"/>
        <v>1</v>
      </c>
      <c r="AE166" s="1">
        <f t="shared" si="10"/>
        <v>0</v>
      </c>
      <c r="AF166" s="1">
        <f t="shared" si="11"/>
        <v>17</v>
      </c>
      <c r="AH166" s="17"/>
      <c r="AI166" s="28"/>
      <c r="AJ166" s="17"/>
    </row>
    <row r="167" spans="1:36" ht="13.5" customHeight="1" x14ac:dyDescent="0.3">
      <c r="A167" s="5" t="s">
        <v>127</v>
      </c>
      <c r="B167" s="11" t="s">
        <v>7</v>
      </c>
      <c r="C167" s="28">
        <v>1116</v>
      </c>
      <c r="D167" s="6"/>
      <c r="E167" s="42">
        <v>1116</v>
      </c>
      <c r="F167" s="43">
        <v>0</v>
      </c>
      <c r="G167" s="25">
        <f t="shared" si="8"/>
        <v>0</v>
      </c>
      <c r="H167" s="6">
        <v>-162</v>
      </c>
      <c r="I167" s="58">
        <v>-12.676056338028168</v>
      </c>
      <c r="J167" s="17"/>
      <c r="K167" s="7">
        <v>2.1456271841780237</v>
      </c>
      <c r="L167" s="45">
        <v>325</v>
      </c>
      <c r="N167" s="27">
        <v>200</v>
      </c>
      <c r="O167" s="28"/>
      <c r="P167" s="27">
        <v>-45</v>
      </c>
      <c r="Q167" s="29">
        <v>-18.367346938775512</v>
      </c>
      <c r="R167" s="28"/>
      <c r="S167" s="27">
        <v>265</v>
      </c>
      <c r="T167" s="28"/>
      <c r="U167" s="27">
        <v>10</v>
      </c>
      <c r="V167" s="29">
        <v>3.9215686274509802</v>
      </c>
      <c r="W167" s="32"/>
      <c r="X167" s="27">
        <v>270</v>
      </c>
      <c r="Y167" s="27"/>
      <c r="Z167" s="27">
        <v>-110</v>
      </c>
      <c r="AA167" s="29">
        <v>-28.947368421052634</v>
      </c>
      <c r="AB167" s="7"/>
      <c r="AD167" s="1">
        <f t="shared" si="9"/>
        <v>2</v>
      </c>
      <c r="AE167" s="1">
        <f t="shared" si="10"/>
        <v>0</v>
      </c>
      <c r="AF167" s="1">
        <f t="shared" si="11"/>
        <v>18</v>
      </c>
      <c r="AH167" s="17"/>
      <c r="AI167" s="28"/>
      <c r="AJ167" s="17"/>
    </row>
    <row r="168" spans="1:36" ht="13.5" customHeight="1" x14ac:dyDescent="0.3">
      <c r="A168" s="5" t="s">
        <v>128</v>
      </c>
      <c r="B168" s="11" t="s">
        <v>7</v>
      </c>
      <c r="C168" s="28">
        <v>1120</v>
      </c>
      <c r="D168" s="6"/>
      <c r="E168" s="42">
        <v>1120</v>
      </c>
      <c r="F168" s="43">
        <v>0</v>
      </c>
      <c r="G168" s="25">
        <f t="shared" si="8"/>
        <v>0</v>
      </c>
      <c r="H168" s="6">
        <v>-275</v>
      </c>
      <c r="I168" s="58">
        <v>-19.713261648745519</v>
      </c>
      <c r="J168" s="17"/>
      <c r="K168" s="7">
        <v>2.2224669923813605</v>
      </c>
      <c r="L168" s="45">
        <v>306</v>
      </c>
      <c r="N168" s="27">
        <v>180</v>
      </c>
      <c r="O168" s="28"/>
      <c r="P168" s="27">
        <v>-70</v>
      </c>
      <c r="Q168" s="29">
        <v>-28.000000000000004</v>
      </c>
      <c r="R168" s="28"/>
      <c r="S168" s="27">
        <v>240</v>
      </c>
      <c r="T168" s="28"/>
      <c r="U168" s="27">
        <v>-15</v>
      </c>
      <c r="V168" s="29">
        <v>-5.8823529411764701</v>
      </c>
      <c r="W168" s="32"/>
      <c r="X168" s="27">
        <v>290</v>
      </c>
      <c r="Y168" s="27"/>
      <c r="Z168" s="27">
        <v>-155</v>
      </c>
      <c r="AA168" s="29">
        <v>-34.831460674157306</v>
      </c>
      <c r="AB168" s="7"/>
      <c r="AD168" s="1">
        <f t="shared" si="9"/>
        <v>3</v>
      </c>
      <c r="AE168" s="1">
        <f t="shared" si="10"/>
        <v>0</v>
      </c>
      <c r="AF168" s="1">
        <f t="shared" si="11"/>
        <v>19</v>
      </c>
      <c r="AH168" s="17"/>
      <c r="AI168" s="28"/>
      <c r="AJ168" s="17"/>
    </row>
    <row r="169" spans="1:36" ht="13.5" customHeight="1" x14ac:dyDescent="0.3">
      <c r="A169" s="5" t="s">
        <v>129</v>
      </c>
      <c r="B169" s="11" t="s">
        <v>7</v>
      </c>
      <c r="C169" s="28">
        <v>875</v>
      </c>
      <c r="D169" s="6"/>
      <c r="E169" s="42">
        <v>804</v>
      </c>
      <c r="F169" s="43">
        <v>71</v>
      </c>
      <c r="G169" s="25">
        <f t="shared" si="8"/>
        <v>0</v>
      </c>
      <c r="H169" s="6">
        <v>-47</v>
      </c>
      <c r="I169" s="58">
        <v>-5.0976138828633406</v>
      </c>
      <c r="J169" s="17"/>
      <c r="K169" s="7">
        <v>1.4880461011976547</v>
      </c>
      <c r="L169" s="45">
        <v>434</v>
      </c>
      <c r="N169" s="27">
        <v>135</v>
      </c>
      <c r="O169" s="28"/>
      <c r="P169" s="27">
        <v>-5</v>
      </c>
      <c r="Q169" s="29">
        <v>-3.5714285714285712</v>
      </c>
      <c r="R169" s="28"/>
      <c r="S169" s="27">
        <v>225</v>
      </c>
      <c r="T169" s="28"/>
      <c r="U169" s="27">
        <v>5</v>
      </c>
      <c r="V169" s="29">
        <v>2.2727272727272729</v>
      </c>
      <c r="W169" s="32"/>
      <c r="X169" s="27">
        <v>165</v>
      </c>
      <c r="Y169" s="27"/>
      <c r="Z169" s="27">
        <v>-45</v>
      </c>
      <c r="AA169" s="29">
        <v>-21.428571428571427</v>
      </c>
      <c r="AB169" s="7"/>
      <c r="AD169" s="1">
        <f t="shared" si="9"/>
        <v>4</v>
      </c>
      <c r="AE169" s="1">
        <f t="shared" si="10"/>
        <v>0</v>
      </c>
      <c r="AF169" s="1">
        <f t="shared" si="11"/>
        <v>20</v>
      </c>
      <c r="AH169" s="17"/>
      <c r="AI169" s="28"/>
      <c r="AJ169" s="17"/>
    </row>
    <row r="170" spans="1:36" ht="23.25" customHeight="1" x14ac:dyDescent="0.3">
      <c r="A170" s="5" t="s">
        <v>130</v>
      </c>
      <c r="B170" s="11" t="s">
        <v>7</v>
      </c>
      <c r="C170" s="28">
        <v>1142</v>
      </c>
      <c r="D170" s="6"/>
      <c r="E170" s="42">
        <v>650</v>
      </c>
      <c r="F170" s="43">
        <v>492</v>
      </c>
      <c r="G170" s="25">
        <f t="shared" si="8"/>
        <v>0</v>
      </c>
      <c r="H170" s="6">
        <v>50</v>
      </c>
      <c r="I170" s="58">
        <v>4.5787545787545785</v>
      </c>
      <c r="J170" s="17"/>
      <c r="K170" s="7">
        <v>2.1641756995323833</v>
      </c>
      <c r="L170" s="45">
        <v>316</v>
      </c>
      <c r="N170" s="27">
        <v>315</v>
      </c>
      <c r="O170" s="28"/>
      <c r="P170" s="27">
        <v>25</v>
      </c>
      <c r="Q170" s="29">
        <v>8.6206896551724146</v>
      </c>
      <c r="R170" s="28"/>
      <c r="S170" s="27">
        <v>240</v>
      </c>
      <c r="T170" s="28"/>
      <c r="U170" s="27">
        <v>10</v>
      </c>
      <c r="V170" s="29">
        <v>4.3478260869565215</v>
      </c>
      <c r="W170" s="32"/>
      <c r="X170" s="27" t="s">
        <v>684</v>
      </c>
      <c r="Y170" s="27"/>
      <c r="Z170" s="27" t="s">
        <v>684</v>
      </c>
      <c r="AA170" s="29" t="s">
        <v>684</v>
      </c>
      <c r="AB170" s="7"/>
      <c r="AD170" s="1">
        <f t="shared" si="9"/>
        <v>0</v>
      </c>
      <c r="AE170" s="1">
        <f t="shared" si="10"/>
        <v>1</v>
      </c>
      <c r="AF170" s="1">
        <f t="shared" si="11"/>
        <v>21</v>
      </c>
      <c r="AH170" s="17"/>
      <c r="AI170" s="28"/>
      <c r="AJ170" s="17"/>
    </row>
    <row r="171" spans="1:36" ht="13.5" customHeight="1" x14ac:dyDescent="0.3">
      <c r="A171" s="5" t="s">
        <v>131</v>
      </c>
      <c r="B171" s="11" t="s">
        <v>7</v>
      </c>
      <c r="C171" s="28">
        <v>1576</v>
      </c>
      <c r="D171" s="6"/>
      <c r="E171" s="42">
        <v>1576</v>
      </c>
      <c r="F171" s="43">
        <v>0</v>
      </c>
      <c r="G171" s="25">
        <f t="shared" si="8"/>
        <v>0</v>
      </c>
      <c r="H171" s="6">
        <v>103</v>
      </c>
      <c r="I171" s="58">
        <v>6.9925322471147311</v>
      </c>
      <c r="J171" s="17"/>
      <c r="K171" s="7">
        <v>2.6533227749292796</v>
      </c>
      <c r="L171" s="45">
        <v>234</v>
      </c>
      <c r="N171" s="27">
        <v>270</v>
      </c>
      <c r="O171" s="28"/>
      <c r="P171" s="27">
        <v>-50</v>
      </c>
      <c r="Q171" s="29">
        <v>-15.625</v>
      </c>
      <c r="R171" s="28"/>
      <c r="S171" s="27">
        <v>365</v>
      </c>
      <c r="T171" s="28"/>
      <c r="U171" s="27">
        <v>45</v>
      </c>
      <c r="V171" s="29">
        <v>14.0625</v>
      </c>
      <c r="W171" s="32"/>
      <c r="X171" s="27">
        <v>290</v>
      </c>
      <c r="Y171" s="27"/>
      <c r="Z171" s="27">
        <v>-100</v>
      </c>
      <c r="AA171" s="29">
        <v>-25.641025641025639</v>
      </c>
      <c r="AB171" s="7"/>
      <c r="AD171" s="1">
        <f t="shared" si="9"/>
        <v>1</v>
      </c>
      <c r="AE171" s="1">
        <f t="shared" si="10"/>
        <v>1</v>
      </c>
      <c r="AF171" s="1">
        <f t="shared" si="11"/>
        <v>22</v>
      </c>
      <c r="AH171" s="17"/>
      <c r="AI171" s="28"/>
      <c r="AJ171" s="17"/>
    </row>
    <row r="172" spans="1:36" ht="13.5" customHeight="1" x14ac:dyDescent="0.3">
      <c r="A172" s="5" t="s">
        <v>132</v>
      </c>
      <c r="B172" s="11" t="s">
        <v>7</v>
      </c>
      <c r="C172" s="28">
        <v>2211</v>
      </c>
      <c r="D172" s="6"/>
      <c r="E172" s="42">
        <v>2206</v>
      </c>
      <c r="F172" s="43">
        <v>5</v>
      </c>
      <c r="G172" s="25">
        <f t="shared" si="8"/>
        <v>0</v>
      </c>
      <c r="H172" s="6">
        <v>-238</v>
      </c>
      <c r="I172" s="58">
        <v>-9.718252347897101</v>
      </c>
      <c r="J172" s="17"/>
      <c r="K172" s="7">
        <v>3.1253694863337005</v>
      </c>
      <c r="L172" s="45">
        <v>171</v>
      </c>
      <c r="N172" s="27">
        <v>400</v>
      </c>
      <c r="O172" s="28"/>
      <c r="P172" s="27">
        <v>-110</v>
      </c>
      <c r="Q172" s="29">
        <v>-21.568627450980394</v>
      </c>
      <c r="R172" s="28"/>
      <c r="S172" s="27">
        <v>590</v>
      </c>
      <c r="T172" s="28"/>
      <c r="U172" s="27">
        <v>30</v>
      </c>
      <c r="V172" s="29">
        <v>5.3571428571428568</v>
      </c>
      <c r="W172" s="32"/>
      <c r="X172" s="27">
        <v>510</v>
      </c>
      <c r="Y172" s="27"/>
      <c r="Z172" s="27">
        <v>-150</v>
      </c>
      <c r="AA172" s="29">
        <v>-22.727272727272727</v>
      </c>
      <c r="AB172" s="7"/>
      <c r="AD172" s="1">
        <f t="shared" si="9"/>
        <v>2</v>
      </c>
      <c r="AE172" s="1">
        <f t="shared" si="10"/>
        <v>0</v>
      </c>
      <c r="AF172" s="1">
        <f t="shared" si="11"/>
        <v>23</v>
      </c>
      <c r="AH172" s="17"/>
      <c r="AI172" s="28"/>
      <c r="AJ172" s="17"/>
    </row>
    <row r="173" spans="1:36" ht="13.5" customHeight="1" x14ac:dyDescent="0.3">
      <c r="A173" s="5" t="s">
        <v>133</v>
      </c>
      <c r="B173" s="11" t="s">
        <v>7</v>
      </c>
      <c r="C173" s="28">
        <v>701</v>
      </c>
      <c r="D173" s="6"/>
      <c r="E173" s="42">
        <v>701</v>
      </c>
      <c r="F173" s="43">
        <v>0</v>
      </c>
      <c r="G173" s="25">
        <f t="shared" si="8"/>
        <v>0</v>
      </c>
      <c r="H173" s="6">
        <v>-191</v>
      </c>
      <c r="I173" s="58">
        <v>-21.412556053811659</v>
      </c>
      <c r="J173" s="17"/>
      <c r="K173" s="7">
        <v>1.1865216280879938</v>
      </c>
      <c r="L173" s="45">
        <v>504</v>
      </c>
      <c r="N173" s="27">
        <v>135</v>
      </c>
      <c r="O173" s="28"/>
      <c r="P173" s="27">
        <v>-25</v>
      </c>
      <c r="Q173" s="29">
        <v>-15.625</v>
      </c>
      <c r="R173" s="28"/>
      <c r="S173" s="27">
        <v>200</v>
      </c>
      <c r="T173" s="28"/>
      <c r="U173" s="27">
        <v>-10</v>
      </c>
      <c r="V173" s="29">
        <v>-4.7619047619047619</v>
      </c>
      <c r="W173" s="32"/>
      <c r="X173" s="27">
        <v>100</v>
      </c>
      <c r="Y173" s="27"/>
      <c r="Z173" s="27">
        <v>-70</v>
      </c>
      <c r="AA173" s="29">
        <v>-41.17647058823529</v>
      </c>
      <c r="AB173" s="7"/>
      <c r="AD173" s="1">
        <f t="shared" si="9"/>
        <v>3</v>
      </c>
      <c r="AE173" s="1">
        <f t="shared" si="10"/>
        <v>0</v>
      </c>
      <c r="AF173" s="1">
        <f t="shared" si="11"/>
        <v>24</v>
      </c>
      <c r="AH173" s="17"/>
      <c r="AI173" s="28"/>
      <c r="AJ173" s="17"/>
    </row>
    <row r="174" spans="1:36" ht="13.5" customHeight="1" x14ac:dyDescent="0.3">
      <c r="A174" s="5" t="s">
        <v>571</v>
      </c>
      <c r="B174" s="11" t="s">
        <v>560</v>
      </c>
      <c r="C174" s="28">
        <v>1072</v>
      </c>
      <c r="D174" s="6"/>
      <c r="E174" s="42">
        <v>883</v>
      </c>
      <c r="F174" s="43">
        <v>189</v>
      </c>
      <c r="G174" s="25">
        <f t="shared" si="8"/>
        <v>0</v>
      </c>
      <c r="H174" s="6">
        <v>-232</v>
      </c>
      <c r="I174" s="58">
        <v>-17.791411042944784</v>
      </c>
      <c r="J174" s="17"/>
      <c r="K174" s="7">
        <v>2.498368428044357</v>
      </c>
      <c r="L174" s="45">
        <v>256</v>
      </c>
      <c r="N174" s="27">
        <v>235</v>
      </c>
      <c r="O174" s="28"/>
      <c r="P174" s="27">
        <v>-70</v>
      </c>
      <c r="Q174" s="29">
        <v>-22.950819672131146</v>
      </c>
      <c r="R174" s="28"/>
      <c r="S174" s="27">
        <v>230</v>
      </c>
      <c r="T174" s="28"/>
      <c r="U174" s="27">
        <v>-20</v>
      </c>
      <c r="V174" s="29">
        <v>-8</v>
      </c>
      <c r="W174" s="32"/>
      <c r="X174" s="27">
        <v>235</v>
      </c>
      <c r="Y174" s="27"/>
      <c r="Z174" s="27">
        <v>-35</v>
      </c>
      <c r="AA174" s="29">
        <v>-12.962962962962962</v>
      </c>
      <c r="AB174" s="7"/>
      <c r="AD174" s="1">
        <f t="shared" si="9"/>
        <v>4</v>
      </c>
      <c r="AE174" s="1">
        <f t="shared" si="10"/>
        <v>0</v>
      </c>
      <c r="AF174" s="1">
        <f t="shared" si="11"/>
        <v>25</v>
      </c>
      <c r="AH174" s="17"/>
      <c r="AI174" s="28"/>
      <c r="AJ174" s="17"/>
    </row>
    <row r="175" spans="1:36" ht="23.25" customHeight="1" x14ac:dyDescent="0.3">
      <c r="A175" s="5" t="s">
        <v>637</v>
      </c>
      <c r="B175" s="11" t="s">
        <v>620</v>
      </c>
      <c r="C175" s="28">
        <v>1090</v>
      </c>
      <c r="D175" s="6"/>
      <c r="E175" s="42">
        <v>1090</v>
      </c>
      <c r="F175" s="43">
        <v>0</v>
      </c>
      <c r="G175" s="25">
        <f t="shared" si="8"/>
        <v>0</v>
      </c>
      <c r="H175" s="6">
        <v>-282</v>
      </c>
      <c r="I175" s="58">
        <v>-20.55393586005831</v>
      </c>
      <c r="J175" s="17"/>
      <c r="K175" s="7">
        <v>3.5385960669768215</v>
      </c>
      <c r="L175" s="45">
        <v>129</v>
      </c>
      <c r="N175" s="27">
        <v>265</v>
      </c>
      <c r="O175" s="28"/>
      <c r="P175" s="27">
        <v>-130</v>
      </c>
      <c r="Q175" s="29">
        <v>-32.911392405063289</v>
      </c>
      <c r="R175" s="28"/>
      <c r="S175" s="27">
        <v>235</v>
      </c>
      <c r="T175" s="28"/>
      <c r="U175" s="27">
        <v>5</v>
      </c>
      <c r="V175" s="29">
        <v>2.1739130434782608</v>
      </c>
      <c r="W175" s="32"/>
      <c r="X175" s="27">
        <v>320</v>
      </c>
      <c r="Y175" s="27"/>
      <c r="Z175" s="27">
        <v>-165</v>
      </c>
      <c r="AA175" s="29">
        <v>-34.020618556701031</v>
      </c>
      <c r="AB175" s="7"/>
      <c r="AD175" s="1">
        <f t="shared" si="9"/>
        <v>0</v>
      </c>
      <c r="AE175" s="1">
        <f t="shared" si="10"/>
        <v>0</v>
      </c>
      <c r="AF175" s="1">
        <f t="shared" si="11"/>
        <v>26</v>
      </c>
      <c r="AH175" s="17"/>
      <c r="AI175" s="28"/>
      <c r="AJ175" s="17"/>
    </row>
    <row r="176" spans="1:36" ht="13.5" customHeight="1" x14ac:dyDescent="0.3">
      <c r="A176" s="5" t="s">
        <v>134</v>
      </c>
      <c r="B176" s="11" t="s">
        <v>7</v>
      </c>
      <c r="C176" s="28">
        <v>1533</v>
      </c>
      <c r="D176" s="6"/>
      <c r="E176" s="42">
        <v>1408</v>
      </c>
      <c r="F176" s="43">
        <v>125</v>
      </c>
      <c r="G176" s="25">
        <f t="shared" si="8"/>
        <v>0</v>
      </c>
      <c r="H176" s="6">
        <v>-177</v>
      </c>
      <c r="I176" s="58">
        <v>-10.350877192982457</v>
      </c>
      <c r="J176" s="17"/>
      <c r="K176" s="7">
        <v>3.0703647903948488</v>
      </c>
      <c r="L176" s="45">
        <v>181</v>
      </c>
      <c r="N176" s="27">
        <v>320</v>
      </c>
      <c r="O176" s="28"/>
      <c r="P176" s="27">
        <v>-80</v>
      </c>
      <c r="Q176" s="29">
        <v>-20</v>
      </c>
      <c r="R176" s="28"/>
      <c r="S176" s="27">
        <v>365</v>
      </c>
      <c r="T176" s="28"/>
      <c r="U176" s="27">
        <v>30</v>
      </c>
      <c r="V176" s="29">
        <v>8.9552238805970141</v>
      </c>
      <c r="W176" s="32"/>
      <c r="X176" s="27">
        <v>330</v>
      </c>
      <c r="Y176" s="27"/>
      <c r="Z176" s="27">
        <v>-115</v>
      </c>
      <c r="AA176" s="29">
        <v>-25.842696629213485</v>
      </c>
      <c r="AB176" s="7"/>
      <c r="AD176" s="1">
        <f t="shared" si="9"/>
        <v>1</v>
      </c>
      <c r="AE176" s="1">
        <f t="shared" si="10"/>
        <v>0</v>
      </c>
      <c r="AF176" s="1">
        <f t="shared" si="11"/>
        <v>27</v>
      </c>
      <c r="AH176" s="17"/>
      <c r="AI176" s="28"/>
      <c r="AJ176" s="17"/>
    </row>
    <row r="177" spans="1:36" ht="13.5" customHeight="1" x14ac:dyDescent="0.3">
      <c r="A177" s="5" t="s">
        <v>135</v>
      </c>
      <c r="B177" s="11" t="s">
        <v>7</v>
      </c>
      <c r="C177" s="28">
        <v>1783</v>
      </c>
      <c r="D177" s="6"/>
      <c r="E177" s="42">
        <v>1732</v>
      </c>
      <c r="F177" s="43">
        <v>51</v>
      </c>
      <c r="G177" s="25">
        <f t="shared" si="8"/>
        <v>0</v>
      </c>
      <c r="H177" s="6">
        <v>-114</v>
      </c>
      <c r="I177" s="58">
        <v>-6.0094886663152343</v>
      </c>
      <c r="J177" s="17"/>
      <c r="K177" s="7">
        <v>4.0400511129120487</v>
      </c>
      <c r="L177" s="45">
        <v>84</v>
      </c>
      <c r="N177" s="27">
        <v>395</v>
      </c>
      <c r="O177" s="28"/>
      <c r="P177" s="27">
        <v>-30</v>
      </c>
      <c r="Q177" s="29">
        <v>-7.0588235294117645</v>
      </c>
      <c r="R177" s="28"/>
      <c r="S177" s="27">
        <v>400</v>
      </c>
      <c r="T177" s="28"/>
      <c r="U177" s="27">
        <v>30</v>
      </c>
      <c r="V177" s="29">
        <v>8.1081081081081088</v>
      </c>
      <c r="W177" s="32"/>
      <c r="X177" s="27">
        <v>475</v>
      </c>
      <c r="Y177" s="27"/>
      <c r="Z177" s="27">
        <v>-115</v>
      </c>
      <c r="AA177" s="29">
        <v>-19.491525423728813</v>
      </c>
      <c r="AB177" s="7"/>
      <c r="AD177" s="1">
        <f t="shared" si="9"/>
        <v>2</v>
      </c>
      <c r="AE177" s="1">
        <f t="shared" si="10"/>
        <v>0</v>
      </c>
      <c r="AF177" s="1">
        <f t="shared" si="11"/>
        <v>28</v>
      </c>
      <c r="AH177" s="17"/>
      <c r="AI177" s="28"/>
      <c r="AJ177" s="17"/>
    </row>
    <row r="178" spans="1:36" ht="13.5" customHeight="1" x14ac:dyDescent="0.3">
      <c r="A178" s="5" t="s">
        <v>136</v>
      </c>
      <c r="B178" s="11" t="s">
        <v>7</v>
      </c>
      <c r="C178" s="28">
        <v>693</v>
      </c>
      <c r="D178" s="6"/>
      <c r="E178" s="42">
        <v>688</v>
      </c>
      <c r="F178" s="43">
        <v>5</v>
      </c>
      <c r="G178" s="25">
        <f t="shared" si="8"/>
        <v>0</v>
      </c>
      <c r="H178" s="6">
        <v>-130</v>
      </c>
      <c r="I178" s="58">
        <v>-15.795868772782503</v>
      </c>
      <c r="J178" s="17"/>
      <c r="K178" s="7">
        <v>1.2306393861701226</v>
      </c>
      <c r="L178" s="45">
        <v>490</v>
      </c>
      <c r="N178" s="27">
        <v>150</v>
      </c>
      <c r="O178" s="28"/>
      <c r="P178" s="27">
        <v>-60</v>
      </c>
      <c r="Q178" s="29">
        <v>-28.571428571428569</v>
      </c>
      <c r="R178" s="28"/>
      <c r="S178" s="27">
        <v>155</v>
      </c>
      <c r="T178" s="28"/>
      <c r="U178" s="27">
        <v>-5</v>
      </c>
      <c r="V178" s="29">
        <v>-3.125</v>
      </c>
      <c r="W178" s="32"/>
      <c r="X178" s="27">
        <v>110</v>
      </c>
      <c r="Y178" s="27"/>
      <c r="Z178" s="27">
        <v>-85</v>
      </c>
      <c r="AA178" s="29">
        <v>-43.589743589743591</v>
      </c>
      <c r="AB178" s="7"/>
      <c r="AD178" s="1">
        <f t="shared" si="9"/>
        <v>3</v>
      </c>
      <c r="AE178" s="1">
        <f t="shared" si="10"/>
        <v>0</v>
      </c>
      <c r="AF178" s="1">
        <f t="shared" si="11"/>
        <v>29</v>
      </c>
      <c r="AH178" s="17"/>
      <c r="AI178" s="28"/>
      <c r="AJ178" s="17"/>
    </row>
    <row r="179" spans="1:36" ht="13.5" customHeight="1" x14ac:dyDescent="0.3">
      <c r="A179" s="5" t="s">
        <v>137</v>
      </c>
      <c r="B179" s="11" t="s">
        <v>7</v>
      </c>
      <c r="C179" s="28">
        <v>491</v>
      </c>
      <c r="D179" s="6"/>
      <c r="E179" s="42">
        <v>383</v>
      </c>
      <c r="F179" s="43">
        <v>108</v>
      </c>
      <c r="G179" s="25">
        <f t="shared" si="8"/>
        <v>0</v>
      </c>
      <c r="H179" s="6">
        <v>7</v>
      </c>
      <c r="I179" s="58">
        <v>1.4462809917355373</v>
      </c>
      <c r="J179" s="17"/>
      <c r="K179" s="7">
        <v>1.0353709408812444</v>
      </c>
      <c r="L179" s="45">
        <v>533</v>
      </c>
      <c r="N179" s="27">
        <v>110</v>
      </c>
      <c r="O179" s="28"/>
      <c r="P179" s="27">
        <v>10</v>
      </c>
      <c r="Q179" s="29">
        <v>10</v>
      </c>
      <c r="R179" s="28"/>
      <c r="S179" s="27">
        <v>135</v>
      </c>
      <c r="T179" s="28"/>
      <c r="U179" s="27">
        <v>10</v>
      </c>
      <c r="V179" s="29">
        <v>8</v>
      </c>
      <c r="W179" s="32"/>
      <c r="X179" s="27">
        <v>80</v>
      </c>
      <c r="Y179" s="27"/>
      <c r="Z179" s="27">
        <v>-10</v>
      </c>
      <c r="AA179" s="29">
        <v>-11.111111111111111</v>
      </c>
      <c r="AB179" s="7"/>
      <c r="AD179" s="1">
        <f t="shared" si="9"/>
        <v>4</v>
      </c>
      <c r="AE179" s="1">
        <f t="shared" si="10"/>
        <v>1</v>
      </c>
      <c r="AF179" s="1">
        <f t="shared" si="11"/>
        <v>30</v>
      </c>
      <c r="AH179" s="17"/>
      <c r="AI179" s="28"/>
      <c r="AJ179" s="17"/>
    </row>
    <row r="180" spans="1:36" ht="23.25" customHeight="1" x14ac:dyDescent="0.3">
      <c r="A180" s="5" t="s">
        <v>638</v>
      </c>
      <c r="B180" s="11" t="s">
        <v>620</v>
      </c>
      <c r="C180" s="28">
        <v>722</v>
      </c>
      <c r="D180" s="6"/>
      <c r="E180" s="42">
        <v>524</v>
      </c>
      <c r="F180" s="43">
        <v>198</v>
      </c>
      <c r="G180" s="25">
        <f t="shared" si="8"/>
        <v>0</v>
      </c>
      <c r="H180" s="6">
        <v>-171</v>
      </c>
      <c r="I180" s="58">
        <v>-19.148936170212767</v>
      </c>
      <c r="J180" s="17"/>
      <c r="K180" s="7">
        <v>2.1710603404769104</v>
      </c>
      <c r="L180" s="45">
        <v>314</v>
      </c>
      <c r="N180" s="27">
        <v>185</v>
      </c>
      <c r="O180" s="28"/>
      <c r="P180" s="27">
        <v>-75</v>
      </c>
      <c r="Q180" s="29">
        <v>-28.846153846153843</v>
      </c>
      <c r="R180" s="28"/>
      <c r="S180" s="27">
        <v>180</v>
      </c>
      <c r="T180" s="28"/>
      <c r="U180" s="27">
        <v>-15</v>
      </c>
      <c r="V180" s="29">
        <v>-7.6923076923076925</v>
      </c>
      <c r="W180" s="32"/>
      <c r="X180" s="27" t="s">
        <v>684</v>
      </c>
      <c r="Y180" s="27"/>
      <c r="Z180" s="27" t="s">
        <v>684</v>
      </c>
      <c r="AA180" s="29" t="s">
        <v>684</v>
      </c>
      <c r="AB180" s="7"/>
      <c r="AD180" s="1">
        <f t="shared" si="9"/>
        <v>0</v>
      </c>
      <c r="AE180" s="1">
        <f t="shared" si="10"/>
        <v>0</v>
      </c>
      <c r="AF180" s="1">
        <f t="shared" si="11"/>
        <v>31</v>
      </c>
      <c r="AH180" s="17"/>
      <c r="AI180" s="28"/>
      <c r="AJ180" s="17"/>
    </row>
    <row r="181" spans="1:36" ht="13.5" customHeight="1" x14ac:dyDescent="0.3">
      <c r="A181" s="5" t="s">
        <v>138</v>
      </c>
      <c r="B181" s="11" t="s">
        <v>7</v>
      </c>
      <c r="C181" s="28">
        <v>1400</v>
      </c>
      <c r="D181" s="6"/>
      <c r="E181" s="42">
        <v>656</v>
      </c>
      <c r="F181" s="43">
        <v>744</v>
      </c>
      <c r="G181" s="25">
        <f t="shared" si="8"/>
        <v>0</v>
      </c>
      <c r="H181" s="6">
        <v>178</v>
      </c>
      <c r="I181" s="58">
        <v>14.566284779050736</v>
      </c>
      <c r="J181" s="17"/>
      <c r="K181" s="7">
        <v>3.2790514395674881</v>
      </c>
      <c r="L181" s="45">
        <v>159</v>
      </c>
      <c r="N181" s="27">
        <v>365</v>
      </c>
      <c r="O181" s="28"/>
      <c r="P181" s="27">
        <v>40</v>
      </c>
      <c r="Q181" s="29">
        <v>12.307692307692308</v>
      </c>
      <c r="R181" s="28"/>
      <c r="S181" s="27">
        <v>275</v>
      </c>
      <c r="T181" s="28"/>
      <c r="U181" s="27">
        <v>40</v>
      </c>
      <c r="V181" s="29">
        <v>17.021276595744681</v>
      </c>
      <c r="W181" s="32"/>
      <c r="X181" s="27" t="s">
        <v>684</v>
      </c>
      <c r="Y181" s="27"/>
      <c r="Z181" s="27" t="s">
        <v>684</v>
      </c>
      <c r="AA181" s="29" t="s">
        <v>684</v>
      </c>
      <c r="AB181" s="7"/>
      <c r="AD181" s="1">
        <f t="shared" si="9"/>
        <v>1</v>
      </c>
      <c r="AE181" s="1">
        <f t="shared" si="10"/>
        <v>1</v>
      </c>
      <c r="AF181" s="1">
        <f t="shared" si="11"/>
        <v>32</v>
      </c>
      <c r="AH181" s="17"/>
      <c r="AI181" s="28"/>
      <c r="AJ181" s="17"/>
    </row>
    <row r="182" spans="1:36" ht="13.5" customHeight="1" x14ac:dyDescent="0.3">
      <c r="A182" s="5" t="s">
        <v>139</v>
      </c>
      <c r="B182" s="11" t="s">
        <v>7</v>
      </c>
      <c r="C182" s="28">
        <v>684</v>
      </c>
      <c r="D182" s="6"/>
      <c r="E182" s="42">
        <v>684</v>
      </c>
      <c r="F182" s="43">
        <v>0</v>
      </c>
      <c r="G182" s="25">
        <f t="shared" si="8"/>
        <v>0</v>
      </c>
      <c r="H182" s="6">
        <v>-228</v>
      </c>
      <c r="I182" s="58">
        <v>-25</v>
      </c>
      <c r="J182" s="17"/>
      <c r="K182" s="7">
        <v>1.3676149184309458</v>
      </c>
      <c r="L182" s="45">
        <v>465</v>
      </c>
      <c r="N182" s="27">
        <v>145</v>
      </c>
      <c r="O182" s="28"/>
      <c r="P182" s="27">
        <v>-70</v>
      </c>
      <c r="Q182" s="29">
        <v>-32.558139534883722</v>
      </c>
      <c r="R182" s="28"/>
      <c r="S182" s="27">
        <v>125</v>
      </c>
      <c r="T182" s="28"/>
      <c r="U182" s="27">
        <v>-60</v>
      </c>
      <c r="V182" s="29">
        <v>-32.432432432432435</v>
      </c>
      <c r="W182" s="32"/>
      <c r="X182" s="27">
        <v>115</v>
      </c>
      <c r="Y182" s="27"/>
      <c r="Z182" s="27">
        <v>-105</v>
      </c>
      <c r="AA182" s="29">
        <v>-47.727272727272727</v>
      </c>
      <c r="AB182" s="7"/>
      <c r="AD182" s="1">
        <f t="shared" si="9"/>
        <v>2</v>
      </c>
      <c r="AE182" s="1">
        <f t="shared" si="10"/>
        <v>0</v>
      </c>
      <c r="AF182" s="1">
        <f t="shared" si="11"/>
        <v>33</v>
      </c>
      <c r="AH182" s="17"/>
      <c r="AI182" s="28"/>
      <c r="AJ182" s="17"/>
    </row>
    <row r="183" spans="1:36" ht="13.5" customHeight="1" x14ac:dyDescent="0.3">
      <c r="A183" s="5" t="s">
        <v>140</v>
      </c>
      <c r="B183" s="11" t="s">
        <v>7</v>
      </c>
      <c r="C183" s="28">
        <v>1414</v>
      </c>
      <c r="D183" s="6"/>
      <c r="E183" s="42">
        <v>1408</v>
      </c>
      <c r="F183" s="43">
        <v>6</v>
      </c>
      <c r="G183" s="25">
        <f t="shared" si="8"/>
        <v>0</v>
      </c>
      <c r="H183" s="6">
        <v>-602</v>
      </c>
      <c r="I183" s="58">
        <v>-29.861111111111111</v>
      </c>
      <c r="J183" s="17"/>
      <c r="K183" s="7">
        <v>2.7392739776892703</v>
      </c>
      <c r="L183" s="45">
        <v>225</v>
      </c>
      <c r="N183" s="27">
        <v>265</v>
      </c>
      <c r="O183" s="28"/>
      <c r="P183" s="27">
        <v>-165</v>
      </c>
      <c r="Q183" s="29">
        <v>-38.372093023255815</v>
      </c>
      <c r="R183" s="28"/>
      <c r="S183" s="27">
        <v>295</v>
      </c>
      <c r="T183" s="28"/>
      <c r="U183" s="27">
        <v>-70</v>
      </c>
      <c r="V183" s="29">
        <v>-19.17808219178082</v>
      </c>
      <c r="W183" s="32"/>
      <c r="X183" s="27">
        <v>285</v>
      </c>
      <c r="Y183" s="27"/>
      <c r="Z183" s="27">
        <v>-360</v>
      </c>
      <c r="AA183" s="29">
        <v>-55.813953488372093</v>
      </c>
      <c r="AB183" s="7"/>
      <c r="AD183" s="1">
        <f t="shared" si="9"/>
        <v>3</v>
      </c>
      <c r="AE183" s="1">
        <f t="shared" si="10"/>
        <v>0</v>
      </c>
      <c r="AF183" s="1">
        <f t="shared" si="11"/>
        <v>34</v>
      </c>
      <c r="AH183" s="17"/>
      <c r="AI183" s="28"/>
      <c r="AJ183" s="17"/>
    </row>
    <row r="184" spans="1:36" ht="13.5" customHeight="1" x14ac:dyDescent="0.3">
      <c r="A184" s="5" t="s">
        <v>141</v>
      </c>
      <c r="B184" s="11" t="s">
        <v>7</v>
      </c>
      <c r="C184" s="28">
        <v>240</v>
      </c>
      <c r="D184" s="6"/>
      <c r="E184" s="42">
        <v>227</v>
      </c>
      <c r="F184" s="43">
        <v>13</v>
      </c>
      <c r="G184" s="25">
        <f t="shared" si="8"/>
        <v>0</v>
      </c>
      <c r="H184" s="6">
        <v>-49</v>
      </c>
      <c r="I184" s="58">
        <v>-16.955017301038062</v>
      </c>
      <c r="J184" s="17"/>
      <c r="K184" s="7">
        <v>0.64196413761691606</v>
      </c>
      <c r="L184" s="45">
        <v>627</v>
      </c>
      <c r="N184" s="27">
        <v>45</v>
      </c>
      <c r="O184" s="28"/>
      <c r="P184" s="27">
        <v>-15</v>
      </c>
      <c r="Q184" s="29">
        <v>-25</v>
      </c>
      <c r="R184" s="28"/>
      <c r="S184" s="27">
        <v>75</v>
      </c>
      <c r="T184" s="28"/>
      <c r="U184" s="27">
        <v>0</v>
      </c>
      <c r="V184" s="29">
        <v>0</v>
      </c>
      <c r="W184" s="32"/>
      <c r="X184" s="27">
        <v>45</v>
      </c>
      <c r="Y184" s="27"/>
      <c r="Z184" s="27">
        <v>-25</v>
      </c>
      <c r="AA184" s="29">
        <v>-35.714285714285715</v>
      </c>
      <c r="AB184" s="7"/>
      <c r="AD184" s="1">
        <f t="shared" si="9"/>
        <v>4</v>
      </c>
      <c r="AE184" s="1">
        <f t="shared" si="10"/>
        <v>0</v>
      </c>
      <c r="AF184" s="1">
        <f t="shared" si="11"/>
        <v>0</v>
      </c>
      <c r="AH184" s="17"/>
      <c r="AI184" s="28"/>
      <c r="AJ184" s="17"/>
    </row>
    <row r="185" spans="1:36" ht="23.25" customHeight="1" x14ac:dyDescent="0.3">
      <c r="A185" s="5" t="s">
        <v>142</v>
      </c>
      <c r="B185" s="11" t="s">
        <v>7</v>
      </c>
      <c r="C185" s="28">
        <v>448</v>
      </c>
      <c r="D185" s="6"/>
      <c r="E185" s="42">
        <v>337</v>
      </c>
      <c r="F185" s="43">
        <v>111</v>
      </c>
      <c r="G185" s="25">
        <f t="shared" si="8"/>
        <v>0</v>
      </c>
      <c r="H185" s="6">
        <v>-20</v>
      </c>
      <c r="I185" s="58">
        <v>-4.2735042735042734</v>
      </c>
      <c r="J185" s="17"/>
      <c r="K185" s="7">
        <v>0.86413495999300827</v>
      </c>
      <c r="L185" s="45">
        <v>583</v>
      </c>
      <c r="N185" s="27">
        <v>125</v>
      </c>
      <c r="O185" s="28"/>
      <c r="P185" s="27">
        <v>-10</v>
      </c>
      <c r="Q185" s="29">
        <v>-7.4074074074074066</v>
      </c>
      <c r="R185" s="28"/>
      <c r="S185" s="27">
        <v>105</v>
      </c>
      <c r="T185" s="28"/>
      <c r="U185" s="27">
        <v>0</v>
      </c>
      <c r="V185" s="29">
        <v>0</v>
      </c>
      <c r="W185" s="32"/>
      <c r="X185" s="27">
        <v>75</v>
      </c>
      <c r="Y185" s="27"/>
      <c r="Z185" s="27">
        <v>-35</v>
      </c>
      <c r="AA185" s="29">
        <v>-31.818181818181817</v>
      </c>
      <c r="AB185" s="7"/>
      <c r="AD185" s="1">
        <f t="shared" si="9"/>
        <v>0</v>
      </c>
      <c r="AE185" s="1">
        <f t="shared" si="10"/>
        <v>0</v>
      </c>
      <c r="AF185" s="1">
        <f t="shared" si="11"/>
        <v>1</v>
      </c>
      <c r="AH185" s="17"/>
      <c r="AI185" s="28"/>
      <c r="AJ185" s="17"/>
    </row>
    <row r="186" spans="1:36" ht="13.5" customHeight="1" x14ac:dyDescent="0.3">
      <c r="A186" s="5" t="s">
        <v>143</v>
      </c>
      <c r="B186" s="11" t="s">
        <v>7</v>
      </c>
      <c r="C186" s="28">
        <v>1210</v>
      </c>
      <c r="D186" s="6"/>
      <c r="E186" s="42">
        <v>1017</v>
      </c>
      <c r="F186" s="43">
        <v>193</v>
      </c>
      <c r="G186" s="25">
        <f t="shared" si="8"/>
        <v>0</v>
      </c>
      <c r="H186" s="6">
        <v>-355</v>
      </c>
      <c r="I186" s="58">
        <v>-22.683706070287542</v>
      </c>
      <c r="J186" s="17"/>
      <c r="K186" s="7">
        <v>2.3305737127842399</v>
      </c>
      <c r="L186" s="45">
        <v>287</v>
      </c>
      <c r="N186" s="27">
        <v>305</v>
      </c>
      <c r="O186" s="28"/>
      <c r="P186" s="27">
        <v>-135</v>
      </c>
      <c r="Q186" s="29">
        <v>-30.681818181818183</v>
      </c>
      <c r="R186" s="28"/>
      <c r="S186" s="27">
        <v>240</v>
      </c>
      <c r="T186" s="28"/>
      <c r="U186" s="27">
        <v>-15</v>
      </c>
      <c r="V186" s="29">
        <v>-5.8823529411764701</v>
      </c>
      <c r="W186" s="32"/>
      <c r="X186" s="27">
        <v>295</v>
      </c>
      <c r="Y186" s="27"/>
      <c r="Z186" s="27">
        <v>-175</v>
      </c>
      <c r="AA186" s="29">
        <v>-37.234042553191486</v>
      </c>
      <c r="AB186" s="7"/>
      <c r="AD186" s="1">
        <f t="shared" si="9"/>
        <v>1</v>
      </c>
      <c r="AE186" s="1">
        <f t="shared" si="10"/>
        <v>0</v>
      </c>
      <c r="AF186" s="1">
        <f t="shared" si="11"/>
        <v>2</v>
      </c>
      <c r="AH186" s="17"/>
      <c r="AI186" s="28"/>
      <c r="AJ186" s="17"/>
    </row>
    <row r="187" spans="1:36" ht="13.5" customHeight="1" x14ac:dyDescent="0.3">
      <c r="A187" s="5" t="s">
        <v>144</v>
      </c>
      <c r="B187" s="11" t="s">
        <v>7</v>
      </c>
      <c r="C187" s="28">
        <v>1251</v>
      </c>
      <c r="D187" s="6"/>
      <c r="E187" s="42">
        <v>1158</v>
      </c>
      <c r="F187" s="43">
        <v>93</v>
      </c>
      <c r="G187" s="25">
        <f t="shared" si="8"/>
        <v>0</v>
      </c>
      <c r="H187" s="6">
        <v>-237</v>
      </c>
      <c r="I187" s="58">
        <v>-15.92741935483871</v>
      </c>
      <c r="J187" s="17"/>
      <c r="K187" s="7">
        <v>2.7698623606677697</v>
      </c>
      <c r="L187" s="45">
        <v>221</v>
      </c>
      <c r="N187" s="27">
        <v>310</v>
      </c>
      <c r="O187" s="28"/>
      <c r="P187" s="27">
        <v>-80</v>
      </c>
      <c r="Q187" s="29">
        <v>-20.512820512820511</v>
      </c>
      <c r="R187" s="28"/>
      <c r="S187" s="27">
        <v>255</v>
      </c>
      <c r="T187" s="28"/>
      <c r="U187" s="27">
        <v>-50</v>
      </c>
      <c r="V187" s="29">
        <v>-16.393442622950818</v>
      </c>
      <c r="W187" s="32"/>
      <c r="X187" s="27">
        <v>330</v>
      </c>
      <c r="Y187" s="27"/>
      <c r="Z187" s="27">
        <v>-100</v>
      </c>
      <c r="AA187" s="29">
        <v>-23.255813953488371</v>
      </c>
      <c r="AB187" s="7"/>
      <c r="AD187" s="1">
        <f t="shared" si="9"/>
        <v>2</v>
      </c>
      <c r="AE187" s="1">
        <f t="shared" si="10"/>
        <v>0</v>
      </c>
      <c r="AF187" s="1">
        <f t="shared" si="11"/>
        <v>3</v>
      </c>
      <c r="AH187" s="17"/>
      <c r="AI187" s="28"/>
      <c r="AJ187" s="17"/>
    </row>
    <row r="188" spans="1:36" ht="13.5" customHeight="1" x14ac:dyDescent="0.3">
      <c r="A188" s="5" t="s">
        <v>145</v>
      </c>
      <c r="B188" s="11" t="s">
        <v>7</v>
      </c>
      <c r="C188" s="28">
        <v>1916</v>
      </c>
      <c r="D188" s="6"/>
      <c r="E188" s="42">
        <v>1771</v>
      </c>
      <c r="F188" s="43">
        <v>145</v>
      </c>
      <c r="G188" s="25">
        <f t="shared" si="8"/>
        <v>0</v>
      </c>
      <c r="H188" s="6">
        <v>-458</v>
      </c>
      <c r="I188" s="58">
        <v>-19.292333614153328</v>
      </c>
      <c r="J188" s="17"/>
      <c r="K188" s="7">
        <v>3.6660909244778801</v>
      </c>
      <c r="L188" s="45">
        <v>120</v>
      </c>
      <c r="N188" s="27">
        <v>375</v>
      </c>
      <c r="O188" s="28"/>
      <c r="P188" s="27">
        <v>-150</v>
      </c>
      <c r="Q188" s="29">
        <v>-28.571428571428569</v>
      </c>
      <c r="R188" s="28"/>
      <c r="S188" s="27">
        <v>410</v>
      </c>
      <c r="T188" s="28"/>
      <c r="U188" s="27">
        <v>-45</v>
      </c>
      <c r="V188" s="29">
        <v>-9.8901098901098905</v>
      </c>
      <c r="W188" s="32"/>
      <c r="X188" s="27">
        <v>525</v>
      </c>
      <c r="Y188" s="27"/>
      <c r="Z188" s="27">
        <v>-225</v>
      </c>
      <c r="AA188" s="29">
        <v>-30</v>
      </c>
      <c r="AB188" s="7"/>
      <c r="AD188" s="1">
        <f t="shared" si="9"/>
        <v>3</v>
      </c>
      <c r="AE188" s="1">
        <f t="shared" si="10"/>
        <v>0</v>
      </c>
      <c r="AF188" s="1">
        <f t="shared" si="11"/>
        <v>4</v>
      </c>
      <c r="AH188" s="17"/>
      <c r="AI188" s="28"/>
      <c r="AJ188" s="17"/>
    </row>
    <row r="189" spans="1:36" ht="13.5" customHeight="1" x14ac:dyDescent="0.3">
      <c r="A189" s="5" t="s">
        <v>146</v>
      </c>
      <c r="B189" s="11" t="s">
        <v>7</v>
      </c>
      <c r="C189" s="28">
        <v>1782</v>
      </c>
      <c r="D189" s="6"/>
      <c r="E189" s="42">
        <v>1693</v>
      </c>
      <c r="F189" s="43">
        <v>89</v>
      </c>
      <c r="G189" s="25">
        <f t="shared" si="8"/>
        <v>0</v>
      </c>
      <c r="H189" s="6">
        <v>-205</v>
      </c>
      <c r="I189" s="58">
        <v>-10.317060895822848</v>
      </c>
      <c r="J189" s="17"/>
      <c r="K189" s="7">
        <v>3.9009396200392268</v>
      </c>
      <c r="L189" s="45">
        <v>100</v>
      </c>
      <c r="N189" s="27">
        <v>405</v>
      </c>
      <c r="O189" s="28"/>
      <c r="P189" s="27">
        <v>-110</v>
      </c>
      <c r="Q189" s="29">
        <v>-21.359223300970871</v>
      </c>
      <c r="R189" s="28"/>
      <c r="S189" s="27">
        <v>380</v>
      </c>
      <c r="T189" s="28"/>
      <c r="U189" s="27">
        <v>-10</v>
      </c>
      <c r="V189" s="29">
        <v>-2.5641025641025639</v>
      </c>
      <c r="W189" s="32"/>
      <c r="X189" s="27">
        <v>460</v>
      </c>
      <c r="Y189" s="27"/>
      <c r="Z189" s="27">
        <v>-155</v>
      </c>
      <c r="AA189" s="29">
        <v>-25.203252032520325</v>
      </c>
      <c r="AB189" s="7"/>
      <c r="AD189" s="1">
        <f t="shared" si="9"/>
        <v>4</v>
      </c>
      <c r="AE189" s="1">
        <f t="shared" si="10"/>
        <v>0</v>
      </c>
      <c r="AF189" s="1">
        <f t="shared" si="11"/>
        <v>5</v>
      </c>
      <c r="AH189" s="17"/>
      <c r="AI189" s="28"/>
      <c r="AJ189" s="17"/>
    </row>
    <row r="190" spans="1:36" ht="23.25" customHeight="1" x14ac:dyDescent="0.3">
      <c r="A190" s="5" t="s">
        <v>147</v>
      </c>
      <c r="B190" s="11" t="s">
        <v>7</v>
      </c>
      <c r="C190" s="28">
        <v>1162</v>
      </c>
      <c r="D190" s="6"/>
      <c r="E190" s="42">
        <v>1157</v>
      </c>
      <c r="F190" s="43">
        <v>5</v>
      </c>
      <c r="G190" s="25">
        <f t="shared" si="8"/>
        <v>0</v>
      </c>
      <c r="H190" s="6">
        <v>-264</v>
      </c>
      <c r="I190" s="58">
        <v>-18.513323983169705</v>
      </c>
      <c r="J190" s="17"/>
      <c r="K190" s="7">
        <v>2.5669035505184588</v>
      </c>
      <c r="L190" s="45">
        <v>251</v>
      </c>
      <c r="N190" s="27">
        <v>280</v>
      </c>
      <c r="O190" s="28"/>
      <c r="P190" s="27">
        <v>-85</v>
      </c>
      <c r="Q190" s="29">
        <v>-23.287671232876711</v>
      </c>
      <c r="R190" s="28"/>
      <c r="S190" s="27">
        <v>325</v>
      </c>
      <c r="T190" s="28"/>
      <c r="U190" s="27">
        <v>5</v>
      </c>
      <c r="V190" s="29">
        <v>1.5625</v>
      </c>
      <c r="W190" s="32"/>
      <c r="X190" s="27">
        <v>260</v>
      </c>
      <c r="Y190" s="27"/>
      <c r="Z190" s="27">
        <v>-140</v>
      </c>
      <c r="AA190" s="29">
        <v>-35</v>
      </c>
      <c r="AB190" s="7"/>
      <c r="AD190" s="1">
        <f t="shared" si="9"/>
        <v>0</v>
      </c>
      <c r="AE190" s="1">
        <f t="shared" si="10"/>
        <v>0</v>
      </c>
      <c r="AF190" s="1">
        <f t="shared" si="11"/>
        <v>6</v>
      </c>
      <c r="AH190" s="17"/>
      <c r="AI190" s="28"/>
      <c r="AJ190" s="17"/>
    </row>
    <row r="191" spans="1:36" ht="13.5" customHeight="1" x14ac:dyDescent="0.3">
      <c r="A191" s="5" t="s">
        <v>148</v>
      </c>
      <c r="B191" s="11" t="s">
        <v>7</v>
      </c>
      <c r="C191" s="28">
        <v>1715</v>
      </c>
      <c r="D191" s="6"/>
      <c r="E191" s="42">
        <v>1433</v>
      </c>
      <c r="F191" s="43">
        <v>282</v>
      </c>
      <c r="G191" s="25">
        <f t="shared" si="8"/>
        <v>0</v>
      </c>
      <c r="H191" s="6">
        <v>-245</v>
      </c>
      <c r="I191" s="58">
        <v>-12.5</v>
      </c>
      <c r="J191" s="17"/>
      <c r="K191" s="7">
        <v>4.5554969264727498</v>
      </c>
      <c r="L191" s="45">
        <v>57</v>
      </c>
      <c r="N191" s="27">
        <v>415</v>
      </c>
      <c r="O191" s="28"/>
      <c r="P191" s="27">
        <v>-85</v>
      </c>
      <c r="Q191" s="29">
        <v>-17</v>
      </c>
      <c r="R191" s="28"/>
      <c r="S191" s="27">
        <v>390</v>
      </c>
      <c r="T191" s="28"/>
      <c r="U191" s="27">
        <v>10</v>
      </c>
      <c r="V191" s="29">
        <v>2.6315789473684208</v>
      </c>
      <c r="W191" s="32"/>
      <c r="X191" s="27">
        <v>660</v>
      </c>
      <c r="Y191" s="27"/>
      <c r="Z191" s="27">
        <v>-120</v>
      </c>
      <c r="AA191" s="29">
        <v>-15.384615384615385</v>
      </c>
      <c r="AB191" s="7"/>
      <c r="AD191" s="1">
        <f t="shared" si="9"/>
        <v>1</v>
      </c>
      <c r="AE191" s="1">
        <f t="shared" si="10"/>
        <v>0</v>
      </c>
      <c r="AF191" s="1">
        <f t="shared" si="11"/>
        <v>7</v>
      </c>
      <c r="AH191" s="17"/>
      <c r="AI191" s="28"/>
      <c r="AJ191" s="17"/>
    </row>
    <row r="192" spans="1:36" ht="13.5" customHeight="1" x14ac:dyDescent="0.3">
      <c r="A192" s="5" t="s">
        <v>149</v>
      </c>
      <c r="B192" s="11" t="s">
        <v>7</v>
      </c>
      <c r="C192" s="28">
        <v>1421</v>
      </c>
      <c r="D192" s="6"/>
      <c r="E192" s="42">
        <v>1171</v>
      </c>
      <c r="F192" s="43">
        <v>250</v>
      </c>
      <c r="G192" s="25">
        <f t="shared" si="8"/>
        <v>0</v>
      </c>
      <c r="H192" s="6">
        <v>-149</v>
      </c>
      <c r="I192" s="58">
        <v>-9.4904458598726116</v>
      </c>
      <c r="J192" s="17"/>
      <c r="K192" s="7">
        <v>3.8007404556567428</v>
      </c>
      <c r="L192" s="45">
        <v>111</v>
      </c>
      <c r="N192" s="27">
        <v>325</v>
      </c>
      <c r="O192" s="28"/>
      <c r="P192" s="27">
        <v>-65</v>
      </c>
      <c r="Q192" s="29">
        <v>-16.666666666666664</v>
      </c>
      <c r="R192" s="28"/>
      <c r="S192" s="27">
        <v>280</v>
      </c>
      <c r="T192" s="28"/>
      <c r="U192" s="27">
        <v>25</v>
      </c>
      <c r="V192" s="29">
        <v>9.8039215686274517</v>
      </c>
      <c r="W192" s="32"/>
      <c r="X192" s="27">
        <v>580</v>
      </c>
      <c r="Y192" s="27"/>
      <c r="Z192" s="27">
        <v>-60</v>
      </c>
      <c r="AA192" s="29">
        <v>-9.375</v>
      </c>
      <c r="AB192" s="7"/>
      <c r="AD192" s="1">
        <f t="shared" si="9"/>
        <v>2</v>
      </c>
      <c r="AE192" s="1">
        <f t="shared" si="10"/>
        <v>0</v>
      </c>
      <c r="AF192" s="1">
        <f t="shared" si="11"/>
        <v>8</v>
      </c>
      <c r="AH192" s="17"/>
      <c r="AI192" s="28"/>
      <c r="AJ192" s="17"/>
    </row>
    <row r="193" spans="1:36" ht="13.5" customHeight="1" x14ac:dyDescent="0.3">
      <c r="A193" s="5" t="s">
        <v>150</v>
      </c>
      <c r="B193" s="11" t="s">
        <v>7</v>
      </c>
      <c r="C193" s="28">
        <v>1902</v>
      </c>
      <c r="D193" s="6"/>
      <c r="E193" s="42">
        <v>1894</v>
      </c>
      <c r="F193" s="43">
        <v>8</v>
      </c>
      <c r="G193" s="25">
        <f t="shared" si="8"/>
        <v>0</v>
      </c>
      <c r="H193" s="6">
        <v>-342</v>
      </c>
      <c r="I193" s="58">
        <v>-15.240641711229946</v>
      </c>
      <c r="J193" s="17"/>
      <c r="K193" s="7">
        <v>3.0136748424674025</v>
      </c>
      <c r="L193" s="45">
        <v>189</v>
      </c>
      <c r="N193" s="27">
        <v>240</v>
      </c>
      <c r="O193" s="28"/>
      <c r="P193" s="27">
        <v>-90</v>
      </c>
      <c r="Q193" s="29">
        <v>-27.27272727272727</v>
      </c>
      <c r="R193" s="28"/>
      <c r="S193" s="27">
        <v>540</v>
      </c>
      <c r="T193" s="28"/>
      <c r="U193" s="27">
        <v>-25</v>
      </c>
      <c r="V193" s="29">
        <v>-4.4247787610619467</v>
      </c>
      <c r="W193" s="32"/>
      <c r="X193" s="27">
        <v>545</v>
      </c>
      <c r="Y193" s="27"/>
      <c r="Z193" s="27">
        <v>-265</v>
      </c>
      <c r="AA193" s="29">
        <v>-32.716049382716051</v>
      </c>
      <c r="AB193" s="7"/>
      <c r="AD193" s="1">
        <f t="shared" si="9"/>
        <v>3</v>
      </c>
      <c r="AE193" s="1">
        <f t="shared" si="10"/>
        <v>0</v>
      </c>
      <c r="AF193" s="1">
        <f t="shared" si="11"/>
        <v>9</v>
      </c>
      <c r="AH193" s="17"/>
      <c r="AI193" s="28"/>
      <c r="AJ193" s="17"/>
    </row>
    <row r="194" spans="1:36" ht="13.5" customHeight="1" x14ac:dyDescent="0.3">
      <c r="A194" s="5" t="s">
        <v>572</v>
      </c>
      <c r="B194" s="11" t="s">
        <v>560</v>
      </c>
      <c r="C194" s="28">
        <v>1129</v>
      </c>
      <c r="D194" s="6"/>
      <c r="E194" s="42">
        <v>823</v>
      </c>
      <c r="F194" s="43">
        <v>306</v>
      </c>
      <c r="G194" s="25">
        <f t="shared" si="8"/>
        <v>0</v>
      </c>
      <c r="H194" s="6">
        <v>-106</v>
      </c>
      <c r="I194" s="58">
        <v>-8.5829959514170042</v>
      </c>
      <c r="J194" s="17"/>
      <c r="K194" s="7">
        <v>2.5672796477762949</v>
      </c>
      <c r="L194" s="45">
        <v>250</v>
      </c>
      <c r="N194" s="27">
        <v>320</v>
      </c>
      <c r="O194" s="28"/>
      <c r="P194" s="27">
        <v>15</v>
      </c>
      <c r="Q194" s="29">
        <v>4.918032786885246</v>
      </c>
      <c r="R194" s="28"/>
      <c r="S194" s="27">
        <v>225</v>
      </c>
      <c r="T194" s="28"/>
      <c r="U194" s="27">
        <v>-30</v>
      </c>
      <c r="V194" s="29">
        <v>-11.76470588235294</v>
      </c>
      <c r="W194" s="32"/>
      <c r="X194" s="27">
        <v>285</v>
      </c>
      <c r="Y194" s="27"/>
      <c r="Z194" s="27">
        <v>-75</v>
      </c>
      <c r="AA194" s="29">
        <v>-20.833333333333336</v>
      </c>
      <c r="AB194" s="7"/>
      <c r="AD194" s="1">
        <f t="shared" si="9"/>
        <v>4</v>
      </c>
      <c r="AE194" s="1">
        <f t="shared" si="10"/>
        <v>0</v>
      </c>
      <c r="AF194" s="1">
        <f t="shared" si="11"/>
        <v>10</v>
      </c>
      <c r="AH194" s="17"/>
      <c r="AI194" s="28"/>
      <c r="AJ194" s="17"/>
    </row>
    <row r="195" spans="1:36" ht="23.25" customHeight="1" x14ac:dyDescent="0.3">
      <c r="A195" s="5" t="s">
        <v>573</v>
      </c>
      <c r="B195" s="11" t="s">
        <v>560</v>
      </c>
      <c r="C195" s="28">
        <v>679</v>
      </c>
      <c r="D195" s="6"/>
      <c r="E195" s="42">
        <v>539</v>
      </c>
      <c r="F195" s="43">
        <v>140</v>
      </c>
      <c r="G195" s="25">
        <f t="shared" si="8"/>
        <v>0</v>
      </c>
      <c r="H195" s="6">
        <v>-100</v>
      </c>
      <c r="I195" s="58">
        <v>-12.836970474967908</v>
      </c>
      <c r="J195" s="17"/>
      <c r="K195" s="7">
        <v>1.6487788428694707</v>
      </c>
      <c r="L195" s="45">
        <v>403</v>
      </c>
      <c r="N195" s="27">
        <v>150</v>
      </c>
      <c r="O195" s="28"/>
      <c r="P195" s="27">
        <v>-10</v>
      </c>
      <c r="Q195" s="29">
        <v>-6.25</v>
      </c>
      <c r="R195" s="28"/>
      <c r="S195" s="27">
        <v>190</v>
      </c>
      <c r="T195" s="28"/>
      <c r="U195" s="27">
        <v>-20</v>
      </c>
      <c r="V195" s="29">
        <v>-9.5238095238095237</v>
      </c>
      <c r="W195" s="32"/>
      <c r="X195" s="27">
        <v>155</v>
      </c>
      <c r="Y195" s="27"/>
      <c r="Z195" s="27">
        <v>-70</v>
      </c>
      <c r="AA195" s="29">
        <v>-31.111111111111111</v>
      </c>
      <c r="AB195" s="7"/>
      <c r="AD195" s="1">
        <f t="shared" si="9"/>
        <v>0</v>
      </c>
      <c r="AE195" s="1">
        <f t="shared" si="10"/>
        <v>0</v>
      </c>
      <c r="AF195" s="1">
        <f t="shared" si="11"/>
        <v>11</v>
      </c>
      <c r="AH195" s="17"/>
      <c r="AI195" s="28"/>
      <c r="AJ195" s="17"/>
    </row>
    <row r="196" spans="1:36" ht="13.5" customHeight="1" x14ac:dyDescent="0.3">
      <c r="A196" s="5" t="s">
        <v>574</v>
      </c>
      <c r="B196" s="11" t="s">
        <v>560</v>
      </c>
      <c r="C196" s="28">
        <v>1200</v>
      </c>
      <c r="D196" s="6"/>
      <c r="E196" s="42">
        <v>1153</v>
      </c>
      <c r="F196" s="43">
        <v>47</v>
      </c>
      <c r="G196" s="25">
        <f t="shared" si="8"/>
        <v>0</v>
      </c>
      <c r="H196" s="6">
        <v>-174</v>
      </c>
      <c r="I196" s="58">
        <v>-12.663755458515283</v>
      </c>
      <c r="J196" s="17"/>
      <c r="K196" s="7">
        <v>2.7942118162115328</v>
      </c>
      <c r="L196" s="45">
        <v>219</v>
      </c>
      <c r="N196" s="27">
        <v>255</v>
      </c>
      <c r="O196" s="28"/>
      <c r="P196" s="27">
        <v>-35</v>
      </c>
      <c r="Q196" s="29">
        <v>-12.068965517241379</v>
      </c>
      <c r="R196" s="28"/>
      <c r="S196" s="27">
        <v>285</v>
      </c>
      <c r="T196" s="28"/>
      <c r="U196" s="27">
        <v>-25</v>
      </c>
      <c r="V196" s="29">
        <v>-8.064516129032258</v>
      </c>
      <c r="W196" s="32"/>
      <c r="X196" s="27">
        <v>350</v>
      </c>
      <c r="Y196" s="27"/>
      <c r="Z196" s="27">
        <v>-110</v>
      </c>
      <c r="AA196" s="29">
        <v>-23.913043478260871</v>
      </c>
      <c r="AB196" s="7"/>
      <c r="AD196" s="1">
        <f t="shared" si="9"/>
        <v>1</v>
      </c>
      <c r="AE196" s="1">
        <f t="shared" si="10"/>
        <v>0</v>
      </c>
      <c r="AF196" s="1">
        <f t="shared" si="11"/>
        <v>12</v>
      </c>
      <c r="AH196" s="17"/>
      <c r="AI196" s="28"/>
      <c r="AJ196" s="17"/>
    </row>
    <row r="197" spans="1:36" ht="13.5" customHeight="1" x14ac:dyDescent="0.3">
      <c r="A197" s="5" t="s">
        <v>575</v>
      </c>
      <c r="B197" s="11" t="s">
        <v>560</v>
      </c>
      <c r="C197" s="28">
        <v>1830</v>
      </c>
      <c r="D197" s="6"/>
      <c r="E197" s="42">
        <v>1754</v>
      </c>
      <c r="F197" s="43">
        <v>76</v>
      </c>
      <c r="G197" s="25">
        <f t="shared" si="8"/>
        <v>0</v>
      </c>
      <c r="H197" s="6">
        <v>-348</v>
      </c>
      <c r="I197" s="58">
        <v>-15.977961432506888</v>
      </c>
      <c r="J197" s="17"/>
      <c r="K197" s="7">
        <v>4.4404031807256654</v>
      </c>
      <c r="L197" s="45">
        <v>63</v>
      </c>
      <c r="N197" s="27">
        <v>400</v>
      </c>
      <c r="O197" s="28"/>
      <c r="P197" s="27">
        <v>-85</v>
      </c>
      <c r="Q197" s="29">
        <v>-17.525773195876287</v>
      </c>
      <c r="R197" s="28"/>
      <c r="S197" s="27">
        <v>405</v>
      </c>
      <c r="T197" s="28"/>
      <c r="U197" s="27">
        <v>-30</v>
      </c>
      <c r="V197" s="29">
        <v>-6.8965517241379306</v>
      </c>
      <c r="W197" s="32"/>
      <c r="X197" s="27">
        <v>585</v>
      </c>
      <c r="Y197" s="27"/>
      <c r="Z197" s="27">
        <v>-200</v>
      </c>
      <c r="AA197" s="29">
        <v>-25.477707006369428</v>
      </c>
      <c r="AB197" s="7"/>
      <c r="AD197" s="1">
        <f t="shared" si="9"/>
        <v>2</v>
      </c>
      <c r="AE197" s="1">
        <f t="shared" si="10"/>
        <v>0</v>
      </c>
      <c r="AF197" s="1">
        <f t="shared" si="11"/>
        <v>13</v>
      </c>
      <c r="AH197" s="17"/>
      <c r="AI197" s="28"/>
      <c r="AJ197" s="17"/>
    </row>
    <row r="198" spans="1:36" ht="13.5" customHeight="1" x14ac:dyDescent="0.3">
      <c r="A198" s="5" t="s">
        <v>576</v>
      </c>
      <c r="B198" s="11" t="s">
        <v>560</v>
      </c>
      <c r="C198" s="28">
        <v>1095</v>
      </c>
      <c r="D198" s="6"/>
      <c r="E198" s="42">
        <v>1089</v>
      </c>
      <c r="F198" s="43">
        <v>6</v>
      </c>
      <c r="G198" s="25">
        <f t="shared" si="8"/>
        <v>0</v>
      </c>
      <c r="H198" s="6">
        <v>-253</v>
      </c>
      <c r="I198" s="58">
        <v>-18.768545994065285</v>
      </c>
      <c r="J198" s="17"/>
      <c r="K198" s="7">
        <v>2.151529486703978</v>
      </c>
      <c r="L198" s="45">
        <v>324</v>
      </c>
      <c r="N198" s="27">
        <v>245</v>
      </c>
      <c r="O198" s="28"/>
      <c r="P198" s="27">
        <v>-60</v>
      </c>
      <c r="Q198" s="29">
        <v>-19.672131147540984</v>
      </c>
      <c r="R198" s="28"/>
      <c r="S198" s="27">
        <v>235</v>
      </c>
      <c r="T198" s="28"/>
      <c r="U198" s="27">
        <v>-30</v>
      </c>
      <c r="V198" s="29">
        <v>-11.320754716981133</v>
      </c>
      <c r="W198" s="32"/>
      <c r="X198" s="27">
        <v>245</v>
      </c>
      <c r="Y198" s="27"/>
      <c r="Z198" s="27">
        <v>-160</v>
      </c>
      <c r="AA198" s="29">
        <v>-39.506172839506171</v>
      </c>
      <c r="AB198" s="7"/>
      <c r="AD198" s="1">
        <f t="shared" si="9"/>
        <v>3</v>
      </c>
      <c r="AE198" s="1">
        <f t="shared" si="10"/>
        <v>0</v>
      </c>
      <c r="AF198" s="1">
        <f t="shared" si="11"/>
        <v>14</v>
      </c>
      <c r="AH198" s="17"/>
      <c r="AI198" s="28"/>
      <c r="AJ198" s="17"/>
    </row>
    <row r="199" spans="1:36" ht="13.5" customHeight="1" x14ac:dyDescent="0.3">
      <c r="A199" s="5" t="s">
        <v>639</v>
      </c>
      <c r="B199" s="11" t="s">
        <v>620</v>
      </c>
      <c r="C199" s="28">
        <v>515</v>
      </c>
      <c r="D199" s="6"/>
      <c r="E199" s="42">
        <v>462</v>
      </c>
      <c r="F199" s="43">
        <v>53</v>
      </c>
      <c r="G199" s="25">
        <f t="shared" si="8"/>
        <v>0</v>
      </c>
      <c r="H199" s="6">
        <v>-164</v>
      </c>
      <c r="I199" s="58">
        <v>-24.153166421207658</v>
      </c>
      <c r="J199" s="17"/>
      <c r="K199" s="7">
        <v>1.9207576589575548</v>
      </c>
      <c r="L199" s="45">
        <v>351</v>
      </c>
      <c r="N199" s="27">
        <v>105</v>
      </c>
      <c r="O199" s="28"/>
      <c r="P199" s="27">
        <v>-70</v>
      </c>
      <c r="Q199" s="29">
        <v>-40</v>
      </c>
      <c r="R199" s="28"/>
      <c r="S199" s="27">
        <v>135</v>
      </c>
      <c r="T199" s="28"/>
      <c r="U199" s="27">
        <v>-30</v>
      </c>
      <c r="V199" s="29">
        <v>-18.181818181818183</v>
      </c>
      <c r="W199" s="32"/>
      <c r="X199" s="27">
        <v>125</v>
      </c>
      <c r="Y199" s="27"/>
      <c r="Z199" s="27">
        <v>-35</v>
      </c>
      <c r="AA199" s="29">
        <v>-21.875</v>
      </c>
      <c r="AB199" s="7"/>
      <c r="AD199" s="1">
        <f t="shared" si="9"/>
        <v>4</v>
      </c>
      <c r="AE199" s="1">
        <f t="shared" si="10"/>
        <v>0</v>
      </c>
      <c r="AF199" s="1">
        <f t="shared" si="11"/>
        <v>15</v>
      </c>
      <c r="AH199" s="17"/>
      <c r="AI199" s="28"/>
      <c r="AJ199" s="17"/>
    </row>
    <row r="200" spans="1:36" ht="23.25" customHeight="1" x14ac:dyDescent="0.3">
      <c r="A200" s="5" t="s">
        <v>151</v>
      </c>
      <c r="B200" s="11" t="s">
        <v>7</v>
      </c>
      <c r="C200" s="28">
        <v>1779</v>
      </c>
      <c r="D200" s="6"/>
      <c r="E200" s="42">
        <v>1575</v>
      </c>
      <c r="F200" s="43">
        <v>204</v>
      </c>
      <c r="G200" s="25">
        <f t="shared" si="8"/>
        <v>0</v>
      </c>
      <c r="H200" s="6">
        <v>-29</v>
      </c>
      <c r="I200" s="58">
        <v>-1.6039823008849559</v>
      </c>
      <c r="J200" s="17"/>
      <c r="K200" s="7">
        <v>2.7039336096939328</v>
      </c>
      <c r="L200" s="45">
        <v>229</v>
      </c>
      <c r="N200" s="27">
        <v>205</v>
      </c>
      <c r="O200" s="28"/>
      <c r="P200" s="27">
        <v>-10</v>
      </c>
      <c r="Q200" s="29">
        <v>-4.6511627906976747</v>
      </c>
      <c r="R200" s="28"/>
      <c r="S200" s="27">
        <v>455</v>
      </c>
      <c r="T200" s="28"/>
      <c r="U200" s="27">
        <v>20</v>
      </c>
      <c r="V200" s="29">
        <v>4.5977011494252871</v>
      </c>
      <c r="W200" s="32"/>
      <c r="X200" s="27">
        <v>445</v>
      </c>
      <c r="Y200" s="27"/>
      <c r="Z200" s="27">
        <v>-105</v>
      </c>
      <c r="AA200" s="29">
        <v>-19.090909090909093</v>
      </c>
      <c r="AB200" s="7"/>
      <c r="AD200" s="1">
        <f t="shared" si="9"/>
        <v>0</v>
      </c>
      <c r="AE200" s="1">
        <f t="shared" si="10"/>
        <v>0</v>
      </c>
      <c r="AF200" s="1">
        <f t="shared" si="11"/>
        <v>16</v>
      </c>
      <c r="AH200" s="17"/>
      <c r="AI200" s="28"/>
      <c r="AJ200" s="17"/>
    </row>
    <row r="201" spans="1:36" ht="13.5" customHeight="1" x14ac:dyDescent="0.3">
      <c r="A201" s="5" t="s">
        <v>152</v>
      </c>
      <c r="B201" s="11" t="s">
        <v>7</v>
      </c>
      <c r="C201" s="28">
        <v>1584</v>
      </c>
      <c r="D201" s="6"/>
      <c r="E201" s="42">
        <v>1444</v>
      </c>
      <c r="F201" s="43">
        <v>140</v>
      </c>
      <c r="G201" s="25">
        <f t="shared" si="8"/>
        <v>0</v>
      </c>
      <c r="H201" s="6">
        <v>-222</v>
      </c>
      <c r="I201" s="58">
        <v>-12.29235880398671</v>
      </c>
      <c r="J201" s="17"/>
      <c r="K201" s="7">
        <v>2.6298902784688938</v>
      </c>
      <c r="L201" s="45">
        <v>238</v>
      </c>
      <c r="N201" s="27">
        <v>240</v>
      </c>
      <c r="O201" s="28"/>
      <c r="P201" s="27">
        <v>-80</v>
      </c>
      <c r="Q201" s="29">
        <v>-25</v>
      </c>
      <c r="R201" s="28"/>
      <c r="S201" s="27">
        <v>375</v>
      </c>
      <c r="T201" s="28"/>
      <c r="U201" s="27">
        <v>-10</v>
      </c>
      <c r="V201" s="29">
        <v>-2.5974025974025974</v>
      </c>
      <c r="W201" s="32"/>
      <c r="X201" s="27">
        <v>420</v>
      </c>
      <c r="Y201" s="27"/>
      <c r="Z201" s="27">
        <v>-85</v>
      </c>
      <c r="AA201" s="29">
        <v>-16.831683168316832</v>
      </c>
      <c r="AB201" s="7"/>
      <c r="AD201" s="1">
        <f t="shared" si="9"/>
        <v>1</v>
      </c>
      <c r="AE201" s="1">
        <f t="shared" si="10"/>
        <v>0</v>
      </c>
      <c r="AF201" s="1">
        <f t="shared" si="11"/>
        <v>17</v>
      </c>
      <c r="AH201" s="17"/>
      <c r="AI201" s="28"/>
      <c r="AJ201" s="17"/>
    </row>
    <row r="202" spans="1:36" ht="13.5" customHeight="1" x14ac:dyDescent="0.3">
      <c r="A202" s="5" t="s">
        <v>153</v>
      </c>
      <c r="B202" s="11" t="s">
        <v>7</v>
      </c>
      <c r="C202" s="28">
        <v>1492</v>
      </c>
      <c r="D202" s="6"/>
      <c r="E202" s="42">
        <v>1324</v>
      </c>
      <c r="F202" s="43">
        <v>168</v>
      </c>
      <c r="G202" s="25">
        <f t="shared" si="8"/>
        <v>0</v>
      </c>
      <c r="H202" s="6">
        <v>-47</v>
      </c>
      <c r="I202" s="58">
        <v>-3.0539311241065628</v>
      </c>
      <c r="J202" s="17"/>
      <c r="K202" s="7">
        <v>3.1078328741778574</v>
      </c>
      <c r="L202" s="45">
        <v>176</v>
      </c>
      <c r="N202" s="27">
        <v>215</v>
      </c>
      <c r="O202" s="28"/>
      <c r="P202" s="27">
        <v>-50</v>
      </c>
      <c r="Q202" s="29">
        <v>-18.867924528301888</v>
      </c>
      <c r="R202" s="28"/>
      <c r="S202" s="27">
        <v>365</v>
      </c>
      <c r="T202" s="28"/>
      <c r="U202" s="27">
        <v>65</v>
      </c>
      <c r="V202" s="29">
        <v>21.666666666666668</v>
      </c>
      <c r="W202" s="32"/>
      <c r="X202" s="27">
        <v>325</v>
      </c>
      <c r="Y202" s="27"/>
      <c r="Z202" s="27">
        <v>-40</v>
      </c>
      <c r="AA202" s="29">
        <v>-10.95890410958904</v>
      </c>
      <c r="AB202" s="7"/>
      <c r="AD202" s="1">
        <f t="shared" si="9"/>
        <v>2</v>
      </c>
      <c r="AE202" s="1">
        <f t="shared" si="10"/>
        <v>0</v>
      </c>
      <c r="AF202" s="1">
        <f t="shared" si="11"/>
        <v>18</v>
      </c>
      <c r="AH202" s="17"/>
      <c r="AI202" s="28"/>
      <c r="AJ202" s="17"/>
    </row>
    <row r="203" spans="1:36" ht="13.5" customHeight="1" x14ac:dyDescent="0.3">
      <c r="A203" s="5" t="s">
        <v>154</v>
      </c>
      <c r="B203" s="11" t="s">
        <v>7</v>
      </c>
      <c r="C203" s="28">
        <v>1405</v>
      </c>
      <c r="D203" s="6"/>
      <c r="E203" s="42">
        <v>1215</v>
      </c>
      <c r="F203" s="43">
        <v>190</v>
      </c>
      <c r="G203" s="25">
        <f t="shared" si="8"/>
        <v>0</v>
      </c>
      <c r="H203" s="6">
        <v>-241</v>
      </c>
      <c r="I203" s="58">
        <v>-14.641555285540706</v>
      </c>
      <c r="J203" s="17"/>
      <c r="K203" s="7">
        <v>3.7643898007699947</v>
      </c>
      <c r="L203" s="45">
        <v>113</v>
      </c>
      <c r="N203" s="27">
        <v>425</v>
      </c>
      <c r="O203" s="28"/>
      <c r="P203" s="27">
        <v>-105</v>
      </c>
      <c r="Q203" s="29">
        <v>-19.811320754716981</v>
      </c>
      <c r="R203" s="28"/>
      <c r="S203" s="27">
        <v>240</v>
      </c>
      <c r="T203" s="28"/>
      <c r="U203" s="27">
        <v>0</v>
      </c>
      <c r="V203" s="29">
        <v>0</v>
      </c>
      <c r="W203" s="32"/>
      <c r="X203" s="27">
        <v>325</v>
      </c>
      <c r="Y203" s="27"/>
      <c r="Z203" s="27">
        <v>-105</v>
      </c>
      <c r="AA203" s="29">
        <v>-24.418604651162788</v>
      </c>
      <c r="AB203" s="7"/>
      <c r="AD203" s="1">
        <f t="shared" si="9"/>
        <v>3</v>
      </c>
      <c r="AE203" s="1">
        <f t="shared" si="10"/>
        <v>0</v>
      </c>
      <c r="AF203" s="1">
        <f t="shared" si="11"/>
        <v>19</v>
      </c>
      <c r="AH203" s="17"/>
      <c r="AI203" s="28"/>
      <c r="AJ203" s="17"/>
    </row>
    <row r="204" spans="1:36" ht="13.5" customHeight="1" x14ac:dyDescent="0.3">
      <c r="A204" s="5" t="s">
        <v>545</v>
      </c>
      <c r="B204" s="11" t="s">
        <v>541</v>
      </c>
      <c r="C204" s="28">
        <v>1529</v>
      </c>
      <c r="D204" s="6"/>
      <c r="E204" s="42">
        <v>1529</v>
      </c>
      <c r="F204" s="43">
        <v>0</v>
      </c>
      <c r="G204" s="25">
        <f t="shared" si="8"/>
        <v>0</v>
      </c>
      <c r="H204" s="6">
        <v>-252</v>
      </c>
      <c r="I204" s="58">
        <v>-14.149354295339696</v>
      </c>
      <c r="J204" s="17"/>
      <c r="K204" s="7">
        <v>3.5640010230860857</v>
      </c>
      <c r="L204" s="45">
        <v>127</v>
      </c>
      <c r="N204" s="27">
        <v>415</v>
      </c>
      <c r="O204" s="28"/>
      <c r="P204" s="27">
        <v>-45</v>
      </c>
      <c r="Q204" s="29">
        <v>-9.7826086956521738</v>
      </c>
      <c r="R204" s="28"/>
      <c r="S204" s="27">
        <v>375</v>
      </c>
      <c r="T204" s="28"/>
      <c r="U204" s="27">
        <v>10</v>
      </c>
      <c r="V204" s="29">
        <v>2.7397260273972601</v>
      </c>
      <c r="W204" s="32"/>
      <c r="X204" s="27">
        <v>480</v>
      </c>
      <c r="Y204" s="27"/>
      <c r="Z204" s="27">
        <v>-60</v>
      </c>
      <c r="AA204" s="29">
        <v>-11.111111111111111</v>
      </c>
      <c r="AB204" s="7"/>
      <c r="AD204" s="1">
        <f t="shared" si="9"/>
        <v>4</v>
      </c>
      <c r="AE204" s="1">
        <f t="shared" si="10"/>
        <v>0</v>
      </c>
      <c r="AF204" s="1">
        <f t="shared" si="11"/>
        <v>20</v>
      </c>
      <c r="AH204" s="17"/>
      <c r="AI204" s="28"/>
      <c r="AJ204" s="17"/>
    </row>
    <row r="205" spans="1:36" ht="23.25" customHeight="1" x14ac:dyDescent="0.3">
      <c r="A205" s="5" t="s">
        <v>155</v>
      </c>
      <c r="B205" s="11" t="s">
        <v>7</v>
      </c>
      <c r="C205" s="28">
        <v>391</v>
      </c>
      <c r="D205" s="6"/>
      <c r="E205" s="42">
        <v>370</v>
      </c>
      <c r="F205" s="43">
        <v>21</v>
      </c>
      <c r="G205" s="25">
        <f t="shared" si="8"/>
        <v>0</v>
      </c>
      <c r="H205" s="6">
        <v>-13</v>
      </c>
      <c r="I205" s="58">
        <v>-3.217821782178218</v>
      </c>
      <c r="J205" s="17"/>
      <c r="K205" s="7">
        <v>0.89027569707584364</v>
      </c>
      <c r="L205" s="45">
        <v>574</v>
      </c>
      <c r="N205" s="27">
        <v>60</v>
      </c>
      <c r="O205" s="28"/>
      <c r="P205" s="27">
        <v>-25</v>
      </c>
      <c r="Q205" s="29">
        <v>-29.411764705882355</v>
      </c>
      <c r="R205" s="28"/>
      <c r="S205" s="27">
        <v>110</v>
      </c>
      <c r="T205" s="28"/>
      <c r="U205" s="27">
        <v>10</v>
      </c>
      <c r="V205" s="29">
        <v>10</v>
      </c>
      <c r="W205" s="32"/>
      <c r="X205" s="27">
        <v>35</v>
      </c>
      <c r="Y205" s="27"/>
      <c r="Z205" s="27">
        <v>-20</v>
      </c>
      <c r="AA205" s="29">
        <v>-36.363636363636367</v>
      </c>
      <c r="AB205" s="7"/>
      <c r="AD205" s="1">
        <f t="shared" si="9"/>
        <v>0</v>
      </c>
      <c r="AE205" s="1">
        <f t="shared" si="10"/>
        <v>0</v>
      </c>
      <c r="AF205" s="1">
        <f t="shared" si="11"/>
        <v>21</v>
      </c>
      <c r="AH205" s="17"/>
      <c r="AI205" s="28"/>
      <c r="AJ205" s="17"/>
    </row>
    <row r="206" spans="1:36" ht="13.5" customHeight="1" x14ac:dyDescent="0.3">
      <c r="A206" s="5" t="s">
        <v>577</v>
      </c>
      <c r="B206" s="11" t="s">
        <v>560</v>
      </c>
      <c r="C206" s="28">
        <v>429</v>
      </c>
      <c r="D206" s="6"/>
      <c r="E206" s="42">
        <v>429</v>
      </c>
      <c r="F206" s="43">
        <v>0</v>
      </c>
      <c r="G206" s="25">
        <f t="shared" si="8"/>
        <v>0</v>
      </c>
      <c r="H206" s="6">
        <v>-67</v>
      </c>
      <c r="I206" s="58">
        <v>-13.508064516129032</v>
      </c>
      <c r="J206" s="17"/>
      <c r="K206" s="7">
        <v>1.0903476082131052</v>
      </c>
      <c r="L206" s="45">
        <v>523</v>
      </c>
      <c r="N206" s="27">
        <v>80</v>
      </c>
      <c r="O206" s="28"/>
      <c r="P206" s="27">
        <v>-40</v>
      </c>
      <c r="Q206" s="29">
        <v>-33.333333333333329</v>
      </c>
      <c r="R206" s="28"/>
      <c r="S206" s="27">
        <v>125</v>
      </c>
      <c r="T206" s="28"/>
      <c r="U206" s="27">
        <v>20</v>
      </c>
      <c r="V206" s="29">
        <v>19.047619047619047</v>
      </c>
      <c r="W206" s="32"/>
      <c r="X206" s="27">
        <v>85</v>
      </c>
      <c r="Y206" s="27"/>
      <c r="Z206" s="27">
        <v>-15</v>
      </c>
      <c r="AA206" s="29">
        <v>-15</v>
      </c>
      <c r="AB206" s="7"/>
      <c r="AD206" s="1">
        <f t="shared" si="9"/>
        <v>1</v>
      </c>
      <c r="AE206" s="1">
        <f t="shared" si="10"/>
        <v>0</v>
      </c>
      <c r="AF206" s="1">
        <f t="shared" si="11"/>
        <v>22</v>
      </c>
      <c r="AH206" s="17"/>
      <c r="AI206" s="28"/>
      <c r="AJ206" s="17"/>
    </row>
    <row r="207" spans="1:36" ht="13.5" customHeight="1" x14ac:dyDescent="0.3">
      <c r="A207" s="5" t="s">
        <v>156</v>
      </c>
      <c r="B207" s="11" t="s">
        <v>7</v>
      </c>
      <c r="C207" s="28">
        <v>1849</v>
      </c>
      <c r="D207" s="6"/>
      <c r="E207" s="42">
        <v>1849</v>
      </c>
      <c r="F207" s="43">
        <v>0</v>
      </c>
      <c r="G207" s="25">
        <f t="shared" ref="G207:G270" si="12">IFERROR(F207+E207-C207,E207-C207)</f>
        <v>0</v>
      </c>
      <c r="H207" s="6">
        <v>-558</v>
      </c>
      <c r="I207" s="58">
        <v>-23.182384711258827</v>
      </c>
      <c r="J207" s="17"/>
      <c r="K207" s="7">
        <v>2.5126417298236796</v>
      </c>
      <c r="L207" s="45">
        <v>255</v>
      </c>
      <c r="N207" s="27">
        <v>325</v>
      </c>
      <c r="O207" s="28"/>
      <c r="P207" s="27">
        <v>-180</v>
      </c>
      <c r="Q207" s="29">
        <v>-35.64356435643564</v>
      </c>
      <c r="R207" s="28"/>
      <c r="S207" s="27">
        <v>445</v>
      </c>
      <c r="T207" s="28"/>
      <c r="U207" s="27">
        <v>-65</v>
      </c>
      <c r="V207" s="29">
        <v>-12.745098039215685</v>
      </c>
      <c r="W207" s="32"/>
      <c r="X207" s="27">
        <v>390</v>
      </c>
      <c r="Y207" s="27"/>
      <c r="Z207" s="27">
        <v>-310</v>
      </c>
      <c r="AA207" s="29">
        <v>-44.285714285714285</v>
      </c>
      <c r="AB207" s="7"/>
      <c r="AD207" s="1">
        <f t="shared" ref="AD207:AD270" si="13">MOD(ROW(A207),5)</f>
        <v>2</v>
      </c>
      <c r="AE207" s="1">
        <f t="shared" ref="AE207:AE270" si="14">IF(H207&gt;0,1,0)</f>
        <v>0</v>
      </c>
      <c r="AF207" s="1">
        <f t="shared" ref="AF207:AF270" si="15">MOD(ROW(AE207)-9,35)</f>
        <v>23</v>
      </c>
      <c r="AH207" s="17"/>
      <c r="AI207" s="28"/>
      <c r="AJ207" s="17"/>
    </row>
    <row r="208" spans="1:36" ht="13.5" customHeight="1" x14ac:dyDescent="0.3">
      <c r="A208" s="5" t="s">
        <v>157</v>
      </c>
      <c r="B208" s="11" t="s">
        <v>7</v>
      </c>
      <c r="C208" s="28">
        <v>364</v>
      </c>
      <c r="D208" s="6"/>
      <c r="E208" s="42">
        <v>364</v>
      </c>
      <c r="F208" s="43">
        <v>0</v>
      </c>
      <c r="G208" s="25">
        <f t="shared" si="12"/>
        <v>0</v>
      </c>
      <c r="H208" s="6">
        <v>-10</v>
      </c>
      <c r="I208" s="58">
        <v>-2.6737967914438503</v>
      </c>
      <c r="J208" s="17"/>
      <c r="K208" s="7">
        <v>0.77563597440456911</v>
      </c>
      <c r="L208" s="45">
        <v>604</v>
      </c>
      <c r="N208" s="27">
        <v>55</v>
      </c>
      <c r="O208" s="28"/>
      <c r="P208" s="27">
        <v>-5</v>
      </c>
      <c r="Q208" s="29">
        <v>-8.3333333333333321</v>
      </c>
      <c r="R208" s="28"/>
      <c r="S208" s="27">
        <v>120</v>
      </c>
      <c r="T208" s="28"/>
      <c r="U208" s="27">
        <v>15</v>
      </c>
      <c r="V208" s="29">
        <v>14.285714285714285</v>
      </c>
      <c r="W208" s="32"/>
      <c r="X208" s="27">
        <v>45</v>
      </c>
      <c r="Y208" s="27"/>
      <c r="Z208" s="27">
        <v>-30</v>
      </c>
      <c r="AA208" s="29">
        <v>-40</v>
      </c>
      <c r="AB208" s="7"/>
      <c r="AD208" s="1">
        <f t="shared" si="13"/>
        <v>3</v>
      </c>
      <c r="AE208" s="1">
        <f t="shared" si="14"/>
        <v>0</v>
      </c>
      <c r="AF208" s="1">
        <f t="shared" si="15"/>
        <v>24</v>
      </c>
      <c r="AH208" s="17"/>
      <c r="AI208" s="28"/>
      <c r="AJ208" s="17"/>
    </row>
    <row r="209" spans="1:36" ht="13.5" customHeight="1" x14ac:dyDescent="0.3">
      <c r="A209" s="5" t="s">
        <v>578</v>
      </c>
      <c r="B209" s="11" t="s">
        <v>560</v>
      </c>
      <c r="C209" s="28">
        <v>994</v>
      </c>
      <c r="D209" s="6"/>
      <c r="E209" s="42">
        <v>901</v>
      </c>
      <c r="F209" s="43">
        <v>93</v>
      </c>
      <c r="G209" s="25">
        <f t="shared" si="12"/>
        <v>0</v>
      </c>
      <c r="H209" s="6">
        <v>-327</v>
      </c>
      <c r="I209" s="58">
        <v>-24.753974261922789</v>
      </c>
      <c r="J209" s="17"/>
      <c r="K209" s="7">
        <v>1.9523974619397608</v>
      </c>
      <c r="L209" s="45">
        <v>348</v>
      </c>
      <c r="N209" s="27">
        <v>185</v>
      </c>
      <c r="O209" s="28"/>
      <c r="P209" s="27">
        <v>-130</v>
      </c>
      <c r="Q209" s="29">
        <v>-41.269841269841265</v>
      </c>
      <c r="R209" s="28"/>
      <c r="S209" s="27">
        <v>290</v>
      </c>
      <c r="T209" s="28"/>
      <c r="U209" s="27">
        <v>-40</v>
      </c>
      <c r="V209" s="29">
        <v>-12.121212121212121</v>
      </c>
      <c r="W209" s="32"/>
      <c r="X209" s="27">
        <v>225</v>
      </c>
      <c r="Y209" s="27"/>
      <c r="Z209" s="27">
        <v>-125</v>
      </c>
      <c r="AA209" s="29">
        <v>-35.714285714285715</v>
      </c>
      <c r="AB209" s="7"/>
      <c r="AD209" s="1">
        <f t="shared" si="13"/>
        <v>4</v>
      </c>
      <c r="AE209" s="1">
        <f t="shared" si="14"/>
        <v>0</v>
      </c>
      <c r="AF209" s="1">
        <f t="shared" si="15"/>
        <v>25</v>
      </c>
      <c r="AH209" s="17"/>
      <c r="AI209" s="28"/>
      <c r="AJ209" s="17"/>
    </row>
    <row r="210" spans="1:36" ht="23.25" customHeight="1" x14ac:dyDescent="0.3">
      <c r="A210" s="5" t="s">
        <v>546</v>
      </c>
      <c r="B210" s="11" t="s">
        <v>541</v>
      </c>
      <c r="C210" s="28">
        <v>2342</v>
      </c>
      <c r="D210" s="6"/>
      <c r="E210" s="42">
        <v>2342</v>
      </c>
      <c r="F210" s="43">
        <v>0</v>
      </c>
      <c r="G210" s="25">
        <f t="shared" si="12"/>
        <v>0</v>
      </c>
      <c r="H210" s="6">
        <v>-458</v>
      </c>
      <c r="I210" s="58">
        <v>-16.357142857142858</v>
      </c>
      <c r="J210" s="17"/>
      <c r="K210" s="7">
        <v>5.3124329811776754</v>
      </c>
      <c r="L210" s="45">
        <v>31</v>
      </c>
      <c r="N210" s="27">
        <v>650</v>
      </c>
      <c r="O210" s="28"/>
      <c r="P210" s="27">
        <v>-90</v>
      </c>
      <c r="Q210" s="29">
        <v>-12.162162162162163</v>
      </c>
      <c r="R210" s="28"/>
      <c r="S210" s="27">
        <v>450</v>
      </c>
      <c r="T210" s="28"/>
      <c r="U210" s="27">
        <v>-50</v>
      </c>
      <c r="V210" s="29">
        <v>-10</v>
      </c>
      <c r="W210" s="32"/>
      <c r="X210" s="27">
        <v>960</v>
      </c>
      <c r="Y210" s="27"/>
      <c r="Z210" s="27">
        <v>100</v>
      </c>
      <c r="AA210" s="29">
        <v>11.627906976744185</v>
      </c>
      <c r="AB210" s="7"/>
      <c r="AD210" s="1">
        <f t="shared" si="13"/>
        <v>0</v>
      </c>
      <c r="AE210" s="1">
        <f t="shared" si="14"/>
        <v>0</v>
      </c>
      <c r="AF210" s="1">
        <f t="shared" si="15"/>
        <v>26</v>
      </c>
      <c r="AH210" s="17"/>
      <c r="AI210" s="28"/>
      <c r="AJ210" s="17"/>
    </row>
    <row r="211" spans="1:36" ht="13.5" customHeight="1" x14ac:dyDescent="0.3">
      <c r="A211" s="5" t="s">
        <v>579</v>
      </c>
      <c r="B211" s="11" t="s">
        <v>560</v>
      </c>
      <c r="C211" s="28">
        <v>1009</v>
      </c>
      <c r="D211" s="6"/>
      <c r="E211" s="42">
        <v>733</v>
      </c>
      <c r="F211" s="43">
        <v>276</v>
      </c>
      <c r="G211" s="25">
        <f t="shared" si="12"/>
        <v>0</v>
      </c>
      <c r="H211" s="6">
        <v>-165</v>
      </c>
      <c r="I211" s="58">
        <v>-14.054514480408859</v>
      </c>
      <c r="J211" s="17"/>
      <c r="K211" s="7">
        <v>2.0002753587960522</v>
      </c>
      <c r="L211" s="45">
        <v>340</v>
      </c>
      <c r="N211" s="27">
        <v>255</v>
      </c>
      <c r="O211" s="28"/>
      <c r="P211" s="27">
        <v>-50</v>
      </c>
      <c r="Q211" s="29">
        <v>-16.393442622950818</v>
      </c>
      <c r="R211" s="28"/>
      <c r="S211" s="27">
        <v>220</v>
      </c>
      <c r="T211" s="28"/>
      <c r="U211" s="27">
        <v>-35</v>
      </c>
      <c r="V211" s="29">
        <v>-13.725490196078432</v>
      </c>
      <c r="W211" s="32"/>
      <c r="X211" s="27">
        <v>205</v>
      </c>
      <c r="Y211" s="27"/>
      <c r="Z211" s="27">
        <v>-100</v>
      </c>
      <c r="AA211" s="29">
        <v>-32.786885245901637</v>
      </c>
      <c r="AB211" s="7"/>
      <c r="AD211" s="1">
        <f t="shared" si="13"/>
        <v>1</v>
      </c>
      <c r="AE211" s="1">
        <f t="shared" si="14"/>
        <v>0</v>
      </c>
      <c r="AF211" s="1">
        <f t="shared" si="15"/>
        <v>27</v>
      </c>
      <c r="AH211" s="17"/>
      <c r="AI211" s="28"/>
      <c r="AJ211" s="17"/>
    </row>
    <row r="212" spans="1:36" ht="13.5" customHeight="1" x14ac:dyDescent="0.3">
      <c r="A212" s="5" t="s">
        <v>580</v>
      </c>
      <c r="B212" s="11" t="s">
        <v>560</v>
      </c>
      <c r="C212" s="28">
        <v>561</v>
      </c>
      <c r="D212" s="6"/>
      <c r="E212" s="42">
        <v>555</v>
      </c>
      <c r="F212" s="43">
        <v>6</v>
      </c>
      <c r="G212" s="25">
        <f t="shared" si="12"/>
        <v>0</v>
      </c>
      <c r="H212" s="6">
        <v>-136</v>
      </c>
      <c r="I212" s="58">
        <v>-19.512195121951219</v>
      </c>
      <c r="J212" s="17"/>
      <c r="K212" s="7">
        <v>1.28081642063235</v>
      </c>
      <c r="L212" s="45">
        <v>478</v>
      </c>
      <c r="N212" s="27">
        <v>105</v>
      </c>
      <c r="O212" s="28"/>
      <c r="P212" s="27">
        <v>-40</v>
      </c>
      <c r="Q212" s="29">
        <v>-27.586206896551722</v>
      </c>
      <c r="R212" s="28"/>
      <c r="S212" s="27">
        <v>130</v>
      </c>
      <c r="T212" s="28"/>
      <c r="U212" s="27">
        <v>-10</v>
      </c>
      <c r="V212" s="29">
        <v>-7.1428571428571423</v>
      </c>
      <c r="W212" s="32"/>
      <c r="X212" s="27">
        <v>105</v>
      </c>
      <c r="Y212" s="27"/>
      <c r="Z212" s="27">
        <v>-20</v>
      </c>
      <c r="AA212" s="29">
        <v>-16</v>
      </c>
      <c r="AB212" s="7"/>
      <c r="AD212" s="1">
        <f t="shared" si="13"/>
        <v>2</v>
      </c>
      <c r="AE212" s="1">
        <f t="shared" si="14"/>
        <v>0</v>
      </c>
      <c r="AF212" s="1">
        <f t="shared" si="15"/>
        <v>28</v>
      </c>
      <c r="AH212" s="17"/>
      <c r="AI212" s="28"/>
      <c r="AJ212" s="17"/>
    </row>
    <row r="213" spans="1:36" ht="13.5" customHeight="1" x14ac:dyDescent="0.3">
      <c r="A213" s="5" t="s">
        <v>158</v>
      </c>
      <c r="B213" s="11" t="s">
        <v>7</v>
      </c>
      <c r="C213" s="28">
        <v>457</v>
      </c>
      <c r="D213" s="6"/>
      <c r="E213" s="42">
        <v>450</v>
      </c>
      <c r="F213" s="43">
        <v>7</v>
      </c>
      <c r="G213" s="25">
        <f t="shared" si="12"/>
        <v>0</v>
      </c>
      <c r="H213" s="6">
        <v>-111</v>
      </c>
      <c r="I213" s="58">
        <v>-19.54225352112676</v>
      </c>
      <c r="J213" s="17"/>
      <c r="K213" s="7">
        <v>0.83781205857453267</v>
      </c>
      <c r="L213" s="45">
        <v>591</v>
      </c>
      <c r="N213" s="27">
        <v>75</v>
      </c>
      <c r="O213" s="28"/>
      <c r="P213" s="27">
        <v>-35</v>
      </c>
      <c r="Q213" s="29">
        <v>-31.818181818181817</v>
      </c>
      <c r="R213" s="28"/>
      <c r="S213" s="27">
        <v>135</v>
      </c>
      <c r="T213" s="28"/>
      <c r="U213" s="27">
        <v>-5</v>
      </c>
      <c r="V213" s="29">
        <v>-3.5714285714285712</v>
      </c>
      <c r="W213" s="32"/>
      <c r="X213" s="27">
        <v>90</v>
      </c>
      <c r="Y213" s="27"/>
      <c r="Z213" s="27">
        <v>-25</v>
      </c>
      <c r="AA213" s="29">
        <v>-21.739130434782609</v>
      </c>
      <c r="AB213" s="7"/>
      <c r="AD213" s="1">
        <f t="shared" si="13"/>
        <v>3</v>
      </c>
      <c r="AE213" s="1">
        <f t="shared" si="14"/>
        <v>0</v>
      </c>
      <c r="AF213" s="1">
        <f t="shared" si="15"/>
        <v>29</v>
      </c>
      <c r="AH213" s="17"/>
      <c r="AI213" s="28"/>
      <c r="AJ213" s="17"/>
    </row>
    <row r="214" spans="1:36" ht="13.5" customHeight="1" x14ac:dyDescent="0.3">
      <c r="A214" s="5" t="s">
        <v>159</v>
      </c>
      <c r="B214" s="11" t="s">
        <v>7</v>
      </c>
      <c r="C214" s="28">
        <v>627</v>
      </c>
      <c r="D214" s="6"/>
      <c r="E214" s="42">
        <v>582</v>
      </c>
      <c r="F214" s="43">
        <v>45</v>
      </c>
      <c r="G214" s="25">
        <f t="shared" si="12"/>
        <v>0</v>
      </c>
      <c r="H214" s="6">
        <v>-58</v>
      </c>
      <c r="I214" s="58">
        <v>-8.4671532846715323</v>
      </c>
      <c r="J214" s="17"/>
      <c r="K214" s="7">
        <v>1.3171682508437517</v>
      </c>
      <c r="L214" s="45">
        <v>471</v>
      </c>
      <c r="N214" s="27">
        <v>130</v>
      </c>
      <c r="O214" s="28"/>
      <c r="P214" s="27">
        <v>-20</v>
      </c>
      <c r="Q214" s="29">
        <v>-13.333333333333334</v>
      </c>
      <c r="R214" s="28"/>
      <c r="S214" s="27">
        <v>175</v>
      </c>
      <c r="T214" s="28"/>
      <c r="U214" s="27">
        <v>-5</v>
      </c>
      <c r="V214" s="29">
        <v>-2.7777777777777777</v>
      </c>
      <c r="W214" s="32"/>
      <c r="X214" s="27">
        <v>95</v>
      </c>
      <c r="Y214" s="27"/>
      <c r="Z214" s="27">
        <v>-35</v>
      </c>
      <c r="AA214" s="29">
        <v>-26.923076923076923</v>
      </c>
      <c r="AB214" s="7"/>
      <c r="AD214" s="1">
        <f t="shared" si="13"/>
        <v>4</v>
      </c>
      <c r="AE214" s="1">
        <f t="shared" si="14"/>
        <v>0</v>
      </c>
      <c r="AF214" s="1">
        <f t="shared" si="15"/>
        <v>30</v>
      </c>
      <c r="AH214" s="17"/>
      <c r="AI214" s="28"/>
      <c r="AJ214" s="17"/>
    </row>
    <row r="215" spans="1:36" ht="23.25" customHeight="1" x14ac:dyDescent="0.3">
      <c r="A215" s="5" t="s">
        <v>160</v>
      </c>
      <c r="B215" s="11" t="s">
        <v>7</v>
      </c>
      <c r="C215" s="28">
        <v>1038</v>
      </c>
      <c r="D215" s="6"/>
      <c r="E215" s="42">
        <v>1038</v>
      </c>
      <c r="F215" s="43">
        <v>0</v>
      </c>
      <c r="G215" s="25">
        <f t="shared" si="12"/>
        <v>0</v>
      </c>
      <c r="H215" s="6">
        <v>-263</v>
      </c>
      <c r="I215" s="58">
        <v>-20.215219062259802</v>
      </c>
      <c r="J215" s="17"/>
      <c r="K215" s="7">
        <v>2.3010102890185689</v>
      </c>
      <c r="L215" s="45">
        <v>293</v>
      </c>
      <c r="N215" s="27">
        <v>220</v>
      </c>
      <c r="O215" s="28"/>
      <c r="P215" s="27">
        <v>-105</v>
      </c>
      <c r="Q215" s="29">
        <v>-32.307692307692307</v>
      </c>
      <c r="R215" s="28"/>
      <c r="S215" s="27">
        <v>275</v>
      </c>
      <c r="T215" s="28"/>
      <c r="U215" s="27">
        <v>-30</v>
      </c>
      <c r="V215" s="29">
        <v>-9.8360655737704921</v>
      </c>
      <c r="W215" s="32"/>
      <c r="X215" s="27">
        <v>290</v>
      </c>
      <c r="Y215" s="27"/>
      <c r="Z215" s="27">
        <v>-100</v>
      </c>
      <c r="AA215" s="29">
        <v>-25.641025641025639</v>
      </c>
      <c r="AB215" s="7"/>
      <c r="AD215" s="1">
        <f t="shared" si="13"/>
        <v>0</v>
      </c>
      <c r="AE215" s="1">
        <f t="shared" si="14"/>
        <v>0</v>
      </c>
      <c r="AF215" s="1">
        <f t="shared" si="15"/>
        <v>31</v>
      </c>
      <c r="AH215" s="17"/>
      <c r="AI215" s="28"/>
      <c r="AJ215" s="17"/>
    </row>
    <row r="216" spans="1:36" ht="13.5" customHeight="1" x14ac:dyDescent="0.3">
      <c r="A216" s="5" t="s">
        <v>161</v>
      </c>
      <c r="B216" s="11" t="s">
        <v>7</v>
      </c>
      <c r="C216" s="28">
        <v>1115</v>
      </c>
      <c r="D216" s="6"/>
      <c r="E216" s="42">
        <v>898</v>
      </c>
      <c r="F216" s="43">
        <v>217</v>
      </c>
      <c r="G216" s="25">
        <f t="shared" si="12"/>
        <v>0</v>
      </c>
      <c r="H216" s="6">
        <v>-204</v>
      </c>
      <c r="I216" s="58">
        <v>-15.466262319939347</v>
      </c>
      <c r="J216" s="17"/>
      <c r="K216" s="7">
        <v>2.2886073838826895</v>
      </c>
      <c r="L216" s="45">
        <v>297</v>
      </c>
      <c r="N216" s="27">
        <v>270</v>
      </c>
      <c r="O216" s="28"/>
      <c r="P216" s="27">
        <v>-55</v>
      </c>
      <c r="Q216" s="29">
        <v>-16.923076923076923</v>
      </c>
      <c r="R216" s="28"/>
      <c r="S216" s="27">
        <v>295</v>
      </c>
      <c r="T216" s="28"/>
      <c r="U216" s="27">
        <v>-45</v>
      </c>
      <c r="V216" s="29">
        <v>-13.23529411764706</v>
      </c>
      <c r="W216" s="32"/>
      <c r="X216" s="27">
        <v>285</v>
      </c>
      <c r="Y216" s="27"/>
      <c r="Z216" s="27">
        <v>-140</v>
      </c>
      <c r="AA216" s="29">
        <v>-32.941176470588232</v>
      </c>
      <c r="AB216" s="7"/>
      <c r="AD216" s="1">
        <f t="shared" si="13"/>
        <v>1</v>
      </c>
      <c r="AE216" s="1">
        <f t="shared" si="14"/>
        <v>0</v>
      </c>
      <c r="AF216" s="1">
        <f t="shared" si="15"/>
        <v>32</v>
      </c>
      <c r="AH216" s="17"/>
      <c r="AI216" s="28"/>
      <c r="AJ216" s="17"/>
    </row>
    <row r="217" spans="1:36" ht="13.5" customHeight="1" x14ac:dyDescent="0.3">
      <c r="A217" s="5" t="s">
        <v>162</v>
      </c>
      <c r="B217" s="11" t="s">
        <v>7</v>
      </c>
      <c r="C217" s="28">
        <v>450</v>
      </c>
      <c r="D217" s="6"/>
      <c r="E217" s="42">
        <v>353</v>
      </c>
      <c r="F217" s="43">
        <v>97</v>
      </c>
      <c r="G217" s="25">
        <f t="shared" si="12"/>
        <v>0</v>
      </c>
      <c r="H217" s="6">
        <v>-106</v>
      </c>
      <c r="I217" s="58">
        <v>-19.064748201438849</v>
      </c>
      <c r="J217" s="17"/>
      <c r="K217" s="7">
        <v>0.79585882414737408</v>
      </c>
      <c r="L217" s="45">
        <v>599</v>
      </c>
      <c r="N217" s="27">
        <v>90</v>
      </c>
      <c r="O217" s="28"/>
      <c r="P217" s="27">
        <v>-15</v>
      </c>
      <c r="Q217" s="29">
        <v>-14.285714285714285</v>
      </c>
      <c r="R217" s="28"/>
      <c r="S217" s="27">
        <v>125</v>
      </c>
      <c r="T217" s="28"/>
      <c r="U217" s="27">
        <v>-5</v>
      </c>
      <c r="V217" s="29">
        <v>-3.8461538461538463</v>
      </c>
      <c r="W217" s="32"/>
      <c r="X217" s="27">
        <v>80</v>
      </c>
      <c r="Y217" s="27"/>
      <c r="Z217" s="27">
        <v>-50</v>
      </c>
      <c r="AA217" s="29">
        <v>-38.461538461538467</v>
      </c>
      <c r="AB217" s="7"/>
      <c r="AD217" s="1">
        <f t="shared" si="13"/>
        <v>2</v>
      </c>
      <c r="AE217" s="1">
        <f t="shared" si="14"/>
        <v>0</v>
      </c>
      <c r="AF217" s="1">
        <f t="shared" si="15"/>
        <v>33</v>
      </c>
      <c r="AH217" s="17"/>
      <c r="AI217" s="28"/>
      <c r="AJ217" s="17"/>
    </row>
    <row r="218" spans="1:36" ht="13.5" customHeight="1" x14ac:dyDescent="0.3">
      <c r="A218" s="5" t="s">
        <v>163</v>
      </c>
      <c r="B218" s="11" t="s">
        <v>7</v>
      </c>
      <c r="C218" s="28">
        <v>553</v>
      </c>
      <c r="D218" s="6"/>
      <c r="E218" s="42">
        <v>282</v>
      </c>
      <c r="F218" s="43">
        <v>271</v>
      </c>
      <c r="G218" s="25">
        <f t="shared" si="12"/>
        <v>0</v>
      </c>
      <c r="H218" s="6">
        <v>60</v>
      </c>
      <c r="I218" s="58">
        <v>12.170385395537526</v>
      </c>
      <c r="J218" s="17"/>
      <c r="K218" s="7">
        <v>1.3798828279690094</v>
      </c>
      <c r="L218" s="45">
        <v>462</v>
      </c>
      <c r="N218" s="27">
        <v>145</v>
      </c>
      <c r="O218" s="28"/>
      <c r="P218" s="27">
        <v>35</v>
      </c>
      <c r="Q218" s="29">
        <v>31.818181818181817</v>
      </c>
      <c r="R218" s="28"/>
      <c r="S218" s="27">
        <v>120</v>
      </c>
      <c r="T218" s="28"/>
      <c r="U218" s="27">
        <v>-5</v>
      </c>
      <c r="V218" s="29">
        <v>-4</v>
      </c>
      <c r="W218" s="32"/>
      <c r="X218" s="27" t="s">
        <v>684</v>
      </c>
      <c r="Y218" s="27"/>
      <c r="Z218" s="27" t="s">
        <v>684</v>
      </c>
      <c r="AA218" s="29" t="s">
        <v>684</v>
      </c>
      <c r="AB218" s="7"/>
      <c r="AD218" s="1">
        <f t="shared" si="13"/>
        <v>3</v>
      </c>
      <c r="AE218" s="1">
        <f t="shared" si="14"/>
        <v>1</v>
      </c>
      <c r="AF218" s="1">
        <f t="shared" si="15"/>
        <v>34</v>
      </c>
      <c r="AH218" s="17"/>
      <c r="AI218" s="28"/>
      <c r="AJ218" s="17"/>
    </row>
    <row r="219" spans="1:36" ht="13.5" customHeight="1" x14ac:dyDescent="0.3">
      <c r="A219" s="5" t="s">
        <v>581</v>
      </c>
      <c r="B219" s="11" t="s">
        <v>560</v>
      </c>
      <c r="C219" s="28">
        <v>1268</v>
      </c>
      <c r="D219" s="6"/>
      <c r="E219" s="42">
        <v>931</v>
      </c>
      <c r="F219" s="43">
        <v>337</v>
      </c>
      <c r="G219" s="25">
        <f t="shared" si="12"/>
        <v>0</v>
      </c>
      <c r="H219" s="6">
        <v>-130</v>
      </c>
      <c r="I219" s="58">
        <v>-9.2989985693848354</v>
      </c>
      <c r="J219" s="17"/>
      <c r="K219" s="7">
        <v>2.6329345032676308</v>
      </c>
      <c r="L219" s="45">
        <v>237</v>
      </c>
      <c r="N219" s="27">
        <v>250</v>
      </c>
      <c r="O219" s="28"/>
      <c r="P219" s="27">
        <v>5</v>
      </c>
      <c r="Q219" s="29">
        <v>2.0408163265306123</v>
      </c>
      <c r="R219" s="28"/>
      <c r="S219" s="27">
        <v>265</v>
      </c>
      <c r="T219" s="28"/>
      <c r="U219" s="27">
        <v>-5</v>
      </c>
      <c r="V219" s="29">
        <v>-1.8518518518518516</v>
      </c>
      <c r="W219" s="32"/>
      <c r="X219" s="27">
        <v>205</v>
      </c>
      <c r="Y219" s="27"/>
      <c r="Z219" s="27">
        <v>-170</v>
      </c>
      <c r="AA219" s="29">
        <v>-45.333333333333329</v>
      </c>
      <c r="AB219" s="7"/>
      <c r="AD219" s="1">
        <f t="shared" si="13"/>
        <v>4</v>
      </c>
      <c r="AE219" s="1">
        <f t="shared" si="14"/>
        <v>0</v>
      </c>
      <c r="AF219" s="1">
        <f t="shared" si="15"/>
        <v>0</v>
      </c>
      <c r="AH219" s="17"/>
      <c r="AI219" s="28"/>
      <c r="AJ219" s="17"/>
    </row>
    <row r="220" spans="1:36" ht="23.25" customHeight="1" x14ac:dyDescent="0.3">
      <c r="A220" s="5" t="s">
        <v>582</v>
      </c>
      <c r="B220" s="11" t="s">
        <v>560</v>
      </c>
      <c r="C220" s="28">
        <v>1396</v>
      </c>
      <c r="D220" s="6"/>
      <c r="E220" s="42">
        <v>1031</v>
      </c>
      <c r="F220" s="43">
        <v>365</v>
      </c>
      <c r="G220" s="25">
        <f t="shared" si="12"/>
        <v>0</v>
      </c>
      <c r="H220" s="6">
        <v>-219</v>
      </c>
      <c r="I220" s="58">
        <v>-13.560371517027864</v>
      </c>
      <c r="J220" s="17"/>
      <c r="K220" s="7">
        <v>2.153085168943683</v>
      </c>
      <c r="L220" s="45">
        <v>320</v>
      </c>
      <c r="N220" s="27">
        <v>230</v>
      </c>
      <c r="O220" s="28"/>
      <c r="P220" s="27">
        <v>-35</v>
      </c>
      <c r="Q220" s="29">
        <v>-13.20754716981132</v>
      </c>
      <c r="R220" s="28"/>
      <c r="S220" s="27">
        <v>280</v>
      </c>
      <c r="T220" s="28"/>
      <c r="U220" s="27">
        <v>-55</v>
      </c>
      <c r="V220" s="29">
        <v>-16.417910447761194</v>
      </c>
      <c r="W220" s="32"/>
      <c r="X220" s="27">
        <v>255</v>
      </c>
      <c r="Y220" s="27"/>
      <c r="Z220" s="27">
        <v>-175</v>
      </c>
      <c r="AA220" s="29">
        <v>-40.697674418604649</v>
      </c>
      <c r="AB220" s="7"/>
      <c r="AD220" s="1">
        <f t="shared" si="13"/>
        <v>0</v>
      </c>
      <c r="AE220" s="1">
        <f t="shared" si="14"/>
        <v>0</v>
      </c>
      <c r="AF220" s="1">
        <f t="shared" si="15"/>
        <v>1</v>
      </c>
      <c r="AH220" s="17"/>
      <c r="AI220" s="28"/>
      <c r="AJ220" s="17"/>
    </row>
    <row r="221" spans="1:36" ht="13.5" customHeight="1" x14ac:dyDescent="0.3">
      <c r="A221" s="5" t="s">
        <v>583</v>
      </c>
      <c r="B221" s="11" t="s">
        <v>560</v>
      </c>
      <c r="C221" s="28">
        <v>649</v>
      </c>
      <c r="D221" s="6"/>
      <c r="E221" s="42">
        <v>421</v>
      </c>
      <c r="F221" s="43">
        <v>228</v>
      </c>
      <c r="G221" s="25">
        <f t="shared" si="12"/>
        <v>0</v>
      </c>
      <c r="H221" s="6">
        <v>-86</v>
      </c>
      <c r="I221" s="58">
        <v>-11.700680272108844</v>
      </c>
      <c r="J221" s="17"/>
      <c r="K221" s="7">
        <v>1.5330667059154943</v>
      </c>
      <c r="L221" s="45">
        <v>426</v>
      </c>
      <c r="N221" s="27">
        <v>155</v>
      </c>
      <c r="O221" s="28"/>
      <c r="P221" s="27">
        <v>-10</v>
      </c>
      <c r="Q221" s="29">
        <v>-6.0606060606060606</v>
      </c>
      <c r="R221" s="28"/>
      <c r="S221" s="27">
        <v>135</v>
      </c>
      <c r="T221" s="28"/>
      <c r="U221" s="27">
        <v>10</v>
      </c>
      <c r="V221" s="29">
        <v>8</v>
      </c>
      <c r="W221" s="32"/>
      <c r="X221" s="27">
        <v>100</v>
      </c>
      <c r="Y221" s="27"/>
      <c r="Z221" s="27">
        <v>-95</v>
      </c>
      <c r="AA221" s="29">
        <v>-48.717948717948715</v>
      </c>
      <c r="AB221" s="7"/>
      <c r="AD221" s="1">
        <f t="shared" si="13"/>
        <v>1</v>
      </c>
      <c r="AE221" s="1">
        <f t="shared" si="14"/>
        <v>0</v>
      </c>
      <c r="AF221" s="1">
        <f t="shared" si="15"/>
        <v>2</v>
      </c>
      <c r="AH221" s="17"/>
      <c r="AI221" s="28"/>
      <c r="AJ221" s="17"/>
    </row>
    <row r="222" spans="1:36" ht="13.5" customHeight="1" x14ac:dyDescent="0.3">
      <c r="A222" s="5" t="s">
        <v>584</v>
      </c>
      <c r="B222" s="11" t="s">
        <v>560</v>
      </c>
      <c r="C222" s="28">
        <v>1145</v>
      </c>
      <c r="D222" s="6"/>
      <c r="E222" s="42">
        <v>853</v>
      </c>
      <c r="F222" s="43">
        <v>292</v>
      </c>
      <c r="G222" s="25">
        <f t="shared" si="12"/>
        <v>0</v>
      </c>
      <c r="H222" s="6">
        <v>-289</v>
      </c>
      <c r="I222" s="58">
        <v>-20.153417015341702</v>
      </c>
      <c r="J222" s="17"/>
      <c r="K222" s="7">
        <v>2.1929611555724797</v>
      </c>
      <c r="L222" s="45">
        <v>311</v>
      </c>
      <c r="N222" s="27">
        <v>235</v>
      </c>
      <c r="O222" s="28"/>
      <c r="P222" s="27">
        <v>-50</v>
      </c>
      <c r="Q222" s="29">
        <v>-17.543859649122805</v>
      </c>
      <c r="R222" s="28"/>
      <c r="S222" s="27">
        <v>225</v>
      </c>
      <c r="T222" s="28"/>
      <c r="U222" s="27">
        <v>-60</v>
      </c>
      <c r="V222" s="29">
        <v>-21.052631578947366</v>
      </c>
      <c r="W222" s="32"/>
      <c r="X222" s="27">
        <v>245</v>
      </c>
      <c r="Y222" s="27"/>
      <c r="Z222" s="27">
        <v>-125</v>
      </c>
      <c r="AA222" s="29">
        <v>-33.783783783783782</v>
      </c>
      <c r="AB222" s="7"/>
      <c r="AD222" s="1">
        <f t="shared" si="13"/>
        <v>2</v>
      </c>
      <c r="AE222" s="1">
        <f t="shared" si="14"/>
        <v>0</v>
      </c>
      <c r="AF222" s="1">
        <f t="shared" si="15"/>
        <v>3</v>
      </c>
      <c r="AH222" s="17"/>
      <c r="AI222" s="28"/>
      <c r="AJ222" s="17"/>
    </row>
    <row r="223" spans="1:36" ht="13.5" customHeight="1" x14ac:dyDescent="0.3">
      <c r="A223" s="5" t="s">
        <v>585</v>
      </c>
      <c r="B223" s="11" t="s">
        <v>560</v>
      </c>
      <c r="C223" s="28">
        <v>692</v>
      </c>
      <c r="D223" s="6"/>
      <c r="E223" s="42">
        <v>527</v>
      </c>
      <c r="F223" s="43">
        <v>165</v>
      </c>
      <c r="G223" s="25">
        <f t="shared" si="12"/>
        <v>0</v>
      </c>
      <c r="H223" s="6">
        <v>-194</v>
      </c>
      <c r="I223" s="58">
        <v>-21.896162528216703</v>
      </c>
      <c r="J223" s="17"/>
      <c r="K223" s="7">
        <v>1.4578710081749644</v>
      </c>
      <c r="L223" s="45">
        <v>444</v>
      </c>
      <c r="N223" s="27">
        <v>145</v>
      </c>
      <c r="O223" s="28"/>
      <c r="P223" s="27">
        <v>-40</v>
      </c>
      <c r="Q223" s="29">
        <v>-21.621621621621621</v>
      </c>
      <c r="R223" s="28"/>
      <c r="S223" s="27">
        <v>150</v>
      </c>
      <c r="T223" s="28"/>
      <c r="U223" s="27">
        <v>-45</v>
      </c>
      <c r="V223" s="29">
        <v>-23.076923076923077</v>
      </c>
      <c r="W223" s="32"/>
      <c r="X223" s="27">
        <v>135</v>
      </c>
      <c r="Y223" s="27"/>
      <c r="Z223" s="27">
        <v>-85</v>
      </c>
      <c r="AA223" s="29">
        <v>-38.636363636363633</v>
      </c>
      <c r="AB223" s="7"/>
      <c r="AD223" s="1">
        <f t="shared" si="13"/>
        <v>3</v>
      </c>
      <c r="AE223" s="1">
        <f t="shared" si="14"/>
        <v>0</v>
      </c>
      <c r="AF223" s="1">
        <f t="shared" si="15"/>
        <v>4</v>
      </c>
      <c r="AH223" s="17"/>
      <c r="AI223" s="28"/>
      <c r="AJ223" s="17"/>
    </row>
    <row r="224" spans="1:36" ht="13.5" customHeight="1" x14ac:dyDescent="0.3">
      <c r="A224" s="5" t="s">
        <v>164</v>
      </c>
      <c r="B224" s="11" t="s">
        <v>7</v>
      </c>
      <c r="C224" s="28">
        <v>2006</v>
      </c>
      <c r="D224" s="6"/>
      <c r="E224" s="42">
        <v>1761</v>
      </c>
      <c r="F224" s="43">
        <v>245</v>
      </c>
      <c r="G224" s="25">
        <f t="shared" si="12"/>
        <v>0</v>
      </c>
      <c r="H224" s="6">
        <v>-561</v>
      </c>
      <c r="I224" s="58">
        <v>-21.85430463576159</v>
      </c>
      <c r="J224" s="17"/>
      <c r="K224" s="7">
        <v>3.8647571465513924</v>
      </c>
      <c r="L224" s="45">
        <v>103</v>
      </c>
      <c r="N224" s="27">
        <v>355</v>
      </c>
      <c r="O224" s="28"/>
      <c r="P224" s="27">
        <v>-210</v>
      </c>
      <c r="Q224" s="29">
        <v>-37.168141592920357</v>
      </c>
      <c r="R224" s="28"/>
      <c r="S224" s="27">
        <v>470</v>
      </c>
      <c r="T224" s="28"/>
      <c r="U224" s="27">
        <v>-40</v>
      </c>
      <c r="V224" s="29">
        <v>-7.8431372549019605</v>
      </c>
      <c r="W224" s="32"/>
      <c r="X224" s="27">
        <v>480</v>
      </c>
      <c r="Y224" s="27"/>
      <c r="Z224" s="27">
        <v>-300</v>
      </c>
      <c r="AA224" s="29">
        <v>-38.461538461538467</v>
      </c>
      <c r="AB224" s="7"/>
      <c r="AD224" s="1">
        <f t="shared" si="13"/>
        <v>4</v>
      </c>
      <c r="AE224" s="1">
        <f t="shared" si="14"/>
        <v>0</v>
      </c>
      <c r="AF224" s="1">
        <f t="shared" si="15"/>
        <v>5</v>
      </c>
      <c r="AH224" s="17"/>
      <c r="AI224" s="28"/>
      <c r="AJ224" s="17"/>
    </row>
    <row r="225" spans="1:36" ht="23.25" customHeight="1" x14ac:dyDescent="0.3">
      <c r="A225" s="5" t="s">
        <v>165</v>
      </c>
      <c r="B225" s="11" t="s">
        <v>7</v>
      </c>
      <c r="C225" s="28">
        <v>1101</v>
      </c>
      <c r="D225" s="6"/>
      <c r="E225" s="42">
        <v>576</v>
      </c>
      <c r="F225" s="43">
        <v>525</v>
      </c>
      <c r="G225" s="25">
        <f t="shared" si="12"/>
        <v>0</v>
      </c>
      <c r="H225" s="6">
        <v>122</v>
      </c>
      <c r="I225" s="58">
        <v>12.461695607763023</v>
      </c>
      <c r="J225" s="17"/>
      <c r="K225" s="7">
        <v>2.6265632204567719</v>
      </c>
      <c r="L225" s="45">
        <v>240</v>
      </c>
      <c r="N225" s="27">
        <v>280</v>
      </c>
      <c r="O225" s="28"/>
      <c r="P225" s="27">
        <v>40</v>
      </c>
      <c r="Q225" s="29">
        <v>16.666666666666664</v>
      </c>
      <c r="R225" s="28"/>
      <c r="S225" s="27">
        <v>230</v>
      </c>
      <c r="T225" s="28"/>
      <c r="U225" s="27">
        <v>15</v>
      </c>
      <c r="V225" s="29">
        <v>6.9767441860465116</v>
      </c>
      <c r="W225" s="32"/>
      <c r="X225" s="27" t="s">
        <v>684</v>
      </c>
      <c r="Y225" s="27"/>
      <c r="Z225" s="27" t="s">
        <v>684</v>
      </c>
      <c r="AA225" s="29" t="s">
        <v>684</v>
      </c>
      <c r="AB225" s="7"/>
      <c r="AD225" s="1">
        <f t="shared" si="13"/>
        <v>0</v>
      </c>
      <c r="AE225" s="1">
        <f t="shared" si="14"/>
        <v>1</v>
      </c>
      <c r="AF225" s="1">
        <f t="shared" si="15"/>
        <v>6</v>
      </c>
      <c r="AH225" s="17"/>
      <c r="AI225" s="28"/>
      <c r="AJ225" s="17"/>
    </row>
    <row r="226" spans="1:36" ht="13.5" customHeight="1" x14ac:dyDescent="0.3">
      <c r="A226" s="5" t="s">
        <v>166</v>
      </c>
      <c r="B226" s="11" t="s">
        <v>7</v>
      </c>
      <c r="C226" s="28">
        <v>461</v>
      </c>
      <c r="D226" s="6"/>
      <c r="E226" s="42">
        <v>461</v>
      </c>
      <c r="F226" s="43">
        <v>0</v>
      </c>
      <c r="G226" s="25">
        <f t="shared" si="12"/>
        <v>0</v>
      </c>
      <c r="H226" s="6">
        <v>-175</v>
      </c>
      <c r="I226" s="58">
        <v>-27.515723270440251</v>
      </c>
      <c r="J226" s="17"/>
      <c r="K226" s="7">
        <v>0.96923909608983871</v>
      </c>
      <c r="L226" s="45">
        <v>550</v>
      </c>
      <c r="N226" s="27">
        <v>105</v>
      </c>
      <c r="O226" s="28"/>
      <c r="P226" s="27">
        <v>-55</v>
      </c>
      <c r="Q226" s="29">
        <v>-34.375</v>
      </c>
      <c r="R226" s="28"/>
      <c r="S226" s="27">
        <v>130</v>
      </c>
      <c r="T226" s="28"/>
      <c r="U226" s="27">
        <v>-5</v>
      </c>
      <c r="V226" s="29">
        <v>-3.7037037037037033</v>
      </c>
      <c r="W226" s="32"/>
      <c r="X226" s="27">
        <v>85</v>
      </c>
      <c r="Y226" s="27"/>
      <c r="Z226" s="27">
        <v>-55</v>
      </c>
      <c r="AA226" s="29">
        <v>-39.285714285714285</v>
      </c>
      <c r="AB226" s="7"/>
      <c r="AD226" s="1">
        <f t="shared" si="13"/>
        <v>1</v>
      </c>
      <c r="AE226" s="1">
        <f t="shared" si="14"/>
        <v>0</v>
      </c>
      <c r="AF226" s="1">
        <f t="shared" si="15"/>
        <v>7</v>
      </c>
      <c r="AH226" s="17"/>
      <c r="AI226" s="28"/>
      <c r="AJ226" s="17"/>
    </row>
    <row r="227" spans="1:36" ht="13.5" customHeight="1" x14ac:dyDescent="0.3">
      <c r="A227" s="5" t="s">
        <v>167</v>
      </c>
      <c r="B227" s="11" t="s">
        <v>7</v>
      </c>
      <c r="C227" s="28">
        <v>1067</v>
      </c>
      <c r="D227" s="6"/>
      <c r="E227" s="42">
        <v>1067</v>
      </c>
      <c r="F227" s="43">
        <v>0</v>
      </c>
      <c r="G227" s="25">
        <f t="shared" si="12"/>
        <v>0</v>
      </c>
      <c r="H227" s="6">
        <v>-143</v>
      </c>
      <c r="I227" s="58">
        <v>-11.818181818181818</v>
      </c>
      <c r="J227" s="17"/>
      <c r="K227" s="7">
        <v>2.3507333601179465</v>
      </c>
      <c r="L227" s="45">
        <v>281</v>
      </c>
      <c r="N227" s="27">
        <v>205</v>
      </c>
      <c r="O227" s="28"/>
      <c r="P227" s="27">
        <v>-85</v>
      </c>
      <c r="Q227" s="29">
        <v>-29.310344827586203</v>
      </c>
      <c r="R227" s="28"/>
      <c r="S227" s="27">
        <v>275</v>
      </c>
      <c r="T227" s="28"/>
      <c r="U227" s="27">
        <v>30</v>
      </c>
      <c r="V227" s="29">
        <v>12.244897959183673</v>
      </c>
      <c r="W227" s="32"/>
      <c r="X227" s="27">
        <v>185</v>
      </c>
      <c r="Y227" s="27"/>
      <c r="Z227" s="27">
        <v>-145</v>
      </c>
      <c r="AA227" s="29">
        <v>-43.939393939393938</v>
      </c>
      <c r="AB227" s="7"/>
      <c r="AD227" s="1">
        <f t="shared" si="13"/>
        <v>2</v>
      </c>
      <c r="AE227" s="1">
        <f t="shared" si="14"/>
        <v>0</v>
      </c>
      <c r="AF227" s="1">
        <f t="shared" si="15"/>
        <v>8</v>
      </c>
      <c r="AH227" s="17"/>
      <c r="AI227" s="28"/>
      <c r="AJ227" s="17"/>
    </row>
    <row r="228" spans="1:36" ht="13.5" customHeight="1" x14ac:dyDescent="0.3">
      <c r="A228" s="5" t="s">
        <v>168</v>
      </c>
      <c r="B228" s="11" t="s">
        <v>7</v>
      </c>
      <c r="C228" s="28">
        <v>1417</v>
      </c>
      <c r="D228" s="6"/>
      <c r="E228" s="42">
        <v>1225</v>
      </c>
      <c r="F228" s="43">
        <v>192</v>
      </c>
      <c r="G228" s="25">
        <f t="shared" si="12"/>
        <v>0</v>
      </c>
      <c r="H228" s="6">
        <v>-351</v>
      </c>
      <c r="I228" s="58">
        <v>-19.852941176470587</v>
      </c>
      <c r="J228" s="17"/>
      <c r="K228" s="7">
        <v>2.8276300775371488</v>
      </c>
      <c r="L228" s="45">
        <v>211</v>
      </c>
      <c r="N228" s="27">
        <v>255</v>
      </c>
      <c r="O228" s="28"/>
      <c r="P228" s="27">
        <v>-110</v>
      </c>
      <c r="Q228" s="29">
        <v>-30.136986301369863</v>
      </c>
      <c r="R228" s="28"/>
      <c r="S228" s="27">
        <v>330</v>
      </c>
      <c r="T228" s="28"/>
      <c r="U228" s="27">
        <v>-55</v>
      </c>
      <c r="V228" s="29">
        <v>-14.285714285714285</v>
      </c>
      <c r="W228" s="32"/>
      <c r="X228" s="27">
        <v>300</v>
      </c>
      <c r="Y228" s="27"/>
      <c r="Z228" s="27">
        <v>-210</v>
      </c>
      <c r="AA228" s="29">
        <v>-41.17647058823529</v>
      </c>
      <c r="AB228" s="7"/>
      <c r="AD228" s="1">
        <f t="shared" si="13"/>
        <v>3</v>
      </c>
      <c r="AE228" s="1">
        <f t="shared" si="14"/>
        <v>0</v>
      </c>
      <c r="AF228" s="1">
        <f t="shared" si="15"/>
        <v>9</v>
      </c>
      <c r="AH228" s="17"/>
      <c r="AI228" s="28"/>
      <c r="AJ228" s="17"/>
    </row>
    <row r="229" spans="1:36" ht="13.5" customHeight="1" x14ac:dyDescent="0.3">
      <c r="A229" s="5" t="s">
        <v>169</v>
      </c>
      <c r="B229" s="11" t="s">
        <v>7</v>
      </c>
      <c r="C229" s="28">
        <v>885</v>
      </c>
      <c r="D229" s="6"/>
      <c r="E229" s="42">
        <v>760</v>
      </c>
      <c r="F229" s="43">
        <v>125</v>
      </c>
      <c r="G229" s="25">
        <f t="shared" si="12"/>
        <v>0</v>
      </c>
      <c r="H229" s="6">
        <v>-113</v>
      </c>
      <c r="I229" s="58">
        <v>-11.322645290581162</v>
      </c>
      <c r="J229" s="17"/>
      <c r="K229" s="7">
        <v>1.7229190326380988</v>
      </c>
      <c r="L229" s="45">
        <v>384</v>
      </c>
      <c r="N229" s="27">
        <v>150</v>
      </c>
      <c r="O229" s="28"/>
      <c r="P229" s="27">
        <v>-20</v>
      </c>
      <c r="Q229" s="29">
        <v>-11.76470588235294</v>
      </c>
      <c r="R229" s="28"/>
      <c r="S229" s="27">
        <v>230</v>
      </c>
      <c r="T229" s="28"/>
      <c r="U229" s="27">
        <v>0</v>
      </c>
      <c r="V229" s="29">
        <v>0</v>
      </c>
      <c r="W229" s="32"/>
      <c r="X229" s="27">
        <v>175</v>
      </c>
      <c r="Y229" s="27"/>
      <c r="Z229" s="27">
        <v>-65</v>
      </c>
      <c r="AA229" s="29">
        <v>-27.083333333333332</v>
      </c>
      <c r="AB229" s="7"/>
      <c r="AD229" s="1">
        <f t="shared" si="13"/>
        <v>4</v>
      </c>
      <c r="AE229" s="1">
        <f t="shared" si="14"/>
        <v>0</v>
      </c>
      <c r="AF229" s="1">
        <f t="shared" si="15"/>
        <v>10</v>
      </c>
      <c r="AH229" s="17"/>
      <c r="AI229" s="28"/>
      <c r="AJ229" s="17"/>
    </row>
    <row r="230" spans="1:36" ht="23.25" customHeight="1" x14ac:dyDescent="0.3">
      <c r="A230" s="5" t="s">
        <v>170</v>
      </c>
      <c r="B230" s="11" t="s">
        <v>7</v>
      </c>
      <c r="C230" s="28">
        <v>764</v>
      </c>
      <c r="D230" s="6"/>
      <c r="E230" s="42">
        <v>758</v>
      </c>
      <c r="F230" s="43">
        <v>6</v>
      </c>
      <c r="G230" s="25">
        <f t="shared" si="12"/>
        <v>0</v>
      </c>
      <c r="H230" s="6">
        <v>-106</v>
      </c>
      <c r="I230" s="58">
        <v>-12.183908045977011</v>
      </c>
      <c r="J230" s="17"/>
      <c r="K230" s="7">
        <v>1.5627640639347966</v>
      </c>
      <c r="L230" s="45">
        <v>420</v>
      </c>
      <c r="N230" s="27">
        <v>110</v>
      </c>
      <c r="O230" s="28"/>
      <c r="P230" s="27">
        <v>-45</v>
      </c>
      <c r="Q230" s="29">
        <v>-29.032258064516132</v>
      </c>
      <c r="R230" s="28"/>
      <c r="S230" s="27">
        <v>200</v>
      </c>
      <c r="T230" s="28"/>
      <c r="U230" s="27">
        <v>0</v>
      </c>
      <c r="V230" s="29">
        <v>0</v>
      </c>
      <c r="W230" s="32"/>
      <c r="X230" s="27">
        <v>185</v>
      </c>
      <c r="Y230" s="27"/>
      <c r="Z230" s="27">
        <v>-55</v>
      </c>
      <c r="AA230" s="29">
        <v>-22.916666666666664</v>
      </c>
      <c r="AB230" s="7"/>
      <c r="AD230" s="1">
        <f t="shared" si="13"/>
        <v>0</v>
      </c>
      <c r="AE230" s="1">
        <f t="shared" si="14"/>
        <v>0</v>
      </c>
      <c r="AF230" s="1">
        <f t="shared" si="15"/>
        <v>11</v>
      </c>
      <c r="AH230" s="17"/>
      <c r="AI230" s="28"/>
      <c r="AJ230" s="17"/>
    </row>
    <row r="231" spans="1:36" ht="13.5" customHeight="1" x14ac:dyDescent="0.3">
      <c r="A231" s="5" t="s">
        <v>171</v>
      </c>
      <c r="B231" s="11" t="s">
        <v>7</v>
      </c>
      <c r="C231" s="28">
        <v>330</v>
      </c>
      <c r="D231" s="6"/>
      <c r="E231" s="42">
        <v>330</v>
      </c>
      <c r="F231" s="43">
        <v>0</v>
      </c>
      <c r="G231" s="25">
        <f t="shared" si="12"/>
        <v>0</v>
      </c>
      <c r="H231" s="6">
        <v>-64</v>
      </c>
      <c r="I231" s="58">
        <v>-16.243654822335024</v>
      </c>
      <c r="J231" s="17"/>
      <c r="K231" s="7">
        <v>0.62025603514783145</v>
      </c>
      <c r="L231" s="45">
        <v>631</v>
      </c>
      <c r="N231" s="27">
        <v>50</v>
      </c>
      <c r="O231" s="28"/>
      <c r="P231" s="27">
        <v>-15</v>
      </c>
      <c r="Q231" s="29">
        <v>-23.076923076923077</v>
      </c>
      <c r="R231" s="28"/>
      <c r="S231" s="27">
        <v>95</v>
      </c>
      <c r="T231" s="28"/>
      <c r="U231" s="27">
        <v>-10</v>
      </c>
      <c r="V231" s="29">
        <v>-9.5238095238095237</v>
      </c>
      <c r="W231" s="32"/>
      <c r="X231" s="27">
        <v>40</v>
      </c>
      <c r="Y231" s="27"/>
      <c r="Z231" s="27">
        <v>-45</v>
      </c>
      <c r="AA231" s="29">
        <v>-52.941176470588239</v>
      </c>
      <c r="AB231" s="7"/>
      <c r="AD231" s="1">
        <f t="shared" si="13"/>
        <v>1</v>
      </c>
      <c r="AE231" s="1">
        <f t="shared" si="14"/>
        <v>0</v>
      </c>
      <c r="AF231" s="1">
        <f t="shared" si="15"/>
        <v>12</v>
      </c>
      <c r="AH231" s="17"/>
      <c r="AI231" s="28"/>
      <c r="AJ231" s="17"/>
    </row>
    <row r="232" spans="1:36" ht="13.5" customHeight="1" x14ac:dyDescent="0.3">
      <c r="A232" s="5" t="s">
        <v>172</v>
      </c>
      <c r="B232" s="11" t="s">
        <v>7</v>
      </c>
      <c r="C232" s="28">
        <v>1047</v>
      </c>
      <c r="D232" s="6"/>
      <c r="E232" s="42">
        <v>914</v>
      </c>
      <c r="F232" s="43">
        <v>133</v>
      </c>
      <c r="G232" s="25">
        <f t="shared" si="12"/>
        <v>0</v>
      </c>
      <c r="H232" s="6">
        <v>-189</v>
      </c>
      <c r="I232" s="58">
        <v>-15.291262135922329</v>
      </c>
      <c r="J232" s="17"/>
      <c r="K232" s="7">
        <v>2.1549167358757764</v>
      </c>
      <c r="L232" s="45">
        <v>319</v>
      </c>
      <c r="N232" s="27">
        <v>270</v>
      </c>
      <c r="O232" s="28"/>
      <c r="P232" s="27">
        <v>-70</v>
      </c>
      <c r="Q232" s="29">
        <v>-20.588235294117645</v>
      </c>
      <c r="R232" s="28"/>
      <c r="S232" s="27">
        <v>225</v>
      </c>
      <c r="T232" s="28"/>
      <c r="U232" s="27">
        <v>-15</v>
      </c>
      <c r="V232" s="29">
        <v>-6.25</v>
      </c>
      <c r="W232" s="32"/>
      <c r="X232" s="27">
        <v>270</v>
      </c>
      <c r="Y232" s="27"/>
      <c r="Z232" s="27">
        <v>-80</v>
      </c>
      <c r="AA232" s="29">
        <v>-22.857142857142858</v>
      </c>
      <c r="AB232" s="7"/>
      <c r="AD232" s="1">
        <f t="shared" si="13"/>
        <v>2</v>
      </c>
      <c r="AE232" s="1">
        <f t="shared" si="14"/>
        <v>0</v>
      </c>
      <c r="AF232" s="1">
        <f t="shared" si="15"/>
        <v>13</v>
      </c>
      <c r="AH232" s="17"/>
      <c r="AI232" s="28"/>
      <c r="AJ232" s="17"/>
    </row>
    <row r="233" spans="1:36" ht="13.5" customHeight="1" x14ac:dyDescent="0.3">
      <c r="A233" s="5" t="s">
        <v>173</v>
      </c>
      <c r="B233" s="11" t="s">
        <v>7</v>
      </c>
      <c r="C233" s="28">
        <v>1546</v>
      </c>
      <c r="D233" s="6"/>
      <c r="E233" s="42">
        <v>1541</v>
      </c>
      <c r="F233" s="43">
        <v>5</v>
      </c>
      <c r="G233" s="25">
        <f t="shared" si="12"/>
        <v>0</v>
      </c>
      <c r="H233" s="6">
        <v>-304</v>
      </c>
      <c r="I233" s="58">
        <v>-16.432432432432432</v>
      </c>
      <c r="J233" s="17"/>
      <c r="K233" s="7">
        <v>2.6986239001714343</v>
      </c>
      <c r="L233" s="45">
        <v>230</v>
      </c>
      <c r="N233" s="27">
        <v>305</v>
      </c>
      <c r="O233" s="28"/>
      <c r="P233" s="27">
        <v>-75</v>
      </c>
      <c r="Q233" s="29">
        <v>-19.736842105263158</v>
      </c>
      <c r="R233" s="28"/>
      <c r="S233" s="27">
        <v>345</v>
      </c>
      <c r="T233" s="28"/>
      <c r="U233" s="27">
        <v>-35</v>
      </c>
      <c r="V233" s="29">
        <v>-9.2105263157894726</v>
      </c>
      <c r="W233" s="32"/>
      <c r="X233" s="27">
        <v>300</v>
      </c>
      <c r="Y233" s="27"/>
      <c r="Z233" s="27">
        <v>-150</v>
      </c>
      <c r="AA233" s="29">
        <v>-33.333333333333329</v>
      </c>
      <c r="AB233" s="7"/>
      <c r="AD233" s="1">
        <f t="shared" si="13"/>
        <v>3</v>
      </c>
      <c r="AE233" s="1">
        <f t="shared" si="14"/>
        <v>0</v>
      </c>
      <c r="AF233" s="1">
        <f t="shared" si="15"/>
        <v>14</v>
      </c>
      <c r="AH233" s="17"/>
      <c r="AI233" s="28"/>
      <c r="AJ233" s="17"/>
    </row>
    <row r="234" spans="1:36" ht="13.5" customHeight="1" x14ac:dyDescent="0.3">
      <c r="A234" s="5" t="s">
        <v>174</v>
      </c>
      <c r="B234" s="11" t="s">
        <v>7</v>
      </c>
      <c r="C234" s="28">
        <v>283</v>
      </c>
      <c r="D234" s="6"/>
      <c r="E234" s="42">
        <v>283</v>
      </c>
      <c r="F234" s="43">
        <v>0</v>
      </c>
      <c r="G234" s="25">
        <f t="shared" si="12"/>
        <v>0</v>
      </c>
      <c r="H234" s="6">
        <v>-61</v>
      </c>
      <c r="I234" s="58">
        <v>-17.732558139534884</v>
      </c>
      <c r="J234" s="17"/>
      <c r="K234" s="7">
        <v>0.53584034922795398</v>
      </c>
      <c r="L234" s="45">
        <v>643</v>
      </c>
      <c r="N234" s="27">
        <v>45</v>
      </c>
      <c r="O234" s="28"/>
      <c r="P234" s="27">
        <v>-10</v>
      </c>
      <c r="Q234" s="29">
        <v>-18.181818181818183</v>
      </c>
      <c r="R234" s="28"/>
      <c r="S234" s="27">
        <v>100</v>
      </c>
      <c r="T234" s="28"/>
      <c r="U234" s="27">
        <v>0</v>
      </c>
      <c r="V234" s="29">
        <v>0</v>
      </c>
      <c r="W234" s="32"/>
      <c r="X234" s="27">
        <v>40</v>
      </c>
      <c r="Y234" s="27"/>
      <c r="Z234" s="27">
        <v>-25</v>
      </c>
      <c r="AA234" s="29">
        <v>-38.461538461538467</v>
      </c>
      <c r="AB234" s="7"/>
      <c r="AD234" s="1">
        <f t="shared" si="13"/>
        <v>4</v>
      </c>
      <c r="AE234" s="1">
        <f t="shared" si="14"/>
        <v>0</v>
      </c>
      <c r="AF234" s="1">
        <f t="shared" si="15"/>
        <v>15</v>
      </c>
      <c r="AH234" s="17"/>
      <c r="AI234" s="28"/>
      <c r="AJ234" s="17"/>
    </row>
    <row r="235" spans="1:36" ht="23.25" customHeight="1" x14ac:dyDescent="0.3">
      <c r="A235" s="5" t="s">
        <v>175</v>
      </c>
      <c r="B235" s="11" t="s">
        <v>7</v>
      </c>
      <c r="C235" s="28">
        <v>668</v>
      </c>
      <c r="D235" s="6"/>
      <c r="E235" s="42">
        <v>626</v>
      </c>
      <c r="F235" s="43">
        <v>42</v>
      </c>
      <c r="G235" s="25">
        <f t="shared" si="12"/>
        <v>0</v>
      </c>
      <c r="H235" s="6">
        <v>-43</v>
      </c>
      <c r="I235" s="58">
        <v>-6.0478199718706049</v>
      </c>
      <c r="J235" s="17"/>
      <c r="K235" s="7">
        <v>1.1971293256784568</v>
      </c>
      <c r="L235" s="45">
        <v>501</v>
      </c>
      <c r="N235" s="27">
        <v>95</v>
      </c>
      <c r="O235" s="28"/>
      <c r="P235" s="27">
        <v>-45</v>
      </c>
      <c r="Q235" s="29">
        <v>-32.142857142857146</v>
      </c>
      <c r="R235" s="28"/>
      <c r="S235" s="27">
        <v>175</v>
      </c>
      <c r="T235" s="28"/>
      <c r="U235" s="27">
        <v>25</v>
      </c>
      <c r="V235" s="29">
        <v>16.666666666666664</v>
      </c>
      <c r="W235" s="32"/>
      <c r="X235" s="27">
        <v>85</v>
      </c>
      <c r="Y235" s="27"/>
      <c r="Z235" s="27">
        <v>-40</v>
      </c>
      <c r="AA235" s="29">
        <v>-32</v>
      </c>
      <c r="AB235" s="7"/>
      <c r="AD235" s="1">
        <f t="shared" si="13"/>
        <v>0</v>
      </c>
      <c r="AE235" s="1">
        <f t="shared" si="14"/>
        <v>0</v>
      </c>
      <c r="AF235" s="1">
        <f t="shared" si="15"/>
        <v>16</v>
      </c>
      <c r="AH235" s="17"/>
      <c r="AI235" s="28"/>
      <c r="AJ235" s="17"/>
    </row>
    <row r="236" spans="1:36" ht="13.5" customHeight="1" x14ac:dyDescent="0.3">
      <c r="A236" s="5" t="s">
        <v>586</v>
      </c>
      <c r="B236" s="11" t="s">
        <v>560</v>
      </c>
      <c r="C236" s="28">
        <v>1431</v>
      </c>
      <c r="D236" s="6"/>
      <c r="E236" s="42">
        <v>1078</v>
      </c>
      <c r="F236" s="43">
        <v>353</v>
      </c>
      <c r="G236" s="25">
        <f t="shared" si="12"/>
        <v>0</v>
      </c>
      <c r="H236" s="6">
        <v>-262</v>
      </c>
      <c r="I236" s="58">
        <v>-15.475487300649734</v>
      </c>
      <c r="J236" s="17"/>
      <c r="K236" s="7">
        <v>2.4966661455047721</v>
      </c>
      <c r="L236" s="45">
        <v>257</v>
      </c>
      <c r="N236" s="27">
        <v>340</v>
      </c>
      <c r="O236" s="28"/>
      <c r="P236" s="27">
        <v>0</v>
      </c>
      <c r="Q236" s="29">
        <v>0</v>
      </c>
      <c r="R236" s="28"/>
      <c r="S236" s="27">
        <v>320</v>
      </c>
      <c r="T236" s="28"/>
      <c r="U236" s="27">
        <v>-35</v>
      </c>
      <c r="V236" s="29">
        <v>-9.8591549295774641</v>
      </c>
      <c r="W236" s="32"/>
      <c r="X236" s="27">
        <v>395</v>
      </c>
      <c r="Y236" s="27"/>
      <c r="Z236" s="27">
        <v>-95</v>
      </c>
      <c r="AA236" s="29">
        <v>-19.387755102040817</v>
      </c>
      <c r="AB236" s="7"/>
      <c r="AD236" s="1">
        <f t="shared" si="13"/>
        <v>1</v>
      </c>
      <c r="AE236" s="1">
        <f t="shared" si="14"/>
        <v>0</v>
      </c>
      <c r="AF236" s="1">
        <f t="shared" si="15"/>
        <v>17</v>
      </c>
      <c r="AH236" s="17"/>
      <c r="AI236" s="28"/>
      <c r="AJ236" s="17"/>
    </row>
    <row r="237" spans="1:36" ht="13.5" customHeight="1" x14ac:dyDescent="0.3">
      <c r="A237" s="5" t="s">
        <v>176</v>
      </c>
      <c r="B237" s="11" t="s">
        <v>7</v>
      </c>
      <c r="C237" s="28">
        <v>399</v>
      </c>
      <c r="D237" s="6"/>
      <c r="E237" s="42">
        <v>399</v>
      </c>
      <c r="F237" s="43">
        <v>0</v>
      </c>
      <c r="G237" s="25">
        <f t="shared" si="12"/>
        <v>0</v>
      </c>
      <c r="H237" s="6">
        <v>-54</v>
      </c>
      <c r="I237" s="58">
        <v>-11.920529801324504</v>
      </c>
      <c r="J237" s="17"/>
      <c r="K237" s="7">
        <v>0.7902479709237159</v>
      </c>
      <c r="L237" s="45">
        <v>600</v>
      </c>
      <c r="N237" s="27">
        <v>70</v>
      </c>
      <c r="O237" s="28"/>
      <c r="P237" s="27">
        <v>-30</v>
      </c>
      <c r="Q237" s="29">
        <v>-30</v>
      </c>
      <c r="R237" s="28"/>
      <c r="S237" s="27">
        <v>105</v>
      </c>
      <c r="T237" s="28"/>
      <c r="U237" s="27">
        <v>-15</v>
      </c>
      <c r="V237" s="29">
        <v>-12.5</v>
      </c>
      <c r="W237" s="32"/>
      <c r="X237" s="27">
        <v>45</v>
      </c>
      <c r="Y237" s="27"/>
      <c r="Z237" s="27">
        <v>-15</v>
      </c>
      <c r="AA237" s="29">
        <v>-25</v>
      </c>
      <c r="AB237" s="7"/>
      <c r="AD237" s="1">
        <f t="shared" si="13"/>
        <v>2</v>
      </c>
      <c r="AE237" s="1">
        <f t="shared" si="14"/>
        <v>0</v>
      </c>
      <c r="AF237" s="1">
        <f t="shared" si="15"/>
        <v>18</v>
      </c>
      <c r="AH237" s="17"/>
      <c r="AI237" s="28"/>
      <c r="AJ237" s="17"/>
    </row>
    <row r="238" spans="1:36" ht="13.5" customHeight="1" x14ac:dyDescent="0.3">
      <c r="A238" s="5" t="s">
        <v>177</v>
      </c>
      <c r="B238" s="11" t="s">
        <v>7</v>
      </c>
      <c r="C238" s="28">
        <v>647</v>
      </c>
      <c r="D238" s="6"/>
      <c r="E238" s="42">
        <v>468</v>
      </c>
      <c r="F238" s="43">
        <v>179</v>
      </c>
      <c r="G238" s="25">
        <f t="shared" si="12"/>
        <v>0</v>
      </c>
      <c r="H238" s="6">
        <v>19</v>
      </c>
      <c r="I238" s="58">
        <v>3.0254777070063694</v>
      </c>
      <c r="J238" s="17"/>
      <c r="K238" s="7">
        <v>1.4389490749084082</v>
      </c>
      <c r="L238" s="45">
        <v>445</v>
      </c>
      <c r="N238" s="27">
        <v>175</v>
      </c>
      <c r="O238" s="28"/>
      <c r="P238" s="27">
        <v>15</v>
      </c>
      <c r="Q238" s="29">
        <v>9.375</v>
      </c>
      <c r="R238" s="28"/>
      <c r="S238" s="27">
        <v>145</v>
      </c>
      <c r="T238" s="28"/>
      <c r="U238" s="27">
        <v>5</v>
      </c>
      <c r="V238" s="29">
        <v>3.5714285714285712</v>
      </c>
      <c r="W238" s="32"/>
      <c r="X238" s="27">
        <v>120</v>
      </c>
      <c r="Y238" s="27"/>
      <c r="Z238" s="27">
        <v>-20</v>
      </c>
      <c r="AA238" s="29">
        <v>-14.285714285714285</v>
      </c>
      <c r="AB238" s="7"/>
      <c r="AD238" s="1">
        <f t="shared" si="13"/>
        <v>3</v>
      </c>
      <c r="AE238" s="1">
        <f t="shared" si="14"/>
        <v>1</v>
      </c>
      <c r="AF238" s="1">
        <f t="shared" si="15"/>
        <v>19</v>
      </c>
      <c r="AH238" s="17"/>
      <c r="AI238" s="28"/>
      <c r="AJ238" s="17"/>
    </row>
    <row r="239" spans="1:36" ht="13.5" customHeight="1" x14ac:dyDescent="0.3">
      <c r="A239" s="5" t="s">
        <v>178</v>
      </c>
      <c r="B239" s="11" t="s">
        <v>7</v>
      </c>
      <c r="C239" s="28">
        <v>1482</v>
      </c>
      <c r="D239" s="6"/>
      <c r="E239" s="42">
        <v>1266</v>
      </c>
      <c r="F239" s="43">
        <v>216</v>
      </c>
      <c r="G239" s="25">
        <f t="shared" si="12"/>
        <v>0</v>
      </c>
      <c r="H239" s="6">
        <v>-159</v>
      </c>
      <c r="I239" s="58">
        <v>-9.6892138939670929</v>
      </c>
      <c r="J239" s="17"/>
      <c r="K239" s="7">
        <v>2.2217562057802618</v>
      </c>
      <c r="L239" s="45">
        <v>307</v>
      </c>
      <c r="N239" s="27">
        <v>305</v>
      </c>
      <c r="O239" s="28"/>
      <c r="P239" s="27">
        <v>-30</v>
      </c>
      <c r="Q239" s="29">
        <v>-8.9552238805970141</v>
      </c>
      <c r="R239" s="28"/>
      <c r="S239" s="27">
        <v>325</v>
      </c>
      <c r="T239" s="28"/>
      <c r="U239" s="27">
        <v>-5</v>
      </c>
      <c r="V239" s="29">
        <v>-1.5151515151515151</v>
      </c>
      <c r="W239" s="32"/>
      <c r="X239" s="27">
        <v>255</v>
      </c>
      <c r="Y239" s="27"/>
      <c r="Z239" s="27">
        <v>-85</v>
      </c>
      <c r="AA239" s="29">
        <v>-25</v>
      </c>
      <c r="AB239" s="7"/>
      <c r="AD239" s="1">
        <f t="shared" si="13"/>
        <v>4</v>
      </c>
      <c r="AE239" s="1">
        <f t="shared" si="14"/>
        <v>0</v>
      </c>
      <c r="AF239" s="1">
        <f t="shared" si="15"/>
        <v>20</v>
      </c>
      <c r="AH239" s="17"/>
      <c r="AI239" s="28"/>
      <c r="AJ239" s="17"/>
    </row>
    <row r="240" spans="1:36" ht="23.25" customHeight="1" x14ac:dyDescent="0.3">
      <c r="A240" s="5" t="s">
        <v>547</v>
      </c>
      <c r="B240" s="11" t="s">
        <v>541</v>
      </c>
      <c r="C240" s="28">
        <v>1866</v>
      </c>
      <c r="D240" s="6"/>
      <c r="E240" s="42">
        <v>1866</v>
      </c>
      <c r="F240" s="43">
        <v>0</v>
      </c>
      <c r="G240" s="25">
        <f t="shared" si="12"/>
        <v>0</v>
      </c>
      <c r="H240" s="6">
        <v>-519</v>
      </c>
      <c r="I240" s="58">
        <v>-21.761006289308177</v>
      </c>
      <c r="J240" s="17"/>
      <c r="K240" s="7">
        <v>3.8397553065330223</v>
      </c>
      <c r="L240" s="45">
        <v>107</v>
      </c>
      <c r="N240" s="27">
        <v>380</v>
      </c>
      <c r="O240" s="28"/>
      <c r="P240" s="27">
        <v>-110</v>
      </c>
      <c r="Q240" s="29">
        <v>-22.448979591836736</v>
      </c>
      <c r="R240" s="28"/>
      <c r="S240" s="27">
        <v>470</v>
      </c>
      <c r="T240" s="28"/>
      <c r="U240" s="27">
        <v>-70</v>
      </c>
      <c r="V240" s="29">
        <v>-12.962962962962962</v>
      </c>
      <c r="W240" s="32"/>
      <c r="X240" s="27">
        <v>695</v>
      </c>
      <c r="Y240" s="27"/>
      <c r="Z240" s="27">
        <v>-125</v>
      </c>
      <c r="AA240" s="29">
        <v>-15.24390243902439</v>
      </c>
      <c r="AB240" s="7"/>
      <c r="AD240" s="1">
        <f t="shared" si="13"/>
        <v>0</v>
      </c>
      <c r="AE240" s="1">
        <f t="shared" si="14"/>
        <v>0</v>
      </c>
      <c r="AF240" s="1">
        <f t="shared" si="15"/>
        <v>21</v>
      </c>
      <c r="AH240" s="17"/>
      <c r="AI240" s="28"/>
      <c r="AJ240" s="17"/>
    </row>
    <row r="241" spans="1:36" ht="13.5" customHeight="1" x14ac:dyDescent="0.3">
      <c r="A241" s="5" t="s">
        <v>179</v>
      </c>
      <c r="B241" s="11" t="s">
        <v>7</v>
      </c>
      <c r="C241" s="28">
        <v>541</v>
      </c>
      <c r="D241" s="6"/>
      <c r="E241" s="42">
        <v>536</v>
      </c>
      <c r="F241" s="43">
        <v>5</v>
      </c>
      <c r="G241" s="25">
        <f t="shared" si="12"/>
        <v>0</v>
      </c>
      <c r="H241" s="6">
        <v>-61</v>
      </c>
      <c r="I241" s="58">
        <v>-10.132890365448505</v>
      </c>
      <c r="J241" s="17"/>
      <c r="K241" s="7">
        <v>1.0326071475226808</v>
      </c>
      <c r="L241" s="45">
        <v>535</v>
      </c>
      <c r="N241" s="27">
        <v>120</v>
      </c>
      <c r="O241" s="28"/>
      <c r="P241" s="27">
        <v>-20</v>
      </c>
      <c r="Q241" s="29">
        <v>-14.285714285714285</v>
      </c>
      <c r="R241" s="28"/>
      <c r="S241" s="27">
        <v>115</v>
      </c>
      <c r="T241" s="28"/>
      <c r="U241" s="27">
        <v>-5</v>
      </c>
      <c r="V241" s="29">
        <v>-4.1666666666666661</v>
      </c>
      <c r="W241" s="32"/>
      <c r="X241" s="27">
        <v>85</v>
      </c>
      <c r="Y241" s="27"/>
      <c r="Z241" s="27">
        <v>-40</v>
      </c>
      <c r="AA241" s="29">
        <v>-32</v>
      </c>
      <c r="AB241" s="7"/>
      <c r="AD241" s="1">
        <f t="shared" si="13"/>
        <v>1</v>
      </c>
      <c r="AE241" s="1">
        <f t="shared" si="14"/>
        <v>0</v>
      </c>
      <c r="AF241" s="1">
        <f t="shared" si="15"/>
        <v>22</v>
      </c>
      <c r="AH241" s="17"/>
      <c r="AI241" s="28"/>
      <c r="AJ241" s="17"/>
    </row>
    <row r="242" spans="1:36" ht="13.5" customHeight="1" x14ac:dyDescent="0.3">
      <c r="A242" s="5" t="s">
        <v>180</v>
      </c>
      <c r="B242" s="11" t="s">
        <v>7</v>
      </c>
      <c r="C242" s="28">
        <v>1256</v>
      </c>
      <c r="D242" s="6"/>
      <c r="E242" s="42">
        <v>1048</v>
      </c>
      <c r="F242" s="43">
        <v>208</v>
      </c>
      <c r="G242" s="25">
        <f t="shared" si="12"/>
        <v>0</v>
      </c>
      <c r="H242" s="6">
        <v>-101</v>
      </c>
      <c r="I242" s="58">
        <v>-7.4428887251289613</v>
      </c>
      <c r="J242" s="17"/>
      <c r="K242" s="7">
        <v>1.9888520008280168</v>
      </c>
      <c r="L242" s="45">
        <v>342</v>
      </c>
      <c r="N242" s="27">
        <v>165</v>
      </c>
      <c r="O242" s="28"/>
      <c r="P242" s="27">
        <v>5</v>
      </c>
      <c r="Q242" s="29">
        <v>3.125</v>
      </c>
      <c r="R242" s="28"/>
      <c r="S242" s="27">
        <v>330</v>
      </c>
      <c r="T242" s="28"/>
      <c r="U242" s="27">
        <v>0</v>
      </c>
      <c r="V242" s="29">
        <v>0</v>
      </c>
      <c r="W242" s="32"/>
      <c r="X242" s="27">
        <v>260</v>
      </c>
      <c r="Y242" s="27"/>
      <c r="Z242" s="27">
        <v>-105</v>
      </c>
      <c r="AA242" s="29">
        <v>-28.767123287671232</v>
      </c>
      <c r="AB242" s="7"/>
      <c r="AD242" s="1">
        <f t="shared" si="13"/>
        <v>2</v>
      </c>
      <c r="AE242" s="1">
        <f t="shared" si="14"/>
        <v>0</v>
      </c>
      <c r="AF242" s="1">
        <f t="shared" si="15"/>
        <v>23</v>
      </c>
      <c r="AH242" s="17"/>
      <c r="AI242" s="28"/>
      <c r="AJ242" s="17"/>
    </row>
    <row r="243" spans="1:36" ht="13.5" customHeight="1" x14ac:dyDescent="0.3">
      <c r="A243" s="5" t="s">
        <v>181</v>
      </c>
      <c r="B243" s="11" t="s">
        <v>7</v>
      </c>
      <c r="C243" s="28">
        <v>1303</v>
      </c>
      <c r="D243" s="6"/>
      <c r="E243" s="42">
        <v>1303</v>
      </c>
      <c r="F243" s="43">
        <v>0</v>
      </c>
      <c r="G243" s="25">
        <f t="shared" si="12"/>
        <v>0</v>
      </c>
      <c r="H243" s="6">
        <v>-265</v>
      </c>
      <c r="I243" s="58">
        <v>-16.90051020408163</v>
      </c>
      <c r="J243" s="17"/>
      <c r="K243" s="7">
        <v>2.5168303594585444</v>
      </c>
      <c r="L243" s="45">
        <v>254</v>
      </c>
      <c r="N243" s="27">
        <v>300</v>
      </c>
      <c r="O243" s="28"/>
      <c r="P243" s="27">
        <v>-105</v>
      </c>
      <c r="Q243" s="29">
        <v>-25.925925925925924</v>
      </c>
      <c r="R243" s="28"/>
      <c r="S243" s="27">
        <v>345</v>
      </c>
      <c r="T243" s="28"/>
      <c r="U243" s="27">
        <v>-25</v>
      </c>
      <c r="V243" s="29">
        <v>-6.756756756756757</v>
      </c>
      <c r="W243" s="32"/>
      <c r="X243" s="27">
        <v>330</v>
      </c>
      <c r="Y243" s="27"/>
      <c r="Z243" s="27">
        <v>-110</v>
      </c>
      <c r="AA243" s="29">
        <v>-25</v>
      </c>
      <c r="AB243" s="7"/>
      <c r="AD243" s="1">
        <f t="shared" si="13"/>
        <v>3</v>
      </c>
      <c r="AE243" s="1">
        <f t="shared" si="14"/>
        <v>0</v>
      </c>
      <c r="AF243" s="1">
        <f t="shared" si="15"/>
        <v>24</v>
      </c>
      <c r="AH243" s="17"/>
      <c r="AI243" s="28"/>
      <c r="AJ243" s="17"/>
    </row>
    <row r="244" spans="1:36" ht="13.5" customHeight="1" x14ac:dyDescent="0.3">
      <c r="A244" s="5" t="s">
        <v>182</v>
      </c>
      <c r="B244" s="11" t="s">
        <v>7</v>
      </c>
      <c r="C244" s="28">
        <v>645</v>
      </c>
      <c r="D244" s="6"/>
      <c r="E244" s="42">
        <v>485</v>
      </c>
      <c r="F244" s="43">
        <v>160</v>
      </c>
      <c r="G244" s="25">
        <f t="shared" si="12"/>
        <v>0</v>
      </c>
      <c r="H244" s="6">
        <v>29</v>
      </c>
      <c r="I244" s="58">
        <v>4.7077922077922079</v>
      </c>
      <c r="J244" s="17"/>
      <c r="K244" s="7">
        <v>1.5591550296936714</v>
      </c>
      <c r="L244" s="45">
        <v>423</v>
      </c>
      <c r="N244" s="27">
        <v>150</v>
      </c>
      <c r="O244" s="28"/>
      <c r="P244" s="27">
        <v>10</v>
      </c>
      <c r="Q244" s="29">
        <v>7.1428571428571423</v>
      </c>
      <c r="R244" s="28"/>
      <c r="S244" s="27">
        <v>170</v>
      </c>
      <c r="T244" s="28"/>
      <c r="U244" s="27">
        <v>15</v>
      </c>
      <c r="V244" s="29">
        <v>9.67741935483871</v>
      </c>
      <c r="W244" s="32"/>
      <c r="X244" s="27">
        <v>125</v>
      </c>
      <c r="Y244" s="27"/>
      <c r="Z244" s="27">
        <v>-40</v>
      </c>
      <c r="AA244" s="29">
        <v>-24.242424242424242</v>
      </c>
      <c r="AB244" s="7"/>
      <c r="AD244" s="1">
        <f t="shared" si="13"/>
        <v>4</v>
      </c>
      <c r="AE244" s="1">
        <f t="shared" si="14"/>
        <v>1</v>
      </c>
      <c r="AF244" s="1">
        <f t="shared" si="15"/>
        <v>25</v>
      </c>
      <c r="AH244" s="17"/>
      <c r="AI244" s="28"/>
      <c r="AJ244" s="17"/>
    </row>
    <row r="245" spans="1:36" ht="23.25" customHeight="1" x14ac:dyDescent="0.3">
      <c r="A245" s="5" t="s">
        <v>548</v>
      </c>
      <c r="B245" s="11" t="s">
        <v>541</v>
      </c>
      <c r="C245" s="28">
        <v>4421</v>
      </c>
      <c r="D245" s="6"/>
      <c r="E245" s="42">
        <v>4421</v>
      </c>
      <c r="F245" s="43">
        <v>0</v>
      </c>
      <c r="G245" s="25">
        <f t="shared" si="12"/>
        <v>0</v>
      </c>
      <c r="H245" s="6">
        <v>-932</v>
      </c>
      <c r="I245" s="58">
        <v>-17.41079768354194</v>
      </c>
      <c r="J245" s="17"/>
      <c r="K245" s="7">
        <v>10.254514770041123</v>
      </c>
      <c r="L245" s="45">
        <v>1</v>
      </c>
      <c r="N245" s="27">
        <v>1210</v>
      </c>
      <c r="O245" s="28"/>
      <c r="P245" s="27">
        <v>35</v>
      </c>
      <c r="Q245" s="29">
        <v>2.9787234042553195</v>
      </c>
      <c r="R245" s="28"/>
      <c r="S245" s="27">
        <v>855</v>
      </c>
      <c r="T245" s="28"/>
      <c r="U245" s="27">
        <v>-90</v>
      </c>
      <c r="V245" s="29">
        <v>-9.5238095238095237</v>
      </c>
      <c r="W245" s="32"/>
      <c r="X245" s="27">
        <v>2260</v>
      </c>
      <c r="Y245" s="27"/>
      <c r="Z245" s="27">
        <v>140</v>
      </c>
      <c r="AA245" s="29">
        <v>6.6037735849056602</v>
      </c>
      <c r="AB245" s="7"/>
      <c r="AD245" s="1">
        <f t="shared" si="13"/>
        <v>0</v>
      </c>
      <c r="AE245" s="1">
        <f t="shared" si="14"/>
        <v>0</v>
      </c>
      <c r="AF245" s="1">
        <f t="shared" si="15"/>
        <v>26</v>
      </c>
      <c r="AH245" s="17"/>
      <c r="AI245" s="28"/>
      <c r="AJ245" s="17"/>
    </row>
    <row r="246" spans="1:36" ht="13.5" customHeight="1" x14ac:dyDescent="0.3">
      <c r="A246" s="5" t="s">
        <v>183</v>
      </c>
      <c r="B246" s="11" t="s">
        <v>7</v>
      </c>
      <c r="C246" s="28">
        <v>633</v>
      </c>
      <c r="D246" s="6"/>
      <c r="E246" s="42">
        <v>354</v>
      </c>
      <c r="F246" s="43">
        <v>279</v>
      </c>
      <c r="G246" s="25">
        <f t="shared" si="12"/>
        <v>0</v>
      </c>
      <c r="H246" s="6">
        <v>-11</v>
      </c>
      <c r="I246" s="58">
        <v>-1.7080745341614907</v>
      </c>
      <c r="J246" s="17"/>
      <c r="K246" s="7">
        <v>1.6866236779113617</v>
      </c>
      <c r="L246" s="45">
        <v>393</v>
      </c>
      <c r="N246" s="27">
        <v>150</v>
      </c>
      <c r="O246" s="28"/>
      <c r="P246" s="27">
        <v>30</v>
      </c>
      <c r="Q246" s="29">
        <v>25</v>
      </c>
      <c r="R246" s="28"/>
      <c r="S246" s="27">
        <v>165</v>
      </c>
      <c r="T246" s="28"/>
      <c r="U246" s="27">
        <v>15</v>
      </c>
      <c r="V246" s="29">
        <v>10</v>
      </c>
      <c r="W246" s="32"/>
      <c r="X246" s="27" t="s">
        <v>684</v>
      </c>
      <c r="Y246" s="27"/>
      <c r="Z246" s="27" t="s">
        <v>684</v>
      </c>
      <c r="AA246" s="29" t="s">
        <v>684</v>
      </c>
      <c r="AB246" s="7"/>
      <c r="AD246" s="1">
        <f t="shared" si="13"/>
        <v>1</v>
      </c>
      <c r="AE246" s="1">
        <f t="shared" si="14"/>
        <v>0</v>
      </c>
      <c r="AF246" s="1">
        <f t="shared" si="15"/>
        <v>27</v>
      </c>
      <c r="AH246" s="17"/>
      <c r="AI246" s="28"/>
      <c r="AJ246" s="17"/>
    </row>
    <row r="247" spans="1:36" ht="13.5" customHeight="1" x14ac:dyDescent="0.3">
      <c r="A247" s="5" t="s">
        <v>184</v>
      </c>
      <c r="B247" s="11" t="s">
        <v>7</v>
      </c>
      <c r="C247" s="28">
        <v>1213</v>
      </c>
      <c r="D247" s="6"/>
      <c r="E247" s="42">
        <v>1200</v>
      </c>
      <c r="F247" s="43">
        <v>13</v>
      </c>
      <c r="G247" s="25">
        <f t="shared" si="12"/>
        <v>0</v>
      </c>
      <c r="H247" s="6">
        <v>-202</v>
      </c>
      <c r="I247" s="58">
        <v>-14.275618374558304</v>
      </c>
      <c r="J247" s="17"/>
      <c r="K247" s="7">
        <v>2.7528651368297563</v>
      </c>
      <c r="L247" s="45">
        <v>223</v>
      </c>
      <c r="N247" s="27">
        <v>320</v>
      </c>
      <c r="O247" s="28"/>
      <c r="P247" s="27">
        <v>-125</v>
      </c>
      <c r="Q247" s="29">
        <v>-28.08988764044944</v>
      </c>
      <c r="R247" s="28"/>
      <c r="S247" s="27">
        <v>270</v>
      </c>
      <c r="T247" s="28"/>
      <c r="U247" s="27">
        <v>-5</v>
      </c>
      <c r="V247" s="29">
        <v>-1.8181818181818181</v>
      </c>
      <c r="W247" s="32"/>
      <c r="X247" s="27">
        <v>390</v>
      </c>
      <c r="Y247" s="27"/>
      <c r="Z247" s="27">
        <v>-35</v>
      </c>
      <c r="AA247" s="29">
        <v>-8.235294117647058</v>
      </c>
      <c r="AB247" s="7"/>
      <c r="AD247" s="1">
        <f t="shared" si="13"/>
        <v>2</v>
      </c>
      <c r="AE247" s="1">
        <f t="shared" si="14"/>
        <v>0</v>
      </c>
      <c r="AF247" s="1">
        <f t="shared" si="15"/>
        <v>28</v>
      </c>
      <c r="AH247" s="17"/>
      <c r="AI247" s="28"/>
      <c r="AJ247" s="17"/>
    </row>
    <row r="248" spans="1:36" ht="13.5" customHeight="1" x14ac:dyDescent="0.3">
      <c r="A248" s="5" t="s">
        <v>185</v>
      </c>
      <c r="B248" s="11" t="s">
        <v>7</v>
      </c>
      <c r="C248" s="28">
        <v>1978</v>
      </c>
      <c r="D248" s="6"/>
      <c r="E248" s="42">
        <v>1123</v>
      </c>
      <c r="F248" s="43">
        <v>855</v>
      </c>
      <c r="G248" s="25">
        <f t="shared" si="12"/>
        <v>0</v>
      </c>
      <c r="H248" s="6">
        <v>-96</v>
      </c>
      <c r="I248" s="58">
        <v>-4.628736740597879</v>
      </c>
      <c r="J248" s="17"/>
      <c r="K248" s="7">
        <v>4.3600101431218556</v>
      </c>
      <c r="L248" s="45">
        <v>66</v>
      </c>
      <c r="N248" s="27">
        <v>460</v>
      </c>
      <c r="O248" s="28"/>
      <c r="P248" s="27">
        <v>-55</v>
      </c>
      <c r="Q248" s="29">
        <v>-10.679611650485436</v>
      </c>
      <c r="R248" s="28"/>
      <c r="S248" s="27">
        <v>470</v>
      </c>
      <c r="T248" s="28"/>
      <c r="U248" s="27">
        <v>10</v>
      </c>
      <c r="V248" s="29">
        <v>2.1739130434782608</v>
      </c>
      <c r="W248" s="32"/>
      <c r="X248" s="27" t="s">
        <v>684</v>
      </c>
      <c r="Y248" s="27"/>
      <c r="Z248" s="27" t="s">
        <v>684</v>
      </c>
      <c r="AA248" s="29" t="s">
        <v>684</v>
      </c>
      <c r="AB248" s="7"/>
      <c r="AD248" s="1">
        <f t="shared" si="13"/>
        <v>3</v>
      </c>
      <c r="AE248" s="1">
        <f t="shared" si="14"/>
        <v>0</v>
      </c>
      <c r="AF248" s="1">
        <f t="shared" si="15"/>
        <v>29</v>
      </c>
      <c r="AH248" s="17"/>
      <c r="AI248" s="28"/>
      <c r="AJ248" s="17"/>
    </row>
    <row r="249" spans="1:36" ht="13.5" customHeight="1" x14ac:dyDescent="0.3">
      <c r="A249" s="5" t="s">
        <v>186</v>
      </c>
      <c r="B249" s="11" t="s">
        <v>7</v>
      </c>
      <c r="C249" s="28">
        <v>1847</v>
      </c>
      <c r="D249" s="6"/>
      <c r="E249" s="42">
        <v>1537</v>
      </c>
      <c r="F249" s="43">
        <v>310</v>
      </c>
      <c r="G249" s="25">
        <f t="shared" si="12"/>
        <v>0</v>
      </c>
      <c r="H249" s="6">
        <v>-513</v>
      </c>
      <c r="I249" s="58">
        <v>-21.737288135593218</v>
      </c>
      <c r="J249" s="17"/>
      <c r="K249" s="7">
        <v>4.0112456433285297</v>
      </c>
      <c r="L249" s="45">
        <v>86</v>
      </c>
      <c r="N249" s="27">
        <v>385</v>
      </c>
      <c r="O249" s="28"/>
      <c r="P249" s="27">
        <v>-185</v>
      </c>
      <c r="Q249" s="29">
        <v>-32.456140350877192</v>
      </c>
      <c r="R249" s="28"/>
      <c r="S249" s="27">
        <v>405</v>
      </c>
      <c r="T249" s="28"/>
      <c r="U249" s="27">
        <v>-25</v>
      </c>
      <c r="V249" s="29">
        <v>-5.8139534883720927</v>
      </c>
      <c r="W249" s="32"/>
      <c r="X249" s="27">
        <v>505</v>
      </c>
      <c r="Y249" s="27"/>
      <c r="Z249" s="27">
        <v>-265</v>
      </c>
      <c r="AA249" s="29">
        <v>-34.415584415584419</v>
      </c>
      <c r="AB249" s="7"/>
      <c r="AD249" s="1">
        <f t="shared" si="13"/>
        <v>4</v>
      </c>
      <c r="AE249" s="1">
        <f t="shared" si="14"/>
        <v>0</v>
      </c>
      <c r="AF249" s="1">
        <f t="shared" si="15"/>
        <v>30</v>
      </c>
      <c r="AH249" s="17"/>
      <c r="AI249" s="28"/>
      <c r="AJ249" s="17"/>
    </row>
    <row r="250" spans="1:36" ht="23.25" customHeight="1" x14ac:dyDescent="0.3">
      <c r="A250" s="5" t="s">
        <v>187</v>
      </c>
      <c r="B250" s="11" t="s">
        <v>7</v>
      </c>
      <c r="C250" s="28">
        <v>856</v>
      </c>
      <c r="D250" s="6"/>
      <c r="E250" s="42">
        <v>826</v>
      </c>
      <c r="F250" s="43">
        <v>30</v>
      </c>
      <c r="G250" s="25">
        <f t="shared" si="12"/>
        <v>0</v>
      </c>
      <c r="H250" s="6">
        <v>-273</v>
      </c>
      <c r="I250" s="58">
        <v>-24.180690876882196</v>
      </c>
      <c r="J250" s="17"/>
      <c r="K250" s="7">
        <v>1.7982525547752006</v>
      </c>
      <c r="L250" s="45">
        <v>376</v>
      </c>
      <c r="N250" s="27">
        <v>210</v>
      </c>
      <c r="O250" s="28"/>
      <c r="P250" s="27">
        <v>-65</v>
      </c>
      <c r="Q250" s="29">
        <v>-23.636363636363637</v>
      </c>
      <c r="R250" s="28"/>
      <c r="S250" s="27">
        <v>200</v>
      </c>
      <c r="T250" s="28"/>
      <c r="U250" s="27">
        <v>-25</v>
      </c>
      <c r="V250" s="29">
        <v>-11.111111111111111</v>
      </c>
      <c r="W250" s="32"/>
      <c r="X250" s="27">
        <v>200</v>
      </c>
      <c r="Y250" s="27"/>
      <c r="Z250" s="27">
        <v>-90</v>
      </c>
      <c r="AA250" s="29">
        <v>-31.03448275862069</v>
      </c>
      <c r="AB250" s="7"/>
      <c r="AD250" s="1">
        <f t="shared" si="13"/>
        <v>0</v>
      </c>
      <c r="AE250" s="1">
        <f t="shared" si="14"/>
        <v>0</v>
      </c>
      <c r="AF250" s="1">
        <f t="shared" si="15"/>
        <v>31</v>
      </c>
      <c r="AH250" s="17"/>
      <c r="AI250" s="28"/>
      <c r="AJ250" s="17"/>
    </row>
    <row r="251" spans="1:36" ht="13.5" customHeight="1" x14ac:dyDescent="0.3">
      <c r="A251" s="5" t="s">
        <v>188</v>
      </c>
      <c r="B251" s="11" t="s">
        <v>7</v>
      </c>
      <c r="C251" s="28">
        <v>1167</v>
      </c>
      <c r="D251" s="6"/>
      <c r="E251" s="42">
        <v>1075</v>
      </c>
      <c r="F251" s="43">
        <v>92</v>
      </c>
      <c r="G251" s="25">
        <f t="shared" si="12"/>
        <v>0</v>
      </c>
      <c r="H251" s="6">
        <v>-95</v>
      </c>
      <c r="I251" s="58">
        <v>-7.5277337559429478</v>
      </c>
      <c r="J251" s="17"/>
      <c r="K251" s="7">
        <v>2.3408595193534332</v>
      </c>
      <c r="L251" s="45">
        <v>285</v>
      </c>
      <c r="N251" s="27">
        <v>260</v>
      </c>
      <c r="O251" s="28"/>
      <c r="P251" s="27">
        <v>-70</v>
      </c>
      <c r="Q251" s="29">
        <v>-21.212121212121211</v>
      </c>
      <c r="R251" s="28"/>
      <c r="S251" s="27">
        <v>265</v>
      </c>
      <c r="T251" s="28"/>
      <c r="U251" s="27">
        <v>5</v>
      </c>
      <c r="V251" s="29">
        <v>1.9230769230769231</v>
      </c>
      <c r="W251" s="32"/>
      <c r="X251" s="27">
        <v>340</v>
      </c>
      <c r="Y251" s="27"/>
      <c r="Z251" s="27">
        <v>-20</v>
      </c>
      <c r="AA251" s="29">
        <v>-5.5555555555555554</v>
      </c>
      <c r="AB251" s="7"/>
      <c r="AD251" s="1">
        <f t="shared" si="13"/>
        <v>1</v>
      </c>
      <c r="AE251" s="1">
        <f t="shared" si="14"/>
        <v>0</v>
      </c>
      <c r="AF251" s="1">
        <f t="shared" si="15"/>
        <v>32</v>
      </c>
      <c r="AH251" s="17"/>
      <c r="AI251" s="28"/>
      <c r="AJ251" s="17"/>
    </row>
    <row r="252" spans="1:36" ht="13.5" customHeight="1" x14ac:dyDescent="0.3">
      <c r="A252" s="5" t="s">
        <v>587</v>
      </c>
      <c r="B252" s="11" t="s">
        <v>560</v>
      </c>
      <c r="C252" s="28">
        <v>1939</v>
      </c>
      <c r="D252" s="6"/>
      <c r="E252" s="42">
        <v>1547</v>
      </c>
      <c r="F252" s="43">
        <v>392</v>
      </c>
      <c r="G252" s="25">
        <f t="shared" si="12"/>
        <v>0</v>
      </c>
      <c r="H252" s="6">
        <v>-426</v>
      </c>
      <c r="I252" s="58">
        <v>-18.012684989429175</v>
      </c>
      <c r="J252" s="17"/>
      <c r="K252" s="7">
        <v>4.2413387748524762</v>
      </c>
      <c r="L252" s="45">
        <v>72</v>
      </c>
      <c r="N252" s="27">
        <v>395</v>
      </c>
      <c r="O252" s="28"/>
      <c r="P252" s="27">
        <v>-5</v>
      </c>
      <c r="Q252" s="29">
        <v>-1.25</v>
      </c>
      <c r="R252" s="28"/>
      <c r="S252" s="27">
        <v>375</v>
      </c>
      <c r="T252" s="28"/>
      <c r="U252" s="27">
        <v>-70</v>
      </c>
      <c r="V252" s="29">
        <v>-15.730337078651685</v>
      </c>
      <c r="W252" s="32"/>
      <c r="X252" s="27">
        <v>450</v>
      </c>
      <c r="Y252" s="27"/>
      <c r="Z252" s="27">
        <v>-110</v>
      </c>
      <c r="AA252" s="29">
        <v>-19.642857142857142</v>
      </c>
      <c r="AB252" s="7"/>
      <c r="AD252" s="1">
        <f t="shared" si="13"/>
        <v>2</v>
      </c>
      <c r="AE252" s="1">
        <f t="shared" si="14"/>
        <v>0</v>
      </c>
      <c r="AF252" s="1">
        <f t="shared" si="15"/>
        <v>33</v>
      </c>
      <c r="AH252" s="17"/>
      <c r="AI252" s="28"/>
      <c r="AJ252" s="17"/>
    </row>
    <row r="253" spans="1:36" ht="13.5" customHeight="1" x14ac:dyDescent="0.3">
      <c r="A253" s="5" t="s">
        <v>588</v>
      </c>
      <c r="B253" s="11" t="s">
        <v>560</v>
      </c>
      <c r="C253" s="28">
        <v>1969</v>
      </c>
      <c r="D253" s="6"/>
      <c r="E253" s="42">
        <v>1519</v>
      </c>
      <c r="F253" s="43">
        <v>450</v>
      </c>
      <c r="G253" s="25">
        <f t="shared" si="12"/>
        <v>0</v>
      </c>
      <c r="H253" s="6">
        <v>-340</v>
      </c>
      <c r="I253" s="58">
        <v>-14.724989172802077</v>
      </c>
      <c r="J253" s="17"/>
      <c r="K253" s="7">
        <v>4.7749674582700647</v>
      </c>
      <c r="L253" s="45">
        <v>49</v>
      </c>
      <c r="N253" s="27">
        <v>455</v>
      </c>
      <c r="O253" s="28"/>
      <c r="P253" s="27">
        <v>-65</v>
      </c>
      <c r="Q253" s="29">
        <v>-12.5</v>
      </c>
      <c r="R253" s="28"/>
      <c r="S253" s="27">
        <v>400</v>
      </c>
      <c r="T253" s="28"/>
      <c r="U253" s="27">
        <v>-60</v>
      </c>
      <c r="V253" s="29">
        <v>-13.043478260869565</v>
      </c>
      <c r="W253" s="32"/>
      <c r="X253" s="27">
        <v>430</v>
      </c>
      <c r="Y253" s="27"/>
      <c r="Z253" s="27">
        <v>-120</v>
      </c>
      <c r="AA253" s="29">
        <v>-21.818181818181817</v>
      </c>
      <c r="AB253" s="7"/>
      <c r="AD253" s="1">
        <f t="shared" si="13"/>
        <v>3</v>
      </c>
      <c r="AE253" s="1">
        <f t="shared" si="14"/>
        <v>0</v>
      </c>
      <c r="AF253" s="1">
        <f t="shared" si="15"/>
        <v>34</v>
      </c>
      <c r="AH253" s="17"/>
      <c r="AI253" s="28"/>
      <c r="AJ253" s="17"/>
    </row>
    <row r="254" spans="1:36" ht="13.5" customHeight="1" x14ac:dyDescent="0.3">
      <c r="A254" s="5" t="s">
        <v>589</v>
      </c>
      <c r="B254" s="11" t="s">
        <v>560</v>
      </c>
      <c r="C254" s="28">
        <v>1364</v>
      </c>
      <c r="D254" s="6"/>
      <c r="E254" s="42">
        <v>1112</v>
      </c>
      <c r="F254" s="43">
        <v>252</v>
      </c>
      <c r="G254" s="25">
        <f t="shared" si="12"/>
        <v>0</v>
      </c>
      <c r="H254" s="6">
        <v>-189</v>
      </c>
      <c r="I254" s="58">
        <v>-12.169993560849967</v>
      </c>
      <c r="J254" s="17"/>
      <c r="K254" s="7">
        <v>3.6801955609088539</v>
      </c>
      <c r="L254" s="45">
        <v>117</v>
      </c>
      <c r="N254" s="27">
        <v>265</v>
      </c>
      <c r="O254" s="28"/>
      <c r="P254" s="27">
        <v>-10</v>
      </c>
      <c r="Q254" s="29">
        <v>-3.6363636363636362</v>
      </c>
      <c r="R254" s="28"/>
      <c r="S254" s="27">
        <v>275</v>
      </c>
      <c r="T254" s="28"/>
      <c r="U254" s="27">
        <v>-35</v>
      </c>
      <c r="V254" s="29">
        <v>-11.29032258064516</v>
      </c>
      <c r="W254" s="32"/>
      <c r="X254" s="27">
        <v>340</v>
      </c>
      <c r="Y254" s="27"/>
      <c r="Z254" s="27">
        <v>-50</v>
      </c>
      <c r="AA254" s="29">
        <v>-12.820512820512819</v>
      </c>
      <c r="AB254" s="7"/>
      <c r="AD254" s="1">
        <f t="shared" si="13"/>
        <v>4</v>
      </c>
      <c r="AE254" s="1">
        <f t="shared" si="14"/>
        <v>0</v>
      </c>
      <c r="AF254" s="1">
        <f t="shared" si="15"/>
        <v>0</v>
      </c>
      <c r="AH254" s="17"/>
      <c r="AI254" s="28"/>
      <c r="AJ254" s="17"/>
    </row>
    <row r="255" spans="1:36" ht="23.25" customHeight="1" x14ac:dyDescent="0.3">
      <c r="A255" s="5" t="s">
        <v>590</v>
      </c>
      <c r="B255" s="11" t="s">
        <v>560</v>
      </c>
      <c r="C255" s="28">
        <v>2199</v>
      </c>
      <c r="D255" s="6"/>
      <c r="E255" s="42">
        <v>1737</v>
      </c>
      <c r="F255" s="43">
        <v>462</v>
      </c>
      <c r="G255" s="25">
        <f t="shared" si="12"/>
        <v>0</v>
      </c>
      <c r="H255" s="6">
        <v>-404</v>
      </c>
      <c r="I255" s="58">
        <v>-15.520553207837112</v>
      </c>
      <c r="J255" s="17"/>
      <c r="K255" s="7">
        <v>5.6278472992848592</v>
      </c>
      <c r="L255" s="45">
        <v>21</v>
      </c>
      <c r="N255" s="27">
        <v>485</v>
      </c>
      <c r="O255" s="28"/>
      <c r="P255" s="27">
        <v>-90</v>
      </c>
      <c r="Q255" s="29">
        <v>-15.65217391304348</v>
      </c>
      <c r="R255" s="28"/>
      <c r="S255" s="27">
        <v>470</v>
      </c>
      <c r="T255" s="28"/>
      <c r="U255" s="27">
        <v>-50</v>
      </c>
      <c r="V255" s="29">
        <v>-9.6153846153846168</v>
      </c>
      <c r="W255" s="32"/>
      <c r="X255" s="27">
        <v>635</v>
      </c>
      <c r="Y255" s="27"/>
      <c r="Z255" s="27">
        <v>-100</v>
      </c>
      <c r="AA255" s="29">
        <v>-13.605442176870749</v>
      </c>
      <c r="AB255" s="7"/>
      <c r="AD255" s="1">
        <f t="shared" si="13"/>
        <v>0</v>
      </c>
      <c r="AE255" s="1">
        <f t="shared" si="14"/>
        <v>0</v>
      </c>
      <c r="AF255" s="1">
        <f t="shared" si="15"/>
        <v>1</v>
      </c>
      <c r="AH255" s="17"/>
      <c r="AI255" s="28"/>
      <c r="AJ255" s="17"/>
    </row>
    <row r="256" spans="1:36" ht="13.5" customHeight="1" x14ac:dyDescent="0.3">
      <c r="A256" s="5" t="s">
        <v>591</v>
      </c>
      <c r="B256" s="11" t="s">
        <v>560</v>
      </c>
      <c r="C256" s="28">
        <v>1703</v>
      </c>
      <c r="D256" s="6"/>
      <c r="E256" s="42">
        <v>1318</v>
      </c>
      <c r="F256" s="43">
        <v>385</v>
      </c>
      <c r="G256" s="25">
        <f t="shared" si="12"/>
        <v>0</v>
      </c>
      <c r="H256" s="6">
        <v>-295</v>
      </c>
      <c r="I256" s="58">
        <v>-14.764764764764765</v>
      </c>
      <c r="J256" s="17"/>
      <c r="K256" s="7">
        <v>3.9953213635792793</v>
      </c>
      <c r="L256" s="45">
        <v>88</v>
      </c>
      <c r="N256" s="27">
        <v>345</v>
      </c>
      <c r="O256" s="28"/>
      <c r="P256" s="27">
        <v>-60</v>
      </c>
      <c r="Q256" s="29">
        <v>-14.814814814814813</v>
      </c>
      <c r="R256" s="28"/>
      <c r="S256" s="27">
        <v>345</v>
      </c>
      <c r="T256" s="28"/>
      <c r="U256" s="27">
        <v>-50</v>
      </c>
      <c r="V256" s="29">
        <v>-12.658227848101266</v>
      </c>
      <c r="W256" s="32"/>
      <c r="X256" s="27">
        <v>465</v>
      </c>
      <c r="Y256" s="27"/>
      <c r="Z256" s="27">
        <v>-40</v>
      </c>
      <c r="AA256" s="29">
        <v>-7.9207920792079207</v>
      </c>
      <c r="AB256" s="7"/>
      <c r="AD256" s="1">
        <f t="shared" si="13"/>
        <v>1</v>
      </c>
      <c r="AE256" s="1">
        <f t="shared" si="14"/>
        <v>0</v>
      </c>
      <c r="AF256" s="1">
        <f t="shared" si="15"/>
        <v>2</v>
      </c>
      <c r="AH256" s="17"/>
      <c r="AI256" s="28"/>
      <c r="AJ256" s="17"/>
    </row>
    <row r="257" spans="1:36" ht="13.5" customHeight="1" x14ac:dyDescent="0.3">
      <c r="A257" s="5" t="s">
        <v>592</v>
      </c>
      <c r="B257" s="11" t="s">
        <v>560</v>
      </c>
      <c r="C257" s="28">
        <v>1450</v>
      </c>
      <c r="D257" s="6"/>
      <c r="E257" s="42">
        <v>1119</v>
      </c>
      <c r="F257" s="43">
        <v>331</v>
      </c>
      <c r="G257" s="25">
        <f t="shared" si="12"/>
        <v>0</v>
      </c>
      <c r="H257" s="6">
        <v>-322</v>
      </c>
      <c r="I257" s="58">
        <v>-18.17155756207675</v>
      </c>
      <c r="J257" s="17"/>
      <c r="K257" s="7">
        <v>3.1726074236666171</v>
      </c>
      <c r="L257" s="45">
        <v>169</v>
      </c>
      <c r="N257" s="27">
        <v>305</v>
      </c>
      <c r="O257" s="28"/>
      <c r="P257" s="27">
        <v>-65</v>
      </c>
      <c r="Q257" s="29">
        <v>-17.567567567567568</v>
      </c>
      <c r="R257" s="28"/>
      <c r="S257" s="27">
        <v>300</v>
      </c>
      <c r="T257" s="28"/>
      <c r="U257" s="27">
        <v>-65</v>
      </c>
      <c r="V257" s="29">
        <v>-17.80821917808219</v>
      </c>
      <c r="W257" s="32"/>
      <c r="X257" s="27">
        <v>310</v>
      </c>
      <c r="Y257" s="27"/>
      <c r="Z257" s="27">
        <v>-105</v>
      </c>
      <c r="AA257" s="29">
        <v>-25.301204819277107</v>
      </c>
      <c r="AB257" s="7"/>
      <c r="AD257" s="1">
        <f t="shared" si="13"/>
        <v>2</v>
      </c>
      <c r="AE257" s="1">
        <f t="shared" si="14"/>
        <v>0</v>
      </c>
      <c r="AF257" s="1">
        <f t="shared" si="15"/>
        <v>3</v>
      </c>
      <c r="AH257" s="17"/>
      <c r="AI257" s="28"/>
      <c r="AJ257" s="17"/>
    </row>
    <row r="258" spans="1:36" ht="13.5" customHeight="1" x14ac:dyDescent="0.3">
      <c r="A258" s="5" t="s">
        <v>593</v>
      </c>
      <c r="B258" s="11" t="s">
        <v>560</v>
      </c>
      <c r="C258" s="28">
        <v>1971</v>
      </c>
      <c r="D258" s="6"/>
      <c r="E258" s="42">
        <v>1593</v>
      </c>
      <c r="F258" s="43">
        <v>378</v>
      </c>
      <c r="G258" s="25">
        <f t="shared" si="12"/>
        <v>0</v>
      </c>
      <c r="H258" s="6">
        <v>-499</v>
      </c>
      <c r="I258" s="58">
        <v>-20.20242914979757</v>
      </c>
      <c r="J258" s="17"/>
      <c r="K258" s="7">
        <v>4.8158697023346297</v>
      </c>
      <c r="L258" s="45">
        <v>46</v>
      </c>
      <c r="N258" s="27">
        <v>385</v>
      </c>
      <c r="O258" s="28"/>
      <c r="P258" s="27">
        <v>-130</v>
      </c>
      <c r="Q258" s="29">
        <v>-25.242718446601941</v>
      </c>
      <c r="R258" s="28"/>
      <c r="S258" s="27">
        <v>420</v>
      </c>
      <c r="T258" s="28"/>
      <c r="U258" s="27">
        <v>-95</v>
      </c>
      <c r="V258" s="29">
        <v>-18.446601941747574</v>
      </c>
      <c r="W258" s="32"/>
      <c r="X258" s="27">
        <v>595</v>
      </c>
      <c r="Y258" s="27"/>
      <c r="Z258" s="27">
        <v>-115</v>
      </c>
      <c r="AA258" s="29">
        <v>-16.197183098591552</v>
      </c>
      <c r="AB258" s="7"/>
      <c r="AD258" s="1">
        <f t="shared" si="13"/>
        <v>3</v>
      </c>
      <c r="AE258" s="1">
        <f t="shared" si="14"/>
        <v>0</v>
      </c>
      <c r="AF258" s="1">
        <f t="shared" si="15"/>
        <v>4</v>
      </c>
      <c r="AH258" s="17"/>
      <c r="AI258" s="28"/>
      <c r="AJ258" s="17"/>
    </row>
    <row r="259" spans="1:36" ht="13.5" customHeight="1" x14ac:dyDescent="0.3">
      <c r="A259" s="5" t="s">
        <v>594</v>
      </c>
      <c r="B259" s="11" t="s">
        <v>560</v>
      </c>
      <c r="C259" s="28">
        <v>1494</v>
      </c>
      <c r="D259" s="6"/>
      <c r="E259" s="42">
        <v>1494</v>
      </c>
      <c r="F259" s="43">
        <v>0</v>
      </c>
      <c r="G259" s="25">
        <f t="shared" si="12"/>
        <v>0</v>
      </c>
      <c r="H259" s="6">
        <v>-210</v>
      </c>
      <c r="I259" s="58">
        <v>-12.323943661971832</v>
      </c>
      <c r="J259" s="17"/>
      <c r="K259" s="7">
        <v>3.5520586026282976</v>
      </c>
      <c r="L259" s="45">
        <v>128</v>
      </c>
      <c r="N259" s="27">
        <v>360</v>
      </c>
      <c r="O259" s="28"/>
      <c r="P259" s="27">
        <v>-105</v>
      </c>
      <c r="Q259" s="29">
        <v>-22.58064516129032</v>
      </c>
      <c r="R259" s="28"/>
      <c r="S259" s="27">
        <v>325</v>
      </c>
      <c r="T259" s="28"/>
      <c r="U259" s="27">
        <v>20</v>
      </c>
      <c r="V259" s="29">
        <v>6.557377049180328</v>
      </c>
      <c r="W259" s="32"/>
      <c r="X259" s="27">
        <v>280</v>
      </c>
      <c r="Y259" s="27"/>
      <c r="Z259" s="27">
        <v>-120</v>
      </c>
      <c r="AA259" s="29">
        <v>-30</v>
      </c>
      <c r="AB259" s="7"/>
      <c r="AD259" s="1">
        <f t="shared" si="13"/>
        <v>4</v>
      </c>
      <c r="AE259" s="1">
        <f t="shared" si="14"/>
        <v>0</v>
      </c>
      <c r="AF259" s="1">
        <f t="shared" si="15"/>
        <v>5</v>
      </c>
      <c r="AH259" s="17"/>
      <c r="AI259" s="28"/>
      <c r="AJ259" s="17"/>
    </row>
    <row r="260" spans="1:36" ht="23.25" customHeight="1" x14ac:dyDescent="0.3">
      <c r="A260" s="5" t="s">
        <v>189</v>
      </c>
      <c r="B260" s="11" t="s">
        <v>7</v>
      </c>
      <c r="C260" s="28">
        <v>1181</v>
      </c>
      <c r="D260" s="6"/>
      <c r="E260" s="42">
        <v>1010</v>
      </c>
      <c r="F260" s="43">
        <v>171</v>
      </c>
      <c r="G260" s="25">
        <f t="shared" si="12"/>
        <v>0</v>
      </c>
      <c r="H260" s="6">
        <v>-416</v>
      </c>
      <c r="I260" s="58">
        <v>-26.048841577958669</v>
      </c>
      <c r="J260" s="17"/>
      <c r="K260" s="7">
        <v>1.9749554932022679</v>
      </c>
      <c r="L260" s="45">
        <v>343</v>
      </c>
      <c r="N260" s="27">
        <v>235</v>
      </c>
      <c r="O260" s="28"/>
      <c r="P260" s="27">
        <v>-95</v>
      </c>
      <c r="Q260" s="29">
        <v>-28.787878787878789</v>
      </c>
      <c r="R260" s="28"/>
      <c r="S260" s="27">
        <v>275</v>
      </c>
      <c r="T260" s="28"/>
      <c r="U260" s="27">
        <v>-45</v>
      </c>
      <c r="V260" s="29">
        <v>-14.0625</v>
      </c>
      <c r="W260" s="32"/>
      <c r="X260" s="27">
        <v>365</v>
      </c>
      <c r="Y260" s="27"/>
      <c r="Z260" s="27">
        <v>-145</v>
      </c>
      <c r="AA260" s="29">
        <v>-28.431372549019606</v>
      </c>
      <c r="AB260" s="7"/>
      <c r="AD260" s="1">
        <f t="shared" si="13"/>
        <v>0</v>
      </c>
      <c r="AE260" s="1">
        <f t="shared" si="14"/>
        <v>0</v>
      </c>
      <c r="AF260" s="1">
        <f t="shared" si="15"/>
        <v>6</v>
      </c>
      <c r="AH260" s="17"/>
      <c r="AI260" s="28"/>
      <c r="AJ260" s="17"/>
    </row>
    <row r="261" spans="1:36" ht="13.5" customHeight="1" x14ac:dyDescent="0.3">
      <c r="A261" s="5" t="s">
        <v>595</v>
      </c>
      <c r="B261" s="11" t="s">
        <v>560</v>
      </c>
      <c r="C261" s="28">
        <v>635</v>
      </c>
      <c r="D261" s="6"/>
      <c r="E261" s="42">
        <v>614</v>
      </c>
      <c r="F261" s="43">
        <v>21</v>
      </c>
      <c r="G261" s="25">
        <f t="shared" si="12"/>
        <v>0</v>
      </c>
      <c r="H261" s="6">
        <v>364</v>
      </c>
      <c r="I261" s="58">
        <v>134.31734317343174</v>
      </c>
      <c r="J261" s="17"/>
      <c r="K261" s="7">
        <v>1.1343226919393208</v>
      </c>
      <c r="L261" s="45">
        <v>514</v>
      </c>
      <c r="N261" s="27">
        <v>75</v>
      </c>
      <c r="O261" s="28"/>
      <c r="P261" s="27">
        <v>35</v>
      </c>
      <c r="Q261" s="29">
        <v>87.5</v>
      </c>
      <c r="R261" s="28"/>
      <c r="S261" s="27">
        <v>205</v>
      </c>
      <c r="T261" s="28"/>
      <c r="U261" s="27">
        <v>130</v>
      </c>
      <c r="V261" s="29">
        <v>173.33333333333334</v>
      </c>
      <c r="W261" s="32"/>
      <c r="X261" s="27">
        <v>45</v>
      </c>
      <c r="Y261" s="27"/>
      <c r="Z261" s="27">
        <v>-5</v>
      </c>
      <c r="AA261" s="29">
        <v>-10</v>
      </c>
      <c r="AB261" s="7"/>
      <c r="AD261" s="1">
        <f t="shared" si="13"/>
        <v>1</v>
      </c>
      <c r="AE261" s="1">
        <f t="shared" si="14"/>
        <v>1</v>
      </c>
      <c r="AF261" s="1">
        <f t="shared" si="15"/>
        <v>7</v>
      </c>
      <c r="AH261" s="17"/>
      <c r="AI261" s="28"/>
      <c r="AJ261" s="17"/>
    </row>
    <row r="262" spans="1:36" ht="13.5" customHeight="1" x14ac:dyDescent="0.3">
      <c r="A262" s="5" t="s">
        <v>190</v>
      </c>
      <c r="B262" s="11" t="s">
        <v>7</v>
      </c>
      <c r="C262" s="28">
        <v>611</v>
      </c>
      <c r="D262" s="6"/>
      <c r="E262" s="42">
        <v>611</v>
      </c>
      <c r="F262" s="43">
        <v>0</v>
      </c>
      <c r="G262" s="25">
        <f t="shared" si="12"/>
        <v>0</v>
      </c>
      <c r="H262" s="6">
        <v>-158</v>
      </c>
      <c r="I262" s="58">
        <v>-20.546163849154748</v>
      </c>
      <c r="J262" s="17"/>
      <c r="K262" s="7">
        <v>1.2720846698187929</v>
      </c>
      <c r="L262" s="45">
        <v>481</v>
      </c>
      <c r="N262" s="27">
        <v>155</v>
      </c>
      <c r="O262" s="28"/>
      <c r="P262" s="27">
        <v>-45</v>
      </c>
      <c r="Q262" s="29">
        <v>-22.5</v>
      </c>
      <c r="R262" s="28"/>
      <c r="S262" s="27">
        <v>140</v>
      </c>
      <c r="T262" s="28"/>
      <c r="U262" s="27">
        <v>-25</v>
      </c>
      <c r="V262" s="29">
        <v>-15.151515151515152</v>
      </c>
      <c r="W262" s="32"/>
      <c r="X262" s="27">
        <v>80</v>
      </c>
      <c r="Y262" s="27"/>
      <c r="Z262" s="27">
        <v>-70</v>
      </c>
      <c r="AA262" s="29">
        <v>-46.666666666666664</v>
      </c>
      <c r="AB262" s="7"/>
      <c r="AD262" s="1">
        <f t="shared" si="13"/>
        <v>2</v>
      </c>
      <c r="AE262" s="1">
        <f t="shared" si="14"/>
        <v>0</v>
      </c>
      <c r="AF262" s="1">
        <f t="shared" si="15"/>
        <v>8</v>
      </c>
      <c r="AH262" s="17"/>
      <c r="AI262" s="28"/>
      <c r="AJ262" s="17"/>
    </row>
    <row r="263" spans="1:36" ht="13.5" customHeight="1" x14ac:dyDescent="0.3">
      <c r="A263" s="5" t="s">
        <v>640</v>
      </c>
      <c r="B263" s="11" t="s">
        <v>620</v>
      </c>
      <c r="C263" s="28">
        <v>627</v>
      </c>
      <c r="D263" s="6"/>
      <c r="E263" s="42">
        <v>501</v>
      </c>
      <c r="F263" s="43">
        <v>126</v>
      </c>
      <c r="G263" s="25">
        <f t="shared" si="12"/>
        <v>0</v>
      </c>
      <c r="H263" s="6">
        <v>-39</v>
      </c>
      <c r="I263" s="58">
        <v>-5.8558558558558556</v>
      </c>
      <c r="J263" s="17"/>
      <c r="K263" s="7">
        <v>1.7566835394311777</v>
      </c>
      <c r="L263" s="45">
        <v>381</v>
      </c>
      <c r="N263" s="27">
        <v>145</v>
      </c>
      <c r="O263" s="28"/>
      <c r="P263" s="27">
        <v>-20</v>
      </c>
      <c r="Q263" s="29">
        <v>-12.121212121212121</v>
      </c>
      <c r="R263" s="28"/>
      <c r="S263" s="27">
        <v>165</v>
      </c>
      <c r="T263" s="28"/>
      <c r="U263" s="27">
        <v>30</v>
      </c>
      <c r="V263" s="29">
        <v>22.222222222222221</v>
      </c>
      <c r="W263" s="32"/>
      <c r="X263" s="27">
        <v>110</v>
      </c>
      <c r="Y263" s="27"/>
      <c r="Z263" s="27">
        <v>0</v>
      </c>
      <c r="AA263" s="29">
        <v>0</v>
      </c>
      <c r="AB263" s="7"/>
      <c r="AD263" s="1">
        <f t="shared" si="13"/>
        <v>3</v>
      </c>
      <c r="AE263" s="1">
        <f t="shared" si="14"/>
        <v>0</v>
      </c>
      <c r="AF263" s="1">
        <f t="shared" si="15"/>
        <v>9</v>
      </c>
      <c r="AH263" s="17"/>
      <c r="AI263" s="28"/>
      <c r="AJ263" s="17"/>
    </row>
    <row r="264" spans="1:36" ht="13.5" customHeight="1" x14ac:dyDescent="0.3">
      <c r="A264" s="5" t="s">
        <v>191</v>
      </c>
      <c r="B264" s="11" t="s">
        <v>7</v>
      </c>
      <c r="C264" s="28">
        <v>853</v>
      </c>
      <c r="D264" s="6"/>
      <c r="E264" s="42">
        <v>693</v>
      </c>
      <c r="F264" s="43">
        <v>160</v>
      </c>
      <c r="G264" s="25">
        <f t="shared" si="12"/>
        <v>0</v>
      </c>
      <c r="H264" s="6">
        <v>-55</v>
      </c>
      <c r="I264" s="58">
        <v>-6.0572687224669606</v>
      </c>
      <c r="J264" s="17"/>
      <c r="K264" s="7">
        <v>1.5835513702468229</v>
      </c>
      <c r="L264" s="45">
        <v>416</v>
      </c>
      <c r="N264" s="27">
        <v>205</v>
      </c>
      <c r="O264" s="28"/>
      <c r="P264" s="27">
        <v>-15</v>
      </c>
      <c r="Q264" s="29">
        <v>-6.8181818181818175</v>
      </c>
      <c r="R264" s="28"/>
      <c r="S264" s="27">
        <v>205</v>
      </c>
      <c r="T264" s="28"/>
      <c r="U264" s="27">
        <v>10</v>
      </c>
      <c r="V264" s="29">
        <v>5.1282051282051277</v>
      </c>
      <c r="W264" s="32"/>
      <c r="X264" s="27">
        <v>190</v>
      </c>
      <c r="Y264" s="27"/>
      <c r="Z264" s="27">
        <v>-25</v>
      </c>
      <c r="AA264" s="29">
        <v>-11.627906976744185</v>
      </c>
      <c r="AB264" s="7"/>
      <c r="AD264" s="1">
        <f t="shared" si="13"/>
        <v>4</v>
      </c>
      <c r="AE264" s="1">
        <f t="shared" si="14"/>
        <v>0</v>
      </c>
      <c r="AF264" s="1">
        <f t="shared" si="15"/>
        <v>10</v>
      </c>
      <c r="AH264" s="17"/>
      <c r="AI264" s="28"/>
      <c r="AJ264" s="17"/>
    </row>
    <row r="265" spans="1:36" ht="23.25" customHeight="1" x14ac:dyDescent="0.3">
      <c r="A265" s="5" t="s">
        <v>192</v>
      </c>
      <c r="B265" s="11" t="s">
        <v>7</v>
      </c>
      <c r="C265" s="28">
        <v>1228</v>
      </c>
      <c r="D265" s="6"/>
      <c r="E265" s="42">
        <v>1038</v>
      </c>
      <c r="F265" s="43">
        <v>190</v>
      </c>
      <c r="G265" s="25">
        <f t="shared" si="12"/>
        <v>0</v>
      </c>
      <c r="H265" s="6">
        <v>-78</v>
      </c>
      <c r="I265" s="58">
        <v>-5.9724349157733538</v>
      </c>
      <c r="J265" s="17"/>
      <c r="K265" s="7">
        <v>2.3983068976343782</v>
      </c>
      <c r="L265" s="45">
        <v>272</v>
      </c>
      <c r="N265" s="27">
        <v>265</v>
      </c>
      <c r="O265" s="28"/>
      <c r="P265" s="27">
        <v>-40</v>
      </c>
      <c r="Q265" s="29">
        <v>-13.114754098360656</v>
      </c>
      <c r="R265" s="28"/>
      <c r="S265" s="27">
        <v>315</v>
      </c>
      <c r="T265" s="28"/>
      <c r="U265" s="27">
        <v>20</v>
      </c>
      <c r="V265" s="29">
        <v>6.7796610169491522</v>
      </c>
      <c r="W265" s="32"/>
      <c r="X265" s="27">
        <v>295</v>
      </c>
      <c r="Y265" s="27"/>
      <c r="Z265" s="27">
        <v>-50</v>
      </c>
      <c r="AA265" s="29">
        <v>-14.492753623188406</v>
      </c>
      <c r="AB265" s="7"/>
      <c r="AD265" s="1">
        <f t="shared" si="13"/>
        <v>0</v>
      </c>
      <c r="AE265" s="1">
        <f t="shared" si="14"/>
        <v>0</v>
      </c>
      <c r="AF265" s="1">
        <f t="shared" si="15"/>
        <v>11</v>
      </c>
      <c r="AH265" s="17"/>
      <c r="AI265" s="28"/>
      <c r="AJ265" s="17"/>
    </row>
    <row r="266" spans="1:36" ht="13.5" customHeight="1" x14ac:dyDescent="0.3">
      <c r="A266" s="5" t="s">
        <v>193</v>
      </c>
      <c r="B266" s="11" t="s">
        <v>7</v>
      </c>
      <c r="C266" s="28">
        <v>2352</v>
      </c>
      <c r="D266" s="6"/>
      <c r="E266" s="42">
        <v>1927</v>
      </c>
      <c r="F266" s="43">
        <v>425</v>
      </c>
      <c r="G266" s="25">
        <f t="shared" si="12"/>
        <v>0</v>
      </c>
      <c r="H266" s="6">
        <v>-420</v>
      </c>
      <c r="I266" s="58">
        <v>-15.151515151515152</v>
      </c>
      <c r="J266" s="17"/>
      <c r="K266" s="7">
        <v>5.5870752192674216</v>
      </c>
      <c r="L266" s="45">
        <v>22</v>
      </c>
      <c r="N266" s="27">
        <v>545</v>
      </c>
      <c r="O266" s="28"/>
      <c r="P266" s="27">
        <v>-115</v>
      </c>
      <c r="Q266" s="29">
        <v>-17.424242424242426</v>
      </c>
      <c r="R266" s="28"/>
      <c r="S266" s="27">
        <v>495</v>
      </c>
      <c r="T266" s="28"/>
      <c r="U266" s="27">
        <v>-5</v>
      </c>
      <c r="V266" s="29">
        <v>-1</v>
      </c>
      <c r="W266" s="32"/>
      <c r="X266" s="27">
        <v>700</v>
      </c>
      <c r="Y266" s="27"/>
      <c r="Z266" s="27">
        <v>-145</v>
      </c>
      <c r="AA266" s="29">
        <v>-17.159763313609467</v>
      </c>
      <c r="AB266" s="7"/>
      <c r="AD266" s="1">
        <f t="shared" si="13"/>
        <v>1</v>
      </c>
      <c r="AE266" s="1">
        <f t="shared" si="14"/>
        <v>0</v>
      </c>
      <c r="AF266" s="1">
        <f t="shared" si="15"/>
        <v>12</v>
      </c>
      <c r="AH266" s="17"/>
      <c r="AI266" s="28"/>
      <c r="AJ266" s="17"/>
    </row>
    <row r="267" spans="1:36" ht="13.5" customHeight="1" x14ac:dyDescent="0.3">
      <c r="A267" s="5" t="s">
        <v>194</v>
      </c>
      <c r="B267" s="11" t="s">
        <v>7</v>
      </c>
      <c r="C267" s="28">
        <v>1798</v>
      </c>
      <c r="D267" s="6"/>
      <c r="E267" s="42">
        <v>1793</v>
      </c>
      <c r="F267" s="43">
        <v>5</v>
      </c>
      <c r="G267" s="25">
        <f t="shared" si="12"/>
        <v>0</v>
      </c>
      <c r="H267" s="6">
        <v>-253</v>
      </c>
      <c r="I267" s="58">
        <v>-12.335446123842027</v>
      </c>
      <c r="J267" s="17"/>
      <c r="K267" s="7">
        <v>4.1061286574254012</v>
      </c>
      <c r="L267" s="45">
        <v>80</v>
      </c>
      <c r="N267" s="27">
        <v>460</v>
      </c>
      <c r="O267" s="28"/>
      <c r="P267" s="27">
        <v>-80</v>
      </c>
      <c r="Q267" s="29">
        <v>-14.814814814814813</v>
      </c>
      <c r="R267" s="28"/>
      <c r="S267" s="27">
        <v>395</v>
      </c>
      <c r="T267" s="28"/>
      <c r="U267" s="27">
        <v>-20</v>
      </c>
      <c r="V267" s="29">
        <v>-4.8192771084337354</v>
      </c>
      <c r="W267" s="32"/>
      <c r="X267" s="27">
        <v>360</v>
      </c>
      <c r="Y267" s="27"/>
      <c r="Z267" s="27">
        <v>-155</v>
      </c>
      <c r="AA267" s="29">
        <v>-30.097087378640776</v>
      </c>
      <c r="AB267" s="7"/>
      <c r="AD267" s="1">
        <f t="shared" si="13"/>
        <v>2</v>
      </c>
      <c r="AE267" s="1">
        <f t="shared" si="14"/>
        <v>0</v>
      </c>
      <c r="AF267" s="1">
        <f t="shared" si="15"/>
        <v>13</v>
      </c>
      <c r="AH267" s="17"/>
      <c r="AI267" s="28"/>
      <c r="AJ267" s="17"/>
    </row>
    <row r="268" spans="1:36" ht="13.5" customHeight="1" x14ac:dyDescent="0.3">
      <c r="A268" s="5" t="s">
        <v>195</v>
      </c>
      <c r="B268" s="11" t="s">
        <v>7</v>
      </c>
      <c r="C268" s="28">
        <v>1885</v>
      </c>
      <c r="D268" s="6"/>
      <c r="E268" s="42">
        <v>1885</v>
      </c>
      <c r="F268" s="43">
        <v>0</v>
      </c>
      <c r="G268" s="25">
        <f t="shared" si="12"/>
        <v>0</v>
      </c>
      <c r="H268" s="6">
        <v>-169</v>
      </c>
      <c r="I268" s="58">
        <v>-8.2278481012658222</v>
      </c>
      <c r="J268" s="17"/>
      <c r="K268" s="7">
        <v>3.0004655079158593</v>
      </c>
      <c r="L268" s="45">
        <v>191</v>
      </c>
      <c r="N268" s="27">
        <v>345</v>
      </c>
      <c r="O268" s="28"/>
      <c r="P268" s="27">
        <v>-15</v>
      </c>
      <c r="Q268" s="29">
        <v>-4.1666666666666661</v>
      </c>
      <c r="R268" s="28"/>
      <c r="S268" s="27">
        <v>405</v>
      </c>
      <c r="T268" s="28"/>
      <c r="U268" s="27">
        <v>30</v>
      </c>
      <c r="V268" s="29">
        <v>8</v>
      </c>
      <c r="W268" s="32"/>
      <c r="X268" s="27">
        <v>420</v>
      </c>
      <c r="Y268" s="27"/>
      <c r="Z268" s="27">
        <v>-145</v>
      </c>
      <c r="AA268" s="29">
        <v>-25.663716814159294</v>
      </c>
      <c r="AB268" s="7"/>
      <c r="AD268" s="1">
        <f t="shared" si="13"/>
        <v>3</v>
      </c>
      <c r="AE268" s="1">
        <f t="shared" si="14"/>
        <v>0</v>
      </c>
      <c r="AF268" s="1">
        <f t="shared" si="15"/>
        <v>14</v>
      </c>
      <c r="AH268" s="17"/>
      <c r="AI268" s="28"/>
      <c r="AJ268" s="17"/>
    </row>
    <row r="269" spans="1:36" ht="13.5" customHeight="1" x14ac:dyDescent="0.3">
      <c r="A269" s="5" t="s">
        <v>196</v>
      </c>
      <c r="B269" s="11" t="s">
        <v>7</v>
      </c>
      <c r="C269" s="28">
        <v>377</v>
      </c>
      <c r="D269" s="6"/>
      <c r="E269" s="42">
        <v>371</v>
      </c>
      <c r="F269" s="43">
        <v>6</v>
      </c>
      <c r="G269" s="25">
        <f t="shared" si="12"/>
        <v>0</v>
      </c>
      <c r="H269" s="6">
        <v>-134</v>
      </c>
      <c r="I269" s="58">
        <v>-26.223091976516631</v>
      </c>
      <c r="J269" s="17"/>
      <c r="K269" s="7">
        <v>0.67890852137362367</v>
      </c>
      <c r="L269" s="45">
        <v>617</v>
      </c>
      <c r="N269" s="27">
        <v>55</v>
      </c>
      <c r="O269" s="28"/>
      <c r="P269" s="27">
        <v>-35</v>
      </c>
      <c r="Q269" s="29">
        <v>-38.888888888888893</v>
      </c>
      <c r="R269" s="28"/>
      <c r="S269" s="27">
        <v>120</v>
      </c>
      <c r="T269" s="28"/>
      <c r="U269" s="27">
        <v>-15</v>
      </c>
      <c r="V269" s="29">
        <v>-11.111111111111111</v>
      </c>
      <c r="W269" s="32"/>
      <c r="X269" s="27">
        <v>70</v>
      </c>
      <c r="Y269" s="27"/>
      <c r="Z269" s="27">
        <v>-15</v>
      </c>
      <c r="AA269" s="29">
        <v>-17.647058823529413</v>
      </c>
      <c r="AB269" s="7"/>
      <c r="AD269" s="1">
        <f t="shared" si="13"/>
        <v>4</v>
      </c>
      <c r="AE269" s="1">
        <f t="shared" si="14"/>
        <v>0</v>
      </c>
      <c r="AF269" s="1">
        <f t="shared" si="15"/>
        <v>15</v>
      </c>
      <c r="AH269" s="17"/>
      <c r="AI269" s="28"/>
      <c r="AJ269" s="17"/>
    </row>
    <row r="270" spans="1:36" ht="23.25" customHeight="1" x14ac:dyDescent="0.3">
      <c r="A270" s="5" t="s">
        <v>197</v>
      </c>
      <c r="B270" s="11" t="s">
        <v>7</v>
      </c>
      <c r="C270" s="28">
        <v>2154</v>
      </c>
      <c r="D270" s="6"/>
      <c r="E270" s="42">
        <v>2148</v>
      </c>
      <c r="F270" s="43">
        <v>6</v>
      </c>
      <c r="G270" s="25">
        <f t="shared" si="12"/>
        <v>0</v>
      </c>
      <c r="H270" s="6">
        <v>-551</v>
      </c>
      <c r="I270" s="58">
        <v>-20.369685767097966</v>
      </c>
      <c r="J270" s="17"/>
      <c r="K270" s="7">
        <v>3.0172710779999199</v>
      </c>
      <c r="L270" s="45">
        <v>188</v>
      </c>
      <c r="N270" s="27">
        <v>265</v>
      </c>
      <c r="O270" s="28"/>
      <c r="P270" s="27">
        <v>-105</v>
      </c>
      <c r="Q270" s="29">
        <v>-28.378378378378379</v>
      </c>
      <c r="R270" s="28"/>
      <c r="S270" s="27">
        <v>575</v>
      </c>
      <c r="T270" s="28"/>
      <c r="U270" s="27">
        <v>-80</v>
      </c>
      <c r="V270" s="29">
        <v>-12.213740458015266</v>
      </c>
      <c r="W270" s="32"/>
      <c r="X270" s="27">
        <v>590</v>
      </c>
      <c r="Y270" s="27"/>
      <c r="Z270" s="27">
        <v>-275</v>
      </c>
      <c r="AA270" s="29">
        <v>-31.79190751445087</v>
      </c>
      <c r="AB270" s="7"/>
      <c r="AD270" s="1">
        <f t="shared" si="13"/>
        <v>0</v>
      </c>
      <c r="AE270" s="1">
        <f t="shared" si="14"/>
        <v>0</v>
      </c>
      <c r="AF270" s="1">
        <f t="shared" si="15"/>
        <v>16</v>
      </c>
      <c r="AH270" s="17"/>
      <c r="AI270" s="28"/>
      <c r="AJ270" s="17"/>
    </row>
    <row r="271" spans="1:36" ht="13.5" customHeight="1" x14ac:dyDescent="0.3">
      <c r="A271" s="5" t="s">
        <v>198</v>
      </c>
      <c r="B271" s="11" t="s">
        <v>7</v>
      </c>
      <c r="C271" s="28">
        <v>2453</v>
      </c>
      <c r="D271" s="6"/>
      <c r="E271" s="42">
        <v>2446</v>
      </c>
      <c r="F271" s="43">
        <v>7</v>
      </c>
      <c r="G271" s="25">
        <f t="shared" ref="G271:G334" si="16">IFERROR(F271+E271-C271,E271-C271)</f>
        <v>0</v>
      </c>
      <c r="H271" s="6">
        <v>-579</v>
      </c>
      <c r="I271" s="58">
        <v>-19.096306068601582</v>
      </c>
      <c r="J271" s="17"/>
      <c r="K271" s="7">
        <v>3.5312894712169989</v>
      </c>
      <c r="L271" s="45">
        <v>130</v>
      </c>
      <c r="N271" s="27">
        <v>375</v>
      </c>
      <c r="O271" s="28"/>
      <c r="P271" s="27">
        <v>-85</v>
      </c>
      <c r="Q271" s="29">
        <v>-18.478260869565215</v>
      </c>
      <c r="R271" s="28"/>
      <c r="S271" s="27">
        <v>650</v>
      </c>
      <c r="T271" s="28"/>
      <c r="U271" s="27">
        <v>-30</v>
      </c>
      <c r="V271" s="29">
        <v>-4.4117647058823533</v>
      </c>
      <c r="W271" s="32"/>
      <c r="X271" s="27">
        <v>680</v>
      </c>
      <c r="Y271" s="27"/>
      <c r="Z271" s="27">
        <v>-330</v>
      </c>
      <c r="AA271" s="29">
        <v>-32.673267326732677</v>
      </c>
      <c r="AB271" s="7"/>
      <c r="AD271" s="1">
        <f t="shared" ref="AD271:AD334" si="17">MOD(ROW(A271),5)</f>
        <v>1</v>
      </c>
      <c r="AE271" s="1">
        <f t="shared" ref="AE271:AE334" si="18">IF(H271&gt;0,1,0)</f>
        <v>0</v>
      </c>
      <c r="AF271" s="1">
        <f t="shared" ref="AF271:AF334" si="19">MOD(ROW(AE271)-9,35)</f>
        <v>17</v>
      </c>
      <c r="AH271" s="17"/>
      <c r="AI271" s="28"/>
      <c r="AJ271" s="17"/>
    </row>
    <row r="272" spans="1:36" ht="13.5" customHeight="1" x14ac:dyDescent="0.3">
      <c r="A272" s="5" t="s">
        <v>199</v>
      </c>
      <c r="B272" s="11" t="s">
        <v>7</v>
      </c>
      <c r="C272" s="28">
        <v>1230</v>
      </c>
      <c r="D272" s="6"/>
      <c r="E272" s="42">
        <v>1066</v>
      </c>
      <c r="F272" s="43">
        <v>164</v>
      </c>
      <c r="G272" s="25">
        <f t="shared" si="16"/>
        <v>0</v>
      </c>
      <c r="H272" s="6">
        <v>-151</v>
      </c>
      <c r="I272" s="58">
        <v>-10.934105720492397</v>
      </c>
      <c r="J272" s="17"/>
      <c r="K272" s="7">
        <v>2.9807652012893189</v>
      </c>
      <c r="L272" s="45">
        <v>193</v>
      </c>
      <c r="N272" s="27">
        <v>260</v>
      </c>
      <c r="O272" s="28"/>
      <c r="P272" s="27">
        <v>-65</v>
      </c>
      <c r="Q272" s="29">
        <v>-20</v>
      </c>
      <c r="R272" s="28"/>
      <c r="S272" s="27">
        <v>290</v>
      </c>
      <c r="T272" s="28"/>
      <c r="U272" s="27">
        <v>15</v>
      </c>
      <c r="V272" s="29">
        <v>5.4545454545454541</v>
      </c>
      <c r="W272" s="32"/>
      <c r="X272" s="27">
        <v>420</v>
      </c>
      <c r="Y272" s="27"/>
      <c r="Z272" s="27">
        <v>-150</v>
      </c>
      <c r="AA272" s="29">
        <v>-26.315789473684209</v>
      </c>
      <c r="AB272" s="7"/>
      <c r="AD272" s="1">
        <f t="shared" si="17"/>
        <v>2</v>
      </c>
      <c r="AE272" s="1">
        <f t="shared" si="18"/>
        <v>0</v>
      </c>
      <c r="AF272" s="1">
        <f t="shared" si="19"/>
        <v>18</v>
      </c>
      <c r="AH272" s="17"/>
      <c r="AI272" s="28"/>
      <c r="AJ272" s="17"/>
    </row>
    <row r="273" spans="1:36" ht="13.5" customHeight="1" x14ac:dyDescent="0.3">
      <c r="A273" s="5" t="s">
        <v>200</v>
      </c>
      <c r="B273" s="11" t="s">
        <v>7</v>
      </c>
      <c r="C273" s="28">
        <v>1692</v>
      </c>
      <c r="D273" s="6"/>
      <c r="E273" s="42">
        <v>1306</v>
      </c>
      <c r="F273" s="43">
        <v>386</v>
      </c>
      <c r="G273" s="25">
        <f t="shared" si="16"/>
        <v>0</v>
      </c>
      <c r="H273" s="6">
        <v>-603</v>
      </c>
      <c r="I273" s="58">
        <v>-26.274509803921571</v>
      </c>
      <c r="J273" s="17"/>
      <c r="K273" s="7">
        <v>3.4038254590649442</v>
      </c>
      <c r="L273" s="45">
        <v>139</v>
      </c>
      <c r="N273" s="27">
        <v>415</v>
      </c>
      <c r="O273" s="28"/>
      <c r="P273" s="27">
        <v>-145</v>
      </c>
      <c r="Q273" s="29">
        <v>-25.892857142857146</v>
      </c>
      <c r="R273" s="28"/>
      <c r="S273" s="27">
        <v>340</v>
      </c>
      <c r="T273" s="28"/>
      <c r="U273" s="27">
        <v>-65</v>
      </c>
      <c r="V273" s="29">
        <v>-16.049382716049383</v>
      </c>
      <c r="W273" s="32"/>
      <c r="X273" s="27">
        <v>505</v>
      </c>
      <c r="Y273" s="27"/>
      <c r="Z273" s="27">
        <v>-385</v>
      </c>
      <c r="AA273" s="29">
        <v>-43.258426966292134</v>
      </c>
      <c r="AB273" s="7"/>
      <c r="AD273" s="1">
        <f t="shared" si="17"/>
        <v>3</v>
      </c>
      <c r="AE273" s="1">
        <f t="shared" si="18"/>
        <v>0</v>
      </c>
      <c r="AF273" s="1">
        <f t="shared" si="19"/>
        <v>19</v>
      </c>
      <c r="AH273" s="17"/>
      <c r="AI273" s="28"/>
      <c r="AJ273" s="17"/>
    </row>
    <row r="274" spans="1:36" ht="13.5" customHeight="1" x14ac:dyDescent="0.3">
      <c r="A274" s="5" t="s">
        <v>201</v>
      </c>
      <c r="B274" s="11" t="s">
        <v>7</v>
      </c>
      <c r="C274" s="28">
        <v>495</v>
      </c>
      <c r="D274" s="6"/>
      <c r="E274" s="42">
        <v>495</v>
      </c>
      <c r="F274" s="43">
        <v>0</v>
      </c>
      <c r="G274" s="25">
        <f t="shared" si="16"/>
        <v>0</v>
      </c>
      <c r="H274" s="6">
        <v>-123</v>
      </c>
      <c r="I274" s="58">
        <v>-19.902912621359224</v>
      </c>
      <c r="J274" s="17"/>
      <c r="K274" s="7">
        <v>1.1525461883194248</v>
      </c>
      <c r="L274" s="45">
        <v>508</v>
      </c>
      <c r="N274" s="27">
        <v>120</v>
      </c>
      <c r="O274" s="28"/>
      <c r="P274" s="27">
        <v>-40</v>
      </c>
      <c r="Q274" s="29">
        <v>-25</v>
      </c>
      <c r="R274" s="28"/>
      <c r="S274" s="27">
        <v>135</v>
      </c>
      <c r="T274" s="28"/>
      <c r="U274" s="27">
        <v>-5</v>
      </c>
      <c r="V274" s="29">
        <v>-3.5714285714285712</v>
      </c>
      <c r="W274" s="32"/>
      <c r="X274" s="27">
        <v>125</v>
      </c>
      <c r="Y274" s="27"/>
      <c r="Z274" s="27">
        <v>-45</v>
      </c>
      <c r="AA274" s="29">
        <v>-26.47058823529412</v>
      </c>
      <c r="AB274" s="7"/>
      <c r="AD274" s="1">
        <f t="shared" si="17"/>
        <v>4</v>
      </c>
      <c r="AE274" s="1">
        <f t="shared" si="18"/>
        <v>0</v>
      </c>
      <c r="AF274" s="1">
        <f t="shared" si="19"/>
        <v>20</v>
      </c>
      <c r="AH274" s="17"/>
      <c r="AI274" s="28"/>
      <c r="AJ274" s="17"/>
    </row>
    <row r="275" spans="1:36" ht="23.25" customHeight="1" x14ac:dyDescent="0.3">
      <c r="A275" s="5" t="s">
        <v>202</v>
      </c>
      <c r="B275" s="11" t="s">
        <v>7</v>
      </c>
      <c r="C275" s="28">
        <v>1746</v>
      </c>
      <c r="D275" s="6"/>
      <c r="E275" s="42">
        <v>832</v>
      </c>
      <c r="F275" s="43">
        <v>914</v>
      </c>
      <c r="G275" s="25">
        <f t="shared" si="16"/>
        <v>0</v>
      </c>
      <c r="H275" s="6">
        <v>176</v>
      </c>
      <c r="I275" s="58">
        <v>11.210191082802549</v>
      </c>
      <c r="J275" s="17"/>
      <c r="K275" s="7">
        <v>3.8369886649778278</v>
      </c>
      <c r="L275" s="45">
        <v>109</v>
      </c>
      <c r="N275" s="27">
        <v>495</v>
      </c>
      <c r="O275" s="28"/>
      <c r="P275" s="27">
        <v>65</v>
      </c>
      <c r="Q275" s="29">
        <v>15.11627906976744</v>
      </c>
      <c r="R275" s="28"/>
      <c r="S275" s="27">
        <v>285</v>
      </c>
      <c r="T275" s="28"/>
      <c r="U275" s="27">
        <v>30</v>
      </c>
      <c r="V275" s="29">
        <v>11.76470588235294</v>
      </c>
      <c r="W275" s="32"/>
      <c r="X275" s="27" t="s">
        <v>684</v>
      </c>
      <c r="Y275" s="27"/>
      <c r="Z275" s="27" t="s">
        <v>684</v>
      </c>
      <c r="AA275" s="29" t="s">
        <v>684</v>
      </c>
      <c r="AB275" s="7"/>
      <c r="AD275" s="1">
        <f t="shared" si="17"/>
        <v>0</v>
      </c>
      <c r="AE275" s="1">
        <f t="shared" si="18"/>
        <v>1</v>
      </c>
      <c r="AF275" s="1">
        <f t="shared" si="19"/>
        <v>21</v>
      </c>
      <c r="AH275" s="17"/>
      <c r="AI275" s="28"/>
      <c r="AJ275" s="17"/>
    </row>
    <row r="276" spans="1:36" ht="13.5" customHeight="1" x14ac:dyDescent="0.3">
      <c r="A276" s="5" t="s">
        <v>203</v>
      </c>
      <c r="B276" s="11" t="s">
        <v>7</v>
      </c>
      <c r="C276" s="28">
        <v>2273</v>
      </c>
      <c r="D276" s="6"/>
      <c r="E276" s="42">
        <v>1655</v>
      </c>
      <c r="F276" s="43">
        <v>618</v>
      </c>
      <c r="G276" s="25">
        <f t="shared" si="16"/>
        <v>0</v>
      </c>
      <c r="H276" s="6">
        <v>-193</v>
      </c>
      <c r="I276" s="58">
        <v>-7.8264395782643961</v>
      </c>
      <c r="J276" s="17"/>
      <c r="K276" s="7">
        <v>3.511599030218636</v>
      </c>
      <c r="L276" s="45">
        <v>131</v>
      </c>
      <c r="N276" s="27">
        <v>330</v>
      </c>
      <c r="O276" s="28"/>
      <c r="P276" s="27">
        <v>-50</v>
      </c>
      <c r="Q276" s="29">
        <v>-13.157894736842104</v>
      </c>
      <c r="R276" s="28"/>
      <c r="S276" s="27">
        <v>590</v>
      </c>
      <c r="T276" s="28"/>
      <c r="U276" s="27">
        <v>25</v>
      </c>
      <c r="V276" s="29">
        <v>4.4247787610619467</v>
      </c>
      <c r="W276" s="32"/>
      <c r="X276" s="27" t="s">
        <v>684</v>
      </c>
      <c r="Y276" s="27"/>
      <c r="Z276" s="27" t="s">
        <v>684</v>
      </c>
      <c r="AA276" s="29" t="s">
        <v>684</v>
      </c>
      <c r="AB276" s="7"/>
      <c r="AD276" s="1">
        <f t="shared" si="17"/>
        <v>1</v>
      </c>
      <c r="AE276" s="1">
        <f t="shared" si="18"/>
        <v>0</v>
      </c>
      <c r="AF276" s="1">
        <f t="shared" si="19"/>
        <v>22</v>
      </c>
      <c r="AH276" s="17"/>
      <c r="AI276" s="28"/>
      <c r="AJ276" s="17"/>
    </row>
    <row r="277" spans="1:36" ht="13.5" customHeight="1" x14ac:dyDescent="0.3">
      <c r="A277" s="5" t="s">
        <v>204</v>
      </c>
      <c r="B277" s="11" t="s">
        <v>7</v>
      </c>
      <c r="C277" s="28">
        <v>1798</v>
      </c>
      <c r="D277" s="6"/>
      <c r="E277" s="42">
        <v>1725</v>
      </c>
      <c r="F277" s="43">
        <v>73</v>
      </c>
      <c r="G277" s="25">
        <f t="shared" si="16"/>
        <v>0</v>
      </c>
      <c r="H277" s="6">
        <v>-36</v>
      </c>
      <c r="I277" s="58">
        <v>-1.9629225736095965</v>
      </c>
      <c r="J277" s="17"/>
      <c r="K277" s="7">
        <v>2.4066604524104904</v>
      </c>
      <c r="L277" s="45">
        <v>271</v>
      </c>
      <c r="N277" s="27">
        <v>205</v>
      </c>
      <c r="O277" s="28"/>
      <c r="P277" s="27">
        <v>-30</v>
      </c>
      <c r="Q277" s="29">
        <v>-12.76595744680851</v>
      </c>
      <c r="R277" s="28"/>
      <c r="S277" s="27">
        <v>500</v>
      </c>
      <c r="T277" s="28"/>
      <c r="U277" s="27">
        <v>45</v>
      </c>
      <c r="V277" s="29">
        <v>9.8901098901098905</v>
      </c>
      <c r="W277" s="32"/>
      <c r="X277" s="27">
        <v>505</v>
      </c>
      <c r="Y277" s="27"/>
      <c r="Z277" s="27">
        <v>-80</v>
      </c>
      <c r="AA277" s="29">
        <v>-13.675213675213676</v>
      </c>
      <c r="AB277" s="7"/>
      <c r="AD277" s="1">
        <f t="shared" si="17"/>
        <v>2</v>
      </c>
      <c r="AE277" s="1">
        <f t="shared" si="18"/>
        <v>0</v>
      </c>
      <c r="AF277" s="1">
        <f t="shared" si="19"/>
        <v>23</v>
      </c>
      <c r="AH277" s="17"/>
      <c r="AI277" s="28"/>
      <c r="AJ277" s="17"/>
    </row>
    <row r="278" spans="1:36" ht="13.5" customHeight="1" x14ac:dyDescent="0.3">
      <c r="A278" s="5" t="s">
        <v>205</v>
      </c>
      <c r="B278" s="11" t="s">
        <v>7</v>
      </c>
      <c r="C278" s="28">
        <v>456</v>
      </c>
      <c r="D278" s="6"/>
      <c r="E278" s="42">
        <v>423</v>
      </c>
      <c r="F278" s="43">
        <v>33</v>
      </c>
      <c r="G278" s="25">
        <f t="shared" si="16"/>
        <v>0</v>
      </c>
      <c r="H278" s="6">
        <v>-144</v>
      </c>
      <c r="I278" s="58">
        <v>-24</v>
      </c>
      <c r="J278" s="17"/>
      <c r="K278" s="7">
        <v>0.91646666022945378</v>
      </c>
      <c r="L278" s="45">
        <v>570</v>
      </c>
      <c r="N278" s="27">
        <v>85</v>
      </c>
      <c r="O278" s="28"/>
      <c r="P278" s="27">
        <v>-85</v>
      </c>
      <c r="Q278" s="29">
        <v>-50</v>
      </c>
      <c r="R278" s="28"/>
      <c r="S278" s="27">
        <v>115</v>
      </c>
      <c r="T278" s="28"/>
      <c r="U278" s="27">
        <v>-10</v>
      </c>
      <c r="V278" s="29">
        <v>-8</v>
      </c>
      <c r="W278" s="32"/>
      <c r="X278" s="27">
        <v>75</v>
      </c>
      <c r="Y278" s="27"/>
      <c r="Z278" s="27">
        <v>-40</v>
      </c>
      <c r="AA278" s="29">
        <v>-34.782608695652172</v>
      </c>
      <c r="AB278" s="7"/>
      <c r="AD278" s="1">
        <f t="shared" si="17"/>
        <v>3</v>
      </c>
      <c r="AE278" s="1">
        <f t="shared" si="18"/>
        <v>0</v>
      </c>
      <c r="AF278" s="1">
        <f t="shared" si="19"/>
        <v>24</v>
      </c>
      <c r="AH278" s="17"/>
      <c r="AI278" s="28"/>
      <c r="AJ278" s="17"/>
    </row>
    <row r="279" spans="1:36" ht="13.5" customHeight="1" x14ac:dyDescent="0.3">
      <c r="A279" s="5" t="s">
        <v>206</v>
      </c>
      <c r="B279" s="11" t="s">
        <v>7</v>
      </c>
      <c r="C279" s="28">
        <v>1004</v>
      </c>
      <c r="D279" s="6"/>
      <c r="E279" s="42">
        <v>1004</v>
      </c>
      <c r="F279" s="43">
        <v>0</v>
      </c>
      <c r="G279" s="25">
        <f t="shared" si="16"/>
        <v>0</v>
      </c>
      <c r="H279" s="6">
        <v>-233</v>
      </c>
      <c r="I279" s="58">
        <v>-18.835893290218269</v>
      </c>
      <c r="J279" s="17"/>
      <c r="K279" s="7">
        <v>2.0640141513801207</v>
      </c>
      <c r="L279" s="45">
        <v>332</v>
      </c>
      <c r="N279" s="27">
        <v>165</v>
      </c>
      <c r="O279" s="28"/>
      <c r="P279" s="27">
        <v>-70</v>
      </c>
      <c r="Q279" s="29">
        <v>-29.787234042553191</v>
      </c>
      <c r="R279" s="28"/>
      <c r="S279" s="27">
        <v>275</v>
      </c>
      <c r="T279" s="28"/>
      <c r="U279" s="27">
        <v>-50</v>
      </c>
      <c r="V279" s="29">
        <v>-15.384615384615385</v>
      </c>
      <c r="W279" s="32"/>
      <c r="X279" s="27">
        <v>255</v>
      </c>
      <c r="Y279" s="27"/>
      <c r="Z279" s="27">
        <v>-125</v>
      </c>
      <c r="AA279" s="29">
        <v>-32.894736842105267</v>
      </c>
      <c r="AB279" s="7"/>
      <c r="AD279" s="1">
        <f t="shared" si="17"/>
        <v>4</v>
      </c>
      <c r="AE279" s="1">
        <f t="shared" si="18"/>
        <v>0</v>
      </c>
      <c r="AF279" s="1">
        <f t="shared" si="19"/>
        <v>25</v>
      </c>
      <c r="AH279" s="17"/>
      <c r="AI279" s="28"/>
      <c r="AJ279" s="17"/>
    </row>
    <row r="280" spans="1:36" ht="23.25" customHeight="1" x14ac:dyDescent="0.3">
      <c r="A280" s="5" t="s">
        <v>207</v>
      </c>
      <c r="B280" s="11" t="s">
        <v>7</v>
      </c>
      <c r="C280" s="28">
        <v>446</v>
      </c>
      <c r="D280" s="6"/>
      <c r="E280" s="42">
        <v>204</v>
      </c>
      <c r="F280" s="43">
        <v>242</v>
      </c>
      <c r="G280" s="25">
        <f t="shared" si="16"/>
        <v>0</v>
      </c>
      <c r="H280" s="6">
        <v>-71</v>
      </c>
      <c r="I280" s="58">
        <v>-13.733075435203096</v>
      </c>
      <c r="J280" s="17"/>
      <c r="K280" s="7">
        <v>0.86614834300556798</v>
      </c>
      <c r="L280" s="45">
        <v>582</v>
      </c>
      <c r="N280" s="27">
        <v>100</v>
      </c>
      <c r="O280" s="28"/>
      <c r="P280" s="27">
        <v>-10</v>
      </c>
      <c r="Q280" s="29">
        <v>-9.0909090909090917</v>
      </c>
      <c r="R280" s="28"/>
      <c r="S280" s="27">
        <v>125</v>
      </c>
      <c r="T280" s="28"/>
      <c r="U280" s="27">
        <v>-15</v>
      </c>
      <c r="V280" s="29">
        <v>-10.714285714285714</v>
      </c>
      <c r="W280" s="32"/>
      <c r="X280" s="27" t="s">
        <v>684</v>
      </c>
      <c r="Y280" s="27"/>
      <c r="Z280" s="27" t="s">
        <v>684</v>
      </c>
      <c r="AA280" s="29" t="s">
        <v>684</v>
      </c>
      <c r="AB280" s="7"/>
      <c r="AD280" s="1">
        <f t="shared" si="17"/>
        <v>0</v>
      </c>
      <c r="AE280" s="1">
        <f t="shared" si="18"/>
        <v>0</v>
      </c>
      <c r="AF280" s="1">
        <f t="shared" si="19"/>
        <v>26</v>
      </c>
      <c r="AH280" s="17"/>
      <c r="AI280" s="28"/>
      <c r="AJ280" s="17"/>
    </row>
    <row r="281" spans="1:36" ht="13.5" customHeight="1" x14ac:dyDescent="0.3">
      <c r="A281" s="5" t="s">
        <v>208</v>
      </c>
      <c r="B281" s="11" t="s">
        <v>7</v>
      </c>
      <c r="C281" s="28">
        <v>728</v>
      </c>
      <c r="D281" s="6"/>
      <c r="E281" s="42">
        <v>668</v>
      </c>
      <c r="F281" s="43">
        <v>60</v>
      </c>
      <c r="G281" s="25">
        <f t="shared" si="16"/>
        <v>0</v>
      </c>
      <c r="H281" s="6">
        <v>-164</v>
      </c>
      <c r="I281" s="58">
        <v>-18.385650224215247</v>
      </c>
      <c r="J281" s="17"/>
      <c r="K281" s="7">
        <v>1.3989038222873653</v>
      </c>
      <c r="L281" s="45">
        <v>459</v>
      </c>
      <c r="N281" s="27">
        <v>120</v>
      </c>
      <c r="O281" s="28"/>
      <c r="P281" s="27">
        <v>-75</v>
      </c>
      <c r="Q281" s="29">
        <v>-38.461538461538467</v>
      </c>
      <c r="R281" s="28"/>
      <c r="S281" s="27">
        <v>195</v>
      </c>
      <c r="T281" s="28"/>
      <c r="U281" s="27">
        <v>-5</v>
      </c>
      <c r="V281" s="29">
        <v>-2.5</v>
      </c>
      <c r="W281" s="32"/>
      <c r="X281" s="27">
        <v>135</v>
      </c>
      <c r="Y281" s="27"/>
      <c r="Z281" s="27">
        <v>-70</v>
      </c>
      <c r="AA281" s="29">
        <v>-34.146341463414636</v>
      </c>
      <c r="AB281" s="7"/>
      <c r="AD281" s="1">
        <f t="shared" si="17"/>
        <v>1</v>
      </c>
      <c r="AE281" s="1">
        <f t="shared" si="18"/>
        <v>0</v>
      </c>
      <c r="AF281" s="1">
        <f t="shared" si="19"/>
        <v>27</v>
      </c>
      <c r="AH281" s="17"/>
      <c r="AI281" s="28"/>
      <c r="AJ281" s="17"/>
    </row>
    <row r="282" spans="1:36" ht="13.5" customHeight="1" x14ac:dyDescent="0.3">
      <c r="A282" s="5" t="s">
        <v>209</v>
      </c>
      <c r="B282" s="11" t="s">
        <v>7</v>
      </c>
      <c r="C282" s="28">
        <v>920</v>
      </c>
      <c r="D282" s="6"/>
      <c r="E282" s="42">
        <v>848</v>
      </c>
      <c r="F282" s="43">
        <v>72</v>
      </c>
      <c r="G282" s="25">
        <f t="shared" si="16"/>
        <v>0</v>
      </c>
      <c r="H282" s="6">
        <v>-198</v>
      </c>
      <c r="I282" s="58">
        <v>-17.710196779964221</v>
      </c>
      <c r="J282" s="17"/>
      <c r="K282" s="7">
        <v>1.7122759180990537</v>
      </c>
      <c r="L282" s="45">
        <v>386</v>
      </c>
      <c r="N282" s="27">
        <v>145</v>
      </c>
      <c r="O282" s="28"/>
      <c r="P282" s="27">
        <v>-60</v>
      </c>
      <c r="Q282" s="29">
        <v>-29.268292682926827</v>
      </c>
      <c r="R282" s="28"/>
      <c r="S282" s="27">
        <v>205</v>
      </c>
      <c r="T282" s="28"/>
      <c r="U282" s="27">
        <v>-40</v>
      </c>
      <c r="V282" s="29">
        <v>-16.326530612244898</v>
      </c>
      <c r="W282" s="32"/>
      <c r="X282" s="27">
        <v>165</v>
      </c>
      <c r="Y282" s="27"/>
      <c r="Z282" s="27">
        <v>-105</v>
      </c>
      <c r="AA282" s="29">
        <v>-38.888888888888893</v>
      </c>
      <c r="AB282" s="7"/>
      <c r="AD282" s="1">
        <f t="shared" si="17"/>
        <v>2</v>
      </c>
      <c r="AE282" s="1">
        <f t="shared" si="18"/>
        <v>0</v>
      </c>
      <c r="AF282" s="1">
        <f t="shared" si="19"/>
        <v>28</v>
      </c>
      <c r="AH282" s="17"/>
      <c r="AI282" s="28"/>
      <c r="AJ282" s="17"/>
    </row>
    <row r="283" spans="1:36" ht="13.5" customHeight="1" x14ac:dyDescent="0.3">
      <c r="A283" s="5" t="s">
        <v>210</v>
      </c>
      <c r="B283" s="11" t="s">
        <v>7</v>
      </c>
      <c r="C283" s="28">
        <v>2618</v>
      </c>
      <c r="D283" s="6"/>
      <c r="E283" s="42">
        <v>2029</v>
      </c>
      <c r="F283" s="43">
        <v>589</v>
      </c>
      <c r="G283" s="25">
        <f t="shared" si="16"/>
        <v>0</v>
      </c>
      <c r="H283" s="6">
        <v>86</v>
      </c>
      <c r="I283" s="58">
        <v>3.39652448657188</v>
      </c>
      <c r="J283" s="17"/>
      <c r="K283" s="7">
        <v>6.1881519301028929</v>
      </c>
      <c r="L283" s="45">
        <v>13</v>
      </c>
      <c r="N283" s="27">
        <v>640</v>
      </c>
      <c r="O283" s="28"/>
      <c r="P283" s="27">
        <v>50</v>
      </c>
      <c r="Q283" s="29">
        <v>8.4745762711864394</v>
      </c>
      <c r="R283" s="28"/>
      <c r="S283" s="27">
        <v>545</v>
      </c>
      <c r="T283" s="28"/>
      <c r="U283" s="27">
        <v>80</v>
      </c>
      <c r="V283" s="29">
        <v>17.20430107526882</v>
      </c>
      <c r="W283" s="32"/>
      <c r="X283" s="27">
        <v>635</v>
      </c>
      <c r="Y283" s="27"/>
      <c r="Z283" s="27">
        <v>-280</v>
      </c>
      <c r="AA283" s="29">
        <v>-30.601092896174865</v>
      </c>
      <c r="AB283" s="7"/>
      <c r="AD283" s="1">
        <f t="shared" si="17"/>
        <v>3</v>
      </c>
      <c r="AE283" s="1">
        <f t="shared" si="18"/>
        <v>1</v>
      </c>
      <c r="AF283" s="1">
        <f t="shared" si="19"/>
        <v>29</v>
      </c>
      <c r="AH283" s="17"/>
      <c r="AI283" s="28"/>
      <c r="AJ283" s="17"/>
    </row>
    <row r="284" spans="1:36" ht="13.5" customHeight="1" x14ac:dyDescent="0.3">
      <c r="A284" s="5" t="s">
        <v>211</v>
      </c>
      <c r="B284" s="11" t="s">
        <v>7</v>
      </c>
      <c r="C284" s="28">
        <v>769</v>
      </c>
      <c r="D284" s="6"/>
      <c r="E284" s="42">
        <v>600</v>
      </c>
      <c r="F284" s="43">
        <v>169</v>
      </c>
      <c r="G284" s="25">
        <f t="shared" si="16"/>
        <v>0</v>
      </c>
      <c r="H284" s="6">
        <v>-14</v>
      </c>
      <c r="I284" s="58">
        <v>-1.7879948914431671</v>
      </c>
      <c r="J284" s="17"/>
      <c r="K284" s="7">
        <v>1.8155096707353702</v>
      </c>
      <c r="L284" s="45">
        <v>370</v>
      </c>
      <c r="N284" s="27">
        <v>215</v>
      </c>
      <c r="O284" s="28"/>
      <c r="P284" s="27">
        <v>-25</v>
      </c>
      <c r="Q284" s="29">
        <v>-10.416666666666668</v>
      </c>
      <c r="R284" s="28"/>
      <c r="S284" s="27">
        <v>175</v>
      </c>
      <c r="T284" s="28"/>
      <c r="U284" s="27">
        <v>30</v>
      </c>
      <c r="V284" s="29">
        <v>20.689655172413794</v>
      </c>
      <c r="W284" s="32"/>
      <c r="X284" s="27">
        <v>145</v>
      </c>
      <c r="Y284" s="27"/>
      <c r="Z284" s="27">
        <v>-10</v>
      </c>
      <c r="AA284" s="29">
        <v>-6.4516129032258061</v>
      </c>
      <c r="AB284" s="7"/>
      <c r="AD284" s="1">
        <f t="shared" si="17"/>
        <v>4</v>
      </c>
      <c r="AE284" s="1">
        <f t="shared" si="18"/>
        <v>0</v>
      </c>
      <c r="AF284" s="1">
        <f t="shared" si="19"/>
        <v>30</v>
      </c>
      <c r="AH284" s="17"/>
      <c r="AI284" s="28"/>
      <c r="AJ284" s="17"/>
    </row>
    <row r="285" spans="1:36" ht="23.25" customHeight="1" x14ac:dyDescent="0.3">
      <c r="A285" s="5" t="s">
        <v>212</v>
      </c>
      <c r="B285" s="11" t="s">
        <v>7</v>
      </c>
      <c r="C285" s="28">
        <v>1591</v>
      </c>
      <c r="D285" s="6"/>
      <c r="E285" s="42">
        <v>1343</v>
      </c>
      <c r="F285" s="43">
        <v>248</v>
      </c>
      <c r="G285" s="25">
        <f t="shared" si="16"/>
        <v>0</v>
      </c>
      <c r="H285" s="6">
        <v>-316</v>
      </c>
      <c r="I285" s="58">
        <v>-16.570529627687467</v>
      </c>
      <c r="J285" s="17"/>
      <c r="K285" s="7">
        <v>3.2054940467464439</v>
      </c>
      <c r="L285" s="45">
        <v>165</v>
      </c>
      <c r="N285" s="27">
        <v>375</v>
      </c>
      <c r="O285" s="28"/>
      <c r="P285" s="27">
        <v>-105</v>
      </c>
      <c r="Q285" s="29">
        <v>-21.875</v>
      </c>
      <c r="R285" s="28"/>
      <c r="S285" s="27">
        <v>370</v>
      </c>
      <c r="T285" s="28"/>
      <c r="U285" s="27">
        <v>-30</v>
      </c>
      <c r="V285" s="29">
        <v>-7.5</v>
      </c>
      <c r="W285" s="32"/>
      <c r="X285" s="27">
        <v>395</v>
      </c>
      <c r="Y285" s="27"/>
      <c r="Z285" s="27">
        <v>-35</v>
      </c>
      <c r="AA285" s="29">
        <v>-8.1395348837209305</v>
      </c>
      <c r="AB285" s="7"/>
      <c r="AD285" s="1">
        <f t="shared" si="17"/>
        <v>0</v>
      </c>
      <c r="AE285" s="1">
        <f t="shared" si="18"/>
        <v>0</v>
      </c>
      <c r="AF285" s="1">
        <f t="shared" si="19"/>
        <v>31</v>
      </c>
      <c r="AH285" s="17"/>
      <c r="AI285" s="28"/>
      <c r="AJ285" s="17"/>
    </row>
    <row r="286" spans="1:36" ht="13.5" customHeight="1" x14ac:dyDescent="0.3">
      <c r="A286" s="5" t="s">
        <v>213</v>
      </c>
      <c r="B286" s="11" t="s">
        <v>7</v>
      </c>
      <c r="C286" s="28">
        <v>920</v>
      </c>
      <c r="D286" s="6"/>
      <c r="E286" s="42">
        <v>920</v>
      </c>
      <c r="F286" s="43">
        <v>0</v>
      </c>
      <c r="G286" s="25">
        <f t="shared" si="16"/>
        <v>0</v>
      </c>
      <c r="H286" s="6">
        <v>-146</v>
      </c>
      <c r="I286" s="58">
        <v>-13.696060037523452</v>
      </c>
      <c r="J286" s="17"/>
      <c r="K286" s="7">
        <v>2.1526451937019617</v>
      </c>
      <c r="L286" s="45">
        <v>321</v>
      </c>
      <c r="N286" s="27">
        <v>225</v>
      </c>
      <c r="O286" s="28"/>
      <c r="P286" s="27">
        <v>-45</v>
      </c>
      <c r="Q286" s="29">
        <v>-16.666666666666664</v>
      </c>
      <c r="R286" s="28"/>
      <c r="S286" s="27">
        <v>250</v>
      </c>
      <c r="T286" s="28"/>
      <c r="U286" s="27">
        <v>25</v>
      </c>
      <c r="V286" s="29">
        <v>11.111111111111111</v>
      </c>
      <c r="W286" s="32"/>
      <c r="X286" s="27">
        <v>215</v>
      </c>
      <c r="Y286" s="27"/>
      <c r="Z286" s="27">
        <v>-75</v>
      </c>
      <c r="AA286" s="29">
        <v>-25.862068965517242</v>
      </c>
      <c r="AB286" s="7"/>
      <c r="AD286" s="1">
        <f t="shared" si="17"/>
        <v>1</v>
      </c>
      <c r="AE286" s="1">
        <f t="shared" si="18"/>
        <v>0</v>
      </c>
      <c r="AF286" s="1">
        <f t="shared" si="19"/>
        <v>32</v>
      </c>
      <c r="AH286" s="17"/>
      <c r="AI286" s="28"/>
      <c r="AJ286" s="17"/>
    </row>
    <row r="287" spans="1:36" ht="13.5" customHeight="1" x14ac:dyDescent="0.3">
      <c r="A287" s="5" t="s">
        <v>214</v>
      </c>
      <c r="B287" s="11" t="s">
        <v>7</v>
      </c>
      <c r="C287" s="28">
        <v>1396</v>
      </c>
      <c r="D287" s="6"/>
      <c r="E287" s="42">
        <v>1351</v>
      </c>
      <c r="F287" s="43">
        <v>45</v>
      </c>
      <c r="G287" s="25">
        <f t="shared" si="16"/>
        <v>0</v>
      </c>
      <c r="H287" s="6">
        <v>-149</v>
      </c>
      <c r="I287" s="58">
        <v>-9.6440129449838192</v>
      </c>
      <c r="J287" s="17"/>
      <c r="K287" s="7">
        <v>2.3773813715601784</v>
      </c>
      <c r="L287" s="45">
        <v>279</v>
      </c>
      <c r="N287" s="27">
        <v>240</v>
      </c>
      <c r="O287" s="28"/>
      <c r="P287" s="27">
        <v>-40</v>
      </c>
      <c r="Q287" s="29">
        <v>-14.285714285714285</v>
      </c>
      <c r="R287" s="28"/>
      <c r="S287" s="27">
        <v>305</v>
      </c>
      <c r="T287" s="28"/>
      <c r="U287" s="27">
        <v>-5</v>
      </c>
      <c r="V287" s="29">
        <v>-1.6129032258064515</v>
      </c>
      <c r="W287" s="32"/>
      <c r="X287" s="27">
        <v>250</v>
      </c>
      <c r="Y287" s="27"/>
      <c r="Z287" s="27">
        <v>-100</v>
      </c>
      <c r="AA287" s="29">
        <v>-28.571428571428569</v>
      </c>
      <c r="AB287" s="7"/>
      <c r="AD287" s="1">
        <f t="shared" si="17"/>
        <v>2</v>
      </c>
      <c r="AE287" s="1">
        <f t="shared" si="18"/>
        <v>0</v>
      </c>
      <c r="AF287" s="1">
        <f t="shared" si="19"/>
        <v>33</v>
      </c>
      <c r="AH287" s="17"/>
      <c r="AI287" s="28"/>
      <c r="AJ287" s="17"/>
    </row>
    <row r="288" spans="1:36" ht="13.5" customHeight="1" x14ac:dyDescent="0.3">
      <c r="A288" s="5" t="s">
        <v>215</v>
      </c>
      <c r="B288" s="11" t="s">
        <v>7</v>
      </c>
      <c r="C288" s="28">
        <v>803</v>
      </c>
      <c r="D288" s="6"/>
      <c r="E288" s="42">
        <v>448</v>
      </c>
      <c r="F288" s="43">
        <v>355</v>
      </c>
      <c r="G288" s="25">
        <f t="shared" si="16"/>
        <v>0</v>
      </c>
      <c r="H288" s="6">
        <v>123</v>
      </c>
      <c r="I288" s="58">
        <v>18.088235294117645</v>
      </c>
      <c r="J288" s="17"/>
      <c r="K288" s="7">
        <v>2.1673767136863371</v>
      </c>
      <c r="L288" s="45">
        <v>315</v>
      </c>
      <c r="N288" s="27">
        <v>210</v>
      </c>
      <c r="O288" s="28"/>
      <c r="P288" s="27">
        <v>60</v>
      </c>
      <c r="Q288" s="29">
        <v>40</v>
      </c>
      <c r="R288" s="28"/>
      <c r="S288" s="27">
        <v>195</v>
      </c>
      <c r="T288" s="28"/>
      <c r="U288" s="27">
        <v>25</v>
      </c>
      <c r="V288" s="29">
        <v>14.705882352941178</v>
      </c>
      <c r="W288" s="32"/>
      <c r="X288" s="27" t="s">
        <v>684</v>
      </c>
      <c r="Y288" s="27"/>
      <c r="Z288" s="27" t="s">
        <v>684</v>
      </c>
      <c r="AA288" s="29" t="s">
        <v>684</v>
      </c>
      <c r="AB288" s="7"/>
      <c r="AD288" s="1">
        <f t="shared" si="17"/>
        <v>3</v>
      </c>
      <c r="AE288" s="1">
        <f t="shared" si="18"/>
        <v>1</v>
      </c>
      <c r="AF288" s="1">
        <f t="shared" si="19"/>
        <v>34</v>
      </c>
      <c r="AH288" s="17"/>
      <c r="AI288" s="28"/>
      <c r="AJ288" s="17"/>
    </row>
    <row r="289" spans="1:36" ht="13.5" customHeight="1" x14ac:dyDescent="0.3">
      <c r="A289" s="5" t="s">
        <v>216</v>
      </c>
      <c r="B289" s="11" t="s">
        <v>7</v>
      </c>
      <c r="C289" s="28">
        <v>820</v>
      </c>
      <c r="D289" s="6"/>
      <c r="E289" s="42">
        <v>732</v>
      </c>
      <c r="F289" s="43">
        <v>88</v>
      </c>
      <c r="G289" s="25">
        <f t="shared" si="16"/>
        <v>0</v>
      </c>
      <c r="H289" s="6">
        <v>-168</v>
      </c>
      <c r="I289" s="58">
        <v>-17.004048582995949</v>
      </c>
      <c r="J289" s="17"/>
      <c r="K289" s="7">
        <v>1.5168922154521922</v>
      </c>
      <c r="L289" s="45">
        <v>429</v>
      </c>
      <c r="N289" s="27">
        <v>145</v>
      </c>
      <c r="O289" s="28"/>
      <c r="P289" s="27">
        <v>-55</v>
      </c>
      <c r="Q289" s="29">
        <v>-27.500000000000004</v>
      </c>
      <c r="R289" s="28"/>
      <c r="S289" s="27">
        <v>230</v>
      </c>
      <c r="T289" s="28"/>
      <c r="U289" s="27">
        <v>10</v>
      </c>
      <c r="V289" s="29">
        <v>4.5454545454545459</v>
      </c>
      <c r="W289" s="32"/>
      <c r="X289" s="27">
        <v>195</v>
      </c>
      <c r="Y289" s="27"/>
      <c r="Z289" s="27">
        <v>-25</v>
      </c>
      <c r="AA289" s="29">
        <v>-11.363636363636363</v>
      </c>
      <c r="AB289" s="7"/>
      <c r="AD289" s="1">
        <f t="shared" si="17"/>
        <v>4</v>
      </c>
      <c r="AE289" s="1">
        <f t="shared" si="18"/>
        <v>0</v>
      </c>
      <c r="AF289" s="1">
        <f t="shared" si="19"/>
        <v>0</v>
      </c>
      <c r="AH289" s="17"/>
      <c r="AI289" s="28"/>
      <c r="AJ289" s="17"/>
    </row>
    <row r="290" spans="1:36" ht="23.25" customHeight="1" x14ac:dyDescent="0.3">
      <c r="A290" s="5" t="s">
        <v>217</v>
      </c>
      <c r="B290" s="11" t="s">
        <v>7</v>
      </c>
      <c r="C290" s="28">
        <v>948</v>
      </c>
      <c r="D290" s="6"/>
      <c r="E290" s="42">
        <v>940</v>
      </c>
      <c r="F290" s="43">
        <v>8</v>
      </c>
      <c r="G290" s="25">
        <f t="shared" si="16"/>
        <v>0</v>
      </c>
      <c r="H290" s="6">
        <v>-219</v>
      </c>
      <c r="I290" s="58">
        <v>-18.766066838046271</v>
      </c>
      <c r="J290" s="17"/>
      <c r="K290" s="7">
        <v>2.1613975054559442</v>
      </c>
      <c r="L290" s="45">
        <v>318</v>
      </c>
      <c r="N290" s="27">
        <v>225</v>
      </c>
      <c r="O290" s="28"/>
      <c r="P290" s="27">
        <v>-85</v>
      </c>
      <c r="Q290" s="29">
        <v>-27.419354838709676</v>
      </c>
      <c r="R290" s="28"/>
      <c r="S290" s="27">
        <v>210</v>
      </c>
      <c r="T290" s="28"/>
      <c r="U290" s="27">
        <v>-5</v>
      </c>
      <c r="V290" s="29">
        <v>-2.3255813953488373</v>
      </c>
      <c r="W290" s="32"/>
      <c r="X290" s="27">
        <v>205</v>
      </c>
      <c r="Y290" s="27"/>
      <c r="Z290" s="27">
        <v>-90</v>
      </c>
      <c r="AA290" s="29">
        <v>-30.508474576271187</v>
      </c>
      <c r="AB290" s="7"/>
      <c r="AD290" s="1">
        <f t="shared" si="17"/>
        <v>0</v>
      </c>
      <c r="AE290" s="1">
        <f t="shared" si="18"/>
        <v>0</v>
      </c>
      <c r="AF290" s="1">
        <f t="shared" si="19"/>
        <v>1</v>
      </c>
      <c r="AH290" s="17"/>
      <c r="AI290" s="28"/>
      <c r="AJ290" s="17"/>
    </row>
    <row r="291" spans="1:36" ht="13.5" customHeight="1" x14ac:dyDescent="0.3">
      <c r="A291" s="5" t="s">
        <v>218</v>
      </c>
      <c r="B291" s="11" t="s">
        <v>7</v>
      </c>
      <c r="C291" s="28">
        <v>1423</v>
      </c>
      <c r="D291" s="6"/>
      <c r="E291" s="42">
        <v>1136</v>
      </c>
      <c r="F291" s="43">
        <v>287</v>
      </c>
      <c r="G291" s="25">
        <f t="shared" si="16"/>
        <v>0</v>
      </c>
      <c r="H291" s="6">
        <v>23</v>
      </c>
      <c r="I291" s="58">
        <v>1.6428571428571428</v>
      </c>
      <c r="J291" s="17"/>
      <c r="K291" s="7">
        <v>2.2332589077977696</v>
      </c>
      <c r="L291" s="45">
        <v>304</v>
      </c>
      <c r="N291" s="27">
        <v>260</v>
      </c>
      <c r="O291" s="28"/>
      <c r="P291" s="27">
        <v>25</v>
      </c>
      <c r="Q291" s="29">
        <v>10.638297872340425</v>
      </c>
      <c r="R291" s="28"/>
      <c r="S291" s="27">
        <v>335</v>
      </c>
      <c r="T291" s="28"/>
      <c r="U291" s="27">
        <v>35</v>
      </c>
      <c r="V291" s="29">
        <v>11.666666666666666</v>
      </c>
      <c r="W291" s="32"/>
      <c r="X291" s="27">
        <v>265</v>
      </c>
      <c r="Y291" s="27"/>
      <c r="Z291" s="27">
        <v>-35</v>
      </c>
      <c r="AA291" s="29">
        <v>-11.666666666666666</v>
      </c>
      <c r="AB291" s="7"/>
      <c r="AD291" s="1">
        <f t="shared" si="17"/>
        <v>1</v>
      </c>
      <c r="AE291" s="1">
        <f t="shared" si="18"/>
        <v>1</v>
      </c>
      <c r="AF291" s="1">
        <f t="shared" si="19"/>
        <v>2</v>
      </c>
      <c r="AH291" s="17"/>
      <c r="AI291" s="28"/>
      <c r="AJ291" s="17"/>
    </row>
    <row r="292" spans="1:36" ht="13.5" customHeight="1" x14ac:dyDescent="0.3">
      <c r="A292" s="5" t="s">
        <v>219</v>
      </c>
      <c r="B292" s="11" t="s">
        <v>7</v>
      </c>
      <c r="C292" s="28">
        <v>216</v>
      </c>
      <c r="D292" s="6"/>
      <c r="E292" s="42">
        <v>176</v>
      </c>
      <c r="F292" s="43">
        <v>40</v>
      </c>
      <c r="G292" s="25">
        <f t="shared" si="16"/>
        <v>0</v>
      </c>
      <c r="H292" s="6">
        <v>-69</v>
      </c>
      <c r="I292" s="58">
        <v>-24.210526315789473</v>
      </c>
      <c r="J292" s="17"/>
      <c r="K292" s="7">
        <v>0.44685879466313932</v>
      </c>
      <c r="L292" s="45">
        <v>650</v>
      </c>
      <c r="N292" s="27">
        <v>25</v>
      </c>
      <c r="O292" s="28"/>
      <c r="P292" s="27">
        <v>-15</v>
      </c>
      <c r="Q292" s="29">
        <v>-37.5</v>
      </c>
      <c r="R292" s="28"/>
      <c r="S292" s="27">
        <v>70</v>
      </c>
      <c r="T292" s="28"/>
      <c r="U292" s="27">
        <v>-20</v>
      </c>
      <c r="V292" s="29">
        <v>-22.222222222222221</v>
      </c>
      <c r="W292" s="32"/>
      <c r="X292" s="27">
        <v>25</v>
      </c>
      <c r="Y292" s="27"/>
      <c r="Z292" s="27">
        <v>-10</v>
      </c>
      <c r="AA292" s="29">
        <v>-28.571428571428569</v>
      </c>
      <c r="AB292" s="7"/>
      <c r="AD292" s="1">
        <f t="shared" si="17"/>
        <v>2</v>
      </c>
      <c r="AE292" s="1">
        <f t="shared" si="18"/>
        <v>0</v>
      </c>
      <c r="AF292" s="1">
        <f t="shared" si="19"/>
        <v>3</v>
      </c>
      <c r="AH292" s="17"/>
      <c r="AI292" s="28"/>
      <c r="AJ292" s="17"/>
    </row>
    <row r="293" spans="1:36" ht="13.5" customHeight="1" x14ac:dyDescent="0.3">
      <c r="A293" s="5" t="s">
        <v>220</v>
      </c>
      <c r="B293" s="11" t="s">
        <v>7</v>
      </c>
      <c r="C293" s="28">
        <v>534</v>
      </c>
      <c r="D293" s="6"/>
      <c r="E293" s="42">
        <v>333</v>
      </c>
      <c r="F293" s="43">
        <v>201</v>
      </c>
      <c r="G293" s="25">
        <f t="shared" si="16"/>
        <v>0</v>
      </c>
      <c r="H293" s="6">
        <v>-17</v>
      </c>
      <c r="I293" s="58">
        <v>-3.0852994555353903</v>
      </c>
      <c r="J293" s="17"/>
      <c r="K293" s="7">
        <v>1.109430503652447</v>
      </c>
      <c r="L293" s="45">
        <v>520</v>
      </c>
      <c r="N293" s="27">
        <v>150</v>
      </c>
      <c r="O293" s="28"/>
      <c r="P293" s="27">
        <v>0</v>
      </c>
      <c r="Q293" s="29">
        <v>0</v>
      </c>
      <c r="R293" s="28"/>
      <c r="S293" s="27">
        <v>135</v>
      </c>
      <c r="T293" s="28"/>
      <c r="U293" s="27">
        <v>15</v>
      </c>
      <c r="V293" s="29">
        <v>12.5</v>
      </c>
      <c r="W293" s="32"/>
      <c r="X293" s="27">
        <v>75</v>
      </c>
      <c r="Y293" s="27"/>
      <c r="Z293" s="27">
        <v>-15</v>
      </c>
      <c r="AA293" s="29">
        <v>-16.666666666666664</v>
      </c>
      <c r="AB293" s="7"/>
      <c r="AD293" s="1">
        <f t="shared" si="17"/>
        <v>3</v>
      </c>
      <c r="AE293" s="1">
        <f t="shared" si="18"/>
        <v>0</v>
      </c>
      <c r="AF293" s="1">
        <f t="shared" si="19"/>
        <v>4</v>
      </c>
      <c r="AH293" s="17"/>
      <c r="AI293" s="28"/>
      <c r="AJ293" s="17"/>
    </row>
    <row r="294" spans="1:36" ht="13.5" customHeight="1" x14ac:dyDescent="0.3">
      <c r="A294" s="5" t="s">
        <v>221</v>
      </c>
      <c r="B294" s="11" t="s">
        <v>7</v>
      </c>
      <c r="C294" s="28">
        <v>505</v>
      </c>
      <c r="D294" s="6"/>
      <c r="E294" s="42">
        <v>505</v>
      </c>
      <c r="F294" s="43">
        <v>0</v>
      </c>
      <c r="G294" s="25">
        <f t="shared" si="16"/>
        <v>0</v>
      </c>
      <c r="H294" s="6">
        <v>-124</v>
      </c>
      <c r="I294" s="58">
        <v>-19.713831478537362</v>
      </c>
      <c r="J294" s="17"/>
      <c r="K294" s="7">
        <v>0.86022144877268736</v>
      </c>
      <c r="L294" s="45">
        <v>585</v>
      </c>
      <c r="N294" s="27">
        <v>85</v>
      </c>
      <c r="O294" s="28"/>
      <c r="P294" s="27">
        <v>-40</v>
      </c>
      <c r="Q294" s="29">
        <v>-32</v>
      </c>
      <c r="R294" s="28"/>
      <c r="S294" s="27">
        <v>120</v>
      </c>
      <c r="T294" s="28"/>
      <c r="U294" s="27">
        <v>-20</v>
      </c>
      <c r="V294" s="29">
        <v>-14.285714285714285</v>
      </c>
      <c r="W294" s="32"/>
      <c r="X294" s="27">
        <v>90</v>
      </c>
      <c r="Y294" s="27"/>
      <c r="Z294" s="27">
        <v>-50</v>
      </c>
      <c r="AA294" s="29">
        <v>-35.714285714285715</v>
      </c>
      <c r="AB294" s="7"/>
      <c r="AD294" s="1">
        <f t="shared" si="17"/>
        <v>4</v>
      </c>
      <c r="AE294" s="1">
        <f t="shared" si="18"/>
        <v>0</v>
      </c>
      <c r="AF294" s="1">
        <f t="shared" si="19"/>
        <v>5</v>
      </c>
      <c r="AH294" s="17"/>
      <c r="AI294" s="28"/>
      <c r="AJ294" s="17"/>
    </row>
    <row r="295" spans="1:36" ht="23.25" customHeight="1" x14ac:dyDescent="0.3">
      <c r="A295" s="5" t="s">
        <v>222</v>
      </c>
      <c r="B295" s="11" t="s">
        <v>7</v>
      </c>
      <c r="C295" s="28">
        <v>735</v>
      </c>
      <c r="D295" s="6"/>
      <c r="E295" s="42">
        <v>664</v>
      </c>
      <c r="F295" s="43">
        <v>71</v>
      </c>
      <c r="G295" s="25">
        <f t="shared" si="16"/>
        <v>0</v>
      </c>
      <c r="H295" s="6">
        <v>-83</v>
      </c>
      <c r="I295" s="58">
        <v>-10.146699266503667</v>
      </c>
      <c r="J295" s="17"/>
      <c r="K295" s="7">
        <v>1.4671214873563538</v>
      </c>
      <c r="L295" s="45">
        <v>441</v>
      </c>
      <c r="N295" s="27">
        <v>125</v>
      </c>
      <c r="O295" s="28"/>
      <c r="P295" s="27">
        <v>-35</v>
      </c>
      <c r="Q295" s="29">
        <v>-21.875</v>
      </c>
      <c r="R295" s="28"/>
      <c r="S295" s="27">
        <v>215</v>
      </c>
      <c r="T295" s="28"/>
      <c r="U295" s="27">
        <v>20</v>
      </c>
      <c r="V295" s="29">
        <v>10.256410256410255</v>
      </c>
      <c r="W295" s="32"/>
      <c r="X295" s="27">
        <v>145</v>
      </c>
      <c r="Y295" s="27"/>
      <c r="Z295" s="27">
        <v>-45</v>
      </c>
      <c r="AA295" s="29">
        <v>-23.684210526315788</v>
      </c>
      <c r="AB295" s="7"/>
      <c r="AD295" s="1">
        <f t="shared" si="17"/>
        <v>0</v>
      </c>
      <c r="AE295" s="1">
        <f t="shared" si="18"/>
        <v>0</v>
      </c>
      <c r="AF295" s="1">
        <f t="shared" si="19"/>
        <v>6</v>
      </c>
      <c r="AH295" s="17"/>
      <c r="AI295" s="28"/>
      <c r="AJ295" s="17"/>
    </row>
    <row r="296" spans="1:36" ht="13.5" customHeight="1" x14ac:dyDescent="0.3">
      <c r="A296" s="5" t="s">
        <v>223</v>
      </c>
      <c r="B296" s="11" t="s">
        <v>7</v>
      </c>
      <c r="C296" s="28">
        <v>432</v>
      </c>
      <c r="D296" s="6"/>
      <c r="E296" s="42">
        <v>432</v>
      </c>
      <c r="F296" s="43">
        <v>0</v>
      </c>
      <c r="G296" s="25">
        <f t="shared" si="16"/>
        <v>0</v>
      </c>
      <c r="H296" s="6">
        <v>-89</v>
      </c>
      <c r="I296" s="58">
        <v>-17.08253358925144</v>
      </c>
      <c r="J296" s="17"/>
      <c r="K296" s="7">
        <v>1.2025240047318528</v>
      </c>
      <c r="L296" s="45">
        <v>500</v>
      </c>
      <c r="N296" s="27">
        <v>90</v>
      </c>
      <c r="O296" s="28"/>
      <c r="P296" s="27">
        <v>-40</v>
      </c>
      <c r="Q296" s="29">
        <v>-30.76923076923077</v>
      </c>
      <c r="R296" s="28"/>
      <c r="S296" s="27">
        <v>125</v>
      </c>
      <c r="T296" s="28"/>
      <c r="U296" s="27">
        <v>15</v>
      </c>
      <c r="V296" s="29">
        <v>13.636363636363635</v>
      </c>
      <c r="W296" s="32"/>
      <c r="X296" s="27">
        <v>95</v>
      </c>
      <c r="Y296" s="27"/>
      <c r="Z296" s="27">
        <v>-55</v>
      </c>
      <c r="AA296" s="29">
        <v>-36.666666666666664</v>
      </c>
      <c r="AB296" s="7"/>
      <c r="AD296" s="1">
        <f t="shared" si="17"/>
        <v>1</v>
      </c>
      <c r="AE296" s="1">
        <f t="shared" si="18"/>
        <v>0</v>
      </c>
      <c r="AF296" s="1">
        <f t="shared" si="19"/>
        <v>7</v>
      </c>
      <c r="AH296" s="17"/>
      <c r="AI296" s="28"/>
      <c r="AJ296" s="17"/>
    </row>
    <row r="297" spans="1:36" ht="13.5" customHeight="1" x14ac:dyDescent="0.3">
      <c r="A297" s="5" t="s">
        <v>224</v>
      </c>
      <c r="B297" s="11" t="s">
        <v>7</v>
      </c>
      <c r="C297" s="28">
        <v>1639</v>
      </c>
      <c r="D297" s="6"/>
      <c r="E297" s="42">
        <v>774</v>
      </c>
      <c r="F297" s="43">
        <v>865</v>
      </c>
      <c r="G297" s="25">
        <f t="shared" si="16"/>
        <v>0</v>
      </c>
      <c r="H297" s="6">
        <v>342</v>
      </c>
      <c r="I297" s="58">
        <v>26.368542791056282</v>
      </c>
      <c r="J297" s="17"/>
      <c r="K297" s="7">
        <v>3.2891041411444255</v>
      </c>
      <c r="L297" s="45">
        <v>156</v>
      </c>
      <c r="N297" s="27">
        <v>435</v>
      </c>
      <c r="O297" s="28"/>
      <c r="P297" s="27">
        <v>110</v>
      </c>
      <c r="Q297" s="29">
        <v>33.846153846153847</v>
      </c>
      <c r="R297" s="28"/>
      <c r="S297" s="27">
        <v>290</v>
      </c>
      <c r="T297" s="28"/>
      <c r="U297" s="27">
        <v>35</v>
      </c>
      <c r="V297" s="29">
        <v>13.725490196078432</v>
      </c>
      <c r="W297" s="32"/>
      <c r="X297" s="27" t="s">
        <v>684</v>
      </c>
      <c r="Y297" s="27"/>
      <c r="Z297" s="27" t="s">
        <v>684</v>
      </c>
      <c r="AA297" s="29" t="s">
        <v>684</v>
      </c>
      <c r="AB297" s="7"/>
      <c r="AD297" s="1">
        <f t="shared" si="17"/>
        <v>2</v>
      </c>
      <c r="AE297" s="1">
        <f t="shared" si="18"/>
        <v>1</v>
      </c>
      <c r="AF297" s="1">
        <f t="shared" si="19"/>
        <v>8</v>
      </c>
      <c r="AH297" s="17"/>
      <c r="AI297" s="28"/>
      <c r="AJ297" s="17"/>
    </row>
    <row r="298" spans="1:36" ht="13.5" customHeight="1" x14ac:dyDescent="0.3">
      <c r="A298" s="5" t="s">
        <v>225</v>
      </c>
      <c r="B298" s="11" t="s">
        <v>7</v>
      </c>
      <c r="C298" s="28">
        <v>626</v>
      </c>
      <c r="D298" s="6"/>
      <c r="E298" s="42">
        <v>467</v>
      </c>
      <c r="F298" s="43">
        <v>159</v>
      </c>
      <c r="G298" s="25">
        <f t="shared" si="16"/>
        <v>0</v>
      </c>
      <c r="H298" s="6">
        <v>-160</v>
      </c>
      <c r="I298" s="58">
        <v>-20.356234096692109</v>
      </c>
      <c r="J298" s="17"/>
      <c r="K298" s="7">
        <v>1.3517453354827009</v>
      </c>
      <c r="L298" s="45">
        <v>467</v>
      </c>
      <c r="N298" s="27">
        <v>165</v>
      </c>
      <c r="O298" s="28"/>
      <c r="P298" s="27">
        <v>-30</v>
      </c>
      <c r="Q298" s="29">
        <v>-15.384615384615385</v>
      </c>
      <c r="R298" s="28"/>
      <c r="S298" s="27">
        <v>155</v>
      </c>
      <c r="T298" s="28"/>
      <c r="U298" s="27">
        <v>-30</v>
      </c>
      <c r="V298" s="29">
        <v>-16.216216216216218</v>
      </c>
      <c r="W298" s="32"/>
      <c r="X298" s="27">
        <v>180</v>
      </c>
      <c r="Y298" s="27"/>
      <c r="Z298" s="27">
        <v>-55</v>
      </c>
      <c r="AA298" s="29">
        <v>-23.404255319148938</v>
      </c>
      <c r="AB298" s="7"/>
      <c r="AD298" s="1">
        <f t="shared" si="17"/>
        <v>3</v>
      </c>
      <c r="AE298" s="1">
        <f t="shared" si="18"/>
        <v>0</v>
      </c>
      <c r="AF298" s="1">
        <f t="shared" si="19"/>
        <v>9</v>
      </c>
      <c r="AH298" s="17"/>
      <c r="AI298" s="28"/>
      <c r="AJ298" s="17"/>
    </row>
    <row r="299" spans="1:36" ht="13.5" customHeight="1" x14ac:dyDescent="0.3">
      <c r="A299" s="5" t="s">
        <v>226</v>
      </c>
      <c r="B299" s="11" t="s">
        <v>7</v>
      </c>
      <c r="C299" s="28">
        <v>494</v>
      </c>
      <c r="D299" s="6"/>
      <c r="E299" s="42">
        <v>466</v>
      </c>
      <c r="F299" s="43">
        <v>28</v>
      </c>
      <c r="G299" s="25">
        <f t="shared" si="16"/>
        <v>0</v>
      </c>
      <c r="H299" s="6">
        <v>-62</v>
      </c>
      <c r="I299" s="58">
        <v>-11.151079136690647</v>
      </c>
      <c r="J299" s="17"/>
      <c r="K299" s="7">
        <v>0.96617944174342496</v>
      </c>
      <c r="L299" s="45">
        <v>554</v>
      </c>
      <c r="N299" s="27">
        <v>75</v>
      </c>
      <c r="O299" s="28"/>
      <c r="P299" s="27">
        <v>-10</v>
      </c>
      <c r="Q299" s="29">
        <v>-11.76470588235294</v>
      </c>
      <c r="R299" s="28"/>
      <c r="S299" s="27">
        <v>160</v>
      </c>
      <c r="T299" s="28"/>
      <c r="U299" s="27">
        <v>-5</v>
      </c>
      <c r="V299" s="29">
        <v>-3.0303030303030303</v>
      </c>
      <c r="W299" s="32"/>
      <c r="X299" s="27">
        <v>110</v>
      </c>
      <c r="Y299" s="27"/>
      <c r="Z299" s="27">
        <v>-30</v>
      </c>
      <c r="AA299" s="29">
        <v>-21.428571428571427</v>
      </c>
      <c r="AB299" s="7"/>
      <c r="AD299" s="1">
        <f t="shared" si="17"/>
        <v>4</v>
      </c>
      <c r="AE299" s="1">
        <f t="shared" si="18"/>
        <v>0</v>
      </c>
      <c r="AF299" s="1">
        <f t="shared" si="19"/>
        <v>10</v>
      </c>
      <c r="AH299" s="17"/>
      <c r="AI299" s="28"/>
      <c r="AJ299" s="17"/>
    </row>
    <row r="300" spans="1:36" ht="23.25" customHeight="1" x14ac:dyDescent="0.3">
      <c r="A300" s="5" t="s">
        <v>227</v>
      </c>
      <c r="B300" s="11" t="s">
        <v>7</v>
      </c>
      <c r="C300" s="28">
        <v>1714</v>
      </c>
      <c r="D300" s="6"/>
      <c r="E300" s="42">
        <v>1714</v>
      </c>
      <c r="F300" s="43">
        <v>0</v>
      </c>
      <c r="G300" s="25">
        <f t="shared" si="16"/>
        <v>0</v>
      </c>
      <c r="H300" s="6">
        <v>-222</v>
      </c>
      <c r="I300" s="58">
        <v>-11.466942148760332</v>
      </c>
      <c r="J300" s="17"/>
      <c r="K300" s="7">
        <v>2.4748178734493509</v>
      </c>
      <c r="L300" s="45">
        <v>263</v>
      </c>
      <c r="N300" s="27">
        <v>280</v>
      </c>
      <c r="O300" s="28"/>
      <c r="P300" s="27">
        <v>-110</v>
      </c>
      <c r="Q300" s="29">
        <v>-28.205128205128204</v>
      </c>
      <c r="R300" s="28"/>
      <c r="S300" s="27">
        <v>470</v>
      </c>
      <c r="T300" s="28"/>
      <c r="U300" s="27">
        <v>40</v>
      </c>
      <c r="V300" s="29">
        <v>9.3023255813953494</v>
      </c>
      <c r="W300" s="32"/>
      <c r="X300" s="27">
        <v>385</v>
      </c>
      <c r="Y300" s="27"/>
      <c r="Z300" s="27">
        <v>-115</v>
      </c>
      <c r="AA300" s="29">
        <v>-23</v>
      </c>
      <c r="AB300" s="7"/>
      <c r="AD300" s="1">
        <f t="shared" si="17"/>
        <v>0</v>
      </c>
      <c r="AE300" s="1">
        <f t="shared" si="18"/>
        <v>0</v>
      </c>
      <c r="AF300" s="1">
        <f t="shared" si="19"/>
        <v>11</v>
      </c>
      <c r="AH300" s="17"/>
      <c r="AI300" s="28"/>
      <c r="AJ300" s="17"/>
    </row>
    <row r="301" spans="1:36" ht="13.5" customHeight="1" x14ac:dyDescent="0.3">
      <c r="A301" s="5" t="s">
        <v>228</v>
      </c>
      <c r="B301" s="11" t="s">
        <v>7</v>
      </c>
      <c r="C301" s="28">
        <v>921</v>
      </c>
      <c r="D301" s="6"/>
      <c r="E301" s="42">
        <v>921</v>
      </c>
      <c r="F301" s="43">
        <v>0</v>
      </c>
      <c r="G301" s="25">
        <f t="shared" si="16"/>
        <v>0</v>
      </c>
      <c r="H301" s="6">
        <v>-142</v>
      </c>
      <c r="I301" s="58">
        <v>-13.358419567262464</v>
      </c>
      <c r="J301" s="17"/>
      <c r="K301" s="7">
        <v>1.8246336619667982</v>
      </c>
      <c r="L301" s="45">
        <v>367</v>
      </c>
      <c r="N301" s="27">
        <v>185</v>
      </c>
      <c r="O301" s="28"/>
      <c r="P301" s="27">
        <v>-55</v>
      </c>
      <c r="Q301" s="29">
        <v>-22.916666666666664</v>
      </c>
      <c r="R301" s="28"/>
      <c r="S301" s="27">
        <v>225</v>
      </c>
      <c r="T301" s="28"/>
      <c r="U301" s="27">
        <v>15</v>
      </c>
      <c r="V301" s="29">
        <v>7.1428571428571423</v>
      </c>
      <c r="W301" s="32"/>
      <c r="X301" s="27">
        <v>220</v>
      </c>
      <c r="Y301" s="27"/>
      <c r="Z301" s="27">
        <v>-55</v>
      </c>
      <c r="AA301" s="29">
        <v>-20</v>
      </c>
      <c r="AB301" s="7"/>
      <c r="AD301" s="1">
        <f t="shared" si="17"/>
        <v>1</v>
      </c>
      <c r="AE301" s="1">
        <f t="shared" si="18"/>
        <v>0</v>
      </c>
      <c r="AF301" s="1">
        <f t="shared" si="19"/>
        <v>12</v>
      </c>
      <c r="AH301" s="17"/>
      <c r="AI301" s="28"/>
      <c r="AJ301" s="17"/>
    </row>
    <row r="302" spans="1:36" ht="13.5" customHeight="1" x14ac:dyDescent="0.3">
      <c r="A302" s="5" t="s">
        <v>229</v>
      </c>
      <c r="B302" s="11" t="s">
        <v>7</v>
      </c>
      <c r="C302" s="28">
        <v>1585</v>
      </c>
      <c r="D302" s="6"/>
      <c r="E302" s="42">
        <v>1575</v>
      </c>
      <c r="F302" s="43">
        <v>10</v>
      </c>
      <c r="G302" s="25">
        <f t="shared" si="16"/>
        <v>0</v>
      </c>
      <c r="H302" s="6">
        <v>-345</v>
      </c>
      <c r="I302" s="58">
        <v>-17.875647668393782</v>
      </c>
      <c r="J302" s="17"/>
      <c r="K302" s="7">
        <v>2.1616307071742216</v>
      </c>
      <c r="L302" s="45">
        <v>317</v>
      </c>
      <c r="N302" s="27">
        <v>240</v>
      </c>
      <c r="O302" s="28"/>
      <c r="P302" s="27">
        <v>-5</v>
      </c>
      <c r="Q302" s="29">
        <v>-2.0408163265306123</v>
      </c>
      <c r="R302" s="28"/>
      <c r="S302" s="27">
        <v>380</v>
      </c>
      <c r="T302" s="28"/>
      <c r="U302" s="27">
        <v>-25</v>
      </c>
      <c r="V302" s="29">
        <v>-6.1728395061728394</v>
      </c>
      <c r="W302" s="32"/>
      <c r="X302" s="27">
        <v>420</v>
      </c>
      <c r="Y302" s="27"/>
      <c r="Z302" s="27">
        <v>-135</v>
      </c>
      <c r="AA302" s="29">
        <v>-24.324324324324326</v>
      </c>
      <c r="AB302" s="7"/>
      <c r="AD302" s="1">
        <f t="shared" si="17"/>
        <v>2</v>
      </c>
      <c r="AE302" s="1">
        <f t="shared" si="18"/>
        <v>0</v>
      </c>
      <c r="AF302" s="1">
        <f t="shared" si="19"/>
        <v>13</v>
      </c>
      <c r="AH302" s="17"/>
      <c r="AI302" s="28"/>
      <c r="AJ302" s="17"/>
    </row>
    <row r="303" spans="1:36" ht="13.5" customHeight="1" x14ac:dyDescent="0.3">
      <c r="A303" s="5" t="s">
        <v>230</v>
      </c>
      <c r="B303" s="11" t="s">
        <v>7</v>
      </c>
      <c r="C303" s="28">
        <v>356</v>
      </c>
      <c r="D303" s="6"/>
      <c r="E303" s="42">
        <v>329</v>
      </c>
      <c r="F303" s="43">
        <v>27</v>
      </c>
      <c r="G303" s="25">
        <f t="shared" si="16"/>
        <v>0</v>
      </c>
      <c r="H303" s="6">
        <v>-75</v>
      </c>
      <c r="I303" s="58">
        <v>-17.40139211136891</v>
      </c>
      <c r="J303" s="17"/>
      <c r="K303" s="7">
        <v>0.66118460602999884</v>
      </c>
      <c r="L303" s="45">
        <v>619</v>
      </c>
      <c r="N303" s="27">
        <v>60</v>
      </c>
      <c r="O303" s="28"/>
      <c r="P303" s="27">
        <v>-5</v>
      </c>
      <c r="Q303" s="29">
        <v>-7.6923076923076925</v>
      </c>
      <c r="R303" s="28"/>
      <c r="S303" s="27">
        <v>115</v>
      </c>
      <c r="T303" s="28"/>
      <c r="U303" s="27">
        <v>0</v>
      </c>
      <c r="V303" s="29">
        <v>0</v>
      </c>
      <c r="W303" s="32"/>
      <c r="X303" s="27">
        <v>60</v>
      </c>
      <c r="Y303" s="27"/>
      <c r="Z303" s="27">
        <v>-10</v>
      </c>
      <c r="AA303" s="29">
        <v>-14.285714285714285</v>
      </c>
      <c r="AB303" s="7"/>
      <c r="AD303" s="1">
        <f t="shared" si="17"/>
        <v>3</v>
      </c>
      <c r="AE303" s="1">
        <f t="shared" si="18"/>
        <v>0</v>
      </c>
      <c r="AF303" s="1">
        <f t="shared" si="19"/>
        <v>14</v>
      </c>
      <c r="AH303" s="17"/>
      <c r="AI303" s="28"/>
      <c r="AJ303" s="17"/>
    </row>
    <row r="304" spans="1:36" ht="13.5" customHeight="1" x14ac:dyDescent="0.3">
      <c r="A304" s="5" t="s">
        <v>231</v>
      </c>
      <c r="B304" s="11" t="s">
        <v>7</v>
      </c>
      <c r="C304" s="28">
        <v>1349</v>
      </c>
      <c r="D304" s="6"/>
      <c r="E304" s="42">
        <v>1288</v>
      </c>
      <c r="F304" s="43">
        <v>61</v>
      </c>
      <c r="G304" s="25">
        <f t="shared" si="16"/>
        <v>0</v>
      </c>
      <c r="H304" s="6">
        <v>-142</v>
      </c>
      <c r="I304" s="58">
        <v>-9.5238095238095237</v>
      </c>
      <c r="J304" s="17"/>
      <c r="K304" s="7">
        <v>3.2971446064074117</v>
      </c>
      <c r="L304" s="45">
        <v>155</v>
      </c>
      <c r="N304" s="27">
        <v>305</v>
      </c>
      <c r="O304" s="28"/>
      <c r="P304" s="27">
        <v>-145</v>
      </c>
      <c r="Q304" s="29">
        <v>-32.222222222222221</v>
      </c>
      <c r="R304" s="28"/>
      <c r="S304" s="27">
        <v>295</v>
      </c>
      <c r="T304" s="28"/>
      <c r="U304" s="27">
        <v>30</v>
      </c>
      <c r="V304" s="29">
        <v>11.320754716981133</v>
      </c>
      <c r="W304" s="32"/>
      <c r="X304" s="27">
        <v>340</v>
      </c>
      <c r="Y304" s="27"/>
      <c r="Z304" s="27">
        <v>-120</v>
      </c>
      <c r="AA304" s="29">
        <v>-26.086956521739129</v>
      </c>
      <c r="AB304" s="7"/>
      <c r="AD304" s="1">
        <f t="shared" si="17"/>
        <v>4</v>
      </c>
      <c r="AE304" s="1">
        <f t="shared" si="18"/>
        <v>0</v>
      </c>
      <c r="AF304" s="1">
        <f t="shared" si="19"/>
        <v>15</v>
      </c>
      <c r="AH304" s="17"/>
      <c r="AI304" s="28"/>
      <c r="AJ304" s="17"/>
    </row>
    <row r="305" spans="1:36" ht="23.25" customHeight="1" x14ac:dyDescent="0.3">
      <c r="A305" s="5" t="s">
        <v>232</v>
      </c>
      <c r="B305" s="11" t="s">
        <v>7</v>
      </c>
      <c r="C305" s="28">
        <v>1042</v>
      </c>
      <c r="D305" s="6"/>
      <c r="E305" s="42">
        <v>1037</v>
      </c>
      <c r="F305" s="43">
        <v>5</v>
      </c>
      <c r="G305" s="25">
        <f t="shared" si="16"/>
        <v>0</v>
      </c>
      <c r="H305" s="6">
        <v>-194</v>
      </c>
      <c r="I305" s="58">
        <v>-15.6957928802589</v>
      </c>
      <c r="J305" s="17"/>
      <c r="K305" s="7">
        <v>1.8949465869851103</v>
      </c>
      <c r="L305" s="45">
        <v>355</v>
      </c>
      <c r="N305" s="27">
        <v>175</v>
      </c>
      <c r="O305" s="28"/>
      <c r="P305" s="27">
        <v>-65</v>
      </c>
      <c r="Q305" s="29">
        <v>-27.083333333333332</v>
      </c>
      <c r="R305" s="28"/>
      <c r="S305" s="27">
        <v>245</v>
      </c>
      <c r="T305" s="28"/>
      <c r="U305" s="27">
        <v>5</v>
      </c>
      <c r="V305" s="29">
        <v>2.083333333333333</v>
      </c>
      <c r="W305" s="32"/>
      <c r="X305" s="27">
        <v>175</v>
      </c>
      <c r="Y305" s="27"/>
      <c r="Z305" s="27">
        <v>-70</v>
      </c>
      <c r="AA305" s="29">
        <v>-28.571428571428569</v>
      </c>
      <c r="AB305" s="7"/>
      <c r="AD305" s="1">
        <f t="shared" si="17"/>
        <v>0</v>
      </c>
      <c r="AE305" s="1">
        <f t="shared" si="18"/>
        <v>0</v>
      </c>
      <c r="AF305" s="1">
        <f t="shared" si="19"/>
        <v>16</v>
      </c>
      <c r="AH305" s="17"/>
      <c r="AI305" s="28"/>
      <c r="AJ305" s="17"/>
    </row>
    <row r="306" spans="1:36" ht="13.5" customHeight="1" x14ac:dyDescent="0.3">
      <c r="A306" s="5" t="s">
        <v>233</v>
      </c>
      <c r="B306" s="11" t="s">
        <v>7</v>
      </c>
      <c r="C306" s="28">
        <v>1691</v>
      </c>
      <c r="D306" s="6"/>
      <c r="E306" s="42">
        <v>1410</v>
      </c>
      <c r="F306" s="43">
        <v>281</v>
      </c>
      <c r="G306" s="25">
        <f t="shared" si="16"/>
        <v>0</v>
      </c>
      <c r="H306" s="6">
        <v>-585</v>
      </c>
      <c r="I306" s="58">
        <v>-25.70298769771529</v>
      </c>
      <c r="J306" s="17"/>
      <c r="K306" s="7">
        <v>3.6719717115583896</v>
      </c>
      <c r="L306" s="45">
        <v>118</v>
      </c>
      <c r="N306" s="27">
        <v>365</v>
      </c>
      <c r="O306" s="28"/>
      <c r="P306" s="27">
        <v>-140</v>
      </c>
      <c r="Q306" s="29">
        <v>-27.722772277227726</v>
      </c>
      <c r="R306" s="28"/>
      <c r="S306" s="27">
        <v>340</v>
      </c>
      <c r="T306" s="28"/>
      <c r="U306" s="27">
        <v>-80</v>
      </c>
      <c r="V306" s="29">
        <v>-19.047619047619047</v>
      </c>
      <c r="W306" s="32"/>
      <c r="X306" s="27">
        <v>470</v>
      </c>
      <c r="Y306" s="27"/>
      <c r="Z306" s="27">
        <v>-215</v>
      </c>
      <c r="AA306" s="29">
        <v>-31.386861313868614</v>
      </c>
      <c r="AB306" s="7"/>
      <c r="AD306" s="1">
        <f t="shared" si="17"/>
        <v>1</v>
      </c>
      <c r="AE306" s="1">
        <f t="shared" si="18"/>
        <v>0</v>
      </c>
      <c r="AF306" s="1">
        <f t="shared" si="19"/>
        <v>17</v>
      </c>
      <c r="AH306" s="17"/>
      <c r="AI306" s="28"/>
      <c r="AJ306" s="17"/>
    </row>
    <row r="307" spans="1:36" ht="13.5" customHeight="1" x14ac:dyDescent="0.3">
      <c r="A307" s="5" t="s">
        <v>234</v>
      </c>
      <c r="B307" s="11" t="s">
        <v>7</v>
      </c>
      <c r="C307" s="28">
        <v>422</v>
      </c>
      <c r="D307" s="6"/>
      <c r="E307" s="42">
        <v>422</v>
      </c>
      <c r="F307" s="43">
        <v>0</v>
      </c>
      <c r="G307" s="25">
        <f t="shared" si="16"/>
        <v>0</v>
      </c>
      <c r="H307" s="6">
        <v>-162</v>
      </c>
      <c r="I307" s="58">
        <v>-27.739726027397261</v>
      </c>
      <c r="J307" s="17"/>
      <c r="K307" s="7">
        <v>0.70016152604742055</v>
      </c>
      <c r="L307" s="45">
        <v>615</v>
      </c>
      <c r="N307" s="27">
        <v>70</v>
      </c>
      <c r="O307" s="28"/>
      <c r="P307" s="27">
        <v>-60</v>
      </c>
      <c r="Q307" s="29">
        <v>-46.153846153846153</v>
      </c>
      <c r="R307" s="28"/>
      <c r="S307" s="27">
        <v>130</v>
      </c>
      <c r="T307" s="28"/>
      <c r="U307" s="27">
        <v>-10</v>
      </c>
      <c r="V307" s="29">
        <v>-7.1428571428571423</v>
      </c>
      <c r="W307" s="32"/>
      <c r="X307" s="27">
        <v>45</v>
      </c>
      <c r="Y307" s="27"/>
      <c r="Z307" s="27">
        <v>-45</v>
      </c>
      <c r="AA307" s="29">
        <v>-50</v>
      </c>
      <c r="AB307" s="7"/>
      <c r="AD307" s="1">
        <f t="shared" si="17"/>
        <v>2</v>
      </c>
      <c r="AE307" s="1">
        <f t="shared" si="18"/>
        <v>0</v>
      </c>
      <c r="AF307" s="1">
        <f t="shared" si="19"/>
        <v>18</v>
      </c>
      <c r="AH307" s="17"/>
      <c r="AI307" s="28"/>
      <c r="AJ307" s="17"/>
    </row>
    <row r="308" spans="1:36" ht="13.5" customHeight="1" x14ac:dyDescent="0.3">
      <c r="A308" s="5" t="s">
        <v>235</v>
      </c>
      <c r="B308" s="11" t="s">
        <v>7</v>
      </c>
      <c r="C308" s="28">
        <v>1353</v>
      </c>
      <c r="D308" s="6"/>
      <c r="E308" s="42">
        <v>684</v>
      </c>
      <c r="F308" s="43">
        <v>669</v>
      </c>
      <c r="G308" s="25">
        <f t="shared" si="16"/>
        <v>0</v>
      </c>
      <c r="H308" s="6">
        <v>271</v>
      </c>
      <c r="I308" s="58">
        <v>25.046210720887245</v>
      </c>
      <c r="J308" s="17"/>
      <c r="K308" s="7">
        <v>3.2138349034533498</v>
      </c>
      <c r="L308" s="45">
        <v>164</v>
      </c>
      <c r="N308" s="27">
        <v>405</v>
      </c>
      <c r="O308" s="28"/>
      <c r="P308" s="27">
        <v>100</v>
      </c>
      <c r="Q308" s="29">
        <v>32.786885245901637</v>
      </c>
      <c r="R308" s="28"/>
      <c r="S308" s="27">
        <v>250</v>
      </c>
      <c r="T308" s="28"/>
      <c r="U308" s="27">
        <v>45</v>
      </c>
      <c r="V308" s="29">
        <v>21.951219512195124</v>
      </c>
      <c r="W308" s="32"/>
      <c r="X308" s="27" t="s">
        <v>684</v>
      </c>
      <c r="Y308" s="27"/>
      <c r="Z308" s="27" t="s">
        <v>684</v>
      </c>
      <c r="AA308" s="29" t="s">
        <v>684</v>
      </c>
      <c r="AB308" s="7"/>
      <c r="AD308" s="1">
        <f t="shared" si="17"/>
        <v>3</v>
      </c>
      <c r="AE308" s="1">
        <f t="shared" si="18"/>
        <v>1</v>
      </c>
      <c r="AF308" s="1">
        <f t="shared" si="19"/>
        <v>19</v>
      </c>
      <c r="AH308" s="17"/>
      <c r="AI308" s="28"/>
      <c r="AJ308" s="17"/>
    </row>
    <row r="309" spans="1:36" ht="13.5" customHeight="1" x14ac:dyDescent="0.3">
      <c r="A309" s="5" t="s">
        <v>236</v>
      </c>
      <c r="B309" s="11" t="s">
        <v>7</v>
      </c>
      <c r="C309" s="28">
        <v>891</v>
      </c>
      <c r="D309" s="6"/>
      <c r="E309" s="42">
        <v>891</v>
      </c>
      <c r="F309" s="43">
        <v>0</v>
      </c>
      <c r="G309" s="25">
        <f t="shared" si="16"/>
        <v>0</v>
      </c>
      <c r="H309" s="6">
        <v>-196</v>
      </c>
      <c r="I309" s="58">
        <v>-18.031278748850045</v>
      </c>
      <c r="J309" s="17"/>
      <c r="K309" s="7">
        <v>1.7173342909569758</v>
      </c>
      <c r="L309" s="45">
        <v>385</v>
      </c>
      <c r="N309" s="27">
        <v>160</v>
      </c>
      <c r="O309" s="28"/>
      <c r="P309" s="27">
        <v>-65</v>
      </c>
      <c r="Q309" s="29">
        <v>-28.888888888888886</v>
      </c>
      <c r="R309" s="28"/>
      <c r="S309" s="27">
        <v>235</v>
      </c>
      <c r="T309" s="28"/>
      <c r="U309" s="27">
        <v>-5</v>
      </c>
      <c r="V309" s="29">
        <v>-2.083333333333333</v>
      </c>
      <c r="W309" s="32"/>
      <c r="X309" s="27">
        <v>155</v>
      </c>
      <c r="Y309" s="27"/>
      <c r="Z309" s="27">
        <v>-115</v>
      </c>
      <c r="AA309" s="29">
        <v>-42.592592592592595</v>
      </c>
      <c r="AB309" s="7"/>
      <c r="AD309" s="1">
        <f t="shared" si="17"/>
        <v>4</v>
      </c>
      <c r="AE309" s="1">
        <f t="shared" si="18"/>
        <v>0</v>
      </c>
      <c r="AF309" s="1">
        <f t="shared" si="19"/>
        <v>20</v>
      </c>
      <c r="AH309" s="17"/>
      <c r="AI309" s="28"/>
      <c r="AJ309" s="17"/>
    </row>
    <row r="310" spans="1:36" ht="23.25" customHeight="1" x14ac:dyDescent="0.3">
      <c r="A310" s="5" t="s">
        <v>237</v>
      </c>
      <c r="B310" s="11" t="s">
        <v>7</v>
      </c>
      <c r="C310" s="28">
        <v>1525</v>
      </c>
      <c r="D310" s="6"/>
      <c r="E310" s="42">
        <v>1525</v>
      </c>
      <c r="F310" s="43">
        <v>0</v>
      </c>
      <c r="G310" s="25">
        <f t="shared" si="16"/>
        <v>0</v>
      </c>
      <c r="H310" s="6">
        <v>-388</v>
      </c>
      <c r="I310" s="58">
        <v>-20.282279142707786</v>
      </c>
      <c r="J310" s="17"/>
      <c r="K310" s="7">
        <v>2.407559669213077</v>
      </c>
      <c r="L310" s="45">
        <v>270</v>
      </c>
      <c r="N310" s="27">
        <v>275</v>
      </c>
      <c r="O310" s="28"/>
      <c r="P310" s="27">
        <v>-130</v>
      </c>
      <c r="Q310" s="29">
        <v>-32.098765432098766</v>
      </c>
      <c r="R310" s="28"/>
      <c r="S310" s="27">
        <v>370</v>
      </c>
      <c r="T310" s="28"/>
      <c r="U310" s="27">
        <v>15</v>
      </c>
      <c r="V310" s="29">
        <v>4.225352112676056</v>
      </c>
      <c r="W310" s="32"/>
      <c r="X310" s="27">
        <v>290</v>
      </c>
      <c r="Y310" s="27"/>
      <c r="Z310" s="27">
        <v>-170</v>
      </c>
      <c r="AA310" s="29">
        <v>-36.95652173913043</v>
      </c>
      <c r="AB310" s="7"/>
      <c r="AD310" s="1">
        <f t="shared" si="17"/>
        <v>0</v>
      </c>
      <c r="AE310" s="1">
        <f t="shared" si="18"/>
        <v>0</v>
      </c>
      <c r="AF310" s="1">
        <f t="shared" si="19"/>
        <v>21</v>
      </c>
      <c r="AH310" s="17"/>
      <c r="AI310" s="28"/>
      <c r="AJ310" s="17"/>
    </row>
    <row r="311" spans="1:36" ht="13.5" customHeight="1" x14ac:dyDescent="0.3">
      <c r="A311" s="5" t="s">
        <v>596</v>
      </c>
      <c r="B311" s="11" t="s">
        <v>560</v>
      </c>
      <c r="C311" s="28">
        <v>1279</v>
      </c>
      <c r="D311" s="6"/>
      <c r="E311" s="42">
        <v>1190</v>
      </c>
      <c r="F311" s="43">
        <v>89</v>
      </c>
      <c r="G311" s="25">
        <f t="shared" si="16"/>
        <v>0</v>
      </c>
      <c r="H311" s="6">
        <v>-149</v>
      </c>
      <c r="I311" s="58">
        <v>-10.434173669467787</v>
      </c>
      <c r="J311" s="17"/>
      <c r="K311" s="7">
        <v>3.4855468299650165</v>
      </c>
      <c r="L311" s="45">
        <v>135</v>
      </c>
      <c r="N311" s="27">
        <v>255</v>
      </c>
      <c r="O311" s="28"/>
      <c r="P311" s="27">
        <v>-95</v>
      </c>
      <c r="Q311" s="29">
        <v>-27.142857142857142</v>
      </c>
      <c r="R311" s="28"/>
      <c r="S311" s="27">
        <v>320</v>
      </c>
      <c r="T311" s="28"/>
      <c r="U311" s="27">
        <v>-10</v>
      </c>
      <c r="V311" s="29">
        <v>-3.0303030303030303</v>
      </c>
      <c r="W311" s="32"/>
      <c r="X311" s="27">
        <v>315</v>
      </c>
      <c r="Y311" s="27"/>
      <c r="Z311" s="27">
        <v>-30</v>
      </c>
      <c r="AA311" s="29">
        <v>-8.695652173913043</v>
      </c>
      <c r="AB311" s="7"/>
      <c r="AD311" s="1">
        <f t="shared" si="17"/>
        <v>1</v>
      </c>
      <c r="AE311" s="1">
        <f t="shared" si="18"/>
        <v>0</v>
      </c>
      <c r="AF311" s="1">
        <f t="shared" si="19"/>
        <v>22</v>
      </c>
      <c r="AH311" s="17"/>
      <c r="AI311" s="28"/>
      <c r="AJ311" s="17"/>
    </row>
    <row r="312" spans="1:36" ht="13.5" customHeight="1" x14ac:dyDescent="0.3">
      <c r="A312" s="5" t="s">
        <v>597</v>
      </c>
      <c r="B312" s="11" t="s">
        <v>560</v>
      </c>
      <c r="C312" s="28">
        <v>994</v>
      </c>
      <c r="D312" s="6"/>
      <c r="E312" s="42">
        <v>449</v>
      </c>
      <c r="F312" s="43">
        <v>545</v>
      </c>
      <c r="G312" s="25">
        <f t="shared" si="16"/>
        <v>0</v>
      </c>
      <c r="H312" s="6">
        <v>57</v>
      </c>
      <c r="I312" s="58">
        <v>6.0832443970117396</v>
      </c>
      <c r="J312" s="17"/>
      <c r="K312" s="7">
        <v>1.8576736088196082</v>
      </c>
      <c r="L312" s="45">
        <v>362</v>
      </c>
      <c r="N312" s="27">
        <v>245</v>
      </c>
      <c r="O312" s="28"/>
      <c r="P312" s="27">
        <v>25</v>
      </c>
      <c r="Q312" s="29">
        <v>11.363636363636363</v>
      </c>
      <c r="R312" s="28"/>
      <c r="S312" s="27">
        <v>205</v>
      </c>
      <c r="T312" s="28"/>
      <c r="U312" s="27">
        <v>20</v>
      </c>
      <c r="V312" s="29">
        <v>10.810810810810811</v>
      </c>
      <c r="W312" s="32"/>
      <c r="X312" s="27" t="s">
        <v>684</v>
      </c>
      <c r="Y312" s="27"/>
      <c r="Z312" s="27" t="s">
        <v>684</v>
      </c>
      <c r="AA312" s="29" t="s">
        <v>684</v>
      </c>
      <c r="AB312" s="7"/>
      <c r="AD312" s="1">
        <f t="shared" si="17"/>
        <v>2</v>
      </c>
      <c r="AE312" s="1">
        <f t="shared" si="18"/>
        <v>1</v>
      </c>
      <c r="AF312" s="1">
        <f t="shared" si="19"/>
        <v>23</v>
      </c>
      <c r="AH312" s="17"/>
      <c r="AI312" s="28"/>
      <c r="AJ312" s="17"/>
    </row>
    <row r="313" spans="1:36" ht="13.5" customHeight="1" x14ac:dyDescent="0.3">
      <c r="A313" s="5" t="s">
        <v>238</v>
      </c>
      <c r="B313" s="11" t="s">
        <v>7</v>
      </c>
      <c r="C313" s="28">
        <v>1394</v>
      </c>
      <c r="D313" s="6"/>
      <c r="E313" s="42">
        <v>1356</v>
      </c>
      <c r="F313" s="43">
        <v>38</v>
      </c>
      <c r="G313" s="25">
        <f t="shared" si="16"/>
        <v>0</v>
      </c>
      <c r="H313" s="6">
        <v>-341</v>
      </c>
      <c r="I313" s="58">
        <v>-19.654178674351584</v>
      </c>
      <c r="J313" s="17"/>
      <c r="K313" s="7">
        <v>2.4298386990494714</v>
      </c>
      <c r="L313" s="45">
        <v>268</v>
      </c>
      <c r="N313" s="27">
        <v>245</v>
      </c>
      <c r="O313" s="28"/>
      <c r="P313" s="27">
        <v>-120</v>
      </c>
      <c r="Q313" s="29">
        <v>-32.87671232876712</v>
      </c>
      <c r="R313" s="28"/>
      <c r="S313" s="27">
        <v>340</v>
      </c>
      <c r="T313" s="28"/>
      <c r="U313" s="27">
        <v>0</v>
      </c>
      <c r="V313" s="29">
        <v>0</v>
      </c>
      <c r="W313" s="32"/>
      <c r="X313" s="27">
        <v>435</v>
      </c>
      <c r="Y313" s="27"/>
      <c r="Z313" s="27">
        <v>-140</v>
      </c>
      <c r="AA313" s="29">
        <v>-24.347826086956523</v>
      </c>
      <c r="AB313" s="7"/>
      <c r="AD313" s="1">
        <f t="shared" si="17"/>
        <v>3</v>
      </c>
      <c r="AE313" s="1">
        <f t="shared" si="18"/>
        <v>0</v>
      </c>
      <c r="AF313" s="1">
        <f t="shared" si="19"/>
        <v>24</v>
      </c>
      <c r="AH313" s="17"/>
      <c r="AI313" s="28"/>
      <c r="AJ313" s="17"/>
    </row>
    <row r="314" spans="1:36" ht="13.5" customHeight="1" x14ac:dyDescent="0.3">
      <c r="A314" s="5" t="s">
        <v>239</v>
      </c>
      <c r="B314" s="11" t="s">
        <v>7</v>
      </c>
      <c r="C314" s="28">
        <v>1698</v>
      </c>
      <c r="D314" s="6"/>
      <c r="E314" s="42">
        <v>1698</v>
      </c>
      <c r="F314" s="43">
        <v>0</v>
      </c>
      <c r="G314" s="25">
        <f t="shared" si="16"/>
        <v>0</v>
      </c>
      <c r="H314" s="6">
        <v>-272</v>
      </c>
      <c r="I314" s="58">
        <v>-13.807106598984772</v>
      </c>
      <c r="J314" s="17"/>
      <c r="K314" s="7">
        <v>2.8446562908629005</v>
      </c>
      <c r="L314" s="45">
        <v>208</v>
      </c>
      <c r="N314" s="27">
        <v>370</v>
      </c>
      <c r="O314" s="28"/>
      <c r="P314" s="27">
        <v>-155</v>
      </c>
      <c r="Q314" s="29">
        <v>-29.523809523809526</v>
      </c>
      <c r="R314" s="28"/>
      <c r="S314" s="27">
        <v>435</v>
      </c>
      <c r="T314" s="28"/>
      <c r="U314" s="27">
        <v>10</v>
      </c>
      <c r="V314" s="29">
        <v>2.3529411764705883</v>
      </c>
      <c r="W314" s="32"/>
      <c r="X314" s="27">
        <v>285</v>
      </c>
      <c r="Y314" s="27"/>
      <c r="Z314" s="27">
        <v>-240</v>
      </c>
      <c r="AA314" s="29">
        <v>-45.714285714285715</v>
      </c>
      <c r="AB314" s="7"/>
      <c r="AD314" s="1">
        <f t="shared" si="17"/>
        <v>4</v>
      </c>
      <c r="AE314" s="1">
        <f t="shared" si="18"/>
        <v>0</v>
      </c>
      <c r="AF314" s="1">
        <f t="shared" si="19"/>
        <v>25</v>
      </c>
      <c r="AH314" s="17"/>
      <c r="AI314" s="28"/>
      <c r="AJ314" s="17"/>
    </row>
    <row r="315" spans="1:36" ht="23.25" customHeight="1" x14ac:dyDescent="0.3">
      <c r="A315" s="5" t="s">
        <v>240</v>
      </c>
      <c r="B315" s="11" t="s">
        <v>7</v>
      </c>
      <c r="C315" s="28">
        <v>1854</v>
      </c>
      <c r="D315" s="6"/>
      <c r="E315" s="42">
        <v>1814</v>
      </c>
      <c r="F315" s="43">
        <v>40</v>
      </c>
      <c r="G315" s="25">
        <f t="shared" si="16"/>
        <v>0</v>
      </c>
      <c r="H315" s="6">
        <v>-366</v>
      </c>
      <c r="I315" s="58">
        <v>-16.486486486486488</v>
      </c>
      <c r="J315" s="17"/>
      <c r="K315" s="7">
        <v>3.0346042891377132</v>
      </c>
      <c r="L315" s="45">
        <v>186</v>
      </c>
      <c r="N315" s="27">
        <v>300</v>
      </c>
      <c r="O315" s="28"/>
      <c r="P315" s="27">
        <v>-120</v>
      </c>
      <c r="Q315" s="29">
        <v>-28.571428571428569</v>
      </c>
      <c r="R315" s="28"/>
      <c r="S315" s="27">
        <v>475</v>
      </c>
      <c r="T315" s="28"/>
      <c r="U315" s="27">
        <v>10</v>
      </c>
      <c r="V315" s="29">
        <v>2.1505376344086025</v>
      </c>
      <c r="W315" s="32"/>
      <c r="X315" s="27">
        <v>575</v>
      </c>
      <c r="Y315" s="27"/>
      <c r="Z315" s="27">
        <v>-145</v>
      </c>
      <c r="AA315" s="29">
        <v>-20.138888888888889</v>
      </c>
      <c r="AB315" s="7"/>
      <c r="AD315" s="1">
        <f t="shared" si="17"/>
        <v>0</v>
      </c>
      <c r="AE315" s="1">
        <f t="shared" si="18"/>
        <v>0</v>
      </c>
      <c r="AF315" s="1">
        <f t="shared" si="19"/>
        <v>26</v>
      </c>
      <c r="AH315" s="17"/>
      <c r="AI315" s="28"/>
      <c r="AJ315" s="17"/>
    </row>
    <row r="316" spans="1:36" ht="13.5" customHeight="1" x14ac:dyDescent="0.3">
      <c r="A316" s="5" t="s">
        <v>241</v>
      </c>
      <c r="B316" s="11" t="s">
        <v>7</v>
      </c>
      <c r="C316" s="28">
        <v>1438</v>
      </c>
      <c r="D316" s="6"/>
      <c r="E316" s="42">
        <v>1412</v>
      </c>
      <c r="F316" s="43">
        <v>26</v>
      </c>
      <c r="G316" s="25">
        <f t="shared" si="16"/>
        <v>0</v>
      </c>
      <c r="H316" s="6">
        <v>-300</v>
      </c>
      <c r="I316" s="58">
        <v>-17.261219792865361</v>
      </c>
      <c r="J316" s="17"/>
      <c r="K316" s="7">
        <v>2.3169011580252885</v>
      </c>
      <c r="L316" s="45">
        <v>292</v>
      </c>
      <c r="N316" s="27">
        <v>260</v>
      </c>
      <c r="O316" s="28"/>
      <c r="P316" s="27">
        <v>-105</v>
      </c>
      <c r="Q316" s="29">
        <v>-28.767123287671232</v>
      </c>
      <c r="R316" s="28"/>
      <c r="S316" s="27">
        <v>330</v>
      </c>
      <c r="T316" s="28"/>
      <c r="U316" s="27">
        <v>5</v>
      </c>
      <c r="V316" s="29">
        <v>1.5384615384615385</v>
      </c>
      <c r="W316" s="32"/>
      <c r="X316" s="27">
        <v>390</v>
      </c>
      <c r="Y316" s="27"/>
      <c r="Z316" s="27">
        <v>-110</v>
      </c>
      <c r="AA316" s="29">
        <v>-22</v>
      </c>
      <c r="AB316" s="7"/>
      <c r="AD316" s="1">
        <f t="shared" si="17"/>
        <v>1</v>
      </c>
      <c r="AE316" s="1">
        <f t="shared" si="18"/>
        <v>0</v>
      </c>
      <c r="AF316" s="1">
        <f t="shared" si="19"/>
        <v>27</v>
      </c>
      <c r="AH316" s="17"/>
      <c r="AI316" s="28"/>
      <c r="AJ316" s="17"/>
    </row>
    <row r="317" spans="1:36" ht="13.5" customHeight="1" x14ac:dyDescent="0.3">
      <c r="A317" s="5" t="s">
        <v>641</v>
      </c>
      <c r="B317" s="11" t="s">
        <v>620</v>
      </c>
      <c r="C317" s="28">
        <v>1292</v>
      </c>
      <c r="D317" s="6"/>
      <c r="E317" s="42">
        <v>990</v>
      </c>
      <c r="F317" s="43">
        <v>302</v>
      </c>
      <c r="G317" s="25">
        <f t="shared" si="16"/>
        <v>0</v>
      </c>
      <c r="H317" s="6">
        <v>-187</v>
      </c>
      <c r="I317" s="58">
        <v>-12.643678160919542</v>
      </c>
      <c r="J317" s="17"/>
      <c r="K317" s="7">
        <v>3.633072195154087</v>
      </c>
      <c r="L317" s="45">
        <v>123</v>
      </c>
      <c r="N317" s="27">
        <v>375</v>
      </c>
      <c r="O317" s="28"/>
      <c r="P317" s="27">
        <v>-40</v>
      </c>
      <c r="Q317" s="29">
        <v>-9.6385542168674707</v>
      </c>
      <c r="R317" s="28"/>
      <c r="S317" s="27">
        <v>250</v>
      </c>
      <c r="T317" s="28"/>
      <c r="U317" s="27">
        <v>-30</v>
      </c>
      <c r="V317" s="29">
        <v>-10.714285714285714</v>
      </c>
      <c r="W317" s="32"/>
      <c r="X317" s="27">
        <v>380</v>
      </c>
      <c r="Y317" s="27"/>
      <c r="Z317" s="27">
        <v>-105</v>
      </c>
      <c r="AA317" s="29">
        <v>-21.649484536082475</v>
      </c>
      <c r="AB317" s="7"/>
      <c r="AD317" s="1">
        <f t="shared" si="17"/>
        <v>2</v>
      </c>
      <c r="AE317" s="1">
        <f t="shared" si="18"/>
        <v>0</v>
      </c>
      <c r="AF317" s="1">
        <f t="shared" si="19"/>
        <v>28</v>
      </c>
      <c r="AH317" s="17"/>
      <c r="AI317" s="28"/>
      <c r="AJ317" s="17"/>
    </row>
    <row r="318" spans="1:36" ht="13.5" customHeight="1" x14ac:dyDescent="0.3">
      <c r="A318" s="5" t="s">
        <v>242</v>
      </c>
      <c r="B318" s="11" t="s">
        <v>7</v>
      </c>
      <c r="C318" s="28">
        <v>1697</v>
      </c>
      <c r="D318" s="6"/>
      <c r="E318" s="42">
        <v>1673</v>
      </c>
      <c r="F318" s="43">
        <v>24</v>
      </c>
      <c r="G318" s="25">
        <f t="shared" si="16"/>
        <v>0</v>
      </c>
      <c r="H318" s="6">
        <v>-121</v>
      </c>
      <c r="I318" s="58">
        <v>-6.6556655665566549</v>
      </c>
      <c r="J318" s="17"/>
      <c r="K318" s="7">
        <v>4.2129046873356604</v>
      </c>
      <c r="L318" s="45">
        <v>75</v>
      </c>
      <c r="N318" s="27">
        <v>365</v>
      </c>
      <c r="O318" s="28"/>
      <c r="P318" s="27">
        <v>-120</v>
      </c>
      <c r="Q318" s="29">
        <v>-24.742268041237114</v>
      </c>
      <c r="R318" s="28"/>
      <c r="S318" s="27">
        <v>440</v>
      </c>
      <c r="T318" s="28"/>
      <c r="U318" s="27">
        <v>70</v>
      </c>
      <c r="V318" s="29">
        <v>18.918918918918919</v>
      </c>
      <c r="W318" s="32"/>
      <c r="X318" s="27">
        <v>425</v>
      </c>
      <c r="Y318" s="27"/>
      <c r="Z318" s="27">
        <v>-135</v>
      </c>
      <c r="AA318" s="29">
        <v>-24.107142857142858</v>
      </c>
      <c r="AB318" s="7"/>
      <c r="AD318" s="1">
        <f t="shared" si="17"/>
        <v>3</v>
      </c>
      <c r="AE318" s="1">
        <f t="shared" si="18"/>
        <v>0</v>
      </c>
      <c r="AF318" s="1">
        <f t="shared" si="19"/>
        <v>29</v>
      </c>
      <c r="AH318" s="17"/>
      <c r="AI318" s="28"/>
      <c r="AJ318" s="17"/>
    </row>
    <row r="319" spans="1:36" ht="13.5" customHeight="1" x14ac:dyDescent="0.3">
      <c r="A319" s="5" t="s">
        <v>243</v>
      </c>
      <c r="B319" s="11" t="s">
        <v>7</v>
      </c>
      <c r="C319" s="28">
        <v>1026</v>
      </c>
      <c r="D319" s="6"/>
      <c r="E319" s="42">
        <v>1016</v>
      </c>
      <c r="F319" s="43">
        <v>10</v>
      </c>
      <c r="G319" s="25">
        <f t="shared" si="16"/>
        <v>0</v>
      </c>
      <c r="H319" s="6">
        <v>-382</v>
      </c>
      <c r="I319" s="58">
        <v>-27.130681818181817</v>
      </c>
      <c r="J319" s="17"/>
      <c r="K319" s="7">
        <v>2.2706890902674184</v>
      </c>
      <c r="L319" s="45">
        <v>299</v>
      </c>
      <c r="N319" s="27">
        <v>210</v>
      </c>
      <c r="O319" s="28"/>
      <c r="P319" s="27">
        <v>-120</v>
      </c>
      <c r="Q319" s="29">
        <v>-36.363636363636367</v>
      </c>
      <c r="R319" s="28"/>
      <c r="S319" s="27">
        <v>275</v>
      </c>
      <c r="T319" s="28"/>
      <c r="U319" s="27">
        <v>-35</v>
      </c>
      <c r="V319" s="29">
        <v>-11.29032258064516</v>
      </c>
      <c r="W319" s="32"/>
      <c r="X319" s="27">
        <v>265</v>
      </c>
      <c r="Y319" s="27"/>
      <c r="Z319" s="27">
        <v>-165</v>
      </c>
      <c r="AA319" s="29">
        <v>-38.372093023255815</v>
      </c>
      <c r="AB319" s="7"/>
      <c r="AD319" s="1">
        <f t="shared" si="17"/>
        <v>4</v>
      </c>
      <c r="AE319" s="1">
        <f t="shared" si="18"/>
        <v>0</v>
      </c>
      <c r="AF319" s="1">
        <f t="shared" si="19"/>
        <v>30</v>
      </c>
      <c r="AH319" s="17"/>
      <c r="AI319" s="28"/>
      <c r="AJ319" s="17"/>
    </row>
    <row r="320" spans="1:36" ht="23.25" customHeight="1" x14ac:dyDescent="0.3">
      <c r="A320" s="5" t="s">
        <v>244</v>
      </c>
      <c r="B320" s="11" t="s">
        <v>7</v>
      </c>
      <c r="C320" s="28">
        <v>173</v>
      </c>
      <c r="D320" s="6"/>
      <c r="E320" s="42">
        <v>154</v>
      </c>
      <c r="F320" s="43">
        <v>19</v>
      </c>
      <c r="G320" s="25">
        <f t="shared" si="16"/>
        <v>0</v>
      </c>
      <c r="H320" s="6">
        <v>-61</v>
      </c>
      <c r="I320" s="58">
        <v>-26.068376068376072</v>
      </c>
      <c r="J320" s="17"/>
      <c r="K320" s="7">
        <v>0.45347942609711472</v>
      </c>
      <c r="L320" s="45">
        <v>649</v>
      </c>
      <c r="N320" s="27">
        <v>25</v>
      </c>
      <c r="O320" s="28"/>
      <c r="P320" s="27">
        <v>-10</v>
      </c>
      <c r="Q320" s="29">
        <v>-28.571428571428569</v>
      </c>
      <c r="R320" s="28"/>
      <c r="S320" s="27">
        <v>60</v>
      </c>
      <c r="T320" s="28"/>
      <c r="U320" s="27">
        <v>-15</v>
      </c>
      <c r="V320" s="29">
        <v>-20</v>
      </c>
      <c r="W320" s="32"/>
      <c r="X320" s="27" t="s">
        <v>684</v>
      </c>
      <c r="Y320" s="27"/>
      <c r="Z320" s="27" t="s">
        <v>684</v>
      </c>
      <c r="AA320" s="29" t="s">
        <v>684</v>
      </c>
      <c r="AB320" s="7"/>
      <c r="AD320" s="1">
        <f t="shared" si="17"/>
        <v>0</v>
      </c>
      <c r="AE320" s="1">
        <f t="shared" si="18"/>
        <v>0</v>
      </c>
      <c r="AF320" s="1">
        <f t="shared" si="19"/>
        <v>31</v>
      </c>
      <c r="AH320" s="17"/>
      <c r="AI320" s="28"/>
      <c r="AJ320" s="17"/>
    </row>
    <row r="321" spans="1:36" ht="13.5" customHeight="1" x14ac:dyDescent="0.3">
      <c r="A321" s="5" t="s">
        <v>245</v>
      </c>
      <c r="B321" s="11" t="s">
        <v>7</v>
      </c>
      <c r="C321" s="28">
        <v>1289</v>
      </c>
      <c r="D321" s="6"/>
      <c r="E321" s="42">
        <v>1220</v>
      </c>
      <c r="F321" s="43">
        <v>69</v>
      </c>
      <c r="G321" s="25">
        <f t="shared" si="16"/>
        <v>0</v>
      </c>
      <c r="H321" s="6">
        <v>-162</v>
      </c>
      <c r="I321" s="58">
        <v>-11.164713990351482</v>
      </c>
      <c r="J321" s="17"/>
      <c r="K321" s="7">
        <v>2.2347415625440519</v>
      </c>
      <c r="L321" s="45">
        <v>303</v>
      </c>
      <c r="N321" s="27">
        <v>160</v>
      </c>
      <c r="O321" s="28"/>
      <c r="P321" s="27">
        <v>-70</v>
      </c>
      <c r="Q321" s="29">
        <v>-30.434782608695656</v>
      </c>
      <c r="R321" s="28"/>
      <c r="S321" s="27">
        <v>395</v>
      </c>
      <c r="T321" s="28"/>
      <c r="U321" s="27">
        <v>10</v>
      </c>
      <c r="V321" s="29">
        <v>2.5974025974025974</v>
      </c>
      <c r="W321" s="32"/>
      <c r="X321" s="27" t="s">
        <v>684</v>
      </c>
      <c r="Y321" s="27"/>
      <c r="Z321" s="27" t="s">
        <v>684</v>
      </c>
      <c r="AA321" s="29" t="s">
        <v>684</v>
      </c>
      <c r="AB321" s="7"/>
      <c r="AD321" s="1">
        <f t="shared" si="17"/>
        <v>1</v>
      </c>
      <c r="AE321" s="1">
        <f t="shared" si="18"/>
        <v>0</v>
      </c>
      <c r="AF321" s="1">
        <f t="shared" si="19"/>
        <v>32</v>
      </c>
      <c r="AH321" s="17"/>
      <c r="AI321" s="28"/>
      <c r="AJ321" s="17"/>
    </row>
    <row r="322" spans="1:36" ht="13.5" customHeight="1" x14ac:dyDescent="0.3">
      <c r="A322" s="5" t="s">
        <v>246</v>
      </c>
      <c r="B322" s="11" t="s">
        <v>7</v>
      </c>
      <c r="C322" s="28">
        <v>994</v>
      </c>
      <c r="D322" s="6"/>
      <c r="E322" s="42">
        <v>803</v>
      </c>
      <c r="F322" s="43">
        <v>191</v>
      </c>
      <c r="G322" s="25">
        <f t="shared" si="16"/>
        <v>0</v>
      </c>
      <c r="H322" s="6">
        <v>-6</v>
      </c>
      <c r="I322" s="58">
        <v>-0.6</v>
      </c>
      <c r="J322" s="17"/>
      <c r="K322" s="7">
        <v>2.0275181413833954</v>
      </c>
      <c r="L322" s="45">
        <v>337</v>
      </c>
      <c r="N322" s="27">
        <v>225</v>
      </c>
      <c r="O322" s="28"/>
      <c r="P322" s="27">
        <v>30</v>
      </c>
      <c r="Q322" s="29">
        <v>15.384615384615385</v>
      </c>
      <c r="R322" s="28"/>
      <c r="S322" s="27">
        <v>245</v>
      </c>
      <c r="T322" s="28"/>
      <c r="U322" s="27">
        <v>0</v>
      </c>
      <c r="V322" s="29">
        <v>0</v>
      </c>
      <c r="W322" s="32"/>
      <c r="X322" s="27">
        <v>200</v>
      </c>
      <c r="Y322" s="27"/>
      <c r="Z322" s="27">
        <v>-85</v>
      </c>
      <c r="AA322" s="29">
        <v>-29.82456140350877</v>
      </c>
      <c r="AB322" s="7"/>
      <c r="AD322" s="1">
        <f t="shared" si="17"/>
        <v>2</v>
      </c>
      <c r="AE322" s="1">
        <f t="shared" si="18"/>
        <v>0</v>
      </c>
      <c r="AF322" s="1">
        <f t="shared" si="19"/>
        <v>33</v>
      </c>
      <c r="AH322" s="17"/>
      <c r="AI322" s="28"/>
      <c r="AJ322" s="17"/>
    </row>
    <row r="323" spans="1:36" ht="13.5" customHeight="1" x14ac:dyDescent="0.3">
      <c r="A323" s="5" t="s">
        <v>598</v>
      </c>
      <c r="B323" s="11" t="s">
        <v>560</v>
      </c>
      <c r="C323" s="28">
        <v>1946</v>
      </c>
      <c r="D323" s="6"/>
      <c r="E323" s="42">
        <v>1941</v>
      </c>
      <c r="F323" s="43">
        <v>5</v>
      </c>
      <c r="G323" s="25">
        <f t="shared" si="16"/>
        <v>0</v>
      </c>
      <c r="H323" s="6">
        <v>-226</v>
      </c>
      <c r="I323" s="58">
        <v>-10.405156537753223</v>
      </c>
      <c r="J323" s="17"/>
      <c r="K323" s="7">
        <v>4.18575194159438</v>
      </c>
      <c r="L323" s="45">
        <v>77</v>
      </c>
      <c r="N323" s="27">
        <v>405</v>
      </c>
      <c r="O323" s="28"/>
      <c r="P323" s="27">
        <v>-120</v>
      </c>
      <c r="Q323" s="29">
        <v>-22.857142857142858</v>
      </c>
      <c r="R323" s="28"/>
      <c r="S323" s="27">
        <v>460</v>
      </c>
      <c r="T323" s="28"/>
      <c r="U323" s="27">
        <v>-10</v>
      </c>
      <c r="V323" s="29">
        <v>-2.1276595744680851</v>
      </c>
      <c r="W323" s="32"/>
      <c r="X323" s="27">
        <v>610</v>
      </c>
      <c r="Y323" s="27"/>
      <c r="Z323" s="27">
        <v>-100</v>
      </c>
      <c r="AA323" s="29">
        <v>-14.084507042253522</v>
      </c>
      <c r="AB323" s="7"/>
      <c r="AD323" s="1">
        <f t="shared" si="17"/>
        <v>3</v>
      </c>
      <c r="AE323" s="1">
        <f t="shared" si="18"/>
        <v>0</v>
      </c>
      <c r="AF323" s="1">
        <f t="shared" si="19"/>
        <v>34</v>
      </c>
      <c r="AH323" s="17"/>
      <c r="AI323" s="28"/>
      <c r="AJ323" s="17"/>
    </row>
    <row r="324" spans="1:36" ht="13.5" customHeight="1" x14ac:dyDescent="0.3">
      <c r="A324" s="5" t="s">
        <v>247</v>
      </c>
      <c r="B324" s="11" t="s">
        <v>7</v>
      </c>
      <c r="C324" s="28">
        <v>833</v>
      </c>
      <c r="D324" s="6"/>
      <c r="E324" s="42">
        <v>800</v>
      </c>
      <c r="F324" s="43">
        <v>33</v>
      </c>
      <c r="G324" s="25">
        <f t="shared" si="16"/>
        <v>0</v>
      </c>
      <c r="H324" s="6">
        <v>-95</v>
      </c>
      <c r="I324" s="58">
        <v>-10.237068965517242</v>
      </c>
      <c r="J324" s="17"/>
      <c r="K324" s="7">
        <v>1.2612155444413227</v>
      </c>
      <c r="L324" s="45">
        <v>483</v>
      </c>
      <c r="N324" s="27">
        <v>130</v>
      </c>
      <c r="O324" s="28"/>
      <c r="P324" s="27">
        <v>-25</v>
      </c>
      <c r="Q324" s="29">
        <v>-16.129032258064516</v>
      </c>
      <c r="R324" s="28"/>
      <c r="S324" s="27">
        <v>235</v>
      </c>
      <c r="T324" s="28"/>
      <c r="U324" s="27">
        <v>10</v>
      </c>
      <c r="V324" s="29">
        <v>4.4444444444444446</v>
      </c>
      <c r="W324" s="32"/>
      <c r="X324" s="27">
        <v>170</v>
      </c>
      <c r="Y324" s="27"/>
      <c r="Z324" s="27">
        <v>-45</v>
      </c>
      <c r="AA324" s="29">
        <v>-20.930232558139537</v>
      </c>
      <c r="AB324" s="7"/>
      <c r="AD324" s="1">
        <f t="shared" si="17"/>
        <v>4</v>
      </c>
      <c r="AE324" s="1">
        <f t="shared" si="18"/>
        <v>0</v>
      </c>
      <c r="AF324" s="1">
        <f t="shared" si="19"/>
        <v>0</v>
      </c>
      <c r="AH324" s="17"/>
      <c r="AI324" s="28"/>
      <c r="AJ324" s="17"/>
    </row>
    <row r="325" spans="1:36" ht="23.25" customHeight="1" x14ac:dyDescent="0.3">
      <c r="A325" s="5" t="s">
        <v>248</v>
      </c>
      <c r="B325" s="11" t="s">
        <v>7</v>
      </c>
      <c r="C325" s="28">
        <v>2159</v>
      </c>
      <c r="D325" s="6"/>
      <c r="E325" s="42">
        <v>2159</v>
      </c>
      <c r="F325" s="43">
        <v>0</v>
      </c>
      <c r="G325" s="25">
        <f t="shared" si="16"/>
        <v>0</v>
      </c>
      <c r="H325" s="6">
        <v>-537</v>
      </c>
      <c r="I325" s="58">
        <v>-19.91839762611276</v>
      </c>
      <c r="J325" s="17"/>
      <c r="K325" s="7">
        <v>4.8553570319641057</v>
      </c>
      <c r="L325" s="45">
        <v>45</v>
      </c>
      <c r="N325" s="27">
        <v>520</v>
      </c>
      <c r="O325" s="28"/>
      <c r="P325" s="27">
        <v>-120</v>
      </c>
      <c r="Q325" s="29">
        <v>-18.75</v>
      </c>
      <c r="R325" s="28"/>
      <c r="S325" s="27">
        <v>450</v>
      </c>
      <c r="T325" s="28"/>
      <c r="U325" s="27">
        <v>-45</v>
      </c>
      <c r="V325" s="29">
        <v>-9.0909090909090917</v>
      </c>
      <c r="W325" s="32"/>
      <c r="X325" s="27">
        <v>630</v>
      </c>
      <c r="Y325" s="27"/>
      <c r="Z325" s="27">
        <v>-425</v>
      </c>
      <c r="AA325" s="29">
        <v>-40.284360189573462</v>
      </c>
      <c r="AB325" s="7"/>
      <c r="AD325" s="1">
        <f t="shared" si="17"/>
        <v>0</v>
      </c>
      <c r="AE325" s="1">
        <f t="shared" si="18"/>
        <v>0</v>
      </c>
      <c r="AF325" s="1">
        <f t="shared" si="19"/>
        <v>1</v>
      </c>
      <c r="AH325" s="17"/>
      <c r="AI325" s="28"/>
      <c r="AJ325" s="17"/>
    </row>
    <row r="326" spans="1:36" ht="13.5" customHeight="1" x14ac:dyDescent="0.3">
      <c r="A326" s="5" t="s">
        <v>249</v>
      </c>
      <c r="B326" s="11" t="s">
        <v>7</v>
      </c>
      <c r="C326" s="28">
        <v>2449</v>
      </c>
      <c r="D326" s="6"/>
      <c r="E326" s="42">
        <v>2444</v>
      </c>
      <c r="F326" s="43">
        <v>5</v>
      </c>
      <c r="G326" s="25">
        <f t="shared" si="16"/>
        <v>0</v>
      </c>
      <c r="H326" s="6">
        <v>-449</v>
      </c>
      <c r="I326" s="58">
        <v>-15.493443754313319</v>
      </c>
      <c r="J326" s="17"/>
      <c r="K326" s="7">
        <v>5.4279227112709192</v>
      </c>
      <c r="L326" s="45">
        <v>26</v>
      </c>
      <c r="N326" s="27">
        <v>600</v>
      </c>
      <c r="O326" s="28"/>
      <c r="P326" s="27">
        <v>-145</v>
      </c>
      <c r="Q326" s="29">
        <v>-19.463087248322147</v>
      </c>
      <c r="R326" s="28"/>
      <c r="S326" s="27">
        <v>420</v>
      </c>
      <c r="T326" s="28"/>
      <c r="U326" s="27">
        <v>-50</v>
      </c>
      <c r="V326" s="29">
        <v>-10.638297872340425</v>
      </c>
      <c r="W326" s="32"/>
      <c r="X326" s="27">
        <v>700</v>
      </c>
      <c r="Y326" s="27"/>
      <c r="Z326" s="27">
        <v>-415</v>
      </c>
      <c r="AA326" s="29">
        <v>-37.219730941704036</v>
      </c>
      <c r="AB326" s="7"/>
      <c r="AD326" s="1">
        <f t="shared" si="17"/>
        <v>1</v>
      </c>
      <c r="AE326" s="1">
        <f t="shared" si="18"/>
        <v>0</v>
      </c>
      <c r="AF326" s="1">
        <f t="shared" si="19"/>
        <v>2</v>
      </c>
      <c r="AH326" s="17"/>
      <c r="AI326" s="28"/>
      <c r="AJ326" s="17"/>
    </row>
    <row r="327" spans="1:36" ht="13.5" customHeight="1" x14ac:dyDescent="0.3">
      <c r="A327" s="5" t="s">
        <v>250</v>
      </c>
      <c r="B327" s="11" t="s">
        <v>7</v>
      </c>
      <c r="C327" s="28">
        <v>2370</v>
      </c>
      <c r="D327" s="6"/>
      <c r="E327" s="42">
        <v>2370</v>
      </c>
      <c r="F327" s="43">
        <v>0</v>
      </c>
      <c r="G327" s="25">
        <f t="shared" si="16"/>
        <v>0</v>
      </c>
      <c r="H327" s="6">
        <v>-492</v>
      </c>
      <c r="I327" s="58">
        <v>-17.190775681341719</v>
      </c>
      <c r="J327" s="17"/>
      <c r="K327" s="7">
        <v>5.4622680264968473</v>
      </c>
      <c r="L327" s="45">
        <v>24</v>
      </c>
      <c r="N327" s="27">
        <v>530</v>
      </c>
      <c r="O327" s="28"/>
      <c r="P327" s="27">
        <v>-125</v>
      </c>
      <c r="Q327" s="29">
        <v>-19.083969465648856</v>
      </c>
      <c r="R327" s="28"/>
      <c r="S327" s="27">
        <v>525</v>
      </c>
      <c r="T327" s="28"/>
      <c r="U327" s="27">
        <v>-20</v>
      </c>
      <c r="V327" s="29">
        <v>-3.669724770642202</v>
      </c>
      <c r="W327" s="32"/>
      <c r="X327" s="27">
        <v>720</v>
      </c>
      <c r="Y327" s="27"/>
      <c r="Z327" s="27">
        <v>-360</v>
      </c>
      <c r="AA327" s="29">
        <v>-33.333333333333329</v>
      </c>
      <c r="AB327" s="7"/>
      <c r="AD327" s="1">
        <f t="shared" si="17"/>
        <v>2</v>
      </c>
      <c r="AE327" s="1">
        <f t="shared" si="18"/>
        <v>0</v>
      </c>
      <c r="AF327" s="1">
        <f t="shared" si="19"/>
        <v>3</v>
      </c>
      <c r="AH327" s="17"/>
      <c r="AI327" s="28"/>
      <c r="AJ327" s="17"/>
    </row>
    <row r="328" spans="1:36" ht="13.5" customHeight="1" x14ac:dyDescent="0.3">
      <c r="A328" s="5" t="s">
        <v>251</v>
      </c>
      <c r="B328" s="11" t="s">
        <v>7</v>
      </c>
      <c r="C328" s="28">
        <v>612</v>
      </c>
      <c r="D328" s="6"/>
      <c r="E328" s="42">
        <v>607</v>
      </c>
      <c r="F328" s="43">
        <v>5</v>
      </c>
      <c r="G328" s="25">
        <f t="shared" si="16"/>
        <v>0</v>
      </c>
      <c r="H328" s="6">
        <v>-55</v>
      </c>
      <c r="I328" s="58">
        <v>-8.2458770614692654</v>
      </c>
      <c r="J328" s="17"/>
      <c r="K328" s="7">
        <v>1.306470715649253</v>
      </c>
      <c r="L328" s="45">
        <v>474</v>
      </c>
      <c r="N328" s="27">
        <v>150</v>
      </c>
      <c r="O328" s="28"/>
      <c r="P328" s="27">
        <v>-45</v>
      </c>
      <c r="Q328" s="29">
        <v>-23.076923076923077</v>
      </c>
      <c r="R328" s="28"/>
      <c r="S328" s="27">
        <v>125</v>
      </c>
      <c r="T328" s="28"/>
      <c r="U328" s="27">
        <v>-5</v>
      </c>
      <c r="V328" s="29">
        <v>-3.8461538461538463</v>
      </c>
      <c r="W328" s="32"/>
      <c r="X328" s="27">
        <v>120</v>
      </c>
      <c r="Y328" s="27"/>
      <c r="Z328" s="27">
        <v>-40</v>
      </c>
      <c r="AA328" s="29">
        <v>-25</v>
      </c>
      <c r="AB328" s="7"/>
      <c r="AD328" s="1">
        <f t="shared" si="17"/>
        <v>3</v>
      </c>
      <c r="AE328" s="1">
        <f t="shared" si="18"/>
        <v>0</v>
      </c>
      <c r="AF328" s="1">
        <f t="shared" si="19"/>
        <v>4</v>
      </c>
      <c r="AH328" s="17"/>
      <c r="AI328" s="28"/>
      <c r="AJ328" s="17"/>
    </row>
    <row r="329" spans="1:36" ht="13.5" customHeight="1" x14ac:dyDescent="0.3">
      <c r="A329" s="5" t="s">
        <v>599</v>
      </c>
      <c r="B329" s="11" t="s">
        <v>560</v>
      </c>
      <c r="C329" s="28">
        <v>1674</v>
      </c>
      <c r="D329" s="6"/>
      <c r="E329" s="42">
        <v>1666</v>
      </c>
      <c r="F329" s="43">
        <v>8</v>
      </c>
      <c r="G329" s="25">
        <f t="shared" si="16"/>
        <v>0</v>
      </c>
      <c r="H329" s="6">
        <v>-460</v>
      </c>
      <c r="I329" s="58">
        <v>-21.555763823805059</v>
      </c>
      <c r="J329" s="17"/>
      <c r="K329" s="7">
        <v>3.6123098223567731</v>
      </c>
      <c r="L329" s="45">
        <v>125</v>
      </c>
      <c r="N329" s="27">
        <v>325</v>
      </c>
      <c r="O329" s="28"/>
      <c r="P329" s="27">
        <v>-140</v>
      </c>
      <c r="Q329" s="29">
        <v>-30.107526881720432</v>
      </c>
      <c r="R329" s="28"/>
      <c r="S329" s="27">
        <v>370</v>
      </c>
      <c r="T329" s="28"/>
      <c r="U329" s="27">
        <v>-35</v>
      </c>
      <c r="V329" s="29">
        <v>-8.6419753086419746</v>
      </c>
      <c r="W329" s="32"/>
      <c r="X329" s="27">
        <v>450</v>
      </c>
      <c r="Y329" s="27"/>
      <c r="Z329" s="27">
        <v>-210</v>
      </c>
      <c r="AA329" s="29">
        <v>-31.818181818181817</v>
      </c>
      <c r="AB329" s="7"/>
      <c r="AD329" s="1">
        <f t="shared" si="17"/>
        <v>4</v>
      </c>
      <c r="AE329" s="1">
        <f t="shared" si="18"/>
        <v>0</v>
      </c>
      <c r="AF329" s="1">
        <f t="shared" si="19"/>
        <v>5</v>
      </c>
      <c r="AH329" s="17"/>
      <c r="AI329" s="28"/>
      <c r="AJ329" s="17"/>
    </row>
    <row r="330" spans="1:36" ht="23.25" customHeight="1" x14ac:dyDescent="0.3">
      <c r="A330" s="5" t="s">
        <v>252</v>
      </c>
      <c r="B330" s="11" t="s">
        <v>7</v>
      </c>
      <c r="C330" s="28">
        <v>2561</v>
      </c>
      <c r="D330" s="6"/>
      <c r="E330" s="42">
        <v>1174</v>
      </c>
      <c r="F330" s="43">
        <v>1387</v>
      </c>
      <c r="G330" s="25">
        <f t="shared" si="16"/>
        <v>0</v>
      </c>
      <c r="H330" s="6">
        <v>195</v>
      </c>
      <c r="I330" s="58">
        <v>8.2417582417582409</v>
      </c>
      <c r="J330" s="17"/>
      <c r="K330" s="7">
        <v>5.4437583143464705</v>
      </c>
      <c r="L330" s="45">
        <v>25</v>
      </c>
      <c r="N330" s="27">
        <v>700</v>
      </c>
      <c r="O330" s="28"/>
      <c r="P330" s="27">
        <v>65</v>
      </c>
      <c r="Q330" s="29">
        <v>10.236220472440944</v>
      </c>
      <c r="R330" s="28"/>
      <c r="S330" s="27">
        <v>490</v>
      </c>
      <c r="T330" s="28"/>
      <c r="U330" s="27">
        <v>40</v>
      </c>
      <c r="V330" s="29">
        <v>8.8888888888888893</v>
      </c>
      <c r="W330" s="32"/>
      <c r="X330" s="27" t="s">
        <v>684</v>
      </c>
      <c r="Y330" s="27"/>
      <c r="Z330" s="27" t="s">
        <v>684</v>
      </c>
      <c r="AA330" s="29" t="s">
        <v>684</v>
      </c>
      <c r="AB330" s="7"/>
      <c r="AD330" s="1">
        <f t="shared" si="17"/>
        <v>0</v>
      </c>
      <c r="AE330" s="1">
        <f t="shared" si="18"/>
        <v>1</v>
      </c>
      <c r="AF330" s="1">
        <f t="shared" si="19"/>
        <v>6</v>
      </c>
      <c r="AH330" s="17"/>
      <c r="AI330" s="28"/>
      <c r="AJ330" s="17"/>
    </row>
    <row r="331" spans="1:36" ht="13.5" customHeight="1" x14ac:dyDescent="0.3">
      <c r="A331" s="5" t="s">
        <v>549</v>
      </c>
      <c r="B331" s="11" t="s">
        <v>541</v>
      </c>
      <c r="C331" s="28">
        <v>1460</v>
      </c>
      <c r="D331" s="6"/>
      <c r="E331" s="42">
        <v>1460</v>
      </c>
      <c r="F331" s="43">
        <v>0</v>
      </c>
      <c r="G331" s="25">
        <f t="shared" si="16"/>
        <v>0</v>
      </c>
      <c r="H331" s="6">
        <v>-296</v>
      </c>
      <c r="I331" s="58">
        <v>-16.856492027334852</v>
      </c>
      <c r="J331" s="17"/>
      <c r="K331" s="7">
        <v>2.8890484930563405</v>
      </c>
      <c r="L331" s="45">
        <v>202</v>
      </c>
      <c r="N331" s="27">
        <v>405</v>
      </c>
      <c r="O331" s="28"/>
      <c r="P331" s="27">
        <v>-55</v>
      </c>
      <c r="Q331" s="29">
        <v>-11.956521739130435</v>
      </c>
      <c r="R331" s="28"/>
      <c r="S331" s="27">
        <v>315</v>
      </c>
      <c r="T331" s="28"/>
      <c r="U331" s="27">
        <v>-80</v>
      </c>
      <c r="V331" s="29">
        <v>-20.253164556962027</v>
      </c>
      <c r="W331" s="32"/>
      <c r="X331" s="27">
        <v>505</v>
      </c>
      <c r="Y331" s="27"/>
      <c r="Z331" s="27">
        <v>-30</v>
      </c>
      <c r="AA331" s="29">
        <v>-5.6074766355140184</v>
      </c>
      <c r="AB331" s="7"/>
      <c r="AD331" s="1">
        <f t="shared" si="17"/>
        <v>1</v>
      </c>
      <c r="AE331" s="1">
        <f t="shared" si="18"/>
        <v>0</v>
      </c>
      <c r="AF331" s="1">
        <f t="shared" si="19"/>
        <v>7</v>
      </c>
      <c r="AH331" s="17"/>
      <c r="AI331" s="28"/>
      <c r="AJ331" s="17"/>
    </row>
    <row r="332" spans="1:36" ht="13.5" customHeight="1" x14ac:dyDescent="0.3">
      <c r="A332" s="5" t="s">
        <v>600</v>
      </c>
      <c r="B332" s="11" t="s">
        <v>560</v>
      </c>
      <c r="C332" s="28">
        <v>1379</v>
      </c>
      <c r="D332" s="6"/>
      <c r="E332" s="42">
        <v>1232</v>
      </c>
      <c r="F332" s="43">
        <v>147</v>
      </c>
      <c r="G332" s="25">
        <f t="shared" si="16"/>
        <v>0</v>
      </c>
      <c r="H332" s="6">
        <v>-363</v>
      </c>
      <c r="I332" s="58">
        <v>-20.838117106773822</v>
      </c>
      <c r="J332" s="17"/>
      <c r="K332" s="7">
        <v>2.8694762207355411</v>
      </c>
      <c r="L332" s="45">
        <v>204</v>
      </c>
      <c r="N332" s="27">
        <v>335</v>
      </c>
      <c r="O332" s="28"/>
      <c r="P332" s="27">
        <v>-90</v>
      </c>
      <c r="Q332" s="29">
        <v>-21.176470588235293</v>
      </c>
      <c r="R332" s="28"/>
      <c r="S332" s="27">
        <v>290</v>
      </c>
      <c r="T332" s="28"/>
      <c r="U332" s="27">
        <v>-55</v>
      </c>
      <c r="V332" s="29">
        <v>-15.942028985507244</v>
      </c>
      <c r="W332" s="32"/>
      <c r="X332" s="27">
        <v>375</v>
      </c>
      <c r="Y332" s="27"/>
      <c r="Z332" s="27">
        <v>-130</v>
      </c>
      <c r="AA332" s="29">
        <v>-25.742574257425744</v>
      </c>
      <c r="AB332" s="7"/>
      <c r="AD332" s="1">
        <f t="shared" si="17"/>
        <v>2</v>
      </c>
      <c r="AE332" s="1">
        <f t="shared" si="18"/>
        <v>0</v>
      </c>
      <c r="AF332" s="1">
        <f t="shared" si="19"/>
        <v>8</v>
      </c>
      <c r="AH332" s="17"/>
      <c r="AI332" s="28"/>
      <c r="AJ332" s="17"/>
    </row>
    <row r="333" spans="1:36" ht="13.5" customHeight="1" x14ac:dyDescent="0.3">
      <c r="A333" s="5" t="s">
        <v>253</v>
      </c>
      <c r="B333" s="11" t="s">
        <v>7</v>
      </c>
      <c r="C333" s="28">
        <v>976</v>
      </c>
      <c r="D333" s="6"/>
      <c r="E333" s="42">
        <v>492</v>
      </c>
      <c r="F333" s="43">
        <v>484</v>
      </c>
      <c r="G333" s="25">
        <f t="shared" si="16"/>
        <v>0</v>
      </c>
      <c r="H333" s="6">
        <v>52</v>
      </c>
      <c r="I333" s="58">
        <v>5.6277056277056277</v>
      </c>
      <c r="J333" s="17"/>
      <c r="K333" s="7">
        <v>2.4445241873744306</v>
      </c>
      <c r="L333" s="45">
        <v>266</v>
      </c>
      <c r="N333" s="27">
        <v>270</v>
      </c>
      <c r="O333" s="28"/>
      <c r="P333" s="27">
        <v>50</v>
      </c>
      <c r="Q333" s="29">
        <v>22.727272727272727</v>
      </c>
      <c r="R333" s="28"/>
      <c r="S333" s="27">
        <v>175</v>
      </c>
      <c r="T333" s="28"/>
      <c r="U333" s="27">
        <v>5</v>
      </c>
      <c r="V333" s="29">
        <v>2.9411764705882351</v>
      </c>
      <c r="W333" s="32"/>
      <c r="X333" s="27" t="s">
        <v>684</v>
      </c>
      <c r="Y333" s="27"/>
      <c r="Z333" s="27" t="s">
        <v>684</v>
      </c>
      <c r="AA333" s="29" t="s">
        <v>684</v>
      </c>
      <c r="AB333" s="7"/>
      <c r="AD333" s="1">
        <f t="shared" si="17"/>
        <v>3</v>
      </c>
      <c r="AE333" s="1">
        <f t="shared" si="18"/>
        <v>1</v>
      </c>
      <c r="AF333" s="1">
        <f t="shared" si="19"/>
        <v>9</v>
      </c>
      <c r="AH333" s="17"/>
      <c r="AI333" s="28"/>
      <c r="AJ333" s="17"/>
    </row>
    <row r="334" spans="1:36" ht="13.5" customHeight="1" x14ac:dyDescent="0.3">
      <c r="A334" s="5" t="s">
        <v>254</v>
      </c>
      <c r="B334" s="11" t="s">
        <v>7</v>
      </c>
      <c r="C334" s="28">
        <v>3658</v>
      </c>
      <c r="D334" s="6"/>
      <c r="E334" s="42">
        <v>3645</v>
      </c>
      <c r="F334" s="43">
        <v>13</v>
      </c>
      <c r="G334" s="25">
        <f t="shared" si="16"/>
        <v>0</v>
      </c>
      <c r="H334" s="6">
        <v>-998</v>
      </c>
      <c r="I334" s="58">
        <v>-21.434707903780069</v>
      </c>
      <c r="J334" s="17"/>
      <c r="K334" s="7">
        <v>5.1999017221615418</v>
      </c>
      <c r="L334" s="45">
        <v>34</v>
      </c>
      <c r="N334" s="27">
        <v>725</v>
      </c>
      <c r="O334" s="28"/>
      <c r="P334" s="27">
        <v>-295</v>
      </c>
      <c r="Q334" s="29">
        <v>-28.921568627450984</v>
      </c>
      <c r="R334" s="28"/>
      <c r="S334" s="27">
        <v>655</v>
      </c>
      <c r="T334" s="28"/>
      <c r="U334" s="27">
        <v>-100</v>
      </c>
      <c r="V334" s="29">
        <v>-13.245033112582782</v>
      </c>
      <c r="W334" s="32"/>
      <c r="X334" s="27" t="s">
        <v>684</v>
      </c>
      <c r="Y334" s="27"/>
      <c r="Z334" s="27" t="s">
        <v>684</v>
      </c>
      <c r="AA334" s="29" t="s">
        <v>684</v>
      </c>
      <c r="AB334" s="7"/>
      <c r="AD334" s="1">
        <f t="shared" si="17"/>
        <v>4</v>
      </c>
      <c r="AE334" s="1">
        <f t="shared" si="18"/>
        <v>0</v>
      </c>
      <c r="AF334" s="1">
        <f t="shared" si="19"/>
        <v>10</v>
      </c>
      <c r="AH334" s="17"/>
      <c r="AI334" s="28"/>
      <c r="AJ334" s="17"/>
    </row>
    <row r="335" spans="1:36" ht="23.25" customHeight="1" x14ac:dyDescent="0.3">
      <c r="A335" s="5" t="s">
        <v>255</v>
      </c>
      <c r="B335" s="11" t="s">
        <v>7</v>
      </c>
      <c r="C335" s="28">
        <v>2095</v>
      </c>
      <c r="D335" s="6"/>
      <c r="E335" s="42">
        <v>2095</v>
      </c>
      <c r="F335" s="43">
        <v>0</v>
      </c>
      <c r="G335" s="25">
        <f t="shared" ref="G335:G398" si="20">IFERROR(F335+E335-C335,E335-C335)</f>
        <v>0</v>
      </c>
      <c r="H335" s="6">
        <v>-689</v>
      </c>
      <c r="I335" s="58">
        <v>-24.748563218390803</v>
      </c>
      <c r="J335" s="17"/>
      <c r="K335" s="7">
        <v>4.7482715952080294</v>
      </c>
      <c r="L335" s="45">
        <v>52</v>
      </c>
      <c r="N335" s="27">
        <v>505</v>
      </c>
      <c r="O335" s="28"/>
      <c r="P335" s="27">
        <v>-230</v>
      </c>
      <c r="Q335" s="29">
        <v>-31.292517006802722</v>
      </c>
      <c r="R335" s="28"/>
      <c r="S335" s="27">
        <v>370</v>
      </c>
      <c r="T335" s="28"/>
      <c r="U335" s="27">
        <v>-90</v>
      </c>
      <c r="V335" s="29">
        <v>-19.565217391304348</v>
      </c>
      <c r="W335" s="32"/>
      <c r="X335" s="27">
        <v>540</v>
      </c>
      <c r="Y335" s="27"/>
      <c r="Z335" s="27">
        <v>-365</v>
      </c>
      <c r="AA335" s="29">
        <v>-40.331491712707184</v>
      </c>
      <c r="AB335" s="7"/>
      <c r="AD335" s="1">
        <f t="shared" ref="AD335:AD398" si="21">MOD(ROW(A335),5)</f>
        <v>0</v>
      </c>
      <c r="AE335" s="1">
        <f t="shared" ref="AE335:AE398" si="22">IF(H335&gt;0,1,0)</f>
        <v>0</v>
      </c>
      <c r="AF335" s="1">
        <f t="shared" ref="AF335:AF398" si="23">MOD(ROW(AE335)-9,35)</f>
        <v>11</v>
      </c>
      <c r="AH335" s="17"/>
      <c r="AI335" s="28"/>
      <c r="AJ335" s="17"/>
    </row>
    <row r="336" spans="1:36" ht="13.5" customHeight="1" x14ac:dyDescent="0.3">
      <c r="A336" s="5" t="s">
        <v>256</v>
      </c>
      <c r="B336" s="11" t="s">
        <v>7</v>
      </c>
      <c r="C336" s="28">
        <v>1097</v>
      </c>
      <c r="D336" s="6"/>
      <c r="E336" s="42">
        <v>1097</v>
      </c>
      <c r="F336" s="43">
        <v>0</v>
      </c>
      <c r="G336" s="25">
        <f t="shared" si="20"/>
        <v>0</v>
      </c>
      <c r="H336" s="6">
        <v>-438</v>
      </c>
      <c r="I336" s="58">
        <v>-28.534201954397393</v>
      </c>
      <c r="J336" s="17"/>
      <c r="K336" s="7">
        <v>2.3199596146749801</v>
      </c>
      <c r="L336" s="45">
        <v>291</v>
      </c>
      <c r="N336" s="27">
        <v>205</v>
      </c>
      <c r="O336" s="28"/>
      <c r="P336" s="27">
        <v>-110</v>
      </c>
      <c r="Q336" s="29">
        <v>-34.920634920634917</v>
      </c>
      <c r="R336" s="28"/>
      <c r="S336" s="27">
        <v>270</v>
      </c>
      <c r="T336" s="28"/>
      <c r="U336" s="27">
        <v>-70</v>
      </c>
      <c r="V336" s="29">
        <v>-20.588235294117645</v>
      </c>
      <c r="W336" s="32"/>
      <c r="X336" s="27">
        <v>280</v>
      </c>
      <c r="Y336" s="27"/>
      <c r="Z336" s="27">
        <v>-175</v>
      </c>
      <c r="AA336" s="29">
        <v>-38.461538461538467</v>
      </c>
      <c r="AB336" s="7"/>
      <c r="AD336" s="1">
        <f t="shared" si="21"/>
        <v>1</v>
      </c>
      <c r="AE336" s="1">
        <f t="shared" si="22"/>
        <v>0</v>
      </c>
      <c r="AF336" s="1">
        <f t="shared" si="23"/>
        <v>12</v>
      </c>
      <c r="AH336" s="17"/>
      <c r="AI336" s="28"/>
      <c r="AJ336" s="17"/>
    </row>
    <row r="337" spans="1:36" ht="13.5" customHeight="1" x14ac:dyDescent="0.3">
      <c r="A337" s="5" t="s">
        <v>257</v>
      </c>
      <c r="B337" s="11" t="s">
        <v>7</v>
      </c>
      <c r="C337" s="28">
        <v>620</v>
      </c>
      <c r="D337" s="6"/>
      <c r="E337" s="42">
        <v>613</v>
      </c>
      <c r="F337" s="43">
        <v>7</v>
      </c>
      <c r="G337" s="25">
        <f t="shared" si="20"/>
        <v>0</v>
      </c>
      <c r="H337" s="6">
        <v>-279</v>
      </c>
      <c r="I337" s="58">
        <v>-31.03448275862069</v>
      </c>
      <c r="J337" s="17"/>
      <c r="K337" s="7">
        <v>1.5029234515230379</v>
      </c>
      <c r="L337" s="45">
        <v>432</v>
      </c>
      <c r="N337" s="27">
        <v>140</v>
      </c>
      <c r="O337" s="28"/>
      <c r="P337" s="27">
        <v>-85</v>
      </c>
      <c r="Q337" s="29">
        <v>-37.777777777777779</v>
      </c>
      <c r="R337" s="28"/>
      <c r="S337" s="27">
        <v>140</v>
      </c>
      <c r="T337" s="28"/>
      <c r="U337" s="27">
        <v>-15</v>
      </c>
      <c r="V337" s="29">
        <v>-9.67741935483871</v>
      </c>
      <c r="W337" s="32"/>
      <c r="X337" s="27">
        <v>135</v>
      </c>
      <c r="Y337" s="27"/>
      <c r="Z337" s="27">
        <v>-105</v>
      </c>
      <c r="AA337" s="29">
        <v>-43.75</v>
      </c>
      <c r="AB337" s="7"/>
      <c r="AD337" s="1">
        <f t="shared" si="21"/>
        <v>2</v>
      </c>
      <c r="AE337" s="1">
        <f t="shared" si="22"/>
        <v>0</v>
      </c>
      <c r="AF337" s="1">
        <f t="shared" si="23"/>
        <v>13</v>
      </c>
      <c r="AH337" s="17"/>
      <c r="AI337" s="28"/>
      <c r="AJ337" s="17"/>
    </row>
    <row r="338" spans="1:36" ht="13.5" customHeight="1" x14ac:dyDescent="0.3">
      <c r="A338" s="5" t="s">
        <v>258</v>
      </c>
      <c r="B338" s="11" t="s">
        <v>7</v>
      </c>
      <c r="C338" s="28">
        <v>1944</v>
      </c>
      <c r="D338" s="6"/>
      <c r="E338" s="42">
        <v>1938</v>
      </c>
      <c r="F338" s="43">
        <v>6</v>
      </c>
      <c r="G338" s="25">
        <f t="shared" si="20"/>
        <v>0</v>
      </c>
      <c r="H338" s="6">
        <v>-640</v>
      </c>
      <c r="I338" s="58">
        <v>-24.767801857585141</v>
      </c>
      <c r="J338" s="17"/>
      <c r="K338" s="7">
        <v>3.9256495384271672</v>
      </c>
      <c r="L338" s="45">
        <v>95</v>
      </c>
      <c r="N338" s="27">
        <v>420</v>
      </c>
      <c r="O338" s="28"/>
      <c r="P338" s="27">
        <v>-175</v>
      </c>
      <c r="Q338" s="29">
        <v>-29.411764705882355</v>
      </c>
      <c r="R338" s="28"/>
      <c r="S338" s="27">
        <v>380</v>
      </c>
      <c r="T338" s="28"/>
      <c r="U338" s="27">
        <v>-85</v>
      </c>
      <c r="V338" s="29">
        <v>-18.27956989247312</v>
      </c>
      <c r="W338" s="32"/>
      <c r="X338" s="27" t="s">
        <v>684</v>
      </c>
      <c r="Y338" s="27"/>
      <c r="Z338" s="27" t="s">
        <v>684</v>
      </c>
      <c r="AA338" s="29" t="s">
        <v>684</v>
      </c>
      <c r="AB338" s="7"/>
      <c r="AD338" s="1">
        <f t="shared" si="21"/>
        <v>3</v>
      </c>
      <c r="AE338" s="1">
        <f t="shared" si="22"/>
        <v>0</v>
      </c>
      <c r="AF338" s="1">
        <f t="shared" si="23"/>
        <v>14</v>
      </c>
      <c r="AH338" s="17"/>
      <c r="AI338" s="28"/>
      <c r="AJ338" s="17"/>
    </row>
    <row r="339" spans="1:36" ht="13.5" customHeight="1" x14ac:dyDescent="0.3">
      <c r="A339" s="5" t="s">
        <v>259</v>
      </c>
      <c r="B339" s="11" t="s">
        <v>7</v>
      </c>
      <c r="C339" s="28">
        <v>1245</v>
      </c>
      <c r="D339" s="6"/>
      <c r="E339" s="42">
        <v>1245</v>
      </c>
      <c r="F339" s="43">
        <v>0</v>
      </c>
      <c r="G339" s="25">
        <f t="shared" si="20"/>
        <v>0</v>
      </c>
      <c r="H339" s="6">
        <v>-495</v>
      </c>
      <c r="I339" s="58">
        <v>-28.448275862068968</v>
      </c>
      <c r="J339" s="17"/>
      <c r="K339" s="7">
        <v>2.4192501584642851</v>
      </c>
      <c r="L339" s="45">
        <v>269</v>
      </c>
      <c r="N339" s="27">
        <v>245</v>
      </c>
      <c r="O339" s="28"/>
      <c r="P339" s="27">
        <v>-125</v>
      </c>
      <c r="Q339" s="29">
        <v>-33.783783783783782</v>
      </c>
      <c r="R339" s="28"/>
      <c r="S339" s="27">
        <v>300</v>
      </c>
      <c r="T339" s="28"/>
      <c r="U339" s="27">
        <v>-100</v>
      </c>
      <c r="V339" s="29">
        <v>-25</v>
      </c>
      <c r="W339" s="32"/>
      <c r="X339" s="27">
        <v>285</v>
      </c>
      <c r="Y339" s="27"/>
      <c r="Z339" s="27">
        <v>-220</v>
      </c>
      <c r="AA339" s="29">
        <v>-43.564356435643568</v>
      </c>
      <c r="AB339" s="7"/>
      <c r="AD339" s="1">
        <f t="shared" si="21"/>
        <v>4</v>
      </c>
      <c r="AE339" s="1">
        <f t="shared" si="22"/>
        <v>0</v>
      </c>
      <c r="AF339" s="1">
        <f t="shared" si="23"/>
        <v>15</v>
      </c>
      <c r="AH339" s="17"/>
      <c r="AI339" s="28"/>
      <c r="AJ339" s="17"/>
    </row>
    <row r="340" spans="1:36" ht="23.25" customHeight="1" x14ac:dyDescent="0.3">
      <c r="A340" s="5" t="s">
        <v>260</v>
      </c>
      <c r="B340" s="11" t="s">
        <v>7</v>
      </c>
      <c r="C340" s="28">
        <v>1667</v>
      </c>
      <c r="D340" s="6"/>
      <c r="E340" s="42">
        <v>1661</v>
      </c>
      <c r="F340" s="43">
        <v>6</v>
      </c>
      <c r="G340" s="25">
        <f t="shared" si="20"/>
        <v>0</v>
      </c>
      <c r="H340" s="6">
        <v>-642</v>
      </c>
      <c r="I340" s="58">
        <v>-27.804244261585104</v>
      </c>
      <c r="J340" s="17"/>
      <c r="K340" s="7">
        <v>3.1286354294265113</v>
      </c>
      <c r="L340" s="45">
        <v>170</v>
      </c>
      <c r="N340" s="27">
        <v>315</v>
      </c>
      <c r="O340" s="28"/>
      <c r="P340" s="27">
        <v>-195</v>
      </c>
      <c r="Q340" s="29">
        <v>-38.235294117647058</v>
      </c>
      <c r="R340" s="28"/>
      <c r="S340" s="27">
        <v>405</v>
      </c>
      <c r="T340" s="28"/>
      <c r="U340" s="27">
        <v>-90</v>
      </c>
      <c r="V340" s="29">
        <v>-18.181818181818183</v>
      </c>
      <c r="W340" s="32"/>
      <c r="X340" s="27">
        <v>410</v>
      </c>
      <c r="Y340" s="27"/>
      <c r="Z340" s="27">
        <v>-330</v>
      </c>
      <c r="AA340" s="29">
        <v>-44.594594594594597</v>
      </c>
      <c r="AB340" s="7"/>
      <c r="AD340" s="1">
        <f t="shared" si="21"/>
        <v>0</v>
      </c>
      <c r="AE340" s="1">
        <f t="shared" si="22"/>
        <v>0</v>
      </c>
      <c r="AF340" s="1">
        <f t="shared" si="23"/>
        <v>16</v>
      </c>
      <c r="AH340" s="17"/>
      <c r="AI340" s="28"/>
      <c r="AJ340" s="17"/>
    </row>
    <row r="341" spans="1:36" ht="13.5" customHeight="1" x14ac:dyDescent="0.3">
      <c r="A341" s="5" t="s">
        <v>261</v>
      </c>
      <c r="B341" s="11" t="s">
        <v>7</v>
      </c>
      <c r="C341" s="28">
        <v>1524</v>
      </c>
      <c r="D341" s="6"/>
      <c r="E341" s="42">
        <v>1518</v>
      </c>
      <c r="F341" s="43">
        <v>6</v>
      </c>
      <c r="G341" s="25">
        <f t="shared" si="20"/>
        <v>0</v>
      </c>
      <c r="H341" s="6">
        <v>-664</v>
      </c>
      <c r="I341" s="58">
        <v>-30.347349177330894</v>
      </c>
      <c r="J341" s="17"/>
      <c r="K341" s="7">
        <v>2.9762413162998982</v>
      </c>
      <c r="L341" s="45">
        <v>194</v>
      </c>
      <c r="N341" s="27">
        <v>295</v>
      </c>
      <c r="O341" s="28"/>
      <c r="P341" s="27">
        <v>-145</v>
      </c>
      <c r="Q341" s="29">
        <v>-32.954545454545453</v>
      </c>
      <c r="R341" s="28"/>
      <c r="S341" s="27">
        <v>300</v>
      </c>
      <c r="T341" s="28"/>
      <c r="U341" s="27">
        <v>-100</v>
      </c>
      <c r="V341" s="29">
        <v>-25</v>
      </c>
      <c r="W341" s="32"/>
      <c r="X341" s="27">
        <v>355</v>
      </c>
      <c r="Y341" s="27"/>
      <c r="Z341" s="27">
        <v>-210</v>
      </c>
      <c r="AA341" s="29">
        <v>-37.168141592920357</v>
      </c>
      <c r="AB341" s="7"/>
      <c r="AD341" s="1">
        <f t="shared" si="21"/>
        <v>1</v>
      </c>
      <c r="AE341" s="1">
        <f t="shared" si="22"/>
        <v>0</v>
      </c>
      <c r="AF341" s="1">
        <f t="shared" si="23"/>
        <v>17</v>
      </c>
      <c r="AH341" s="17"/>
      <c r="AI341" s="28"/>
      <c r="AJ341" s="17"/>
    </row>
    <row r="342" spans="1:36" ht="13.5" customHeight="1" x14ac:dyDescent="0.3">
      <c r="A342" s="5" t="s">
        <v>262</v>
      </c>
      <c r="B342" s="11" t="s">
        <v>7</v>
      </c>
      <c r="C342" s="28">
        <v>1700</v>
      </c>
      <c r="D342" s="6"/>
      <c r="E342" s="42">
        <v>892</v>
      </c>
      <c r="F342" s="43">
        <v>808</v>
      </c>
      <c r="G342" s="25">
        <f t="shared" si="20"/>
        <v>0</v>
      </c>
      <c r="H342" s="6">
        <v>229</v>
      </c>
      <c r="I342" s="58">
        <v>15.56764106050306</v>
      </c>
      <c r="J342" s="17"/>
      <c r="K342" s="7">
        <v>3.3185336839239894</v>
      </c>
      <c r="L342" s="45">
        <v>153</v>
      </c>
      <c r="N342" s="27">
        <v>455</v>
      </c>
      <c r="O342" s="28"/>
      <c r="P342" s="27">
        <v>85</v>
      </c>
      <c r="Q342" s="29">
        <v>22.972972972972975</v>
      </c>
      <c r="R342" s="28"/>
      <c r="S342" s="27">
        <v>325</v>
      </c>
      <c r="T342" s="28"/>
      <c r="U342" s="27">
        <v>35</v>
      </c>
      <c r="V342" s="29">
        <v>12.068965517241379</v>
      </c>
      <c r="W342" s="32"/>
      <c r="X342" s="27" t="s">
        <v>684</v>
      </c>
      <c r="Y342" s="27"/>
      <c r="Z342" s="27" t="s">
        <v>684</v>
      </c>
      <c r="AA342" s="29" t="s">
        <v>684</v>
      </c>
      <c r="AB342" s="7"/>
      <c r="AD342" s="1">
        <f t="shared" si="21"/>
        <v>2</v>
      </c>
      <c r="AE342" s="1">
        <f t="shared" si="22"/>
        <v>1</v>
      </c>
      <c r="AF342" s="1">
        <f t="shared" si="23"/>
        <v>18</v>
      </c>
      <c r="AH342" s="17"/>
      <c r="AI342" s="28"/>
      <c r="AJ342" s="17"/>
    </row>
    <row r="343" spans="1:36" ht="13.5" customHeight="1" x14ac:dyDescent="0.3">
      <c r="A343" s="5" t="s">
        <v>263</v>
      </c>
      <c r="B343" s="11" t="s">
        <v>7</v>
      </c>
      <c r="C343" s="28">
        <v>503</v>
      </c>
      <c r="D343" s="6"/>
      <c r="E343" s="42">
        <v>373</v>
      </c>
      <c r="F343" s="43">
        <v>130</v>
      </c>
      <c r="G343" s="25">
        <f t="shared" si="20"/>
        <v>0</v>
      </c>
      <c r="H343" s="6">
        <v>-148</v>
      </c>
      <c r="I343" s="58">
        <v>-22.734254992319507</v>
      </c>
      <c r="J343" s="17"/>
      <c r="K343" s="7">
        <v>1.2405689416641008</v>
      </c>
      <c r="L343" s="45">
        <v>488</v>
      </c>
      <c r="N343" s="27">
        <v>130</v>
      </c>
      <c r="O343" s="28"/>
      <c r="P343" s="27">
        <v>-45</v>
      </c>
      <c r="Q343" s="29">
        <v>-25.714285714285712</v>
      </c>
      <c r="R343" s="28"/>
      <c r="S343" s="27">
        <v>100</v>
      </c>
      <c r="T343" s="28"/>
      <c r="U343" s="27">
        <v>-35</v>
      </c>
      <c r="V343" s="29">
        <v>-25.925925925925924</v>
      </c>
      <c r="W343" s="32"/>
      <c r="X343" s="27">
        <v>85</v>
      </c>
      <c r="Y343" s="27"/>
      <c r="Z343" s="27">
        <v>-70</v>
      </c>
      <c r="AA343" s="29">
        <v>-45.161290322580641</v>
      </c>
      <c r="AB343" s="7"/>
      <c r="AD343" s="1">
        <f t="shared" si="21"/>
        <v>3</v>
      </c>
      <c r="AE343" s="1">
        <f t="shared" si="22"/>
        <v>0</v>
      </c>
      <c r="AF343" s="1">
        <f t="shared" si="23"/>
        <v>19</v>
      </c>
      <c r="AH343" s="17"/>
      <c r="AI343" s="28"/>
      <c r="AJ343" s="17"/>
    </row>
    <row r="344" spans="1:36" ht="13.5" customHeight="1" x14ac:dyDescent="0.3">
      <c r="A344" s="5" t="s">
        <v>264</v>
      </c>
      <c r="B344" s="11" t="s">
        <v>7</v>
      </c>
      <c r="C344" s="28">
        <v>1688</v>
      </c>
      <c r="D344" s="6"/>
      <c r="E344" s="42">
        <v>1688</v>
      </c>
      <c r="F344" s="43">
        <v>0</v>
      </c>
      <c r="G344" s="25">
        <f t="shared" si="20"/>
        <v>0</v>
      </c>
      <c r="H344" s="6">
        <v>-353</v>
      </c>
      <c r="I344" s="58">
        <v>-17.295443410093092</v>
      </c>
      <c r="J344" s="17"/>
      <c r="K344" s="7">
        <v>3.0363177876857241</v>
      </c>
      <c r="L344" s="45">
        <v>185</v>
      </c>
      <c r="N344" s="27">
        <v>285</v>
      </c>
      <c r="O344" s="28"/>
      <c r="P344" s="27">
        <v>-135</v>
      </c>
      <c r="Q344" s="29">
        <v>-32.142857142857146</v>
      </c>
      <c r="R344" s="28"/>
      <c r="S344" s="27">
        <v>450</v>
      </c>
      <c r="T344" s="28"/>
      <c r="U344" s="27">
        <v>-5</v>
      </c>
      <c r="V344" s="29">
        <v>-1.098901098901099</v>
      </c>
      <c r="W344" s="32"/>
      <c r="X344" s="27">
        <v>390</v>
      </c>
      <c r="Y344" s="27"/>
      <c r="Z344" s="27">
        <v>-180</v>
      </c>
      <c r="AA344" s="29">
        <v>-31.578947368421051</v>
      </c>
      <c r="AB344" s="7"/>
      <c r="AD344" s="1">
        <f t="shared" si="21"/>
        <v>4</v>
      </c>
      <c r="AE344" s="1">
        <f t="shared" si="22"/>
        <v>0</v>
      </c>
      <c r="AF344" s="1">
        <f t="shared" si="23"/>
        <v>20</v>
      </c>
      <c r="AH344" s="17"/>
      <c r="AI344" s="28"/>
      <c r="AJ344" s="17"/>
    </row>
    <row r="345" spans="1:36" ht="23.25" customHeight="1" x14ac:dyDescent="0.3">
      <c r="A345" s="5" t="s">
        <v>265</v>
      </c>
      <c r="B345" s="11" t="s">
        <v>7</v>
      </c>
      <c r="C345" s="28">
        <v>1718</v>
      </c>
      <c r="D345" s="6"/>
      <c r="E345" s="42">
        <v>1718</v>
      </c>
      <c r="F345" s="43">
        <v>0</v>
      </c>
      <c r="G345" s="25">
        <f t="shared" si="20"/>
        <v>0</v>
      </c>
      <c r="H345" s="6">
        <v>-340</v>
      </c>
      <c r="I345" s="58">
        <v>-16.52089407191448</v>
      </c>
      <c r="J345" s="17"/>
      <c r="K345" s="7">
        <v>2.8561470290471269</v>
      </c>
      <c r="L345" s="45">
        <v>207</v>
      </c>
      <c r="N345" s="27">
        <v>280</v>
      </c>
      <c r="O345" s="28"/>
      <c r="P345" s="27">
        <v>-55</v>
      </c>
      <c r="Q345" s="29">
        <v>-16.417910447761194</v>
      </c>
      <c r="R345" s="28"/>
      <c r="S345" s="27">
        <v>475</v>
      </c>
      <c r="T345" s="28"/>
      <c r="U345" s="27">
        <v>5</v>
      </c>
      <c r="V345" s="29">
        <v>1.0638297872340425</v>
      </c>
      <c r="W345" s="32"/>
      <c r="X345" s="27">
        <v>365</v>
      </c>
      <c r="Y345" s="27"/>
      <c r="Z345" s="27">
        <v>-225</v>
      </c>
      <c r="AA345" s="29">
        <v>-38.135593220338983</v>
      </c>
      <c r="AB345" s="7"/>
      <c r="AD345" s="1">
        <f t="shared" si="21"/>
        <v>0</v>
      </c>
      <c r="AE345" s="1">
        <f t="shared" si="22"/>
        <v>0</v>
      </c>
      <c r="AF345" s="1">
        <f t="shared" si="23"/>
        <v>21</v>
      </c>
      <c r="AH345" s="17"/>
      <c r="AI345" s="28"/>
      <c r="AJ345" s="17"/>
    </row>
    <row r="346" spans="1:36" ht="13.5" customHeight="1" x14ac:dyDescent="0.3">
      <c r="A346" s="5" t="s">
        <v>266</v>
      </c>
      <c r="B346" s="11" t="s">
        <v>7</v>
      </c>
      <c r="C346" s="28">
        <v>2131</v>
      </c>
      <c r="D346" s="6"/>
      <c r="E346" s="42">
        <v>2131</v>
      </c>
      <c r="F346" s="43">
        <v>0</v>
      </c>
      <c r="G346" s="25">
        <f t="shared" si="20"/>
        <v>0</v>
      </c>
      <c r="H346" s="6">
        <v>-275</v>
      </c>
      <c r="I346" s="58">
        <v>-11.42975893599335</v>
      </c>
      <c r="J346" s="17"/>
      <c r="K346" s="7">
        <v>3.1214302915215351</v>
      </c>
      <c r="L346" s="45">
        <v>172</v>
      </c>
      <c r="N346" s="27">
        <v>325</v>
      </c>
      <c r="O346" s="28"/>
      <c r="P346" s="27">
        <v>-105</v>
      </c>
      <c r="Q346" s="29">
        <v>-24.418604651162788</v>
      </c>
      <c r="R346" s="28"/>
      <c r="S346" s="27">
        <v>580</v>
      </c>
      <c r="T346" s="28"/>
      <c r="U346" s="27">
        <v>45</v>
      </c>
      <c r="V346" s="29">
        <v>8.4112149532710276</v>
      </c>
      <c r="W346" s="32"/>
      <c r="X346" s="27">
        <v>485</v>
      </c>
      <c r="Y346" s="27"/>
      <c r="Z346" s="27">
        <v>-215</v>
      </c>
      <c r="AA346" s="29">
        <v>-30.714285714285715</v>
      </c>
      <c r="AB346" s="7"/>
      <c r="AD346" s="1">
        <f t="shared" si="21"/>
        <v>1</v>
      </c>
      <c r="AE346" s="1">
        <f t="shared" si="22"/>
        <v>0</v>
      </c>
      <c r="AF346" s="1">
        <f t="shared" si="23"/>
        <v>22</v>
      </c>
      <c r="AH346" s="17"/>
      <c r="AI346" s="28"/>
      <c r="AJ346" s="17"/>
    </row>
    <row r="347" spans="1:36" ht="13.5" customHeight="1" x14ac:dyDescent="0.3">
      <c r="A347" s="5" t="s">
        <v>267</v>
      </c>
      <c r="B347" s="11" t="s">
        <v>7</v>
      </c>
      <c r="C347" s="28">
        <v>1396</v>
      </c>
      <c r="D347" s="6"/>
      <c r="E347" s="42">
        <v>1215</v>
      </c>
      <c r="F347" s="43">
        <v>181</v>
      </c>
      <c r="G347" s="25">
        <f t="shared" si="20"/>
        <v>0</v>
      </c>
      <c r="H347" s="6">
        <v>-351</v>
      </c>
      <c r="I347" s="58">
        <v>-20.091585575271896</v>
      </c>
      <c r="J347" s="17"/>
      <c r="K347" s="7">
        <v>2.4436968148407328</v>
      </c>
      <c r="L347" s="45">
        <v>267</v>
      </c>
      <c r="N347" s="27">
        <v>250</v>
      </c>
      <c r="O347" s="28"/>
      <c r="P347" s="27">
        <v>-85</v>
      </c>
      <c r="Q347" s="29">
        <v>-25.373134328358208</v>
      </c>
      <c r="R347" s="28"/>
      <c r="S347" s="27">
        <v>375</v>
      </c>
      <c r="T347" s="28"/>
      <c r="U347" s="27">
        <v>25</v>
      </c>
      <c r="V347" s="29">
        <v>7.1428571428571423</v>
      </c>
      <c r="W347" s="32"/>
      <c r="X347" s="27">
        <v>345</v>
      </c>
      <c r="Y347" s="27"/>
      <c r="Z347" s="27">
        <v>-220</v>
      </c>
      <c r="AA347" s="29">
        <v>-38.938053097345133</v>
      </c>
      <c r="AB347" s="7"/>
      <c r="AD347" s="1">
        <f t="shared" si="21"/>
        <v>2</v>
      </c>
      <c r="AE347" s="1">
        <f t="shared" si="22"/>
        <v>0</v>
      </c>
      <c r="AF347" s="1">
        <f t="shared" si="23"/>
        <v>23</v>
      </c>
      <c r="AH347" s="17"/>
      <c r="AI347" s="28"/>
      <c r="AJ347" s="17"/>
    </row>
    <row r="348" spans="1:36" ht="13.5" customHeight="1" x14ac:dyDescent="0.3">
      <c r="A348" s="5" t="s">
        <v>268</v>
      </c>
      <c r="B348" s="11" t="s">
        <v>7</v>
      </c>
      <c r="C348" s="28">
        <v>338</v>
      </c>
      <c r="D348" s="6"/>
      <c r="E348" s="42">
        <v>225</v>
      </c>
      <c r="F348" s="43">
        <v>113</v>
      </c>
      <c r="G348" s="25">
        <f t="shared" si="20"/>
        <v>0</v>
      </c>
      <c r="H348" s="6">
        <v>-16</v>
      </c>
      <c r="I348" s="58">
        <v>-4.5197740112994351</v>
      </c>
      <c r="J348" s="17"/>
      <c r="K348" s="7">
        <v>0.75985450520525666</v>
      </c>
      <c r="L348" s="45">
        <v>605</v>
      </c>
      <c r="N348" s="27">
        <v>105</v>
      </c>
      <c r="O348" s="28"/>
      <c r="P348" s="27">
        <v>5</v>
      </c>
      <c r="Q348" s="29">
        <v>5</v>
      </c>
      <c r="R348" s="28"/>
      <c r="S348" s="27">
        <v>70</v>
      </c>
      <c r="T348" s="28"/>
      <c r="U348" s="27">
        <v>0</v>
      </c>
      <c r="V348" s="29">
        <v>0</v>
      </c>
      <c r="W348" s="32"/>
      <c r="X348" s="27">
        <v>30</v>
      </c>
      <c r="Y348" s="27"/>
      <c r="Z348" s="27">
        <v>-20</v>
      </c>
      <c r="AA348" s="29">
        <v>-40</v>
      </c>
      <c r="AB348" s="7"/>
      <c r="AD348" s="1">
        <f t="shared" si="21"/>
        <v>3</v>
      </c>
      <c r="AE348" s="1">
        <f t="shared" si="22"/>
        <v>0</v>
      </c>
      <c r="AF348" s="1">
        <f t="shared" si="23"/>
        <v>24</v>
      </c>
      <c r="AH348" s="17"/>
      <c r="AI348" s="28"/>
      <c r="AJ348" s="17"/>
    </row>
    <row r="349" spans="1:36" ht="13.5" customHeight="1" x14ac:dyDescent="0.3">
      <c r="A349" s="5" t="s">
        <v>269</v>
      </c>
      <c r="B349" s="11" t="s">
        <v>7</v>
      </c>
      <c r="C349" s="28">
        <v>1591</v>
      </c>
      <c r="D349" s="6"/>
      <c r="E349" s="42">
        <v>1570</v>
      </c>
      <c r="F349" s="43">
        <v>21</v>
      </c>
      <c r="G349" s="25">
        <f t="shared" si="20"/>
        <v>0</v>
      </c>
      <c r="H349" s="6">
        <v>-287</v>
      </c>
      <c r="I349" s="58">
        <v>-15.282215122470713</v>
      </c>
      <c r="J349" s="17"/>
      <c r="K349" s="7">
        <v>2.8251088574527699</v>
      </c>
      <c r="L349" s="45">
        <v>212</v>
      </c>
      <c r="N349" s="27">
        <v>390</v>
      </c>
      <c r="O349" s="28"/>
      <c r="P349" s="27">
        <v>-115</v>
      </c>
      <c r="Q349" s="29">
        <v>-22.772277227722775</v>
      </c>
      <c r="R349" s="28"/>
      <c r="S349" s="27">
        <v>310</v>
      </c>
      <c r="T349" s="28"/>
      <c r="U349" s="27">
        <v>-30</v>
      </c>
      <c r="V349" s="29">
        <v>-8.8235294117647065</v>
      </c>
      <c r="W349" s="32"/>
      <c r="X349" s="27">
        <v>445</v>
      </c>
      <c r="Y349" s="27"/>
      <c r="Z349" s="27">
        <v>-185</v>
      </c>
      <c r="AA349" s="29">
        <v>-29.365079365079367</v>
      </c>
      <c r="AB349" s="7"/>
      <c r="AD349" s="1">
        <f t="shared" si="21"/>
        <v>4</v>
      </c>
      <c r="AE349" s="1">
        <f t="shared" si="22"/>
        <v>0</v>
      </c>
      <c r="AF349" s="1">
        <f t="shared" si="23"/>
        <v>25</v>
      </c>
      <c r="AH349" s="17"/>
      <c r="AI349" s="28"/>
      <c r="AJ349" s="17"/>
    </row>
    <row r="350" spans="1:36" ht="23.25" customHeight="1" x14ac:dyDescent="0.3">
      <c r="A350" s="5" t="s">
        <v>601</v>
      </c>
      <c r="B350" s="11" t="s">
        <v>560</v>
      </c>
      <c r="C350" s="28">
        <v>1353</v>
      </c>
      <c r="D350" s="6"/>
      <c r="E350" s="42">
        <v>1147</v>
      </c>
      <c r="F350" s="43">
        <v>206</v>
      </c>
      <c r="G350" s="25">
        <f t="shared" si="20"/>
        <v>0</v>
      </c>
      <c r="H350" s="6">
        <v>-286</v>
      </c>
      <c r="I350" s="58">
        <v>-17.449664429530202</v>
      </c>
      <c r="J350" s="17"/>
      <c r="K350" s="7">
        <v>2.3477260881108704</v>
      </c>
      <c r="L350" s="45">
        <v>282</v>
      </c>
      <c r="N350" s="27">
        <v>335</v>
      </c>
      <c r="O350" s="28"/>
      <c r="P350" s="27">
        <v>-75</v>
      </c>
      <c r="Q350" s="29">
        <v>-18.292682926829269</v>
      </c>
      <c r="R350" s="28"/>
      <c r="S350" s="27">
        <v>320</v>
      </c>
      <c r="T350" s="28"/>
      <c r="U350" s="27">
        <v>5</v>
      </c>
      <c r="V350" s="29">
        <v>1.5873015873015872</v>
      </c>
      <c r="W350" s="32"/>
      <c r="X350" s="27">
        <v>300</v>
      </c>
      <c r="Y350" s="27"/>
      <c r="Z350" s="27">
        <v>-100</v>
      </c>
      <c r="AA350" s="29">
        <v>-25</v>
      </c>
      <c r="AB350" s="7"/>
      <c r="AD350" s="1">
        <f t="shared" si="21"/>
        <v>0</v>
      </c>
      <c r="AE350" s="1">
        <f t="shared" si="22"/>
        <v>0</v>
      </c>
      <c r="AF350" s="1">
        <f t="shared" si="23"/>
        <v>26</v>
      </c>
      <c r="AH350" s="17"/>
      <c r="AI350" s="28"/>
      <c r="AJ350" s="17"/>
    </row>
    <row r="351" spans="1:36" ht="13.5" customHeight="1" x14ac:dyDescent="0.3">
      <c r="A351" s="5" t="s">
        <v>270</v>
      </c>
      <c r="B351" s="11" t="s">
        <v>7</v>
      </c>
      <c r="C351" s="28">
        <v>2750</v>
      </c>
      <c r="D351" s="6"/>
      <c r="E351" s="42">
        <v>1572</v>
      </c>
      <c r="F351" s="43">
        <v>1178</v>
      </c>
      <c r="G351" s="25">
        <f t="shared" si="20"/>
        <v>0</v>
      </c>
      <c r="H351" s="6">
        <v>47</v>
      </c>
      <c r="I351" s="58">
        <v>1.7388087310395854</v>
      </c>
      <c r="J351" s="17"/>
      <c r="K351" s="7">
        <v>4.8141118806039609</v>
      </c>
      <c r="L351" s="45">
        <v>47</v>
      </c>
      <c r="N351" s="27">
        <v>580</v>
      </c>
      <c r="O351" s="28"/>
      <c r="P351" s="27">
        <v>15</v>
      </c>
      <c r="Q351" s="29">
        <v>2.6548672566371683</v>
      </c>
      <c r="R351" s="28"/>
      <c r="S351" s="27">
        <v>500</v>
      </c>
      <c r="T351" s="28"/>
      <c r="U351" s="27">
        <v>-10</v>
      </c>
      <c r="V351" s="29">
        <v>-1.9607843137254901</v>
      </c>
      <c r="W351" s="32"/>
      <c r="X351" s="27" t="s">
        <v>684</v>
      </c>
      <c r="Y351" s="27"/>
      <c r="Z351" s="27" t="s">
        <v>684</v>
      </c>
      <c r="AA351" s="29" t="s">
        <v>684</v>
      </c>
      <c r="AB351" s="7"/>
      <c r="AD351" s="1">
        <f t="shared" si="21"/>
        <v>1</v>
      </c>
      <c r="AE351" s="1">
        <f t="shared" si="22"/>
        <v>1</v>
      </c>
      <c r="AF351" s="1">
        <f t="shared" si="23"/>
        <v>27</v>
      </c>
      <c r="AH351" s="17"/>
      <c r="AI351" s="28"/>
      <c r="AJ351" s="17"/>
    </row>
    <row r="352" spans="1:36" ht="13.5" customHeight="1" x14ac:dyDescent="0.3">
      <c r="A352" s="5" t="s">
        <v>271</v>
      </c>
      <c r="B352" s="11" t="s">
        <v>7</v>
      </c>
      <c r="C352" s="28">
        <v>2685</v>
      </c>
      <c r="D352" s="6"/>
      <c r="E352" s="42">
        <v>1197</v>
      </c>
      <c r="F352" s="43">
        <v>1488</v>
      </c>
      <c r="G352" s="25">
        <f t="shared" si="20"/>
        <v>0</v>
      </c>
      <c r="H352" s="6">
        <v>60</v>
      </c>
      <c r="I352" s="58">
        <v>2.2857142857142856</v>
      </c>
      <c r="J352" s="17"/>
      <c r="K352" s="7">
        <v>6.4438606037214807</v>
      </c>
      <c r="L352" s="45">
        <v>11</v>
      </c>
      <c r="N352" s="27">
        <v>725</v>
      </c>
      <c r="O352" s="28"/>
      <c r="P352" s="27">
        <v>90</v>
      </c>
      <c r="Q352" s="29">
        <v>14.173228346456693</v>
      </c>
      <c r="R352" s="28"/>
      <c r="S352" s="27">
        <v>490</v>
      </c>
      <c r="T352" s="28"/>
      <c r="U352" s="27">
        <v>-10</v>
      </c>
      <c r="V352" s="29">
        <v>-2</v>
      </c>
      <c r="W352" s="32"/>
      <c r="X352" s="27" t="s">
        <v>684</v>
      </c>
      <c r="Y352" s="27"/>
      <c r="Z352" s="27" t="s">
        <v>684</v>
      </c>
      <c r="AA352" s="29" t="s">
        <v>684</v>
      </c>
      <c r="AB352" s="7"/>
      <c r="AD352" s="1">
        <f t="shared" si="21"/>
        <v>2</v>
      </c>
      <c r="AE352" s="1">
        <f t="shared" si="22"/>
        <v>1</v>
      </c>
      <c r="AF352" s="1">
        <f t="shared" si="23"/>
        <v>28</v>
      </c>
      <c r="AH352" s="17"/>
      <c r="AI352" s="28"/>
      <c r="AJ352" s="17"/>
    </row>
    <row r="353" spans="1:36" ht="13.5" customHeight="1" x14ac:dyDescent="0.3">
      <c r="A353" s="5" t="s">
        <v>272</v>
      </c>
      <c r="B353" s="11" t="s">
        <v>7</v>
      </c>
      <c r="C353" s="28">
        <v>2354</v>
      </c>
      <c r="D353" s="6"/>
      <c r="E353" s="42">
        <v>1451</v>
      </c>
      <c r="F353" s="43">
        <v>903</v>
      </c>
      <c r="G353" s="25">
        <f t="shared" si="20"/>
        <v>0</v>
      </c>
      <c r="H353" s="6">
        <v>-141</v>
      </c>
      <c r="I353" s="58">
        <v>-5.6513026052104207</v>
      </c>
      <c r="J353" s="17"/>
      <c r="K353" s="7">
        <v>5.3697037011401338</v>
      </c>
      <c r="L353" s="45">
        <v>29</v>
      </c>
      <c r="N353" s="27">
        <v>530</v>
      </c>
      <c r="O353" s="28"/>
      <c r="P353" s="27">
        <v>-15</v>
      </c>
      <c r="Q353" s="29">
        <v>-2.7522935779816518</v>
      </c>
      <c r="R353" s="28"/>
      <c r="S353" s="27">
        <v>420</v>
      </c>
      <c r="T353" s="28"/>
      <c r="U353" s="27">
        <v>-25</v>
      </c>
      <c r="V353" s="29">
        <v>-5.6179775280898872</v>
      </c>
      <c r="W353" s="32"/>
      <c r="X353" s="27" t="s">
        <v>684</v>
      </c>
      <c r="Y353" s="27"/>
      <c r="Z353" s="27" t="s">
        <v>684</v>
      </c>
      <c r="AA353" s="29" t="s">
        <v>684</v>
      </c>
      <c r="AB353" s="7"/>
      <c r="AD353" s="1">
        <f t="shared" si="21"/>
        <v>3</v>
      </c>
      <c r="AE353" s="1">
        <f t="shared" si="22"/>
        <v>0</v>
      </c>
      <c r="AF353" s="1">
        <f t="shared" si="23"/>
        <v>29</v>
      </c>
      <c r="AH353" s="17"/>
      <c r="AI353" s="28"/>
      <c r="AJ353" s="17"/>
    </row>
    <row r="354" spans="1:36" ht="13.5" customHeight="1" x14ac:dyDescent="0.3">
      <c r="A354" s="5" t="s">
        <v>273</v>
      </c>
      <c r="B354" s="11" t="s">
        <v>7</v>
      </c>
      <c r="C354" s="28">
        <v>2249</v>
      </c>
      <c r="D354" s="6"/>
      <c r="E354" s="42">
        <v>1160</v>
      </c>
      <c r="F354" s="43">
        <v>1089</v>
      </c>
      <c r="G354" s="25">
        <f t="shared" si="20"/>
        <v>0</v>
      </c>
      <c r="H354" s="6">
        <v>106</v>
      </c>
      <c r="I354" s="58">
        <v>4.9463369108726081</v>
      </c>
      <c r="J354" s="17"/>
      <c r="K354" s="7">
        <v>5.3266721376924373</v>
      </c>
      <c r="L354" s="45">
        <v>30</v>
      </c>
      <c r="N354" s="27">
        <v>605</v>
      </c>
      <c r="O354" s="28"/>
      <c r="P354" s="27">
        <v>90</v>
      </c>
      <c r="Q354" s="29">
        <v>17.475728155339805</v>
      </c>
      <c r="R354" s="28"/>
      <c r="S354" s="27">
        <v>425</v>
      </c>
      <c r="T354" s="28"/>
      <c r="U354" s="27">
        <v>-5</v>
      </c>
      <c r="V354" s="29">
        <v>-1.1627906976744187</v>
      </c>
      <c r="W354" s="32"/>
      <c r="X354" s="27" t="s">
        <v>684</v>
      </c>
      <c r="Y354" s="27"/>
      <c r="Z354" s="27" t="s">
        <v>684</v>
      </c>
      <c r="AA354" s="29" t="s">
        <v>684</v>
      </c>
      <c r="AB354" s="7"/>
      <c r="AD354" s="1">
        <f t="shared" si="21"/>
        <v>4</v>
      </c>
      <c r="AE354" s="1">
        <f t="shared" si="22"/>
        <v>1</v>
      </c>
      <c r="AF354" s="1">
        <f t="shared" si="23"/>
        <v>30</v>
      </c>
      <c r="AH354" s="17"/>
      <c r="AI354" s="28"/>
      <c r="AJ354" s="17"/>
    </row>
    <row r="355" spans="1:36" ht="23.25" customHeight="1" x14ac:dyDescent="0.3">
      <c r="A355" s="5" t="s">
        <v>602</v>
      </c>
      <c r="B355" s="11" t="s">
        <v>560</v>
      </c>
      <c r="C355" s="28">
        <v>1028</v>
      </c>
      <c r="D355" s="6"/>
      <c r="E355" s="42">
        <v>993</v>
      </c>
      <c r="F355" s="43">
        <v>35</v>
      </c>
      <c r="G355" s="25">
        <f t="shared" si="20"/>
        <v>0</v>
      </c>
      <c r="H355" s="6">
        <v>-186</v>
      </c>
      <c r="I355" s="58">
        <v>-15.321252059308071</v>
      </c>
      <c r="J355" s="17"/>
      <c r="K355" s="7">
        <v>1.8366354506688209</v>
      </c>
      <c r="L355" s="45">
        <v>365</v>
      </c>
      <c r="N355" s="27">
        <v>230</v>
      </c>
      <c r="O355" s="28"/>
      <c r="P355" s="27">
        <v>-75</v>
      </c>
      <c r="Q355" s="29">
        <v>-24.590163934426229</v>
      </c>
      <c r="R355" s="28"/>
      <c r="S355" s="27">
        <v>210</v>
      </c>
      <c r="T355" s="28"/>
      <c r="U355" s="27">
        <v>20</v>
      </c>
      <c r="V355" s="29">
        <v>10.526315789473683</v>
      </c>
      <c r="W355" s="32"/>
      <c r="X355" s="27">
        <v>170</v>
      </c>
      <c r="Y355" s="27"/>
      <c r="Z355" s="27">
        <v>-95</v>
      </c>
      <c r="AA355" s="29">
        <v>-35.849056603773583</v>
      </c>
      <c r="AB355" s="7"/>
      <c r="AD355" s="1">
        <f t="shared" si="21"/>
        <v>0</v>
      </c>
      <c r="AE355" s="1">
        <f t="shared" si="22"/>
        <v>0</v>
      </c>
      <c r="AF355" s="1">
        <f t="shared" si="23"/>
        <v>31</v>
      </c>
      <c r="AH355" s="17"/>
      <c r="AI355" s="28"/>
      <c r="AJ355" s="17"/>
    </row>
    <row r="356" spans="1:36" ht="13.5" customHeight="1" x14ac:dyDescent="0.3">
      <c r="A356" s="5" t="s">
        <v>642</v>
      </c>
      <c r="B356" s="11" t="s">
        <v>620</v>
      </c>
      <c r="C356" s="28">
        <v>950</v>
      </c>
      <c r="D356" s="6"/>
      <c r="E356" s="42">
        <v>890</v>
      </c>
      <c r="F356" s="43">
        <v>60</v>
      </c>
      <c r="G356" s="25">
        <f t="shared" si="20"/>
        <v>0</v>
      </c>
      <c r="H356" s="6">
        <v>-65</v>
      </c>
      <c r="I356" s="58">
        <v>-6.403940886699508</v>
      </c>
      <c r="J356" s="17"/>
      <c r="K356" s="7">
        <v>2.6049079543585121</v>
      </c>
      <c r="L356" s="45">
        <v>244</v>
      </c>
      <c r="N356" s="27">
        <v>215</v>
      </c>
      <c r="O356" s="28"/>
      <c r="P356" s="27">
        <v>-60</v>
      </c>
      <c r="Q356" s="29">
        <v>-21.818181818181817</v>
      </c>
      <c r="R356" s="28"/>
      <c r="S356" s="27">
        <v>250</v>
      </c>
      <c r="T356" s="28"/>
      <c r="U356" s="27">
        <v>40</v>
      </c>
      <c r="V356" s="29">
        <v>19.047619047619047</v>
      </c>
      <c r="W356" s="32"/>
      <c r="X356" s="27">
        <v>250</v>
      </c>
      <c r="Y356" s="27"/>
      <c r="Z356" s="27">
        <v>-80</v>
      </c>
      <c r="AA356" s="29">
        <v>-24.242424242424242</v>
      </c>
      <c r="AB356" s="7"/>
      <c r="AD356" s="1">
        <f t="shared" si="21"/>
        <v>1</v>
      </c>
      <c r="AE356" s="1">
        <f t="shared" si="22"/>
        <v>0</v>
      </c>
      <c r="AF356" s="1">
        <f t="shared" si="23"/>
        <v>32</v>
      </c>
      <c r="AH356" s="17"/>
      <c r="AI356" s="28"/>
      <c r="AJ356" s="17"/>
    </row>
    <row r="357" spans="1:36" ht="13.5" customHeight="1" x14ac:dyDescent="0.3">
      <c r="A357" s="5" t="s">
        <v>274</v>
      </c>
      <c r="B357" s="11" t="s">
        <v>7</v>
      </c>
      <c r="C357" s="28">
        <v>565</v>
      </c>
      <c r="D357" s="6"/>
      <c r="E357" s="42">
        <v>423</v>
      </c>
      <c r="F357" s="43">
        <v>142</v>
      </c>
      <c r="G357" s="25">
        <f t="shared" si="20"/>
        <v>0</v>
      </c>
      <c r="H357" s="6">
        <v>-87</v>
      </c>
      <c r="I357" s="58">
        <v>-13.343558282208591</v>
      </c>
      <c r="J357" s="17"/>
      <c r="K357" s="7">
        <v>1.1455347297226794</v>
      </c>
      <c r="L357" s="45">
        <v>510</v>
      </c>
      <c r="N357" s="27">
        <v>110</v>
      </c>
      <c r="O357" s="28"/>
      <c r="P357" s="27">
        <v>-10</v>
      </c>
      <c r="Q357" s="29">
        <v>-8.3333333333333321</v>
      </c>
      <c r="R357" s="28"/>
      <c r="S357" s="27">
        <v>155</v>
      </c>
      <c r="T357" s="28"/>
      <c r="U357" s="27">
        <v>5</v>
      </c>
      <c r="V357" s="29">
        <v>3.3333333333333335</v>
      </c>
      <c r="W357" s="32"/>
      <c r="X357" s="27">
        <v>90</v>
      </c>
      <c r="Y357" s="27"/>
      <c r="Z357" s="27">
        <v>-25</v>
      </c>
      <c r="AA357" s="29">
        <v>-21.739130434782609</v>
      </c>
      <c r="AB357" s="7"/>
      <c r="AD357" s="1">
        <f t="shared" si="21"/>
        <v>2</v>
      </c>
      <c r="AE357" s="1">
        <f t="shared" si="22"/>
        <v>0</v>
      </c>
      <c r="AF357" s="1">
        <f t="shared" si="23"/>
        <v>33</v>
      </c>
      <c r="AH357" s="17"/>
      <c r="AI357" s="28"/>
      <c r="AJ357" s="17"/>
    </row>
    <row r="358" spans="1:36" ht="13.5" customHeight="1" x14ac:dyDescent="0.3">
      <c r="A358" s="5" t="s">
        <v>275</v>
      </c>
      <c r="B358" s="11" t="s">
        <v>7</v>
      </c>
      <c r="C358" s="28">
        <v>927</v>
      </c>
      <c r="D358" s="6"/>
      <c r="E358" s="42">
        <v>857</v>
      </c>
      <c r="F358" s="43">
        <v>70</v>
      </c>
      <c r="G358" s="25">
        <f t="shared" si="20"/>
        <v>0</v>
      </c>
      <c r="H358" s="6">
        <v>-227</v>
      </c>
      <c r="I358" s="58">
        <v>-19.670710571923745</v>
      </c>
      <c r="J358" s="17"/>
      <c r="K358" s="7">
        <v>2.3318501881917428</v>
      </c>
      <c r="L358" s="45">
        <v>286</v>
      </c>
      <c r="N358" s="27">
        <v>230</v>
      </c>
      <c r="O358" s="28"/>
      <c r="P358" s="27">
        <v>-110</v>
      </c>
      <c r="Q358" s="29">
        <v>-32.352941176470587</v>
      </c>
      <c r="R358" s="28"/>
      <c r="S358" s="27">
        <v>225</v>
      </c>
      <c r="T358" s="28"/>
      <c r="U358" s="27">
        <v>-15</v>
      </c>
      <c r="V358" s="29">
        <v>-6.25</v>
      </c>
      <c r="W358" s="32"/>
      <c r="X358" s="27">
        <v>165</v>
      </c>
      <c r="Y358" s="27"/>
      <c r="Z358" s="27">
        <v>-100</v>
      </c>
      <c r="AA358" s="29">
        <v>-37.735849056603776</v>
      </c>
      <c r="AB358" s="7"/>
      <c r="AD358" s="1">
        <f t="shared" si="21"/>
        <v>3</v>
      </c>
      <c r="AE358" s="1">
        <f t="shared" si="22"/>
        <v>0</v>
      </c>
      <c r="AF358" s="1">
        <f t="shared" si="23"/>
        <v>34</v>
      </c>
      <c r="AH358" s="17"/>
      <c r="AI358" s="28"/>
      <c r="AJ358" s="17"/>
    </row>
    <row r="359" spans="1:36" ht="13.5" customHeight="1" x14ac:dyDescent="0.3">
      <c r="A359" s="5" t="s">
        <v>276</v>
      </c>
      <c r="B359" s="11" t="s">
        <v>7</v>
      </c>
      <c r="C359" s="28">
        <v>374</v>
      </c>
      <c r="D359" s="6"/>
      <c r="E359" s="42">
        <v>287</v>
      </c>
      <c r="F359" s="43">
        <v>87</v>
      </c>
      <c r="G359" s="25">
        <f t="shared" si="20"/>
        <v>0</v>
      </c>
      <c r="H359" s="6">
        <v>-103</v>
      </c>
      <c r="I359" s="58">
        <v>-21.59329140461216</v>
      </c>
      <c r="J359" s="17"/>
      <c r="K359" s="7">
        <v>0.9684764388902718</v>
      </c>
      <c r="L359" s="45">
        <v>552</v>
      </c>
      <c r="N359" s="27">
        <v>90</v>
      </c>
      <c r="O359" s="28"/>
      <c r="P359" s="27">
        <v>-40</v>
      </c>
      <c r="Q359" s="29">
        <v>-30.76923076923077</v>
      </c>
      <c r="R359" s="28"/>
      <c r="S359" s="27">
        <v>100</v>
      </c>
      <c r="T359" s="28"/>
      <c r="U359" s="27">
        <v>-25</v>
      </c>
      <c r="V359" s="29">
        <v>-20</v>
      </c>
      <c r="W359" s="32"/>
      <c r="X359" s="27">
        <v>95</v>
      </c>
      <c r="Y359" s="27"/>
      <c r="Z359" s="27">
        <v>-25</v>
      </c>
      <c r="AA359" s="29">
        <v>-20.833333333333336</v>
      </c>
      <c r="AB359" s="7"/>
      <c r="AD359" s="1">
        <f t="shared" si="21"/>
        <v>4</v>
      </c>
      <c r="AE359" s="1">
        <f t="shared" si="22"/>
        <v>0</v>
      </c>
      <c r="AF359" s="1">
        <f t="shared" si="23"/>
        <v>0</v>
      </c>
      <c r="AH359" s="17"/>
      <c r="AI359" s="28"/>
      <c r="AJ359" s="17"/>
    </row>
    <row r="360" spans="1:36" ht="23.25" customHeight="1" x14ac:dyDescent="0.3">
      <c r="A360" s="5" t="s">
        <v>277</v>
      </c>
      <c r="B360" s="11" t="s">
        <v>7</v>
      </c>
      <c r="C360" s="28">
        <v>1057</v>
      </c>
      <c r="D360" s="6"/>
      <c r="E360" s="42">
        <v>1051</v>
      </c>
      <c r="F360" s="43">
        <v>6</v>
      </c>
      <c r="G360" s="25">
        <f t="shared" si="20"/>
        <v>0</v>
      </c>
      <c r="H360" s="6">
        <v>-111</v>
      </c>
      <c r="I360" s="58">
        <v>-9.5034246575342465</v>
      </c>
      <c r="J360" s="17"/>
      <c r="K360" s="7">
        <v>2.2411891155953505</v>
      </c>
      <c r="L360" s="45">
        <v>302</v>
      </c>
      <c r="N360" s="27">
        <v>185</v>
      </c>
      <c r="O360" s="28"/>
      <c r="P360" s="27">
        <v>-15</v>
      </c>
      <c r="Q360" s="29">
        <v>-7.5</v>
      </c>
      <c r="R360" s="28"/>
      <c r="S360" s="27">
        <v>265</v>
      </c>
      <c r="T360" s="28"/>
      <c r="U360" s="27">
        <v>5</v>
      </c>
      <c r="V360" s="29">
        <v>1.9230769230769231</v>
      </c>
      <c r="W360" s="32"/>
      <c r="X360" s="27">
        <v>230</v>
      </c>
      <c r="Y360" s="27"/>
      <c r="Z360" s="27">
        <v>-125</v>
      </c>
      <c r="AA360" s="29">
        <v>-35.2112676056338</v>
      </c>
      <c r="AB360" s="7"/>
      <c r="AD360" s="1">
        <f t="shared" si="21"/>
        <v>0</v>
      </c>
      <c r="AE360" s="1">
        <f t="shared" si="22"/>
        <v>0</v>
      </c>
      <c r="AF360" s="1">
        <f t="shared" si="23"/>
        <v>1</v>
      </c>
      <c r="AH360" s="17"/>
      <c r="AI360" s="28"/>
      <c r="AJ360" s="17"/>
    </row>
    <row r="361" spans="1:36" ht="13.5" customHeight="1" x14ac:dyDescent="0.3">
      <c r="A361" s="5" t="s">
        <v>278</v>
      </c>
      <c r="B361" s="11" t="s">
        <v>7</v>
      </c>
      <c r="C361" s="28">
        <v>1416</v>
      </c>
      <c r="D361" s="6"/>
      <c r="E361" s="42">
        <v>1416</v>
      </c>
      <c r="F361" s="43">
        <v>0</v>
      </c>
      <c r="G361" s="25">
        <f t="shared" si="20"/>
        <v>0</v>
      </c>
      <c r="H361" s="6">
        <v>-229</v>
      </c>
      <c r="I361" s="58">
        <v>-13.920972644376899</v>
      </c>
      <c r="J361" s="17"/>
      <c r="K361" s="7">
        <v>2.4813053176985891</v>
      </c>
      <c r="L361" s="45">
        <v>260</v>
      </c>
      <c r="N361" s="27">
        <v>245</v>
      </c>
      <c r="O361" s="28"/>
      <c r="P361" s="27">
        <v>-25</v>
      </c>
      <c r="Q361" s="29">
        <v>-9.2592592592592595</v>
      </c>
      <c r="R361" s="28"/>
      <c r="S361" s="27">
        <v>350</v>
      </c>
      <c r="T361" s="28"/>
      <c r="U361" s="27">
        <v>-15</v>
      </c>
      <c r="V361" s="29">
        <v>-4.10958904109589</v>
      </c>
      <c r="W361" s="32"/>
      <c r="X361" s="27">
        <v>375</v>
      </c>
      <c r="Y361" s="27"/>
      <c r="Z361" s="27">
        <v>-140</v>
      </c>
      <c r="AA361" s="29">
        <v>-27.184466019417474</v>
      </c>
      <c r="AB361" s="7"/>
      <c r="AD361" s="1">
        <f t="shared" si="21"/>
        <v>1</v>
      </c>
      <c r="AE361" s="1">
        <f t="shared" si="22"/>
        <v>0</v>
      </c>
      <c r="AF361" s="1">
        <f t="shared" si="23"/>
        <v>2</v>
      </c>
      <c r="AH361" s="17"/>
      <c r="AI361" s="28"/>
      <c r="AJ361" s="17"/>
    </row>
    <row r="362" spans="1:36" ht="13.5" customHeight="1" x14ac:dyDescent="0.3">
      <c r="A362" s="5" t="s">
        <v>279</v>
      </c>
      <c r="B362" s="11" t="s">
        <v>7</v>
      </c>
      <c r="C362" s="28">
        <v>723</v>
      </c>
      <c r="D362" s="6"/>
      <c r="E362" s="42">
        <v>394</v>
      </c>
      <c r="F362" s="43">
        <v>329</v>
      </c>
      <c r="G362" s="25">
        <f t="shared" si="20"/>
        <v>0</v>
      </c>
      <c r="H362" s="6">
        <v>-12</v>
      </c>
      <c r="I362" s="58">
        <v>-1.6326530612244898</v>
      </c>
      <c r="J362" s="17"/>
      <c r="K362" s="7">
        <v>1.5976205044954797</v>
      </c>
      <c r="L362" s="45">
        <v>413</v>
      </c>
      <c r="N362" s="27">
        <v>165</v>
      </c>
      <c r="O362" s="28"/>
      <c r="P362" s="27">
        <v>20</v>
      </c>
      <c r="Q362" s="29">
        <v>13.793103448275861</v>
      </c>
      <c r="R362" s="28"/>
      <c r="S362" s="27">
        <v>195</v>
      </c>
      <c r="T362" s="28"/>
      <c r="U362" s="27">
        <v>15</v>
      </c>
      <c r="V362" s="29">
        <v>8.3333333333333321</v>
      </c>
      <c r="W362" s="32"/>
      <c r="X362" s="27" t="s">
        <v>684</v>
      </c>
      <c r="Y362" s="27"/>
      <c r="Z362" s="27" t="s">
        <v>684</v>
      </c>
      <c r="AA362" s="29" t="s">
        <v>684</v>
      </c>
      <c r="AB362" s="7"/>
      <c r="AD362" s="1">
        <f t="shared" si="21"/>
        <v>2</v>
      </c>
      <c r="AE362" s="1">
        <f t="shared" si="22"/>
        <v>0</v>
      </c>
      <c r="AF362" s="1">
        <f t="shared" si="23"/>
        <v>3</v>
      </c>
      <c r="AH362" s="17"/>
      <c r="AI362" s="28"/>
      <c r="AJ362" s="17"/>
    </row>
    <row r="363" spans="1:36" ht="13.5" customHeight="1" x14ac:dyDescent="0.3">
      <c r="A363" s="5" t="s">
        <v>280</v>
      </c>
      <c r="B363" s="11" t="s">
        <v>7</v>
      </c>
      <c r="C363" s="28">
        <v>408</v>
      </c>
      <c r="D363" s="6"/>
      <c r="E363" s="42">
        <v>351</v>
      </c>
      <c r="F363" s="43">
        <v>57</v>
      </c>
      <c r="G363" s="25">
        <f t="shared" si="20"/>
        <v>0</v>
      </c>
      <c r="H363" s="6">
        <v>-98</v>
      </c>
      <c r="I363" s="58">
        <v>-19.367588932806324</v>
      </c>
      <c r="J363" s="17"/>
      <c r="K363" s="7">
        <v>0.78689605915203775</v>
      </c>
      <c r="L363" s="45">
        <v>603</v>
      </c>
      <c r="N363" s="27">
        <v>65</v>
      </c>
      <c r="O363" s="28"/>
      <c r="P363" s="27">
        <v>-35</v>
      </c>
      <c r="Q363" s="29">
        <v>-35</v>
      </c>
      <c r="R363" s="28"/>
      <c r="S363" s="27">
        <v>120</v>
      </c>
      <c r="T363" s="28"/>
      <c r="U363" s="27">
        <v>-15</v>
      </c>
      <c r="V363" s="29">
        <v>-11.111111111111111</v>
      </c>
      <c r="W363" s="32"/>
      <c r="X363" s="27">
        <v>55</v>
      </c>
      <c r="Y363" s="27"/>
      <c r="Z363" s="27">
        <v>-25</v>
      </c>
      <c r="AA363" s="29">
        <v>-31.25</v>
      </c>
      <c r="AB363" s="7"/>
      <c r="AD363" s="1">
        <f t="shared" si="21"/>
        <v>3</v>
      </c>
      <c r="AE363" s="1">
        <f t="shared" si="22"/>
        <v>0</v>
      </c>
      <c r="AF363" s="1">
        <f t="shared" si="23"/>
        <v>4</v>
      </c>
      <c r="AH363" s="17"/>
      <c r="AI363" s="28"/>
      <c r="AJ363" s="17"/>
    </row>
    <row r="364" spans="1:36" ht="13.5" customHeight="1" x14ac:dyDescent="0.3">
      <c r="A364" s="5" t="s">
        <v>281</v>
      </c>
      <c r="B364" s="11" t="s">
        <v>7</v>
      </c>
      <c r="C364" s="28">
        <v>663</v>
      </c>
      <c r="D364" s="6"/>
      <c r="E364" s="42">
        <v>543</v>
      </c>
      <c r="F364" s="43">
        <v>120</v>
      </c>
      <c r="G364" s="25">
        <f t="shared" si="20"/>
        <v>0</v>
      </c>
      <c r="H364" s="6">
        <v>-88</v>
      </c>
      <c r="I364" s="58">
        <v>-11.717709720372836</v>
      </c>
      <c r="J364" s="17"/>
      <c r="K364" s="7">
        <v>1.2517878272345442</v>
      </c>
      <c r="L364" s="45">
        <v>484</v>
      </c>
      <c r="N364" s="27">
        <v>150</v>
      </c>
      <c r="O364" s="28"/>
      <c r="P364" s="27">
        <v>-30</v>
      </c>
      <c r="Q364" s="29">
        <v>-16.666666666666664</v>
      </c>
      <c r="R364" s="28"/>
      <c r="S364" s="27">
        <v>150</v>
      </c>
      <c r="T364" s="28"/>
      <c r="U364" s="27">
        <v>0</v>
      </c>
      <c r="V364" s="29">
        <v>0</v>
      </c>
      <c r="W364" s="32"/>
      <c r="X364" s="27">
        <v>110</v>
      </c>
      <c r="Y364" s="27"/>
      <c r="Z364" s="27">
        <v>-35</v>
      </c>
      <c r="AA364" s="29">
        <v>-24.137931034482758</v>
      </c>
      <c r="AB364" s="7"/>
      <c r="AD364" s="1">
        <f t="shared" si="21"/>
        <v>4</v>
      </c>
      <c r="AE364" s="1">
        <f t="shared" si="22"/>
        <v>0</v>
      </c>
      <c r="AF364" s="1">
        <f t="shared" si="23"/>
        <v>5</v>
      </c>
      <c r="AH364" s="17"/>
      <c r="AI364" s="28"/>
      <c r="AJ364" s="17"/>
    </row>
    <row r="365" spans="1:36" ht="23.25" customHeight="1" x14ac:dyDescent="0.3">
      <c r="A365" s="5" t="s">
        <v>282</v>
      </c>
      <c r="B365" s="11" t="s">
        <v>7</v>
      </c>
      <c r="C365" s="28">
        <v>1366</v>
      </c>
      <c r="D365" s="6"/>
      <c r="E365" s="42">
        <v>651</v>
      </c>
      <c r="F365" s="43">
        <v>715</v>
      </c>
      <c r="G365" s="25">
        <f t="shared" si="20"/>
        <v>0</v>
      </c>
      <c r="H365" s="6">
        <v>43</v>
      </c>
      <c r="I365" s="58">
        <v>3.2501889644746789</v>
      </c>
      <c r="J365" s="17"/>
      <c r="K365" s="7">
        <v>2.8586898533312892</v>
      </c>
      <c r="L365" s="45">
        <v>206</v>
      </c>
      <c r="N365" s="27">
        <v>425</v>
      </c>
      <c r="O365" s="28"/>
      <c r="P365" s="27">
        <v>5</v>
      </c>
      <c r="Q365" s="29">
        <v>1.1904761904761905</v>
      </c>
      <c r="R365" s="28"/>
      <c r="S365" s="27">
        <v>235</v>
      </c>
      <c r="T365" s="28"/>
      <c r="U365" s="27">
        <v>25</v>
      </c>
      <c r="V365" s="29">
        <v>11.904761904761903</v>
      </c>
      <c r="W365" s="32"/>
      <c r="X365" s="27" t="s">
        <v>684</v>
      </c>
      <c r="Y365" s="27"/>
      <c r="Z365" s="27" t="s">
        <v>684</v>
      </c>
      <c r="AA365" s="29" t="s">
        <v>684</v>
      </c>
      <c r="AB365" s="7"/>
      <c r="AD365" s="1">
        <f t="shared" si="21"/>
        <v>0</v>
      </c>
      <c r="AE365" s="1">
        <f t="shared" si="22"/>
        <v>1</v>
      </c>
      <c r="AF365" s="1">
        <f t="shared" si="23"/>
        <v>6</v>
      </c>
      <c r="AH365" s="17"/>
      <c r="AI365" s="28"/>
      <c r="AJ365" s="17"/>
    </row>
    <row r="366" spans="1:36" ht="13.5" customHeight="1" x14ac:dyDescent="0.3">
      <c r="A366" s="5" t="s">
        <v>283</v>
      </c>
      <c r="B366" s="11" t="s">
        <v>7</v>
      </c>
      <c r="C366" s="28">
        <v>455</v>
      </c>
      <c r="D366" s="6"/>
      <c r="E366" s="42">
        <v>406</v>
      </c>
      <c r="F366" s="43">
        <v>49</v>
      </c>
      <c r="G366" s="25">
        <f t="shared" si="20"/>
        <v>0</v>
      </c>
      <c r="H366" s="6">
        <v>-86</v>
      </c>
      <c r="I366" s="58">
        <v>-15.89648798521257</v>
      </c>
      <c r="J366" s="17"/>
      <c r="K366" s="7">
        <v>1.0377052176463681</v>
      </c>
      <c r="L366" s="45">
        <v>532</v>
      </c>
      <c r="N366" s="27">
        <v>80</v>
      </c>
      <c r="O366" s="28"/>
      <c r="P366" s="27">
        <v>-70</v>
      </c>
      <c r="Q366" s="29">
        <v>-46.666666666666664</v>
      </c>
      <c r="R366" s="28"/>
      <c r="S366" s="27">
        <v>130</v>
      </c>
      <c r="T366" s="28"/>
      <c r="U366" s="27">
        <v>0</v>
      </c>
      <c r="V366" s="29">
        <v>0</v>
      </c>
      <c r="W366" s="32"/>
      <c r="X366" s="27">
        <v>80</v>
      </c>
      <c r="Y366" s="27"/>
      <c r="Z366" s="27">
        <v>-35</v>
      </c>
      <c r="AA366" s="29">
        <v>-30.434782608695656</v>
      </c>
      <c r="AB366" s="7"/>
      <c r="AD366" s="1">
        <f t="shared" si="21"/>
        <v>1</v>
      </c>
      <c r="AE366" s="1">
        <f t="shared" si="22"/>
        <v>0</v>
      </c>
      <c r="AF366" s="1">
        <f t="shared" si="23"/>
        <v>7</v>
      </c>
      <c r="AH366" s="17"/>
      <c r="AI366" s="28"/>
      <c r="AJ366" s="17"/>
    </row>
    <row r="367" spans="1:36" ht="13.5" customHeight="1" x14ac:dyDescent="0.3">
      <c r="A367" s="5" t="s">
        <v>284</v>
      </c>
      <c r="B367" s="11" t="s">
        <v>7</v>
      </c>
      <c r="C367" s="28">
        <v>2999</v>
      </c>
      <c r="D367" s="6"/>
      <c r="E367" s="42">
        <v>1860</v>
      </c>
      <c r="F367" s="43">
        <v>1139</v>
      </c>
      <c r="G367" s="25">
        <f t="shared" si="20"/>
        <v>0</v>
      </c>
      <c r="H367" s="6">
        <v>50</v>
      </c>
      <c r="I367" s="58">
        <v>1.69548999660902</v>
      </c>
      <c r="J367" s="17"/>
      <c r="K367" s="7">
        <v>4.4494813388419434</v>
      </c>
      <c r="L367" s="45">
        <v>62</v>
      </c>
      <c r="N367" s="27">
        <v>670</v>
      </c>
      <c r="O367" s="28"/>
      <c r="P367" s="27">
        <v>105</v>
      </c>
      <c r="Q367" s="29">
        <v>18.584070796460178</v>
      </c>
      <c r="R367" s="28"/>
      <c r="S367" s="27">
        <v>515</v>
      </c>
      <c r="T367" s="28"/>
      <c r="U367" s="27">
        <v>-30</v>
      </c>
      <c r="V367" s="29">
        <v>-5.5045871559633035</v>
      </c>
      <c r="W367" s="32"/>
      <c r="X367" s="27" t="s">
        <v>684</v>
      </c>
      <c r="Y367" s="27"/>
      <c r="Z367" s="27" t="s">
        <v>684</v>
      </c>
      <c r="AA367" s="29" t="s">
        <v>684</v>
      </c>
      <c r="AB367" s="7"/>
      <c r="AD367" s="1">
        <f t="shared" si="21"/>
        <v>2</v>
      </c>
      <c r="AE367" s="1">
        <f t="shared" si="22"/>
        <v>1</v>
      </c>
      <c r="AF367" s="1">
        <f t="shared" si="23"/>
        <v>8</v>
      </c>
      <c r="AH367" s="17"/>
      <c r="AI367" s="28"/>
      <c r="AJ367" s="17"/>
    </row>
    <row r="368" spans="1:36" ht="13.5" customHeight="1" x14ac:dyDescent="0.3">
      <c r="A368" s="5" t="s">
        <v>285</v>
      </c>
      <c r="B368" s="11" t="s">
        <v>7</v>
      </c>
      <c r="C368" s="28">
        <v>2512</v>
      </c>
      <c r="D368" s="6"/>
      <c r="E368" s="42">
        <v>1619</v>
      </c>
      <c r="F368" s="43">
        <v>893</v>
      </c>
      <c r="G368" s="25">
        <f t="shared" si="20"/>
        <v>0</v>
      </c>
      <c r="H368" s="6">
        <v>246</v>
      </c>
      <c r="I368" s="58">
        <v>10.85613415710503</v>
      </c>
      <c r="J368" s="17"/>
      <c r="K368" s="7">
        <v>5.0845765960389198</v>
      </c>
      <c r="L368" s="45">
        <v>40</v>
      </c>
      <c r="N368" s="27">
        <v>565</v>
      </c>
      <c r="O368" s="28"/>
      <c r="P368" s="27">
        <v>125</v>
      </c>
      <c r="Q368" s="29">
        <v>28.40909090909091</v>
      </c>
      <c r="R368" s="28"/>
      <c r="S368" s="27">
        <v>460</v>
      </c>
      <c r="T368" s="28"/>
      <c r="U368" s="27">
        <v>40</v>
      </c>
      <c r="V368" s="29">
        <v>9.5238095238095237</v>
      </c>
      <c r="W368" s="32"/>
      <c r="X368" s="27" t="s">
        <v>684</v>
      </c>
      <c r="Y368" s="27"/>
      <c r="Z368" s="27" t="s">
        <v>684</v>
      </c>
      <c r="AA368" s="29" t="s">
        <v>684</v>
      </c>
      <c r="AB368" s="7"/>
      <c r="AD368" s="1">
        <f t="shared" si="21"/>
        <v>3</v>
      </c>
      <c r="AE368" s="1">
        <f t="shared" si="22"/>
        <v>1</v>
      </c>
      <c r="AF368" s="1">
        <f t="shared" si="23"/>
        <v>9</v>
      </c>
      <c r="AH368" s="17"/>
      <c r="AI368" s="28"/>
      <c r="AJ368" s="17"/>
    </row>
    <row r="369" spans="1:36" ht="13.5" customHeight="1" x14ac:dyDescent="0.3">
      <c r="A369" s="5" t="s">
        <v>286</v>
      </c>
      <c r="B369" s="11" t="s">
        <v>7</v>
      </c>
      <c r="C369" s="28">
        <v>1319</v>
      </c>
      <c r="D369" s="6"/>
      <c r="E369" s="42">
        <v>756</v>
      </c>
      <c r="F369" s="43">
        <v>563</v>
      </c>
      <c r="G369" s="25">
        <f t="shared" si="20"/>
        <v>0</v>
      </c>
      <c r="H369" s="6">
        <v>31</v>
      </c>
      <c r="I369" s="58">
        <v>2.4068322981366461</v>
      </c>
      <c r="J369" s="17"/>
      <c r="K369" s="7">
        <v>2.4775709466018032</v>
      </c>
      <c r="L369" s="45">
        <v>262</v>
      </c>
      <c r="N369" s="27">
        <v>295</v>
      </c>
      <c r="O369" s="28"/>
      <c r="P369" s="27">
        <v>25</v>
      </c>
      <c r="Q369" s="29">
        <v>9.2592592592592595</v>
      </c>
      <c r="R369" s="28"/>
      <c r="S369" s="27">
        <v>245</v>
      </c>
      <c r="T369" s="28"/>
      <c r="U369" s="27">
        <v>20</v>
      </c>
      <c r="V369" s="29">
        <v>8.8888888888888893</v>
      </c>
      <c r="W369" s="32"/>
      <c r="X369" s="27" t="s">
        <v>684</v>
      </c>
      <c r="Y369" s="27"/>
      <c r="Z369" s="27" t="s">
        <v>684</v>
      </c>
      <c r="AA369" s="29" t="s">
        <v>684</v>
      </c>
      <c r="AB369" s="7"/>
      <c r="AD369" s="1">
        <f t="shared" si="21"/>
        <v>4</v>
      </c>
      <c r="AE369" s="1">
        <f t="shared" si="22"/>
        <v>1</v>
      </c>
      <c r="AF369" s="1">
        <f t="shared" si="23"/>
        <v>10</v>
      </c>
      <c r="AH369" s="17"/>
      <c r="AI369" s="28"/>
      <c r="AJ369" s="17"/>
    </row>
    <row r="370" spans="1:36" ht="23.25" customHeight="1" x14ac:dyDescent="0.3">
      <c r="A370" s="5" t="s">
        <v>287</v>
      </c>
      <c r="B370" s="11" t="s">
        <v>7</v>
      </c>
      <c r="C370" s="28">
        <v>1332</v>
      </c>
      <c r="D370" s="6"/>
      <c r="E370" s="42">
        <v>1237</v>
      </c>
      <c r="F370" s="43">
        <v>95</v>
      </c>
      <c r="G370" s="25">
        <f t="shared" si="20"/>
        <v>0</v>
      </c>
      <c r="H370" s="6">
        <v>-311</v>
      </c>
      <c r="I370" s="58">
        <v>-18.928788800973827</v>
      </c>
      <c r="J370" s="17"/>
      <c r="K370" s="7">
        <v>2.6089938154799897</v>
      </c>
      <c r="L370" s="45">
        <v>243</v>
      </c>
      <c r="N370" s="27">
        <v>330</v>
      </c>
      <c r="O370" s="28"/>
      <c r="P370" s="27">
        <v>-75</v>
      </c>
      <c r="Q370" s="29">
        <v>-18.518518518518519</v>
      </c>
      <c r="R370" s="28"/>
      <c r="S370" s="27">
        <v>270</v>
      </c>
      <c r="T370" s="28"/>
      <c r="U370" s="27">
        <v>-30</v>
      </c>
      <c r="V370" s="29">
        <v>-10</v>
      </c>
      <c r="W370" s="32"/>
      <c r="X370" s="27">
        <v>380</v>
      </c>
      <c r="Y370" s="27"/>
      <c r="Z370" s="27">
        <v>-175</v>
      </c>
      <c r="AA370" s="29">
        <v>-31.531531531531531</v>
      </c>
      <c r="AB370" s="7"/>
      <c r="AD370" s="1">
        <f t="shared" si="21"/>
        <v>0</v>
      </c>
      <c r="AE370" s="1">
        <f t="shared" si="22"/>
        <v>0</v>
      </c>
      <c r="AF370" s="1">
        <f t="shared" si="23"/>
        <v>11</v>
      </c>
      <c r="AH370" s="17"/>
      <c r="AI370" s="28"/>
      <c r="AJ370" s="17"/>
    </row>
    <row r="371" spans="1:36" ht="13.5" customHeight="1" x14ac:dyDescent="0.3">
      <c r="A371" s="5" t="s">
        <v>288</v>
      </c>
      <c r="B371" s="11" t="s">
        <v>7</v>
      </c>
      <c r="C371" s="28">
        <v>372</v>
      </c>
      <c r="D371" s="6"/>
      <c r="E371" s="42">
        <v>366</v>
      </c>
      <c r="F371" s="43">
        <v>6</v>
      </c>
      <c r="G371" s="25">
        <f t="shared" si="20"/>
        <v>0</v>
      </c>
      <c r="H371" s="6">
        <v>-27</v>
      </c>
      <c r="I371" s="58">
        <v>-6.7669172932330826</v>
      </c>
      <c r="J371" s="17"/>
      <c r="K371" s="7">
        <v>0.83106315274442744</v>
      </c>
      <c r="L371" s="45">
        <v>594</v>
      </c>
      <c r="N371" s="27">
        <v>70</v>
      </c>
      <c r="O371" s="28"/>
      <c r="P371" s="27">
        <v>-15</v>
      </c>
      <c r="Q371" s="29">
        <v>-17.647058823529413</v>
      </c>
      <c r="R371" s="28"/>
      <c r="S371" s="27">
        <v>105</v>
      </c>
      <c r="T371" s="28"/>
      <c r="U371" s="27">
        <v>15</v>
      </c>
      <c r="V371" s="29">
        <v>16.666666666666664</v>
      </c>
      <c r="W371" s="32"/>
      <c r="X371" s="27">
        <v>55</v>
      </c>
      <c r="Y371" s="27"/>
      <c r="Z371" s="27">
        <v>-50</v>
      </c>
      <c r="AA371" s="29">
        <v>-47.619047619047613</v>
      </c>
      <c r="AB371" s="7"/>
      <c r="AD371" s="1">
        <f t="shared" si="21"/>
        <v>1</v>
      </c>
      <c r="AE371" s="1">
        <f t="shared" si="22"/>
        <v>0</v>
      </c>
      <c r="AF371" s="1">
        <f t="shared" si="23"/>
        <v>12</v>
      </c>
      <c r="AH371" s="17"/>
      <c r="AI371" s="28"/>
      <c r="AJ371" s="17"/>
    </row>
    <row r="372" spans="1:36" ht="13.5" customHeight="1" x14ac:dyDescent="0.3">
      <c r="A372" s="5" t="s">
        <v>289</v>
      </c>
      <c r="B372" s="11" t="s">
        <v>7</v>
      </c>
      <c r="C372" s="28">
        <v>1354</v>
      </c>
      <c r="D372" s="6"/>
      <c r="E372" s="42">
        <v>1081</v>
      </c>
      <c r="F372" s="43">
        <v>273</v>
      </c>
      <c r="G372" s="25">
        <f t="shared" si="20"/>
        <v>0</v>
      </c>
      <c r="H372" s="6">
        <v>-297</v>
      </c>
      <c r="I372" s="58">
        <v>-17.989097516656571</v>
      </c>
      <c r="J372" s="17"/>
      <c r="K372" s="7">
        <v>2.6687286153007364</v>
      </c>
      <c r="L372" s="45">
        <v>233</v>
      </c>
      <c r="N372" s="27">
        <v>370</v>
      </c>
      <c r="O372" s="28"/>
      <c r="P372" s="27">
        <v>-115</v>
      </c>
      <c r="Q372" s="29">
        <v>-23.711340206185564</v>
      </c>
      <c r="R372" s="28"/>
      <c r="S372" s="27">
        <v>260</v>
      </c>
      <c r="T372" s="28"/>
      <c r="U372" s="27">
        <v>0</v>
      </c>
      <c r="V372" s="29">
        <v>0</v>
      </c>
      <c r="W372" s="32"/>
      <c r="X372" s="27">
        <v>440</v>
      </c>
      <c r="Y372" s="27"/>
      <c r="Z372" s="27">
        <v>-145</v>
      </c>
      <c r="AA372" s="29">
        <v>-24.786324786324787</v>
      </c>
      <c r="AB372" s="7"/>
      <c r="AD372" s="1">
        <f t="shared" si="21"/>
        <v>2</v>
      </c>
      <c r="AE372" s="1">
        <f t="shared" si="22"/>
        <v>0</v>
      </c>
      <c r="AF372" s="1">
        <f t="shared" si="23"/>
        <v>13</v>
      </c>
      <c r="AH372" s="17"/>
      <c r="AI372" s="28"/>
      <c r="AJ372" s="17"/>
    </row>
    <row r="373" spans="1:36" ht="13.5" customHeight="1" x14ac:dyDescent="0.3">
      <c r="A373" s="5" t="s">
        <v>643</v>
      </c>
      <c r="B373" s="11" t="s">
        <v>620</v>
      </c>
      <c r="C373" s="28">
        <v>1534</v>
      </c>
      <c r="D373" s="6"/>
      <c r="E373" s="42">
        <v>1380</v>
      </c>
      <c r="F373" s="43">
        <v>154</v>
      </c>
      <c r="G373" s="25">
        <f t="shared" si="20"/>
        <v>0</v>
      </c>
      <c r="H373" s="6">
        <v>-132</v>
      </c>
      <c r="I373" s="58">
        <v>-7.923169267707082</v>
      </c>
      <c r="J373" s="17"/>
      <c r="K373" s="7">
        <v>4.4837120597781031</v>
      </c>
      <c r="L373" s="45">
        <v>60</v>
      </c>
      <c r="N373" s="27">
        <v>370</v>
      </c>
      <c r="O373" s="28"/>
      <c r="P373" s="27">
        <v>-65</v>
      </c>
      <c r="Q373" s="29">
        <v>-14.942528735632186</v>
      </c>
      <c r="R373" s="28"/>
      <c r="S373" s="27">
        <v>330</v>
      </c>
      <c r="T373" s="28"/>
      <c r="U373" s="27">
        <v>20</v>
      </c>
      <c r="V373" s="29">
        <v>6.4516129032258061</v>
      </c>
      <c r="W373" s="32"/>
      <c r="X373" s="27">
        <v>495</v>
      </c>
      <c r="Y373" s="27"/>
      <c r="Z373" s="27">
        <v>-150</v>
      </c>
      <c r="AA373" s="29">
        <v>-23.255813953488371</v>
      </c>
      <c r="AB373" s="7"/>
      <c r="AD373" s="1">
        <f t="shared" si="21"/>
        <v>3</v>
      </c>
      <c r="AE373" s="1">
        <f t="shared" si="22"/>
        <v>0</v>
      </c>
      <c r="AF373" s="1">
        <f t="shared" si="23"/>
        <v>14</v>
      </c>
      <c r="AH373" s="17"/>
      <c r="AI373" s="28"/>
      <c r="AJ373" s="17"/>
    </row>
    <row r="374" spans="1:36" ht="13.5" customHeight="1" x14ac:dyDescent="0.3">
      <c r="A374" s="5" t="s">
        <v>290</v>
      </c>
      <c r="B374" s="11" t="s">
        <v>7</v>
      </c>
      <c r="C374" s="28">
        <v>413</v>
      </c>
      <c r="D374" s="6"/>
      <c r="E374" s="42">
        <v>401</v>
      </c>
      <c r="F374" s="43">
        <v>12</v>
      </c>
      <c r="G374" s="25">
        <f t="shared" si="20"/>
        <v>0</v>
      </c>
      <c r="H374" s="6">
        <v>-30</v>
      </c>
      <c r="I374" s="58">
        <v>-6.772009029345373</v>
      </c>
      <c r="J374" s="17"/>
      <c r="K374" s="7">
        <v>0.7521774063546447</v>
      </c>
      <c r="L374" s="45">
        <v>607</v>
      </c>
      <c r="N374" s="27">
        <v>75</v>
      </c>
      <c r="O374" s="28"/>
      <c r="P374" s="27">
        <v>-15</v>
      </c>
      <c r="Q374" s="29">
        <v>-16.666666666666664</v>
      </c>
      <c r="R374" s="28"/>
      <c r="S374" s="27">
        <v>115</v>
      </c>
      <c r="T374" s="28"/>
      <c r="U374" s="27">
        <v>10</v>
      </c>
      <c r="V374" s="29">
        <v>9.5238095238095237</v>
      </c>
      <c r="W374" s="32"/>
      <c r="X374" s="27">
        <v>95</v>
      </c>
      <c r="Y374" s="27"/>
      <c r="Z374" s="27">
        <v>-10</v>
      </c>
      <c r="AA374" s="29">
        <v>-9.5238095238095237</v>
      </c>
      <c r="AB374" s="7"/>
      <c r="AD374" s="1">
        <f t="shared" si="21"/>
        <v>4</v>
      </c>
      <c r="AE374" s="1">
        <f t="shared" si="22"/>
        <v>0</v>
      </c>
      <c r="AF374" s="1">
        <f t="shared" si="23"/>
        <v>15</v>
      </c>
      <c r="AH374" s="17"/>
      <c r="AI374" s="28"/>
      <c r="AJ374" s="17"/>
    </row>
    <row r="375" spans="1:36" ht="23.25" customHeight="1" x14ac:dyDescent="0.3">
      <c r="A375" s="5" t="s">
        <v>291</v>
      </c>
      <c r="B375" s="11" t="s">
        <v>7</v>
      </c>
      <c r="C375" s="28">
        <v>257</v>
      </c>
      <c r="D375" s="6"/>
      <c r="E375" s="42">
        <v>248</v>
      </c>
      <c r="F375" s="43">
        <v>9</v>
      </c>
      <c r="G375" s="25">
        <f t="shared" si="20"/>
        <v>0</v>
      </c>
      <c r="H375" s="6">
        <v>-89</v>
      </c>
      <c r="I375" s="58">
        <v>-25.722543352601157</v>
      </c>
      <c r="J375" s="17"/>
      <c r="K375" s="7">
        <v>0.61299202608361658</v>
      </c>
      <c r="L375" s="45">
        <v>632</v>
      </c>
      <c r="N375" s="27">
        <v>50</v>
      </c>
      <c r="O375" s="28"/>
      <c r="P375" s="27">
        <v>-40</v>
      </c>
      <c r="Q375" s="29">
        <v>-44.444444444444443</v>
      </c>
      <c r="R375" s="28"/>
      <c r="S375" s="27">
        <v>75</v>
      </c>
      <c r="T375" s="28"/>
      <c r="U375" s="27">
        <v>-5</v>
      </c>
      <c r="V375" s="29">
        <v>-6.25</v>
      </c>
      <c r="W375" s="32"/>
      <c r="X375" s="27">
        <v>50</v>
      </c>
      <c r="Y375" s="27"/>
      <c r="Z375" s="27">
        <v>-20</v>
      </c>
      <c r="AA375" s="29">
        <v>-28.571428571428569</v>
      </c>
      <c r="AB375" s="7"/>
      <c r="AD375" s="1">
        <f t="shared" si="21"/>
        <v>0</v>
      </c>
      <c r="AE375" s="1">
        <f t="shared" si="22"/>
        <v>0</v>
      </c>
      <c r="AF375" s="1">
        <f t="shared" si="23"/>
        <v>16</v>
      </c>
      <c r="AH375" s="17"/>
      <c r="AI375" s="28"/>
      <c r="AJ375" s="17"/>
    </row>
    <row r="376" spans="1:36" ht="13.5" customHeight="1" x14ac:dyDescent="0.3">
      <c r="A376" s="5" t="s">
        <v>292</v>
      </c>
      <c r="B376" s="11" t="s">
        <v>7</v>
      </c>
      <c r="C376" s="28">
        <v>309</v>
      </c>
      <c r="D376" s="6"/>
      <c r="E376" s="42">
        <v>234</v>
      </c>
      <c r="F376" s="43">
        <v>75</v>
      </c>
      <c r="G376" s="25">
        <f t="shared" si="20"/>
        <v>0</v>
      </c>
      <c r="H376" s="6">
        <v>-58</v>
      </c>
      <c r="I376" s="58">
        <v>-15.803814713896458</v>
      </c>
      <c r="J376" s="17"/>
      <c r="K376" s="7">
        <v>0.79971504347628952</v>
      </c>
      <c r="L376" s="45">
        <v>598</v>
      </c>
      <c r="N376" s="27">
        <v>70</v>
      </c>
      <c r="O376" s="28"/>
      <c r="P376" s="27">
        <v>-20</v>
      </c>
      <c r="Q376" s="29">
        <v>-22.222222222222221</v>
      </c>
      <c r="R376" s="28"/>
      <c r="S376" s="27">
        <v>75</v>
      </c>
      <c r="T376" s="28"/>
      <c r="U376" s="27">
        <v>-10</v>
      </c>
      <c r="V376" s="29">
        <v>-11.76470588235294</v>
      </c>
      <c r="W376" s="32"/>
      <c r="X376" s="27">
        <v>40</v>
      </c>
      <c r="Y376" s="27"/>
      <c r="Z376" s="27">
        <v>-25</v>
      </c>
      <c r="AA376" s="29">
        <v>-38.461538461538467</v>
      </c>
      <c r="AB376" s="7"/>
      <c r="AD376" s="1">
        <f t="shared" si="21"/>
        <v>1</v>
      </c>
      <c r="AE376" s="1">
        <f t="shared" si="22"/>
        <v>0</v>
      </c>
      <c r="AF376" s="1">
        <f t="shared" si="23"/>
        <v>17</v>
      </c>
      <c r="AH376" s="17"/>
      <c r="AI376" s="28"/>
      <c r="AJ376" s="17"/>
    </row>
    <row r="377" spans="1:36" ht="13.5" customHeight="1" x14ac:dyDescent="0.3">
      <c r="A377" s="5" t="s">
        <v>293</v>
      </c>
      <c r="B377" s="11" t="s">
        <v>7</v>
      </c>
      <c r="C377" s="28">
        <v>536</v>
      </c>
      <c r="D377" s="6"/>
      <c r="E377" s="42">
        <v>428</v>
      </c>
      <c r="F377" s="43">
        <v>108</v>
      </c>
      <c r="G377" s="25">
        <f t="shared" si="20"/>
        <v>0</v>
      </c>
      <c r="H377" s="6">
        <v>-178</v>
      </c>
      <c r="I377" s="58">
        <v>-24.929971988795518</v>
      </c>
      <c r="J377" s="17"/>
      <c r="K377" s="7">
        <v>1.1405971958544001</v>
      </c>
      <c r="L377" s="45">
        <v>513</v>
      </c>
      <c r="N377" s="27">
        <v>145</v>
      </c>
      <c r="O377" s="28"/>
      <c r="P377" s="27">
        <v>-45</v>
      </c>
      <c r="Q377" s="29">
        <v>-23.684210526315788</v>
      </c>
      <c r="R377" s="28"/>
      <c r="S377" s="27">
        <v>125</v>
      </c>
      <c r="T377" s="28"/>
      <c r="U377" s="27">
        <v>-30</v>
      </c>
      <c r="V377" s="29">
        <v>-19.35483870967742</v>
      </c>
      <c r="W377" s="32"/>
      <c r="X377" s="27">
        <v>120</v>
      </c>
      <c r="Y377" s="27"/>
      <c r="Z377" s="27">
        <v>-85</v>
      </c>
      <c r="AA377" s="29">
        <v>-41.463414634146339</v>
      </c>
      <c r="AB377" s="7"/>
      <c r="AD377" s="1">
        <f t="shared" si="21"/>
        <v>2</v>
      </c>
      <c r="AE377" s="1">
        <f t="shared" si="22"/>
        <v>0</v>
      </c>
      <c r="AF377" s="1">
        <f t="shared" si="23"/>
        <v>18</v>
      </c>
      <c r="AH377" s="17"/>
      <c r="AI377" s="28"/>
      <c r="AJ377" s="17"/>
    </row>
    <row r="378" spans="1:36" ht="13.5" customHeight="1" x14ac:dyDescent="0.3">
      <c r="A378" s="5" t="s">
        <v>294</v>
      </c>
      <c r="B378" s="11" t="s">
        <v>7</v>
      </c>
      <c r="C378" s="28">
        <v>293</v>
      </c>
      <c r="D378" s="6"/>
      <c r="E378" s="42">
        <v>253</v>
      </c>
      <c r="F378" s="43">
        <v>40</v>
      </c>
      <c r="G378" s="25">
        <f t="shared" si="20"/>
        <v>0</v>
      </c>
      <c r="H378" s="6">
        <v>-39</v>
      </c>
      <c r="I378" s="58">
        <v>-11.746987951807229</v>
      </c>
      <c r="J378" s="17"/>
      <c r="K378" s="7">
        <v>0.5293629687321536</v>
      </c>
      <c r="L378" s="45">
        <v>645</v>
      </c>
      <c r="N378" s="27">
        <v>45</v>
      </c>
      <c r="O378" s="28"/>
      <c r="P378" s="27">
        <v>-10</v>
      </c>
      <c r="Q378" s="29">
        <v>-18.181818181818183</v>
      </c>
      <c r="R378" s="28"/>
      <c r="S378" s="27">
        <v>95</v>
      </c>
      <c r="T378" s="28"/>
      <c r="U378" s="27">
        <v>-5</v>
      </c>
      <c r="V378" s="29">
        <v>-5</v>
      </c>
      <c r="W378" s="32"/>
      <c r="X378" s="27">
        <v>35</v>
      </c>
      <c r="Y378" s="27"/>
      <c r="Z378" s="27">
        <v>-20</v>
      </c>
      <c r="AA378" s="29">
        <v>-36.363636363636367</v>
      </c>
      <c r="AB378" s="7"/>
      <c r="AD378" s="1">
        <f t="shared" si="21"/>
        <v>3</v>
      </c>
      <c r="AE378" s="1">
        <f t="shared" si="22"/>
        <v>0</v>
      </c>
      <c r="AF378" s="1">
        <f t="shared" si="23"/>
        <v>19</v>
      </c>
      <c r="AH378" s="17"/>
      <c r="AI378" s="28"/>
      <c r="AJ378" s="17"/>
    </row>
    <row r="379" spans="1:36" ht="13.5" customHeight="1" x14ac:dyDescent="0.3">
      <c r="A379" s="5" t="s">
        <v>550</v>
      </c>
      <c r="B379" s="11" t="s">
        <v>541</v>
      </c>
      <c r="C379" s="28">
        <v>1349</v>
      </c>
      <c r="D379" s="6"/>
      <c r="E379" s="42">
        <v>1349</v>
      </c>
      <c r="F379" s="43">
        <v>0</v>
      </c>
      <c r="G379" s="25">
        <f t="shared" si="20"/>
        <v>0</v>
      </c>
      <c r="H379" s="6">
        <v>-578</v>
      </c>
      <c r="I379" s="58">
        <v>-29.994810586403737</v>
      </c>
      <c r="J379" s="17"/>
      <c r="K379" s="7">
        <v>2.9572247843022388</v>
      </c>
      <c r="L379" s="45">
        <v>196</v>
      </c>
      <c r="N379" s="27">
        <v>340</v>
      </c>
      <c r="O379" s="28"/>
      <c r="P379" s="27">
        <v>-105</v>
      </c>
      <c r="Q379" s="29">
        <v>-23.595505617977526</v>
      </c>
      <c r="R379" s="28"/>
      <c r="S379" s="27">
        <v>300</v>
      </c>
      <c r="T379" s="28"/>
      <c r="U379" s="27">
        <v>-110</v>
      </c>
      <c r="V379" s="29">
        <v>-26.829268292682929</v>
      </c>
      <c r="W379" s="32"/>
      <c r="X379" s="27">
        <v>345</v>
      </c>
      <c r="Y379" s="27"/>
      <c r="Z379" s="27">
        <v>-180</v>
      </c>
      <c r="AA379" s="29">
        <v>-34.285714285714285</v>
      </c>
      <c r="AB379" s="7"/>
      <c r="AD379" s="1">
        <f t="shared" si="21"/>
        <v>4</v>
      </c>
      <c r="AE379" s="1">
        <f t="shared" si="22"/>
        <v>0</v>
      </c>
      <c r="AF379" s="1">
        <f t="shared" si="23"/>
        <v>20</v>
      </c>
      <c r="AH379" s="17"/>
      <c r="AI379" s="28"/>
      <c r="AJ379" s="17"/>
    </row>
    <row r="380" spans="1:36" ht="23.25" customHeight="1" x14ac:dyDescent="0.3">
      <c r="A380" s="5" t="s">
        <v>295</v>
      </c>
      <c r="B380" s="11" t="s">
        <v>7</v>
      </c>
      <c r="C380" s="28">
        <v>534</v>
      </c>
      <c r="D380" s="6"/>
      <c r="E380" s="42">
        <v>472</v>
      </c>
      <c r="F380" s="43">
        <v>62</v>
      </c>
      <c r="G380" s="25">
        <f t="shared" si="20"/>
        <v>0</v>
      </c>
      <c r="H380" s="6">
        <v>-103</v>
      </c>
      <c r="I380" s="58">
        <v>-16.169544740973311</v>
      </c>
      <c r="J380" s="17"/>
      <c r="K380" s="7">
        <v>1.14786176980946</v>
      </c>
      <c r="L380" s="45">
        <v>509</v>
      </c>
      <c r="N380" s="27">
        <v>115</v>
      </c>
      <c r="O380" s="28"/>
      <c r="P380" s="27">
        <v>-45</v>
      </c>
      <c r="Q380" s="29">
        <v>-28.125</v>
      </c>
      <c r="R380" s="28"/>
      <c r="S380" s="27">
        <v>130</v>
      </c>
      <c r="T380" s="28"/>
      <c r="U380" s="27">
        <v>-20</v>
      </c>
      <c r="V380" s="29">
        <v>-13.333333333333334</v>
      </c>
      <c r="W380" s="32"/>
      <c r="X380" s="27">
        <v>110</v>
      </c>
      <c r="Y380" s="27"/>
      <c r="Z380" s="27">
        <v>-15</v>
      </c>
      <c r="AA380" s="29">
        <v>-12</v>
      </c>
      <c r="AB380" s="7"/>
      <c r="AD380" s="1">
        <f t="shared" si="21"/>
        <v>0</v>
      </c>
      <c r="AE380" s="1">
        <f t="shared" si="22"/>
        <v>0</v>
      </c>
      <c r="AF380" s="1">
        <f t="shared" si="23"/>
        <v>21</v>
      </c>
      <c r="AH380" s="17"/>
      <c r="AI380" s="28"/>
      <c r="AJ380" s="17"/>
    </row>
    <row r="381" spans="1:36" ht="13.5" customHeight="1" x14ac:dyDescent="0.3">
      <c r="A381" s="5" t="s">
        <v>296</v>
      </c>
      <c r="B381" s="11" t="s">
        <v>7</v>
      </c>
      <c r="C381" s="28">
        <v>3153</v>
      </c>
      <c r="D381" s="6"/>
      <c r="E381" s="42">
        <v>3146</v>
      </c>
      <c r="F381" s="43">
        <v>7</v>
      </c>
      <c r="G381" s="25">
        <f t="shared" si="20"/>
        <v>0</v>
      </c>
      <c r="H381" s="6">
        <v>-184</v>
      </c>
      <c r="I381" s="58">
        <v>-5.5139346718609534</v>
      </c>
      <c r="J381" s="17"/>
      <c r="K381" s="7">
        <v>7.6060488831523516</v>
      </c>
      <c r="L381" s="45">
        <v>5</v>
      </c>
      <c r="N381" s="27">
        <v>720</v>
      </c>
      <c r="O381" s="28"/>
      <c r="P381" s="27">
        <v>-10</v>
      </c>
      <c r="Q381" s="29">
        <v>-1.3698630136986301</v>
      </c>
      <c r="R381" s="28"/>
      <c r="S381" s="27">
        <v>650</v>
      </c>
      <c r="T381" s="28"/>
      <c r="U381" s="27">
        <v>75</v>
      </c>
      <c r="V381" s="29">
        <v>13.043478260869565</v>
      </c>
      <c r="W381" s="32"/>
      <c r="X381" s="27">
        <v>750</v>
      </c>
      <c r="Y381" s="27"/>
      <c r="Z381" s="27">
        <v>-440</v>
      </c>
      <c r="AA381" s="29">
        <v>-36.97478991596639</v>
      </c>
      <c r="AB381" s="7"/>
      <c r="AD381" s="1">
        <f t="shared" si="21"/>
        <v>1</v>
      </c>
      <c r="AE381" s="1">
        <f t="shared" si="22"/>
        <v>0</v>
      </c>
      <c r="AF381" s="1">
        <f t="shared" si="23"/>
        <v>22</v>
      </c>
      <c r="AH381" s="17"/>
      <c r="AI381" s="28"/>
      <c r="AJ381" s="17"/>
    </row>
    <row r="382" spans="1:36" ht="13.5" customHeight="1" x14ac:dyDescent="0.3">
      <c r="A382" s="5" t="s">
        <v>297</v>
      </c>
      <c r="B382" s="11" t="s">
        <v>7</v>
      </c>
      <c r="C382" s="28">
        <v>1801</v>
      </c>
      <c r="D382" s="6"/>
      <c r="E382" s="42">
        <v>1801</v>
      </c>
      <c r="F382" s="43">
        <v>0</v>
      </c>
      <c r="G382" s="25">
        <f t="shared" si="20"/>
        <v>0</v>
      </c>
      <c r="H382" s="6">
        <v>1</v>
      </c>
      <c r="I382" s="58">
        <v>5.5555555555555552E-2</v>
      </c>
      <c r="J382" s="17"/>
      <c r="K382" s="7">
        <v>4.312245309658282</v>
      </c>
      <c r="L382" s="45">
        <v>69</v>
      </c>
      <c r="N382" s="27">
        <v>415</v>
      </c>
      <c r="O382" s="28"/>
      <c r="P382" s="27">
        <v>-85</v>
      </c>
      <c r="Q382" s="29">
        <v>-17</v>
      </c>
      <c r="R382" s="28"/>
      <c r="S382" s="27">
        <v>435</v>
      </c>
      <c r="T382" s="28"/>
      <c r="U382" s="27">
        <v>130</v>
      </c>
      <c r="V382" s="29">
        <v>42.622950819672127</v>
      </c>
      <c r="W382" s="32"/>
      <c r="X382" s="27">
        <v>435</v>
      </c>
      <c r="Y382" s="27"/>
      <c r="Z382" s="27">
        <v>-135</v>
      </c>
      <c r="AA382" s="29">
        <v>-23.684210526315788</v>
      </c>
      <c r="AB382" s="7"/>
      <c r="AD382" s="1">
        <f t="shared" si="21"/>
        <v>2</v>
      </c>
      <c r="AE382" s="1">
        <f t="shared" si="22"/>
        <v>1</v>
      </c>
      <c r="AF382" s="1">
        <f t="shared" si="23"/>
        <v>23</v>
      </c>
      <c r="AH382" s="17"/>
      <c r="AI382" s="28"/>
      <c r="AJ382" s="17"/>
    </row>
    <row r="383" spans="1:36" ht="13.5" customHeight="1" x14ac:dyDescent="0.3">
      <c r="A383" s="5" t="s">
        <v>603</v>
      </c>
      <c r="B383" s="11" t="s">
        <v>560</v>
      </c>
      <c r="C383" s="28">
        <v>891</v>
      </c>
      <c r="D383" s="6"/>
      <c r="E383" s="42">
        <v>644</v>
      </c>
      <c r="F383" s="43">
        <v>247</v>
      </c>
      <c r="G383" s="25">
        <f t="shared" si="20"/>
        <v>0</v>
      </c>
      <c r="H383" s="6">
        <v>-86</v>
      </c>
      <c r="I383" s="58">
        <v>-8.8024564994882279</v>
      </c>
      <c r="J383" s="17"/>
      <c r="K383" s="7">
        <v>2.0821804810441429</v>
      </c>
      <c r="L383" s="45">
        <v>330</v>
      </c>
      <c r="N383" s="27">
        <v>215</v>
      </c>
      <c r="O383" s="28"/>
      <c r="P383" s="27">
        <v>-40</v>
      </c>
      <c r="Q383" s="29">
        <v>-15.686274509803921</v>
      </c>
      <c r="R383" s="28"/>
      <c r="S383" s="27">
        <v>175</v>
      </c>
      <c r="T383" s="28"/>
      <c r="U383" s="27">
        <v>5</v>
      </c>
      <c r="V383" s="29">
        <v>2.9411764705882351</v>
      </c>
      <c r="W383" s="32"/>
      <c r="X383" s="27">
        <v>150</v>
      </c>
      <c r="Y383" s="27"/>
      <c r="Z383" s="27">
        <v>-110</v>
      </c>
      <c r="AA383" s="29">
        <v>-42.307692307692307</v>
      </c>
      <c r="AB383" s="7"/>
      <c r="AD383" s="1">
        <f t="shared" si="21"/>
        <v>3</v>
      </c>
      <c r="AE383" s="1">
        <f t="shared" si="22"/>
        <v>0</v>
      </c>
      <c r="AF383" s="1">
        <f t="shared" si="23"/>
        <v>24</v>
      </c>
      <c r="AH383" s="17"/>
      <c r="AI383" s="28"/>
      <c r="AJ383" s="17"/>
    </row>
    <row r="384" spans="1:36" ht="13.5" customHeight="1" x14ac:dyDescent="0.3">
      <c r="A384" s="5" t="s">
        <v>298</v>
      </c>
      <c r="B384" s="11" t="s">
        <v>7</v>
      </c>
      <c r="C384" s="28">
        <v>994</v>
      </c>
      <c r="D384" s="6"/>
      <c r="E384" s="42">
        <v>973</v>
      </c>
      <c r="F384" s="43">
        <v>21</v>
      </c>
      <c r="G384" s="25">
        <f t="shared" si="20"/>
        <v>0</v>
      </c>
      <c r="H384" s="6">
        <v>-270</v>
      </c>
      <c r="I384" s="58">
        <v>-21.360759493670887</v>
      </c>
      <c r="J384" s="17"/>
      <c r="K384" s="7">
        <v>1.4617578985284623</v>
      </c>
      <c r="L384" s="45">
        <v>443</v>
      </c>
      <c r="N384" s="27">
        <v>140</v>
      </c>
      <c r="O384" s="28"/>
      <c r="P384" s="27">
        <v>-55</v>
      </c>
      <c r="Q384" s="29">
        <v>-28.205128205128204</v>
      </c>
      <c r="R384" s="28"/>
      <c r="S384" s="27">
        <v>245</v>
      </c>
      <c r="T384" s="28"/>
      <c r="U384" s="27">
        <v>-50</v>
      </c>
      <c r="V384" s="29">
        <v>-16.949152542372879</v>
      </c>
      <c r="W384" s="32"/>
      <c r="X384" s="27">
        <v>220</v>
      </c>
      <c r="Y384" s="27"/>
      <c r="Z384" s="27">
        <v>-75</v>
      </c>
      <c r="AA384" s="29">
        <v>-25.423728813559322</v>
      </c>
      <c r="AB384" s="7"/>
      <c r="AD384" s="1">
        <f t="shared" si="21"/>
        <v>4</v>
      </c>
      <c r="AE384" s="1">
        <f t="shared" si="22"/>
        <v>0</v>
      </c>
      <c r="AF384" s="1">
        <f t="shared" si="23"/>
        <v>25</v>
      </c>
      <c r="AH384" s="17"/>
      <c r="AI384" s="28"/>
      <c r="AJ384" s="17"/>
    </row>
    <row r="385" spans="1:36" ht="23.25" customHeight="1" x14ac:dyDescent="0.3">
      <c r="A385" s="5" t="s">
        <v>299</v>
      </c>
      <c r="B385" s="11" t="s">
        <v>7</v>
      </c>
      <c r="C385" s="28">
        <v>1051</v>
      </c>
      <c r="D385" s="6"/>
      <c r="E385" s="42">
        <v>1016</v>
      </c>
      <c r="F385" s="43">
        <v>35</v>
      </c>
      <c r="G385" s="25">
        <f t="shared" si="20"/>
        <v>0</v>
      </c>
      <c r="H385" s="6">
        <v>-214</v>
      </c>
      <c r="I385" s="58">
        <v>-16.916996047430828</v>
      </c>
      <c r="J385" s="17"/>
      <c r="K385" s="7">
        <v>1.5503984115764291</v>
      </c>
      <c r="L385" s="45">
        <v>425</v>
      </c>
      <c r="N385" s="27">
        <v>140</v>
      </c>
      <c r="O385" s="28"/>
      <c r="P385" s="27">
        <v>-40</v>
      </c>
      <c r="Q385" s="29">
        <v>-22.222222222222221</v>
      </c>
      <c r="R385" s="28"/>
      <c r="S385" s="27">
        <v>270</v>
      </c>
      <c r="T385" s="28"/>
      <c r="U385" s="27">
        <v>-5</v>
      </c>
      <c r="V385" s="29">
        <v>-1.8181818181818181</v>
      </c>
      <c r="W385" s="32"/>
      <c r="X385" s="27">
        <v>230</v>
      </c>
      <c r="Y385" s="27"/>
      <c r="Z385" s="27">
        <v>-85</v>
      </c>
      <c r="AA385" s="29">
        <v>-26.984126984126984</v>
      </c>
      <c r="AB385" s="7"/>
      <c r="AD385" s="1">
        <f t="shared" si="21"/>
        <v>0</v>
      </c>
      <c r="AE385" s="1">
        <f t="shared" si="22"/>
        <v>0</v>
      </c>
      <c r="AF385" s="1">
        <f t="shared" si="23"/>
        <v>26</v>
      </c>
      <c r="AH385" s="17"/>
      <c r="AI385" s="28"/>
      <c r="AJ385" s="17"/>
    </row>
    <row r="386" spans="1:36" ht="13.5" customHeight="1" x14ac:dyDescent="0.3">
      <c r="A386" s="5" t="s">
        <v>300</v>
      </c>
      <c r="B386" s="11" t="s">
        <v>7</v>
      </c>
      <c r="C386" s="28">
        <v>1439</v>
      </c>
      <c r="D386" s="6"/>
      <c r="E386" s="42">
        <v>1434</v>
      </c>
      <c r="F386" s="43">
        <v>5</v>
      </c>
      <c r="G386" s="25">
        <f t="shared" si="20"/>
        <v>0</v>
      </c>
      <c r="H386" s="6">
        <v>-251</v>
      </c>
      <c r="I386" s="58">
        <v>-14.852071005917159</v>
      </c>
      <c r="J386" s="17"/>
      <c r="K386" s="7">
        <v>2.5876605641204504</v>
      </c>
      <c r="L386" s="45">
        <v>248</v>
      </c>
      <c r="N386" s="27">
        <v>255</v>
      </c>
      <c r="O386" s="28"/>
      <c r="P386" s="27">
        <v>-85</v>
      </c>
      <c r="Q386" s="29">
        <v>-25</v>
      </c>
      <c r="R386" s="28"/>
      <c r="S386" s="27">
        <v>370</v>
      </c>
      <c r="T386" s="28"/>
      <c r="U386" s="27">
        <v>20</v>
      </c>
      <c r="V386" s="29">
        <v>5.7142857142857144</v>
      </c>
      <c r="W386" s="32"/>
      <c r="X386" s="27">
        <v>330</v>
      </c>
      <c r="Y386" s="27"/>
      <c r="Z386" s="27">
        <v>-110</v>
      </c>
      <c r="AA386" s="29">
        <v>-25</v>
      </c>
      <c r="AB386" s="7"/>
      <c r="AD386" s="1">
        <f t="shared" si="21"/>
        <v>1</v>
      </c>
      <c r="AE386" s="1">
        <f t="shared" si="22"/>
        <v>0</v>
      </c>
      <c r="AF386" s="1">
        <f t="shared" si="23"/>
        <v>27</v>
      </c>
      <c r="AH386" s="17"/>
      <c r="AI386" s="28"/>
      <c r="AJ386" s="17"/>
    </row>
    <row r="387" spans="1:36" ht="13.5" customHeight="1" x14ac:dyDescent="0.3">
      <c r="A387" s="5" t="s">
        <v>301</v>
      </c>
      <c r="B387" s="11" t="s">
        <v>7</v>
      </c>
      <c r="C387" s="28">
        <v>276</v>
      </c>
      <c r="D387" s="6"/>
      <c r="E387" s="42">
        <v>276</v>
      </c>
      <c r="F387" s="43">
        <v>0</v>
      </c>
      <c r="G387" s="25">
        <f t="shared" si="20"/>
        <v>0</v>
      </c>
      <c r="H387" s="6">
        <v>-63</v>
      </c>
      <c r="I387" s="58">
        <v>-18.584070796460178</v>
      </c>
      <c r="J387" s="17"/>
      <c r="K387" s="7">
        <v>0.60754481924075809</v>
      </c>
      <c r="L387" s="45">
        <v>633</v>
      </c>
      <c r="N387" s="27">
        <v>30</v>
      </c>
      <c r="O387" s="28"/>
      <c r="P387" s="27">
        <v>-15</v>
      </c>
      <c r="Q387" s="29">
        <v>-33.333333333333329</v>
      </c>
      <c r="R387" s="28"/>
      <c r="S387" s="27">
        <v>110</v>
      </c>
      <c r="T387" s="28"/>
      <c r="U387" s="27">
        <v>-5</v>
      </c>
      <c r="V387" s="29">
        <v>-4.3478260869565215</v>
      </c>
      <c r="W387" s="32"/>
      <c r="X387" s="27">
        <v>60</v>
      </c>
      <c r="Y387" s="27"/>
      <c r="Z387" s="27">
        <v>-15</v>
      </c>
      <c r="AA387" s="29">
        <v>-20</v>
      </c>
      <c r="AB387" s="7"/>
      <c r="AD387" s="1">
        <f t="shared" si="21"/>
        <v>2</v>
      </c>
      <c r="AE387" s="1">
        <f t="shared" si="22"/>
        <v>0</v>
      </c>
      <c r="AF387" s="1">
        <f t="shared" si="23"/>
        <v>28</v>
      </c>
      <c r="AH387" s="17"/>
      <c r="AI387" s="28"/>
      <c r="AJ387" s="17"/>
    </row>
    <row r="388" spans="1:36" ht="13.5" customHeight="1" x14ac:dyDescent="0.3">
      <c r="A388" s="5" t="s">
        <v>644</v>
      </c>
      <c r="B388" s="11" t="s">
        <v>620</v>
      </c>
      <c r="C388" s="28">
        <v>573</v>
      </c>
      <c r="D388" s="6"/>
      <c r="E388" s="42">
        <v>475</v>
      </c>
      <c r="F388" s="43">
        <v>98</v>
      </c>
      <c r="G388" s="25">
        <f t="shared" si="20"/>
        <v>0</v>
      </c>
      <c r="H388" s="6">
        <v>-138</v>
      </c>
      <c r="I388" s="58">
        <v>-19.40928270042194</v>
      </c>
      <c r="J388" s="17"/>
      <c r="K388" s="7">
        <v>1.4649406598652115</v>
      </c>
      <c r="L388" s="45">
        <v>442</v>
      </c>
      <c r="N388" s="27">
        <v>160</v>
      </c>
      <c r="O388" s="28"/>
      <c r="P388" s="27">
        <v>-50</v>
      </c>
      <c r="Q388" s="29">
        <v>-23.809523809523807</v>
      </c>
      <c r="R388" s="28"/>
      <c r="S388" s="27">
        <v>165</v>
      </c>
      <c r="T388" s="28"/>
      <c r="U388" s="27">
        <v>10</v>
      </c>
      <c r="V388" s="29">
        <v>6.4516129032258061</v>
      </c>
      <c r="W388" s="32"/>
      <c r="X388" s="27">
        <v>130</v>
      </c>
      <c r="Y388" s="27"/>
      <c r="Z388" s="27">
        <v>-30</v>
      </c>
      <c r="AA388" s="29">
        <v>-18.75</v>
      </c>
      <c r="AB388" s="7"/>
      <c r="AD388" s="1">
        <f t="shared" si="21"/>
        <v>3</v>
      </c>
      <c r="AE388" s="1">
        <f t="shared" si="22"/>
        <v>0</v>
      </c>
      <c r="AF388" s="1">
        <f t="shared" si="23"/>
        <v>29</v>
      </c>
      <c r="AH388" s="17"/>
      <c r="AI388" s="28"/>
      <c r="AJ388" s="17"/>
    </row>
    <row r="389" spans="1:36" ht="13.5" customHeight="1" x14ac:dyDescent="0.3">
      <c r="A389" s="5" t="s">
        <v>645</v>
      </c>
      <c r="B389" s="11" t="s">
        <v>620</v>
      </c>
      <c r="C389" s="28">
        <v>401</v>
      </c>
      <c r="D389" s="6"/>
      <c r="E389" s="42">
        <v>366</v>
      </c>
      <c r="F389" s="43">
        <v>35</v>
      </c>
      <c r="G389" s="25">
        <f t="shared" si="20"/>
        <v>0</v>
      </c>
      <c r="H389" s="6">
        <v>-97</v>
      </c>
      <c r="I389" s="58">
        <v>-19.477911646586346</v>
      </c>
      <c r="J389" s="17"/>
      <c r="K389" s="7">
        <v>1.3267902074097013</v>
      </c>
      <c r="L389" s="45">
        <v>468</v>
      </c>
      <c r="N389" s="27">
        <v>100</v>
      </c>
      <c r="O389" s="28"/>
      <c r="P389" s="27">
        <v>-30</v>
      </c>
      <c r="Q389" s="29">
        <v>-23.076923076923077</v>
      </c>
      <c r="R389" s="28"/>
      <c r="S389" s="27">
        <v>105</v>
      </c>
      <c r="T389" s="28"/>
      <c r="U389" s="27">
        <v>-15</v>
      </c>
      <c r="V389" s="29">
        <v>-12.5</v>
      </c>
      <c r="W389" s="32"/>
      <c r="X389" s="27">
        <v>100</v>
      </c>
      <c r="Y389" s="27"/>
      <c r="Z389" s="27">
        <v>-25</v>
      </c>
      <c r="AA389" s="29">
        <v>-20</v>
      </c>
      <c r="AB389" s="7"/>
      <c r="AD389" s="1">
        <f t="shared" si="21"/>
        <v>4</v>
      </c>
      <c r="AE389" s="1">
        <f t="shared" si="22"/>
        <v>0</v>
      </c>
      <c r="AF389" s="1">
        <f t="shared" si="23"/>
        <v>30</v>
      </c>
      <c r="AH389" s="17"/>
      <c r="AI389" s="28"/>
      <c r="AJ389" s="17"/>
    </row>
    <row r="390" spans="1:36" ht="23.25" customHeight="1" x14ac:dyDescent="0.3">
      <c r="A390" s="5" t="s">
        <v>604</v>
      </c>
      <c r="B390" s="11" t="s">
        <v>560</v>
      </c>
      <c r="C390" s="28">
        <v>741</v>
      </c>
      <c r="D390" s="6"/>
      <c r="E390" s="42">
        <v>716</v>
      </c>
      <c r="F390" s="43">
        <v>25</v>
      </c>
      <c r="G390" s="25">
        <f t="shared" si="20"/>
        <v>0</v>
      </c>
      <c r="H390" s="6">
        <v>-18</v>
      </c>
      <c r="I390" s="58">
        <v>-2.3715415019762842</v>
      </c>
      <c r="J390" s="17"/>
      <c r="K390" s="7">
        <v>1.5662281738106794</v>
      </c>
      <c r="L390" s="45">
        <v>418</v>
      </c>
      <c r="N390" s="27">
        <v>140</v>
      </c>
      <c r="O390" s="28"/>
      <c r="P390" s="27">
        <v>-50</v>
      </c>
      <c r="Q390" s="29">
        <v>-26.315789473684209</v>
      </c>
      <c r="R390" s="28"/>
      <c r="S390" s="27">
        <v>190</v>
      </c>
      <c r="T390" s="28"/>
      <c r="U390" s="27">
        <v>20</v>
      </c>
      <c r="V390" s="29">
        <v>11.76470588235294</v>
      </c>
      <c r="W390" s="32"/>
      <c r="X390" s="27">
        <v>145</v>
      </c>
      <c r="Y390" s="27"/>
      <c r="Z390" s="27">
        <v>-5</v>
      </c>
      <c r="AA390" s="29">
        <v>-3.3333333333333335</v>
      </c>
      <c r="AB390" s="7"/>
      <c r="AD390" s="1">
        <f t="shared" si="21"/>
        <v>0</v>
      </c>
      <c r="AE390" s="1">
        <f t="shared" si="22"/>
        <v>0</v>
      </c>
      <c r="AF390" s="1">
        <f t="shared" si="23"/>
        <v>31</v>
      </c>
      <c r="AH390" s="17"/>
      <c r="AI390" s="28"/>
      <c r="AJ390" s="17"/>
    </row>
    <row r="391" spans="1:36" ht="13.5" customHeight="1" x14ac:dyDescent="0.3">
      <c r="A391" s="5" t="s">
        <v>302</v>
      </c>
      <c r="B391" s="11" t="s">
        <v>7</v>
      </c>
      <c r="C391" s="28">
        <v>1342</v>
      </c>
      <c r="D391" s="6"/>
      <c r="E391" s="42">
        <v>779</v>
      </c>
      <c r="F391" s="43">
        <v>563</v>
      </c>
      <c r="G391" s="25">
        <f t="shared" si="20"/>
        <v>0</v>
      </c>
      <c r="H391" s="6">
        <v>35</v>
      </c>
      <c r="I391" s="58">
        <v>2.6778882938026016</v>
      </c>
      <c r="J391" s="17"/>
      <c r="K391" s="7">
        <v>3.3427214009716097</v>
      </c>
      <c r="L391" s="45">
        <v>148</v>
      </c>
      <c r="N391" s="27">
        <v>370</v>
      </c>
      <c r="O391" s="28"/>
      <c r="P391" s="27">
        <v>55</v>
      </c>
      <c r="Q391" s="29">
        <v>17.460317460317459</v>
      </c>
      <c r="R391" s="28"/>
      <c r="S391" s="27">
        <v>305</v>
      </c>
      <c r="T391" s="28"/>
      <c r="U391" s="27">
        <v>20</v>
      </c>
      <c r="V391" s="29">
        <v>7.0175438596491224</v>
      </c>
      <c r="W391" s="32"/>
      <c r="X391" s="27" t="s">
        <v>684</v>
      </c>
      <c r="Y391" s="27"/>
      <c r="Z391" s="27" t="s">
        <v>684</v>
      </c>
      <c r="AA391" s="29" t="s">
        <v>684</v>
      </c>
      <c r="AB391" s="7"/>
      <c r="AD391" s="1">
        <f t="shared" si="21"/>
        <v>1</v>
      </c>
      <c r="AE391" s="1">
        <f t="shared" si="22"/>
        <v>1</v>
      </c>
      <c r="AF391" s="1">
        <f t="shared" si="23"/>
        <v>32</v>
      </c>
      <c r="AH391" s="17"/>
      <c r="AI391" s="28"/>
      <c r="AJ391" s="17"/>
    </row>
    <row r="392" spans="1:36" ht="13.5" customHeight="1" x14ac:dyDescent="0.3">
      <c r="A392" s="5" t="s">
        <v>303</v>
      </c>
      <c r="B392" s="11" t="s">
        <v>7</v>
      </c>
      <c r="C392" s="28">
        <v>719</v>
      </c>
      <c r="D392" s="6"/>
      <c r="E392" s="42">
        <v>719</v>
      </c>
      <c r="F392" s="43">
        <v>0</v>
      </c>
      <c r="G392" s="25">
        <f t="shared" si="20"/>
        <v>0</v>
      </c>
      <c r="H392" s="6">
        <v>-293</v>
      </c>
      <c r="I392" s="58">
        <v>-28.952569169960473</v>
      </c>
      <c r="J392" s="17"/>
      <c r="K392" s="7">
        <v>1.381077004869026</v>
      </c>
      <c r="L392" s="45">
        <v>461</v>
      </c>
      <c r="N392" s="27">
        <v>135</v>
      </c>
      <c r="O392" s="28"/>
      <c r="P392" s="27">
        <v>-120</v>
      </c>
      <c r="Q392" s="29">
        <v>-47.058823529411761</v>
      </c>
      <c r="R392" s="28"/>
      <c r="S392" s="27">
        <v>205</v>
      </c>
      <c r="T392" s="28"/>
      <c r="U392" s="27">
        <v>-20</v>
      </c>
      <c r="V392" s="29">
        <v>-8.8888888888888893</v>
      </c>
      <c r="W392" s="32"/>
      <c r="X392" s="27">
        <v>165</v>
      </c>
      <c r="Y392" s="27"/>
      <c r="Z392" s="27">
        <v>-90</v>
      </c>
      <c r="AA392" s="29">
        <v>-35.294117647058826</v>
      </c>
      <c r="AB392" s="7"/>
      <c r="AD392" s="1">
        <f t="shared" si="21"/>
        <v>2</v>
      </c>
      <c r="AE392" s="1">
        <f t="shared" si="22"/>
        <v>0</v>
      </c>
      <c r="AF392" s="1">
        <f t="shared" si="23"/>
        <v>33</v>
      </c>
      <c r="AH392" s="17"/>
      <c r="AI392" s="28"/>
      <c r="AJ392" s="17"/>
    </row>
    <row r="393" spans="1:36" ht="13.5" customHeight="1" x14ac:dyDescent="0.3">
      <c r="A393" s="5" t="s">
        <v>605</v>
      </c>
      <c r="B393" s="11" t="s">
        <v>560</v>
      </c>
      <c r="C393" s="28">
        <v>1842</v>
      </c>
      <c r="D393" s="6"/>
      <c r="E393" s="42">
        <v>1305</v>
      </c>
      <c r="F393" s="43">
        <v>537</v>
      </c>
      <c r="G393" s="25">
        <f t="shared" si="20"/>
        <v>0</v>
      </c>
      <c r="H393" s="6">
        <v>-242</v>
      </c>
      <c r="I393" s="58">
        <v>-11.612284069097889</v>
      </c>
      <c r="J393" s="17"/>
      <c r="K393" s="7">
        <v>4.0431821434367423</v>
      </c>
      <c r="L393" s="45">
        <v>82</v>
      </c>
      <c r="N393" s="27">
        <v>450</v>
      </c>
      <c r="O393" s="28"/>
      <c r="P393" s="27">
        <v>-35</v>
      </c>
      <c r="Q393" s="29">
        <v>-7.216494845360824</v>
      </c>
      <c r="R393" s="28"/>
      <c r="S393" s="27">
        <v>350</v>
      </c>
      <c r="T393" s="28"/>
      <c r="U393" s="27">
        <v>-10</v>
      </c>
      <c r="V393" s="29">
        <v>-2.7777777777777777</v>
      </c>
      <c r="W393" s="32"/>
      <c r="X393" s="27">
        <v>465</v>
      </c>
      <c r="Y393" s="27"/>
      <c r="Z393" s="27">
        <v>-150</v>
      </c>
      <c r="AA393" s="29">
        <v>-24.390243902439025</v>
      </c>
      <c r="AB393" s="7"/>
      <c r="AD393" s="1">
        <f t="shared" si="21"/>
        <v>3</v>
      </c>
      <c r="AE393" s="1">
        <f t="shared" si="22"/>
        <v>0</v>
      </c>
      <c r="AF393" s="1">
        <f t="shared" si="23"/>
        <v>34</v>
      </c>
      <c r="AH393" s="17"/>
      <c r="AI393" s="28"/>
      <c r="AJ393" s="17"/>
    </row>
    <row r="394" spans="1:36" ht="13.5" customHeight="1" x14ac:dyDescent="0.3">
      <c r="A394" s="5" t="s">
        <v>606</v>
      </c>
      <c r="B394" s="11" t="s">
        <v>560</v>
      </c>
      <c r="C394" s="28">
        <v>339</v>
      </c>
      <c r="D394" s="6"/>
      <c r="E394" s="42">
        <v>272</v>
      </c>
      <c r="F394" s="43">
        <v>67</v>
      </c>
      <c r="G394" s="25">
        <f t="shared" si="20"/>
        <v>0</v>
      </c>
      <c r="H394" s="6">
        <v>-11</v>
      </c>
      <c r="I394" s="58">
        <v>-3.1428571428571432</v>
      </c>
      <c r="J394" s="17"/>
      <c r="K394" s="7">
        <v>2.5819222270711082</v>
      </c>
      <c r="L394" s="45">
        <v>249</v>
      </c>
      <c r="N394" s="27">
        <v>60</v>
      </c>
      <c r="O394" s="28"/>
      <c r="P394" s="27">
        <v>10</v>
      </c>
      <c r="Q394" s="29">
        <v>20</v>
      </c>
      <c r="R394" s="28"/>
      <c r="S394" s="27">
        <v>140</v>
      </c>
      <c r="T394" s="28"/>
      <c r="U394" s="27">
        <v>0</v>
      </c>
      <c r="V394" s="29">
        <v>0</v>
      </c>
      <c r="W394" s="32"/>
      <c r="X394" s="27">
        <v>130</v>
      </c>
      <c r="Y394" s="27"/>
      <c r="Z394" s="27">
        <v>-15</v>
      </c>
      <c r="AA394" s="29">
        <v>-10.344827586206897</v>
      </c>
      <c r="AB394" s="7"/>
      <c r="AD394" s="1">
        <f t="shared" si="21"/>
        <v>4</v>
      </c>
      <c r="AE394" s="1">
        <f t="shared" si="22"/>
        <v>0</v>
      </c>
      <c r="AF394" s="1">
        <f t="shared" si="23"/>
        <v>0</v>
      </c>
      <c r="AH394" s="17"/>
      <c r="AI394" s="28"/>
      <c r="AJ394" s="17"/>
    </row>
    <row r="395" spans="1:36" ht="23.25" customHeight="1" x14ac:dyDescent="0.3">
      <c r="A395" s="5" t="s">
        <v>646</v>
      </c>
      <c r="B395" s="11" t="s">
        <v>620</v>
      </c>
      <c r="C395" s="28">
        <v>1001</v>
      </c>
      <c r="D395" s="6"/>
      <c r="E395" s="42">
        <v>802</v>
      </c>
      <c r="F395" s="43">
        <v>199</v>
      </c>
      <c r="G395" s="25">
        <f t="shared" si="20"/>
        <v>0</v>
      </c>
      <c r="H395" s="6">
        <v>11</v>
      </c>
      <c r="I395" s="58">
        <v>1.1111111111111112</v>
      </c>
      <c r="J395" s="17"/>
      <c r="K395" s="7">
        <v>3.0317235680574521</v>
      </c>
      <c r="L395" s="45">
        <v>187</v>
      </c>
      <c r="N395" s="27">
        <v>285</v>
      </c>
      <c r="O395" s="28"/>
      <c r="P395" s="27">
        <v>0</v>
      </c>
      <c r="Q395" s="29">
        <v>0</v>
      </c>
      <c r="R395" s="28"/>
      <c r="S395" s="27">
        <v>225</v>
      </c>
      <c r="T395" s="28"/>
      <c r="U395" s="27">
        <v>25</v>
      </c>
      <c r="V395" s="29">
        <v>12.5</v>
      </c>
      <c r="W395" s="32"/>
      <c r="X395" s="27">
        <v>220</v>
      </c>
      <c r="Y395" s="27"/>
      <c r="Z395" s="27">
        <v>-55</v>
      </c>
      <c r="AA395" s="29">
        <v>-20</v>
      </c>
      <c r="AB395" s="7"/>
      <c r="AD395" s="1">
        <f t="shared" si="21"/>
        <v>0</v>
      </c>
      <c r="AE395" s="1">
        <f t="shared" si="22"/>
        <v>1</v>
      </c>
      <c r="AF395" s="1">
        <f t="shared" si="23"/>
        <v>1</v>
      </c>
      <c r="AH395" s="17"/>
      <c r="AI395" s="28"/>
      <c r="AJ395" s="17"/>
    </row>
    <row r="396" spans="1:36" ht="13.5" customHeight="1" x14ac:dyDescent="0.3">
      <c r="A396" s="5" t="s">
        <v>304</v>
      </c>
      <c r="B396" s="11" t="s">
        <v>7</v>
      </c>
      <c r="C396" s="28">
        <v>354</v>
      </c>
      <c r="D396" s="6"/>
      <c r="E396" s="42">
        <v>354</v>
      </c>
      <c r="F396" s="43">
        <v>0</v>
      </c>
      <c r="G396" s="25">
        <f t="shared" si="20"/>
        <v>0</v>
      </c>
      <c r="H396" s="6">
        <v>-87</v>
      </c>
      <c r="I396" s="58">
        <v>-19.727891156462583</v>
      </c>
      <c r="J396" s="17"/>
      <c r="K396" s="7">
        <v>0.78729847171533618</v>
      </c>
      <c r="L396" s="45">
        <v>602</v>
      </c>
      <c r="N396" s="27">
        <v>80</v>
      </c>
      <c r="O396" s="28"/>
      <c r="P396" s="27">
        <v>-35</v>
      </c>
      <c r="Q396" s="29">
        <v>-30.434782608695656</v>
      </c>
      <c r="R396" s="28"/>
      <c r="S396" s="27">
        <v>95</v>
      </c>
      <c r="T396" s="28"/>
      <c r="U396" s="27">
        <v>-10</v>
      </c>
      <c r="V396" s="29">
        <v>-9.5238095238095237</v>
      </c>
      <c r="W396" s="32"/>
      <c r="X396" s="27">
        <v>60</v>
      </c>
      <c r="Y396" s="27"/>
      <c r="Z396" s="27">
        <v>-15</v>
      </c>
      <c r="AA396" s="29">
        <v>-20</v>
      </c>
      <c r="AB396" s="7"/>
      <c r="AD396" s="1">
        <f t="shared" si="21"/>
        <v>1</v>
      </c>
      <c r="AE396" s="1">
        <f t="shared" si="22"/>
        <v>0</v>
      </c>
      <c r="AF396" s="1">
        <f t="shared" si="23"/>
        <v>2</v>
      </c>
      <c r="AH396" s="17"/>
      <c r="AI396" s="28"/>
      <c r="AJ396" s="17"/>
    </row>
    <row r="397" spans="1:36" ht="13.5" customHeight="1" x14ac:dyDescent="0.3">
      <c r="A397" s="5" t="s">
        <v>305</v>
      </c>
      <c r="B397" s="11" t="s">
        <v>7</v>
      </c>
      <c r="C397" s="28">
        <v>300</v>
      </c>
      <c r="D397" s="6"/>
      <c r="E397" s="42">
        <v>300</v>
      </c>
      <c r="F397" s="43">
        <v>0</v>
      </c>
      <c r="G397" s="25">
        <f t="shared" si="20"/>
        <v>0</v>
      </c>
      <c r="H397" s="6">
        <v>-73</v>
      </c>
      <c r="I397" s="58">
        <v>-19.571045576407506</v>
      </c>
      <c r="J397" s="17"/>
      <c r="K397" s="7">
        <v>0.84054220663461809</v>
      </c>
      <c r="L397" s="45">
        <v>590</v>
      </c>
      <c r="N397" s="27">
        <v>65</v>
      </c>
      <c r="O397" s="28"/>
      <c r="P397" s="27">
        <v>-25</v>
      </c>
      <c r="Q397" s="29">
        <v>-27.777777777777779</v>
      </c>
      <c r="R397" s="28"/>
      <c r="S397" s="27">
        <v>90</v>
      </c>
      <c r="T397" s="28"/>
      <c r="U397" s="27">
        <v>-5</v>
      </c>
      <c r="V397" s="29">
        <v>-5.2631578947368416</v>
      </c>
      <c r="W397" s="32"/>
      <c r="X397" s="27">
        <v>35</v>
      </c>
      <c r="Y397" s="27"/>
      <c r="Z397" s="27">
        <v>-20</v>
      </c>
      <c r="AA397" s="29">
        <v>-36.363636363636367</v>
      </c>
      <c r="AB397" s="7"/>
      <c r="AD397" s="1">
        <f t="shared" si="21"/>
        <v>2</v>
      </c>
      <c r="AE397" s="1">
        <f t="shared" si="22"/>
        <v>0</v>
      </c>
      <c r="AF397" s="1">
        <f t="shared" si="23"/>
        <v>3</v>
      </c>
      <c r="AH397" s="17"/>
      <c r="AI397" s="28"/>
      <c r="AJ397" s="17"/>
    </row>
    <row r="398" spans="1:36" ht="13.5" customHeight="1" x14ac:dyDescent="0.3">
      <c r="A398" s="5" t="s">
        <v>306</v>
      </c>
      <c r="B398" s="11" t="s">
        <v>7</v>
      </c>
      <c r="C398" s="28">
        <v>622</v>
      </c>
      <c r="D398" s="6"/>
      <c r="E398" s="42">
        <v>584</v>
      </c>
      <c r="F398" s="43">
        <v>38</v>
      </c>
      <c r="G398" s="25">
        <f t="shared" si="20"/>
        <v>0</v>
      </c>
      <c r="H398" s="6">
        <v>-109</v>
      </c>
      <c r="I398" s="58">
        <v>-14.911080711354311</v>
      </c>
      <c r="J398" s="17"/>
      <c r="K398" s="7">
        <v>1.2815507633153507</v>
      </c>
      <c r="L398" s="45">
        <v>477</v>
      </c>
      <c r="N398" s="27">
        <v>140</v>
      </c>
      <c r="O398" s="28"/>
      <c r="P398" s="27">
        <v>-55</v>
      </c>
      <c r="Q398" s="29">
        <v>-28.205128205128204</v>
      </c>
      <c r="R398" s="28"/>
      <c r="S398" s="27">
        <v>160</v>
      </c>
      <c r="T398" s="28"/>
      <c r="U398" s="27">
        <v>-10</v>
      </c>
      <c r="V398" s="29">
        <v>-5.8823529411764701</v>
      </c>
      <c r="W398" s="32"/>
      <c r="X398" s="27">
        <v>150</v>
      </c>
      <c r="Y398" s="27"/>
      <c r="Z398" s="27">
        <v>-50</v>
      </c>
      <c r="AA398" s="29">
        <v>-25</v>
      </c>
      <c r="AB398" s="7"/>
      <c r="AD398" s="1">
        <f t="shared" si="21"/>
        <v>3</v>
      </c>
      <c r="AE398" s="1">
        <f t="shared" si="22"/>
        <v>0</v>
      </c>
      <c r="AF398" s="1">
        <f t="shared" si="23"/>
        <v>4</v>
      </c>
      <c r="AH398" s="17"/>
      <c r="AI398" s="28"/>
      <c r="AJ398" s="17"/>
    </row>
    <row r="399" spans="1:36" ht="13.5" customHeight="1" x14ac:dyDescent="0.3">
      <c r="A399" s="5" t="s">
        <v>307</v>
      </c>
      <c r="B399" s="11" t="s">
        <v>7</v>
      </c>
      <c r="C399" s="28">
        <v>315</v>
      </c>
      <c r="D399" s="6"/>
      <c r="E399" s="42">
        <v>255</v>
      </c>
      <c r="F399" s="43">
        <v>60</v>
      </c>
      <c r="G399" s="25">
        <f t="shared" ref="G399:G462" si="24">IFERROR(F399+E399-C399,E399-C399)</f>
        <v>0</v>
      </c>
      <c r="H399" s="6">
        <v>-130</v>
      </c>
      <c r="I399" s="58">
        <v>-29.213483146067414</v>
      </c>
      <c r="J399" s="17"/>
      <c r="K399" s="7">
        <v>0.5582157280331429</v>
      </c>
      <c r="L399" s="45">
        <v>641</v>
      </c>
      <c r="N399" s="27">
        <v>70</v>
      </c>
      <c r="O399" s="28"/>
      <c r="P399" s="27">
        <v>-15</v>
      </c>
      <c r="Q399" s="29">
        <v>-17.647058823529413</v>
      </c>
      <c r="R399" s="28"/>
      <c r="S399" s="27">
        <v>95</v>
      </c>
      <c r="T399" s="28"/>
      <c r="U399" s="27">
        <v>-35</v>
      </c>
      <c r="V399" s="29">
        <v>-26.923076923076923</v>
      </c>
      <c r="W399" s="32"/>
      <c r="X399" s="27">
        <v>65</v>
      </c>
      <c r="Y399" s="27"/>
      <c r="Z399" s="27">
        <v>-20</v>
      </c>
      <c r="AA399" s="29">
        <v>-23.52941176470588</v>
      </c>
      <c r="AB399" s="7"/>
      <c r="AD399" s="1">
        <f t="shared" ref="AD399:AD462" si="25">MOD(ROW(A399),5)</f>
        <v>4</v>
      </c>
      <c r="AE399" s="1">
        <f t="shared" ref="AE399:AE462" si="26">IF(H399&gt;0,1,0)</f>
        <v>0</v>
      </c>
      <c r="AF399" s="1">
        <f t="shared" ref="AF399:AF462" si="27">MOD(ROW(AE399)-9,35)</f>
        <v>5</v>
      </c>
      <c r="AH399" s="17"/>
      <c r="AI399" s="28"/>
      <c r="AJ399" s="17"/>
    </row>
    <row r="400" spans="1:36" ht="23.25" customHeight="1" x14ac:dyDescent="0.3">
      <c r="A400" s="5" t="s">
        <v>308</v>
      </c>
      <c r="B400" s="11" t="s">
        <v>7</v>
      </c>
      <c r="C400" s="28">
        <v>2244</v>
      </c>
      <c r="D400" s="6"/>
      <c r="E400" s="42">
        <v>1856</v>
      </c>
      <c r="F400" s="43">
        <v>388</v>
      </c>
      <c r="G400" s="25">
        <f t="shared" si="24"/>
        <v>0</v>
      </c>
      <c r="H400" s="6">
        <v>-358</v>
      </c>
      <c r="I400" s="58">
        <v>-13.758647194465794</v>
      </c>
      <c r="J400" s="17"/>
      <c r="K400" s="7">
        <v>5.1634882999976668</v>
      </c>
      <c r="L400" s="45">
        <v>36</v>
      </c>
      <c r="N400" s="27">
        <v>465</v>
      </c>
      <c r="O400" s="28"/>
      <c r="P400" s="27">
        <v>-135</v>
      </c>
      <c r="Q400" s="29">
        <v>-22.5</v>
      </c>
      <c r="R400" s="28"/>
      <c r="S400" s="27">
        <v>455</v>
      </c>
      <c r="T400" s="28"/>
      <c r="U400" s="27">
        <v>-60</v>
      </c>
      <c r="V400" s="29">
        <v>-11.650485436893204</v>
      </c>
      <c r="W400" s="32"/>
      <c r="X400" s="27">
        <v>565</v>
      </c>
      <c r="Y400" s="27"/>
      <c r="Z400" s="27">
        <v>-250</v>
      </c>
      <c r="AA400" s="29">
        <v>-30.674846625766872</v>
      </c>
      <c r="AB400" s="7"/>
      <c r="AD400" s="1">
        <f t="shared" si="25"/>
        <v>0</v>
      </c>
      <c r="AE400" s="1">
        <f t="shared" si="26"/>
        <v>0</v>
      </c>
      <c r="AF400" s="1">
        <f t="shared" si="27"/>
        <v>6</v>
      </c>
      <c r="AH400" s="17"/>
      <c r="AI400" s="28"/>
      <c r="AJ400" s="17"/>
    </row>
    <row r="401" spans="1:36" ht="13.5" customHeight="1" x14ac:dyDescent="0.3">
      <c r="A401" s="5" t="s">
        <v>309</v>
      </c>
      <c r="B401" s="11" t="s">
        <v>7</v>
      </c>
      <c r="C401" s="28">
        <v>1566</v>
      </c>
      <c r="D401" s="6"/>
      <c r="E401" s="42">
        <v>1313</v>
      </c>
      <c r="F401" s="43">
        <v>253</v>
      </c>
      <c r="G401" s="25">
        <f t="shared" si="24"/>
        <v>0</v>
      </c>
      <c r="H401" s="6">
        <v>-100</v>
      </c>
      <c r="I401" s="58">
        <v>-6.0024009603841533</v>
      </c>
      <c r="J401" s="17"/>
      <c r="K401" s="7">
        <v>3.2302253728827481</v>
      </c>
      <c r="L401" s="45">
        <v>163</v>
      </c>
      <c r="N401" s="27">
        <v>355</v>
      </c>
      <c r="O401" s="28"/>
      <c r="P401" s="27">
        <v>-45</v>
      </c>
      <c r="Q401" s="29">
        <v>-11.25</v>
      </c>
      <c r="R401" s="28"/>
      <c r="S401" s="27">
        <v>325</v>
      </c>
      <c r="T401" s="28"/>
      <c r="U401" s="27">
        <v>20</v>
      </c>
      <c r="V401" s="29">
        <v>6.557377049180328</v>
      </c>
      <c r="W401" s="32"/>
      <c r="X401" s="27">
        <v>350</v>
      </c>
      <c r="Y401" s="27"/>
      <c r="Z401" s="27">
        <v>-105</v>
      </c>
      <c r="AA401" s="29">
        <v>-23.076923076923077</v>
      </c>
      <c r="AB401" s="7"/>
      <c r="AD401" s="1">
        <f t="shared" si="25"/>
        <v>1</v>
      </c>
      <c r="AE401" s="1">
        <f t="shared" si="26"/>
        <v>0</v>
      </c>
      <c r="AF401" s="1">
        <f t="shared" si="27"/>
        <v>7</v>
      </c>
      <c r="AH401" s="17"/>
      <c r="AI401" s="28"/>
      <c r="AJ401" s="17"/>
    </row>
    <row r="402" spans="1:36" ht="13.5" customHeight="1" x14ac:dyDescent="0.3">
      <c r="A402" s="5" t="s">
        <v>310</v>
      </c>
      <c r="B402" s="11" t="s">
        <v>7</v>
      </c>
      <c r="C402" s="28">
        <v>1099</v>
      </c>
      <c r="D402" s="6"/>
      <c r="E402" s="42">
        <v>855</v>
      </c>
      <c r="F402" s="43">
        <v>244</v>
      </c>
      <c r="G402" s="25">
        <f t="shared" si="24"/>
        <v>0</v>
      </c>
      <c r="H402" s="6">
        <v>-74</v>
      </c>
      <c r="I402" s="58">
        <v>-6.3086104006820118</v>
      </c>
      <c r="J402" s="17"/>
      <c r="K402" s="7">
        <v>2.5461710642540938</v>
      </c>
      <c r="L402" s="45">
        <v>252</v>
      </c>
      <c r="N402" s="27">
        <v>250</v>
      </c>
      <c r="O402" s="28"/>
      <c r="P402" s="27">
        <v>-45</v>
      </c>
      <c r="Q402" s="29">
        <v>-15.254237288135593</v>
      </c>
      <c r="R402" s="28"/>
      <c r="S402" s="27">
        <v>245</v>
      </c>
      <c r="T402" s="28"/>
      <c r="U402" s="27">
        <v>15</v>
      </c>
      <c r="V402" s="29">
        <v>6.5217391304347823</v>
      </c>
      <c r="W402" s="32"/>
      <c r="X402" s="27">
        <v>220</v>
      </c>
      <c r="Y402" s="27"/>
      <c r="Z402" s="27">
        <v>-105</v>
      </c>
      <c r="AA402" s="29">
        <v>-32.307692307692307</v>
      </c>
      <c r="AB402" s="7"/>
      <c r="AD402" s="1">
        <f t="shared" si="25"/>
        <v>2</v>
      </c>
      <c r="AE402" s="1">
        <f t="shared" si="26"/>
        <v>0</v>
      </c>
      <c r="AF402" s="1">
        <f t="shared" si="27"/>
        <v>8</v>
      </c>
      <c r="AH402" s="17"/>
      <c r="AI402" s="28"/>
      <c r="AJ402" s="17"/>
    </row>
    <row r="403" spans="1:36" ht="13.5" customHeight="1" x14ac:dyDescent="0.3">
      <c r="A403" s="5" t="s">
        <v>311</v>
      </c>
      <c r="B403" s="11" t="s">
        <v>7</v>
      </c>
      <c r="C403" s="28">
        <v>664</v>
      </c>
      <c r="D403" s="6"/>
      <c r="E403" s="42">
        <v>505</v>
      </c>
      <c r="F403" s="43">
        <v>159</v>
      </c>
      <c r="G403" s="25">
        <f t="shared" si="24"/>
        <v>0</v>
      </c>
      <c r="H403" s="6">
        <v>0</v>
      </c>
      <c r="I403" s="58">
        <v>0</v>
      </c>
      <c r="J403" s="17"/>
      <c r="K403" s="7">
        <v>1.5553754055459807</v>
      </c>
      <c r="L403" s="45">
        <v>424</v>
      </c>
      <c r="N403" s="27">
        <v>130</v>
      </c>
      <c r="O403" s="28"/>
      <c r="P403" s="27">
        <v>40</v>
      </c>
      <c r="Q403" s="29">
        <v>44.444444444444443</v>
      </c>
      <c r="R403" s="28"/>
      <c r="S403" s="27">
        <v>180</v>
      </c>
      <c r="T403" s="28"/>
      <c r="U403" s="27">
        <v>20</v>
      </c>
      <c r="V403" s="29">
        <v>12.5</v>
      </c>
      <c r="W403" s="32"/>
      <c r="X403" s="27">
        <v>150</v>
      </c>
      <c r="Y403" s="27"/>
      <c r="Z403" s="27">
        <v>-55</v>
      </c>
      <c r="AA403" s="29">
        <v>-26.829268292682929</v>
      </c>
      <c r="AB403" s="7"/>
      <c r="AD403" s="1">
        <f t="shared" si="25"/>
        <v>3</v>
      </c>
      <c r="AE403" s="1">
        <f t="shared" si="26"/>
        <v>0</v>
      </c>
      <c r="AF403" s="1">
        <f t="shared" si="27"/>
        <v>9</v>
      </c>
      <c r="AH403" s="17"/>
      <c r="AI403" s="28"/>
      <c r="AJ403" s="17"/>
    </row>
    <row r="404" spans="1:36" ht="13.5" customHeight="1" x14ac:dyDescent="0.3">
      <c r="A404" s="5" t="s">
        <v>647</v>
      </c>
      <c r="B404" s="11" t="s">
        <v>620</v>
      </c>
      <c r="C404" s="28">
        <v>1279</v>
      </c>
      <c r="D404" s="6"/>
      <c r="E404" s="42">
        <v>1113</v>
      </c>
      <c r="F404" s="43">
        <v>166</v>
      </c>
      <c r="G404" s="25">
        <f t="shared" si="24"/>
        <v>0</v>
      </c>
      <c r="H404" s="6">
        <v>-473</v>
      </c>
      <c r="I404" s="58">
        <v>-26.99771689497717</v>
      </c>
      <c r="J404" s="17"/>
      <c r="K404" s="7">
        <v>3.3822594327912459</v>
      </c>
      <c r="L404" s="45">
        <v>145</v>
      </c>
      <c r="N404" s="27">
        <v>280</v>
      </c>
      <c r="O404" s="28"/>
      <c r="P404" s="27">
        <v>-170</v>
      </c>
      <c r="Q404" s="29">
        <v>-37.777777777777779</v>
      </c>
      <c r="R404" s="28"/>
      <c r="S404" s="27">
        <v>255</v>
      </c>
      <c r="T404" s="28"/>
      <c r="U404" s="27">
        <v>-20</v>
      </c>
      <c r="V404" s="29">
        <v>-7.2727272727272725</v>
      </c>
      <c r="W404" s="32"/>
      <c r="X404" s="27">
        <v>390</v>
      </c>
      <c r="Y404" s="27"/>
      <c r="Z404" s="27">
        <v>-230</v>
      </c>
      <c r="AA404" s="29">
        <v>-37.096774193548384</v>
      </c>
      <c r="AB404" s="7"/>
      <c r="AD404" s="1">
        <f t="shared" si="25"/>
        <v>4</v>
      </c>
      <c r="AE404" s="1">
        <f t="shared" si="26"/>
        <v>0</v>
      </c>
      <c r="AF404" s="1">
        <f t="shared" si="27"/>
        <v>10</v>
      </c>
      <c r="AH404" s="17"/>
      <c r="AI404" s="28"/>
      <c r="AJ404" s="17"/>
    </row>
    <row r="405" spans="1:36" ht="23.25" customHeight="1" x14ac:dyDescent="0.3">
      <c r="A405" s="5" t="s">
        <v>648</v>
      </c>
      <c r="B405" s="11" t="s">
        <v>620</v>
      </c>
      <c r="C405" s="28">
        <v>1502</v>
      </c>
      <c r="D405" s="6"/>
      <c r="E405" s="42">
        <v>1248</v>
      </c>
      <c r="F405" s="43">
        <v>254</v>
      </c>
      <c r="G405" s="25">
        <f t="shared" si="24"/>
        <v>0</v>
      </c>
      <c r="H405" s="6">
        <v>-498</v>
      </c>
      <c r="I405" s="58">
        <v>-24.9</v>
      </c>
      <c r="J405" s="17"/>
      <c r="K405" s="7">
        <v>3.6719237887148504</v>
      </c>
      <c r="L405" s="45">
        <v>119</v>
      </c>
      <c r="N405" s="27">
        <v>350</v>
      </c>
      <c r="O405" s="28"/>
      <c r="P405" s="27">
        <v>-150</v>
      </c>
      <c r="Q405" s="29">
        <v>-30</v>
      </c>
      <c r="R405" s="28"/>
      <c r="S405" s="27">
        <v>315</v>
      </c>
      <c r="T405" s="28"/>
      <c r="U405" s="27">
        <v>-25</v>
      </c>
      <c r="V405" s="29">
        <v>-7.3529411764705888</v>
      </c>
      <c r="W405" s="32"/>
      <c r="X405" s="27">
        <v>445</v>
      </c>
      <c r="Y405" s="27"/>
      <c r="Z405" s="27">
        <v>-220</v>
      </c>
      <c r="AA405" s="29">
        <v>-33.082706766917291</v>
      </c>
      <c r="AB405" s="7"/>
      <c r="AD405" s="1">
        <f t="shared" si="25"/>
        <v>0</v>
      </c>
      <c r="AE405" s="1">
        <f t="shared" si="26"/>
        <v>0</v>
      </c>
      <c r="AF405" s="1">
        <f t="shared" si="27"/>
        <v>11</v>
      </c>
      <c r="AH405" s="17"/>
      <c r="AI405" s="28"/>
      <c r="AJ405" s="17"/>
    </row>
    <row r="406" spans="1:36" ht="13.5" customHeight="1" x14ac:dyDescent="0.3">
      <c r="A406" s="5" t="s">
        <v>551</v>
      </c>
      <c r="B406" s="11" t="s">
        <v>541</v>
      </c>
      <c r="C406" s="28">
        <v>2000</v>
      </c>
      <c r="D406" s="6"/>
      <c r="E406" s="42">
        <v>2000</v>
      </c>
      <c r="F406" s="43">
        <v>0</v>
      </c>
      <c r="G406" s="25">
        <f t="shared" si="24"/>
        <v>0</v>
      </c>
      <c r="H406" s="6">
        <v>-993</v>
      </c>
      <c r="I406" s="58">
        <v>-33.177413965920479</v>
      </c>
      <c r="J406" s="17"/>
      <c r="K406" s="7">
        <v>3.8410691241676851</v>
      </c>
      <c r="L406" s="45">
        <v>106</v>
      </c>
      <c r="N406" s="27">
        <v>450</v>
      </c>
      <c r="O406" s="28"/>
      <c r="P406" s="27">
        <v>-135</v>
      </c>
      <c r="Q406" s="29">
        <v>-23.076923076923077</v>
      </c>
      <c r="R406" s="28"/>
      <c r="S406" s="27">
        <v>510</v>
      </c>
      <c r="T406" s="28"/>
      <c r="U406" s="27">
        <v>-200</v>
      </c>
      <c r="V406" s="29">
        <v>-28.169014084507044</v>
      </c>
      <c r="W406" s="32"/>
      <c r="X406" s="27">
        <v>680</v>
      </c>
      <c r="Y406" s="27"/>
      <c r="Z406" s="27">
        <v>-570</v>
      </c>
      <c r="AA406" s="29">
        <v>-45.6</v>
      </c>
      <c r="AB406" s="7"/>
      <c r="AD406" s="1">
        <f t="shared" si="25"/>
        <v>1</v>
      </c>
      <c r="AE406" s="1">
        <f t="shared" si="26"/>
        <v>0</v>
      </c>
      <c r="AF406" s="1">
        <f t="shared" si="27"/>
        <v>12</v>
      </c>
      <c r="AH406" s="17"/>
      <c r="AI406" s="28"/>
      <c r="AJ406" s="17"/>
    </row>
    <row r="407" spans="1:36" ht="13.5" customHeight="1" x14ac:dyDescent="0.3">
      <c r="A407" s="5" t="s">
        <v>312</v>
      </c>
      <c r="B407" s="11" t="s">
        <v>7</v>
      </c>
      <c r="C407" s="28">
        <v>481</v>
      </c>
      <c r="D407" s="6"/>
      <c r="E407" s="42">
        <v>460</v>
      </c>
      <c r="F407" s="43">
        <v>21</v>
      </c>
      <c r="G407" s="25">
        <f t="shared" si="24"/>
        <v>0</v>
      </c>
      <c r="H407" s="6">
        <v>-33</v>
      </c>
      <c r="I407" s="58">
        <v>-6.4202334630350189</v>
      </c>
      <c r="J407" s="17"/>
      <c r="K407" s="7">
        <v>1.1951340188521926</v>
      </c>
      <c r="L407" s="45">
        <v>502</v>
      </c>
      <c r="N407" s="27">
        <v>95</v>
      </c>
      <c r="O407" s="28"/>
      <c r="P407" s="27">
        <v>-25</v>
      </c>
      <c r="Q407" s="29">
        <v>-20.833333333333336</v>
      </c>
      <c r="R407" s="28"/>
      <c r="S407" s="27">
        <v>145</v>
      </c>
      <c r="T407" s="28"/>
      <c r="U407" s="27">
        <v>-10</v>
      </c>
      <c r="V407" s="29">
        <v>-6.4516129032258061</v>
      </c>
      <c r="W407" s="32"/>
      <c r="X407" s="27">
        <v>70</v>
      </c>
      <c r="Y407" s="27"/>
      <c r="Z407" s="27">
        <v>-5</v>
      </c>
      <c r="AA407" s="29">
        <v>-6.666666666666667</v>
      </c>
      <c r="AB407" s="7"/>
      <c r="AD407" s="1">
        <f t="shared" si="25"/>
        <v>2</v>
      </c>
      <c r="AE407" s="1">
        <f t="shared" si="26"/>
        <v>0</v>
      </c>
      <c r="AF407" s="1">
        <f t="shared" si="27"/>
        <v>13</v>
      </c>
      <c r="AH407" s="17"/>
      <c r="AI407" s="28"/>
      <c r="AJ407" s="17"/>
    </row>
    <row r="408" spans="1:36" ht="13.5" customHeight="1" x14ac:dyDescent="0.3">
      <c r="A408" s="5" t="s">
        <v>313</v>
      </c>
      <c r="B408" s="11" t="s">
        <v>7</v>
      </c>
      <c r="C408" s="28">
        <v>1244</v>
      </c>
      <c r="D408" s="6"/>
      <c r="E408" s="42">
        <v>1238</v>
      </c>
      <c r="F408" s="43">
        <v>6</v>
      </c>
      <c r="G408" s="25">
        <f t="shared" si="24"/>
        <v>0</v>
      </c>
      <c r="H408" s="6">
        <v>-325</v>
      </c>
      <c r="I408" s="58">
        <v>-20.7138304652645</v>
      </c>
      <c r="J408" s="17"/>
      <c r="K408" s="7">
        <v>2.3245168935192777</v>
      </c>
      <c r="L408" s="45">
        <v>289</v>
      </c>
      <c r="N408" s="27">
        <v>285</v>
      </c>
      <c r="O408" s="28"/>
      <c r="P408" s="27">
        <v>-85</v>
      </c>
      <c r="Q408" s="29">
        <v>-22.972972972972975</v>
      </c>
      <c r="R408" s="28"/>
      <c r="S408" s="27">
        <v>290</v>
      </c>
      <c r="T408" s="28"/>
      <c r="U408" s="27">
        <v>-25</v>
      </c>
      <c r="V408" s="29">
        <v>-7.9365079365079358</v>
      </c>
      <c r="W408" s="32"/>
      <c r="X408" s="27">
        <v>300</v>
      </c>
      <c r="Y408" s="27"/>
      <c r="Z408" s="27">
        <v>-155</v>
      </c>
      <c r="AA408" s="29">
        <v>-34.065934065934066</v>
      </c>
      <c r="AB408" s="7"/>
      <c r="AD408" s="1">
        <f t="shared" si="25"/>
        <v>3</v>
      </c>
      <c r="AE408" s="1">
        <f t="shared" si="26"/>
        <v>0</v>
      </c>
      <c r="AF408" s="1">
        <f t="shared" si="27"/>
        <v>14</v>
      </c>
      <c r="AH408" s="17"/>
      <c r="AI408" s="28"/>
      <c r="AJ408" s="17"/>
    </row>
    <row r="409" spans="1:36" ht="13.5" customHeight="1" x14ac:dyDescent="0.3">
      <c r="A409" s="5" t="s">
        <v>552</v>
      </c>
      <c r="B409" s="11" t="s">
        <v>541</v>
      </c>
      <c r="C409" s="28">
        <v>1968</v>
      </c>
      <c r="D409" s="6"/>
      <c r="E409" s="42">
        <v>1968</v>
      </c>
      <c r="F409" s="43">
        <v>0</v>
      </c>
      <c r="G409" s="25">
        <f t="shared" si="24"/>
        <v>0</v>
      </c>
      <c r="H409" s="6">
        <v>-510</v>
      </c>
      <c r="I409" s="58">
        <v>-20.581113801452787</v>
      </c>
      <c r="J409" s="17"/>
      <c r="K409" s="7">
        <v>3.8549562278270049</v>
      </c>
      <c r="L409" s="45">
        <v>105</v>
      </c>
      <c r="N409" s="27">
        <v>510</v>
      </c>
      <c r="O409" s="28"/>
      <c r="P409" s="27">
        <v>-55</v>
      </c>
      <c r="Q409" s="29">
        <v>-9.7345132743362832</v>
      </c>
      <c r="R409" s="28"/>
      <c r="S409" s="27">
        <v>440</v>
      </c>
      <c r="T409" s="28"/>
      <c r="U409" s="27">
        <v>-35</v>
      </c>
      <c r="V409" s="29">
        <v>-7.3684210526315779</v>
      </c>
      <c r="W409" s="32"/>
      <c r="X409" s="27">
        <v>765</v>
      </c>
      <c r="Y409" s="27"/>
      <c r="Z409" s="27">
        <v>15</v>
      </c>
      <c r="AA409" s="29">
        <v>2</v>
      </c>
      <c r="AB409" s="7"/>
      <c r="AD409" s="1">
        <f t="shared" si="25"/>
        <v>4</v>
      </c>
      <c r="AE409" s="1">
        <f t="shared" si="26"/>
        <v>0</v>
      </c>
      <c r="AF409" s="1">
        <f t="shared" si="27"/>
        <v>15</v>
      </c>
      <c r="AH409" s="17"/>
      <c r="AI409" s="28"/>
      <c r="AJ409" s="17"/>
    </row>
    <row r="410" spans="1:36" ht="23.25" customHeight="1" x14ac:dyDescent="0.3">
      <c r="A410" s="5" t="s">
        <v>607</v>
      </c>
      <c r="B410" s="11" t="s">
        <v>560</v>
      </c>
      <c r="C410" s="28">
        <v>2303</v>
      </c>
      <c r="D410" s="6"/>
      <c r="E410" s="42">
        <v>1709</v>
      </c>
      <c r="F410" s="43">
        <v>594</v>
      </c>
      <c r="G410" s="25">
        <f t="shared" si="24"/>
        <v>0</v>
      </c>
      <c r="H410" s="6">
        <v>-51</v>
      </c>
      <c r="I410" s="58">
        <v>-2.1665250637213256</v>
      </c>
      <c r="J410" s="17"/>
      <c r="K410" s="7">
        <v>5.4094717030685837</v>
      </c>
      <c r="L410" s="45">
        <v>27</v>
      </c>
      <c r="N410" s="27">
        <v>540</v>
      </c>
      <c r="O410" s="28"/>
      <c r="P410" s="27">
        <v>60</v>
      </c>
      <c r="Q410" s="29">
        <v>12.5</v>
      </c>
      <c r="R410" s="28"/>
      <c r="S410" s="27">
        <v>510</v>
      </c>
      <c r="T410" s="28"/>
      <c r="U410" s="27">
        <v>10</v>
      </c>
      <c r="V410" s="29">
        <v>2</v>
      </c>
      <c r="W410" s="32"/>
      <c r="X410" s="27">
        <v>660</v>
      </c>
      <c r="Y410" s="27"/>
      <c r="Z410" s="27">
        <v>-90</v>
      </c>
      <c r="AA410" s="29">
        <v>-12</v>
      </c>
      <c r="AB410" s="7"/>
      <c r="AD410" s="1">
        <f t="shared" si="25"/>
        <v>0</v>
      </c>
      <c r="AE410" s="1">
        <f t="shared" si="26"/>
        <v>0</v>
      </c>
      <c r="AF410" s="1">
        <f t="shared" si="27"/>
        <v>16</v>
      </c>
      <c r="AH410" s="17"/>
      <c r="AI410" s="28"/>
      <c r="AJ410" s="17"/>
    </row>
    <row r="411" spans="1:36" ht="13.5" customHeight="1" x14ac:dyDescent="0.3">
      <c r="A411" s="5" t="s">
        <v>314</v>
      </c>
      <c r="B411" s="11" t="s">
        <v>7</v>
      </c>
      <c r="C411" s="28">
        <v>589</v>
      </c>
      <c r="D411" s="6"/>
      <c r="E411" s="42">
        <v>435</v>
      </c>
      <c r="F411" s="43">
        <v>154</v>
      </c>
      <c r="G411" s="25">
        <f t="shared" si="24"/>
        <v>0</v>
      </c>
      <c r="H411" s="6">
        <v>-53</v>
      </c>
      <c r="I411" s="58">
        <v>-8.2554517133956384</v>
      </c>
      <c r="J411" s="17"/>
      <c r="K411" s="7">
        <v>1.4742637662319369</v>
      </c>
      <c r="L411" s="45">
        <v>438</v>
      </c>
      <c r="N411" s="27">
        <v>160</v>
      </c>
      <c r="O411" s="28"/>
      <c r="P411" s="27">
        <v>-5</v>
      </c>
      <c r="Q411" s="29">
        <v>-3.0303030303030303</v>
      </c>
      <c r="R411" s="28"/>
      <c r="S411" s="27">
        <v>135</v>
      </c>
      <c r="T411" s="28"/>
      <c r="U411" s="27">
        <v>-25</v>
      </c>
      <c r="V411" s="29">
        <v>-15.625</v>
      </c>
      <c r="W411" s="32"/>
      <c r="X411" s="27">
        <v>90</v>
      </c>
      <c r="Y411" s="27"/>
      <c r="Z411" s="27">
        <v>-35</v>
      </c>
      <c r="AA411" s="29">
        <v>-28.000000000000004</v>
      </c>
      <c r="AB411" s="7"/>
      <c r="AD411" s="1">
        <f t="shared" si="25"/>
        <v>1</v>
      </c>
      <c r="AE411" s="1">
        <f t="shared" si="26"/>
        <v>0</v>
      </c>
      <c r="AF411" s="1">
        <f t="shared" si="27"/>
        <v>17</v>
      </c>
      <c r="AH411" s="17"/>
      <c r="AI411" s="28"/>
      <c r="AJ411" s="17"/>
    </row>
    <row r="412" spans="1:36" ht="13.5" customHeight="1" x14ac:dyDescent="0.3">
      <c r="A412" s="5" t="s">
        <v>315</v>
      </c>
      <c r="B412" s="11" t="s">
        <v>7</v>
      </c>
      <c r="C412" s="28">
        <v>529</v>
      </c>
      <c r="D412" s="6"/>
      <c r="E412" s="42">
        <v>496</v>
      </c>
      <c r="F412" s="43">
        <v>33</v>
      </c>
      <c r="G412" s="25">
        <f t="shared" si="24"/>
        <v>0</v>
      </c>
      <c r="H412" s="6">
        <v>-25</v>
      </c>
      <c r="I412" s="58">
        <v>-4.512635379061372</v>
      </c>
      <c r="J412" s="17"/>
      <c r="K412" s="7">
        <v>1.2114898218812187</v>
      </c>
      <c r="L412" s="45">
        <v>496</v>
      </c>
      <c r="N412" s="27">
        <v>115</v>
      </c>
      <c r="O412" s="28"/>
      <c r="P412" s="27">
        <v>-45</v>
      </c>
      <c r="Q412" s="29">
        <v>-28.125</v>
      </c>
      <c r="R412" s="28"/>
      <c r="S412" s="27">
        <v>160</v>
      </c>
      <c r="T412" s="28"/>
      <c r="U412" s="27">
        <v>45</v>
      </c>
      <c r="V412" s="29">
        <v>39.130434782608695</v>
      </c>
      <c r="W412" s="32"/>
      <c r="X412" s="27">
        <v>45</v>
      </c>
      <c r="Y412" s="27"/>
      <c r="Z412" s="27">
        <v>-45</v>
      </c>
      <c r="AA412" s="29">
        <v>-50</v>
      </c>
      <c r="AB412" s="7"/>
      <c r="AD412" s="1">
        <f t="shared" si="25"/>
        <v>2</v>
      </c>
      <c r="AE412" s="1">
        <f t="shared" si="26"/>
        <v>0</v>
      </c>
      <c r="AF412" s="1">
        <f t="shared" si="27"/>
        <v>18</v>
      </c>
      <c r="AH412" s="17"/>
      <c r="AI412" s="28"/>
      <c r="AJ412" s="17"/>
    </row>
    <row r="413" spans="1:36" ht="13.5" customHeight="1" x14ac:dyDescent="0.3">
      <c r="A413" s="5" t="s">
        <v>316</v>
      </c>
      <c r="B413" s="11" t="s">
        <v>7</v>
      </c>
      <c r="C413" s="28">
        <v>301</v>
      </c>
      <c r="D413" s="6"/>
      <c r="E413" s="42">
        <v>255</v>
      </c>
      <c r="F413" s="43">
        <v>46</v>
      </c>
      <c r="G413" s="25">
        <f t="shared" si="24"/>
        <v>0</v>
      </c>
      <c r="H413" s="6">
        <v>-10</v>
      </c>
      <c r="I413" s="58">
        <v>-3.215434083601286</v>
      </c>
      <c r="J413" s="17"/>
      <c r="K413" s="7">
        <v>0.65823787041290449</v>
      </c>
      <c r="L413" s="45">
        <v>621</v>
      </c>
      <c r="N413" s="27">
        <v>65</v>
      </c>
      <c r="O413" s="28"/>
      <c r="P413" s="27">
        <v>-20</v>
      </c>
      <c r="Q413" s="29">
        <v>-23.52941176470588</v>
      </c>
      <c r="R413" s="28"/>
      <c r="S413" s="27">
        <v>105</v>
      </c>
      <c r="T413" s="28"/>
      <c r="U413" s="27">
        <v>25</v>
      </c>
      <c r="V413" s="29">
        <v>31.25</v>
      </c>
      <c r="W413" s="32"/>
      <c r="X413" s="27">
        <v>40</v>
      </c>
      <c r="Y413" s="27"/>
      <c r="Z413" s="27">
        <v>5</v>
      </c>
      <c r="AA413" s="29">
        <v>14.285714285714285</v>
      </c>
      <c r="AB413" s="7"/>
      <c r="AD413" s="1">
        <f t="shared" si="25"/>
        <v>3</v>
      </c>
      <c r="AE413" s="1">
        <f t="shared" si="26"/>
        <v>0</v>
      </c>
      <c r="AF413" s="1">
        <f t="shared" si="27"/>
        <v>19</v>
      </c>
      <c r="AH413" s="17"/>
      <c r="AI413" s="28"/>
      <c r="AJ413" s="17"/>
    </row>
    <row r="414" spans="1:36" ht="13.5" customHeight="1" x14ac:dyDescent="0.3">
      <c r="A414" s="5" t="s">
        <v>553</v>
      </c>
      <c r="B414" s="11" t="s">
        <v>541</v>
      </c>
      <c r="C414" s="28">
        <v>1324</v>
      </c>
      <c r="D414" s="6"/>
      <c r="E414" s="42">
        <v>1324</v>
      </c>
      <c r="F414" s="43">
        <v>0</v>
      </c>
      <c r="G414" s="25">
        <f t="shared" si="24"/>
        <v>0</v>
      </c>
      <c r="H414" s="6">
        <v>-398</v>
      </c>
      <c r="I414" s="58">
        <v>-23.112659698025549</v>
      </c>
      <c r="J414" s="17"/>
      <c r="K414" s="7">
        <v>3.1737952023179985</v>
      </c>
      <c r="L414" s="45">
        <v>168</v>
      </c>
      <c r="N414" s="27">
        <v>320</v>
      </c>
      <c r="O414" s="28"/>
      <c r="P414" s="27">
        <v>-85</v>
      </c>
      <c r="Q414" s="29">
        <v>-20.987654320987652</v>
      </c>
      <c r="R414" s="28"/>
      <c r="S414" s="27">
        <v>340</v>
      </c>
      <c r="T414" s="28"/>
      <c r="U414" s="27">
        <v>-85</v>
      </c>
      <c r="V414" s="29">
        <v>-20</v>
      </c>
      <c r="W414" s="32"/>
      <c r="X414" s="27">
        <v>455</v>
      </c>
      <c r="Y414" s="27"/>
      <c r="Z414" s="27">
        <v>-125</v>
      </c>
      <c r="AA414" s="29">
        <v>-21.551724137931032</v>
      </c>
      <c r="AB414" s="7"/>
      <c r="AD414" s="1">
        <f t="shared" si="25"/>
        <v>4</v>
      </c>
      <c r="AE414" s="1">
        <f t="shared" si="26"/>
        <v>0</v>
      </c>
      <c r="AF414" s="1">
        <f t="shared" si="27"/>
        <v>20</v>
      </c>
      <c r="AH414" s="17"/>
      <c r="AI414" s="28"/>
      <c r="AJ414" s="17"/>
    </row>
    <row r="415" spans="1:36" ht="23.25" customHeight="1" x14ac:dyDescent="0.3">
      <c r="A415" s="5" t="s">
        <v>317</v>
      </c>
      <c r="B415" s="11" t="s">
        <v>7</v>
      </c>
      <c r="C415" s="28">
        <v>1156</v>
      </c>
      <c r="D415" s="6"/>
      <c r="E415" s="42">
        <v>1044</v>
      </c>
      <c r="F415" s="43">
        <v>112</v>
      </c>
      <c r="G415" s="25">
        <f t="shared" si="24"/>
        <v>0</v>
      </c>
      <c r="H415" s="6">
        <v>-208</v>
      </c>
      <c r="I415" s="58">
        <v>-15.249266862170089</v>
      </c>
      <c r="J415" s="17"/>
      <c r="K415" s="7">
        <v>2.7530740315996316</v>
      </c>
      <c r="L415" s="45">
        <v>222</v>
      </c>
      <c r="N415" s="27">
        <v>280</v>
      </c>
      <c r="O415" s="28"/>
      <c r="P415" s="27">
        <v>-115</v>
      </c>
      <c r="Q415" s="29">
        <v>-29.11392405063291</v>
      </c>
      <c r="R415" s="28"/>
      <c r="S415" s="27">
        <v>245</v>
      </c>
      <c r="T415" s="28"/>
      <c r="U415" s="27">
        <v>-30</v>
      </c>
      <c r="V415" s="29">
        <v>-10.909090909090908</v>
      </c>
      <c r="W415" s="32"/>
      <c r="X415" s="27">
        <v>325</v>
      </c>
      <c r="Y415" s="27"/>
      <c r="Z415" s="27">
        <v>-150</v>
      </c>
      <c r="AA415" s="29">
        <v>-31.578947368421051</v>
      </c>
      <c r="AB415" s="7"/>
      <c r="AD415" s="1">
        <f t="shared" si="25"/>
        <v>0</v>
      </c>
      <c r="AE415" s="1">
        <f t="shared" si="26"/>
        <v>0</v>
      </c>
      <c r="AF415" s="1">
        <f t="shared" si="27"/>
        <v>21</v>
      </c>
      <c r="AH415" s="17"/>
      <c r="AI415" s="28"/>
      <c r="AJ415" s="17"/>
    </row>
    <row r="416" spans="1:36" ht="13.5" customHeight="1" x14ac:dyDescent="0.3">
      <c r="A416" s="5" t="s">
        <v>318</v>
      </c>
      <c r="B416" s="11" t="s">
        <v>7</v>
      </c>
      <c r="C416" s="28">
        <v>683</v>
      </c>
      <c r="D416" s="6"/>
      <c r="E416" s="42">
        <v>651</v>
      </c>
      <c r="F416" s="43">
        <v>32</v>
      </c>
      <c r="G416" s="25">
        <f t="shared" si="24"/>
        <v>0</v>
      </c>
      <c r="H416" s="6">
        <v>-1</v>
      </c>
      <c r="I416" s="58">
        <v>-0.14619883040935672</v>
      </c>
      <c r="J416" s="17"/>
      <c r="K416" s="7">
        <v>1.209013319509362</v>
      </c>
      <c r="L416" s="45">
        <v>497</v>
      </c>
      <c r="N416" s="27">
        <v>135</v>
      </c>
      <c r="O416" s="28"/>
      <c r="P416" s="27">
        <v>0</v>
      </c>
      <c r="Q416" s="29">
        <v>0</v>
      </c>
      <c r="R416" s="28"/>
      <c r="S416" s="27">
        <v>175</v>
      </c>
      <c r="T416" s="28"/>
      <c r="U416" s="27">
        <v>10</v>
      </c>
      <c r="V416" s="29">
        <v>6.0606060606060606</v>
      </c>
      <c r="W416" s="32"/>
      <c r="X416" s="27">
        <v>170</v>
      </c>
      <c r="Y416" s="27"/>
      <c r="Z416" s="27">
        <v>-10</v>
      </c>
      <c r="AA416" s="29">
        <v>-5.5555555555555554</v>
      </c>
      <c r="AB416" s="7"/>
      <c r="AD416" s="1">
        <f t="shared" si="25"/>
        <v>1</v>
      </c>
      <c r="AE416" s="1">
        <f t="shared" si="26"/>
        <v>0</v>
      </c>
      <c r="AF416" s="1">
        <f t="shared" si="27"/>
        <v>22</v>
      </c>
      <c r="AH416" s="17"/>
      <c r="AI416" s="28"/>
      <c r="AJ416" s="17"/>
    </row>
    <row r="417" spans="1:36" ht="13.5" customHeight="1" x14ac:dyDescent="0.3">
      <c r="A417" s="5" t="s">
        <v>319</v>
      </c>
      <c r="B417" s="11" t="s">
        <v>7</v>
      </c>
      <c r="C417" s="28">
        <v>690</v>
      </c>
      <c r="D417" s="6"/>
      <c r="E417" s="42">
        <v>690</v>
      </c>
      <c r="F417" s="43">
        <v>0</v>
      </c>
      <c r="G417" s="25">
        <f t="shared" si="24"/>
        <v>0</v>
      </c>
      <c r="H417" s="6">
        <v>-140</v>
      </c>
      <c r="I417" s="58">
        <v>-16.867469879518072</v>
      </c>
      <c r="J417" s="17"/>
      <c r="K417" s="7">
        <v>1.2428680375827477</v>
      </c>
      <c r="L417" s="45">
        <v>486</v>
      </c>
      <c r="N417" s="27">
        <v>195</v>
      </c>
      <c r="O417" s="28"/>
      <c r="P417" s="27">
        <v>-40</v>
      </c>
      <c r="Q417" s="29">
        <v>-17.021276595744681</v>
      </c>
      <c r="R417" s="28"/>
      <c r="S417" s="27">
        <v>155</v>
      </c>
      <c r="T417" s="28"/>
      <c r="U417" s="27">
        <v>-20</v>
      </c>
      <c r="V417" s="29">
        <v>-11.428571428571429</v>
      </c>
      <c r="W417" s="32"/>
      <c r="X417" s="27">
        <v>110</v>
      </c>
      <c r="Y417" s="27"/>
      <c r="Z417" s="27">
        <v>-45</v>
      </c>
      <c r="AA417" s="29">
        <v>-29.032258064516132</v>
      </c>
      <c r="AB417" s="7"/>
      <c r="AD417" s="1">
        <f t="shared" si="25"/>
        <v>2</v>
      </c>
      <c r="AE417" s="1">
        <f t="shared" si="26"/>
        <v>0</v>
      </c>
      <c r="AF417" s="1">
        <f t="shared" si="27"/>
        <v>23</v>
      </c>
      <c r="AH417" s="17"/>
      <c r="AI417" s="28"/>
      <c r="AJ417" s="17"/>
    </row>
    <row r="418" spans="1:36" ht="13.5" customHeight="1" x14ac:dyDescent="0.3">
      <c r="A418" s="5" t="s">
        <v>320</v>
      </c>
      <c r="B418" s="11" t="s">
        <v>7</v>
      </c>
      <c r="C418" s="28">
        <v>660</v>
      </c>
      <c r="D418" s="6"/>
      <c r="E418" s="42">
        <v>633</v>
      </c>
      <c r="F418" s="43">
        <v>27</v>
      </c>
      <c r="G418" s="25">
        <f t="shared" si="24"/>
        <v>0</v>
      </c>
      <c r="H418" s="6">
        <v>-228</v>
      </c>
      <c r="I418" s="58">
        <v>-25.675675675675674</v>
      </c>
      <c r="J418" s="17"/>
      <c r="K418" s="7">
        <v>1.5226390174847733</v>
      </c>
      <c r="L418" s="45">
        <v>427</v>
      </c>
      <c r="N418" s="27">
        <v>150</v>
      </c>
      <c r="O418" s="28"/>
      <c r="P418" s="27">
        <v>-105</v>
      </c>
      <c r="Q418" s="29">
        <v>-41.17647058823529</v>
      </c>
      <c r="R418" s="28"/>
      <c r="S418" s="27">
        <v>150</v>
      </c>
      <c r="T418" s="28"/>
      <c r="U418" s="27">
        <v>-30</v>
      </c>
      <c r="V418" s="29">
        <v>-16.666666666666664</v>
      </c>
      <c r="W418" s="32"/>
      <c r="X418" s="27">
        <v>175</v>
      </c>
      <c r="Y418" s="27"/>
      <c r="Z418" s="27">
        <v>-60</v>
      </c>
      <c r="AA418" s="29">
        <v>-25.531914893617021</v>
      </c>
      <c r="AB418" s="7"/>
      <c r="AD418" s="1">
        <f t="shared" si="25"/>
        <v>3</v>
      </c>
      <c r="AE418" s="1">
        <f t="shared" si="26"/>
        <v>0</v>
      </c>
      <c r="AF418" s="1">
        <f t="shared" si="27"/>
        <v>24</v>
      </c>
      <c r="AH418" s="17"/>
      <c r="AI418" s="28"/>
      <c r="AJ418" s="17"/>
    </row>
    <row r="419" spans="1:36" ht="13.5" customHeight="1" x14ac:dyDescent="0.3">
      <c r="A419" s="5" t="s">
        <v>608</v>
      </c>
      <c r="B419" s="11" t="s">
        <v>560</v>
      </c>
      <c r="C419" s="28">
        <v>677</v>
      </c>
      <c r="D419" s="6"/>
      <c r="E419" s="42">
        <v>671</v>
      </c>
      <c r="F419" s="43">
        <v>6</v>
      </c>
      <c r="G419" s="25">
        <f t="shared" si="24"/>
        <v>0</v>
      </c>
      <c r="H419" s="6">
        <v>-18</v>
      </c>
      <c r="I419" s="58">
        <v>-2.5899280575539567</v>
      </c>
      <c r="J419" s="17"/>
      <c r="K419" s="7">
        <v>1.8928499737575346</v>
      </c>
      <c r="L419" s="45">
        <v>358</v>
      </c>
      <c r="N419" s="27">
        <v>130</v>
      </c>
      <c r="O419" s="28"/>
      <c r="P419" s="27">
        <v>-25</v>
      </c>
      <c r="Q419" s="29">
        <v>-16.129032258064516</v>
      </c>
      <c r="R419" s="28"/>
      <c r="S419" s="27">
        <v>210</v>
      </c>
      <c r="T419" s="28"/>
      <c r="U419" s="27">
        <v>10</v>
      </c>
      <c r="V419" s="29">
        <v>5</v>
      </c>
      <c r="W419" s="32"/>
      <c r="X419" s="27">
        <v>155</v>
      </c>
      <c r="Y419" s="27"/>
      <c r="Z419" s="27">
        <v>-15</v>
      </c>
      <c r="AA419" s="29">
        <v>-8.8235294117647065</v>
      </c>
      <c r="AB419" s="7"/>
      <c r="AD419" s="1">
        <f t="shared" si="25"/>
        <v>4</v>
      </c>
      <c r="AE419" s="1">
        <f t="shared" si="26"/>
        <v>0</v>
      </c>
      <c r="AF419" s="1">
        <f t="shared" si="27"/>
        <v>25</v>
      </c>
      <c r="AH419" s="17"/>
      <c r="AI419" s="28"/>
      <c r="AJ419" s="17"/>
    </row>
    <row r="420" spans="1:36" ht="23.25" customHeight="1" x14ac:dyDescent="0.3">
      <c r="A420" s="5" t="s">
        <v>321</v>
      </c>
      <c r="B420" s="11" t="s">
        <v>7</v>
      </c>
      <c r="C420" s="28">
        <v>245</v>
      </c>
      <c r="D420" s="6"/>
      <c r="E420" s="42">
        <v>245</v>
      </c>
      <c r="F420" s="43">
        <v>0</v>
      </c>
      <c r="G420" s="25">
        <f t="shared" si="24"/>
        <v>0</v>
      </c>
      <c r="H420" s="6">
        <v>-38</v>
      </c>
      <c r="I420" s="58">
        <v>-13.427561837455832</v>
      </c>
      <c r="J420" s="17"/>
      <c r="K420" s="7">
        <v>0.49270484588194374</v>
      </c>
      <c r="L420" s="45">
        <v>646</v>
      </c>
      <c r="N420" s="27">
        <v>30</v>
      </c>
      <c r="O420" s="28"/>
      <c r="P420" s="27">
        <v>-5</v>
      </c>
      <c r="Q420" s="29">
        <v>-14.285714285714285</v>
      </c>
      <c r="R420" s="28"/>
      <c r="S420" s="27">
        <v>90</v>
      </c>
      <c r="T420" s="28"/>
      <c r="U420" s="27">
        <v>-15</v>
      </c>
      <c r="V420" s="29">
        <v>-14.285714285714285</v>
      </c>
      <c r="W420" s="32"/>
      <c r="X420" s="27">
        <v>35</v>
      </c>
      <c r="Y420" s="27"/>
      <c r="Z420" s="27">
        <v>-15</v>
      </c>
      <c r="AA420" s="29">
        <v>-30</v>
      </c>
      <c r="AB420" s="7"/>
      <c r="AD420" s="1">
        <f t="shared" si="25"/>
        <v>0</v>
      </c>
      <c r="AE420" s="1">
        <f t="shared" si="26"/>
        <v>0</v>
      </c>
      <c r="AF420" s="1">
        <f t="shared" si="27"/>
        <v>26</v>
      </c>
      <c r="AH420" s="17"/>
      <c r="AI420" s="28"/>
      <c r="AJ420" s="17"/>
    </row>
    <row r="421" spans="1:36" ht="13.5" customHeight="1" x14ac:dyDescent="0.3">
      <c r="A421" s="5" t="s">
        <v>322</v>
      </c>
      <c r="B421" s="11" t="s">
        <v>7</v>
      </c>
      <c r="C421" s="28">
        <v>594</v>
      </c>
      <c r="D421" s="6"/>
      <c r="E421" s="42">
        <v>594</v>
      </c>
      <c r="F421" s="43">
        <v>0</v>
      </c>
      <c r="G421" s="25">
        <f t="shared" si="24"/>
        <v>0</v>
      </c>
      <c r="H421" s="6">
        <v>-104</v>
      </c>
      <c r="I421" s="58">
        <v>-14.899713467048711</v>
      </c>
      <c r="J421" s="17"/>
      <c r="K421" s="7">
        <v>1.2188850444960073</v>
      </c>
      <c r="L421" s="45">
        <v>495</v>
      </c>
      <c r="N421" s="27">
        <v>105</v>
      </c>
      <c r="O421" s="28"/>
      <c r="P421" s="27">
        <v>0</v>
      </c>
      <c r="Q421" s="29">
        <v>0</v>
      </c>
      <c r="R421" s="28"/>
      <c r="S421" s="27">
        <v>180</v>
      </c>
      <c r="T421" s="28"/>
      <c r="U421" s="27">
        <v>10</v>
      </c>
      <c r="V421" s="29">
        <v>5.8823529411764701</v>
      </c>
      <c r="W421" s="32"/>
      <c r="X421" s="27">
        <v>155</v>
      </c>
      <c r="Y421" s="27"/>
      <c r="Z421" s="27">
        <v>-10</v>
      </c>
      <c r="AA421" s="29">
        <v>-6.0606060606060606</v>
      </c>
      <c r="AB421" s="7"/>
      <c r="AD421" s="1">
        <f t="shared" si="25"/>
        <v>1</v>
      </c>
      <c r="AE421" s="1">
        <f t="shared" si="26"/>
        <v>0</v>
      </c>
      <c r="AF421" s="1">
        <f t="shared" si="27"/>
        <v>27</v>
      </c>
      <c r="AH421" s="17"/>
      <c r="AI421" s="28"/>
      <c r="AJ421" s="17"/>
    </row>
    <row r="422" spans="1:36" ht="13.5" customHeight="1" x14ac:dyDescent="0.3">
      <c r="A422" s="5" t="s">
        <v>323</v>
      </c>
      <c r="B422" s="11" t="s">
        <v>7</v>
      </c>
      <c r="C422" s="28">
        <v>436</v>
      </c>
      <c r="D422" s="6"/>
      <c r="E422" s="42">
        <v>267</v>
      </c>
      <c r="F422" s="43">
        <v>169</v>
      </c>
      <c r="G422" s="25">
        <f t="shared" si="24"/>
        <v>0</v>
      </c>
      <c r="H422" s="6">
        <v>-43</v>
      </c>
      <c r="I422" s="58">
        <v>-8.977035490605429</v>
      </c>
      <c r="J422" s="17"/>
      <c r="K422" s="7">
        <v>1.0163108694800302</v>
      </c>
      <c r="L422" s="45">
        <v>540</v>
      </c>
      <c r="N422" s="27">
        <v>140</v>
      </c>
      <c r="O422" s="28"/>
      <c r="P422" s="27">
        <v>-5</v>
      </c>
      <c r="Q422" s="29">
        <v>-3.4482758620689653</v>
      </c>
      <c r="R422" s="28"/>
      <c r="S422" s="27">
        <v>105</v>
      </c>
      <c r="T422" s="28"/>
      <c r="U422" s="27">
        <v>5</v>
      </c>
      <c r="V422" s="29">
        <v>5</v>
      </c>
      <c r="W422" s="32"/>
      <c r="X422" s="27" t="s">
        <v>684</v>
      </c>
      <c r="Y422" s="27"/>
      <c r="Z422" s="27" t="s">
        <v>684</v>
      </c>
      <c r="AA422" s="29" t="s">
        <v>684</v>
      </c>
      <c r="AB422" s="7"/>
      <c r="AD422" s="1">
        <f t="shared" si="25"/>
        <v>2</v>
      </c>
      <c r="AE422" s="1">
        <f t="shared" si="26"/>
        <v>0</v>
      </c>
      <c r="AF422" s="1">
        <f t="shared" si="27"/>
        <v>28</v>
      </c>
      <c r="AH422" s="17"/>
      <c r="AI422" s="28"/>
      <c r="AJ422" s="17"/>
    </row>
    <row r="423" spans="1:36" ht="13.5" customHeight="1" x14ac:dyDescent="0.3">
      <c r="A423" s="5" t="s">
        <v>324</v>
      </c>
      <c r="B423" s="11" t="s">
        <v>7</v>
      </c>
      <c r="C423" s="28">
        <v>391</v>
      </c>
      <c r="D423" s="6"/>
      <c r="E423" s="42">
        <v>297</v>
      </c>
      <c r="F423" s="43">
        <v>94</v>
      </c>
      <c r="G423" s="25">
        <f t="shared" si="24"/>
        <v>0</v>
      </c>
      <c r="H423" s="6">
        <v>-73</v>
      </c>
      <c r="I423" s="58">
        <v>-15.732758620689655</v>
      </c>
      <c r="J423" s="17"/>
      <c r="K423" s="7">
        <v>0.97503298622968804</v>
      </c>
      <c r="L423" s="45">
        <v>548</v>
      </c>
      <c r="N423" s="27">
        <v>95</v>
      </c>
      <c r="O423" s="28"/>
      <c r="P423" s="27">
        <v>-20</v>
      </c>
      <c r="Q423" s="29">
        <v>-17.391304347826086</v>
      </c>
      <c r="R423" s="28"/>
      <c r="S423" s="27">
        <v>115</v>
      </c>
      <c r="T423" s="28"/>
      <c r="U423" s="27">
        <v>0</v>
      </c>
      <c r="V423" s="29">
        <v>0</v>
      </c>
      <c r="W423" s="32"/>
      <c r="X423" s="27">
        <v>90</v>
      </c>
      <c r="Y423" s="27"/>
      <c r="Z423" s="27">
        <v>-35</v>
      </c>
      <c r="AA423" s="29">
        <v>-28.000000000000004</v>
      </c>
      <c r="AB423" s="7"/>
      <c r="AD423" s="1">
        <f t="shared" si="25"/>
        <v>3</v>
      </c>
      <c r="AE423" s="1">
        <f t="shared" si="26"/>
        <v>0</v>
      </c>
      <c r="AF423" s="1">
        <f t="shared" si="27"/>
        <v>29</v>
      </c>
      <c r="AH423" s="17"/>
      <c r="AI423" s="28"/>
      <c r="AJ423" s="17"/>
    </row>
    <row r="424" spans="1:36" ht="13.5" customHeight="1" x14ac:dyDescent="0.3">
      <c r="A424" s="5" t="s">
        <v>325</v>
      </c>
      <c r="B424" s="11" t="s">
        <v>7</v>
      </c>
      <c r="C424" s="28">
        <v>457</v>
      </c>
      <c r="D424" s="6"/>
      <c r="E424" s="42">
        <v>404</v>
      </c>
      <c r="F424" s="43">
        <v>53</v>
      </c>
      <c r="G424" s="25">
        <f t="shared" si="24"/>
        <v>0</v>
      </c>
      <c r="H424" s="6">
        <v>-113</v>
      </c>
      <c r="I424" s="58">
        <v>-19.824561403508774</v>
      </c>
      <c r="J424" s="17"/>
      <c r="K424" s="7">
        <v>1.3200608421663331</v>
      </c>
      <c r="L424" s="45">
        <v>470</v>
      </c>
      <c r="N424" s="27">
        <v>110</v>
      </c>
      <c r="O424" s="28"/>
      <c r="P424" s="27">
        <v>-60</v>
      </c>
      <c r="Q424" s="29">
        <v>-35.294117647058826</v>
      </c>
      <c r="R424" s="28"/>
      <c r="S424" s="27">
        <v>145</v>
      </c>
      <c r="T424" s="28"/>
      <c r="U424" s="27">
        <v>10</v>
      </c>
      <c r="V424" s="29">
        <v>7.4074074074074066</v>
      </c>
      <c r="W424" s="32"/>
      <c r="X424" s="27">
        <v>75</v>
      </c>
      <c r="Y424" s="27"/>
      <c r="Z424" s="27">
        <v>-60</v>
      </c>
      <c r="AA424" s="29">
        <v>-44.444444444444443</v>
      </c>
      <c r="AB424" s="7"/>
      <c r="AD424" s="1">
        <f t="shared" si="25"/>
        <v>4</v>
      </c>
      <c r="AE424" s="1">
        <f t="shared" si="26"/>
        <v>0</v>
      </c>
      <c r="AF424" s="1">
        <f t="shared" si="27"/>
        <v>30</v>
      </c>
      <c r="AH424" s="17"/>
      <c r="AI424" s="28"/>
      <c r="AJ424" s="17"/>
    </row>
    <row r="425" spans="1:36" ht="23.25" customHeight="1" x14ac:dyDescent="0.3">
      <c r="A425" s="5" t="s">
        <v>326</v>
      </c>
      <c r="B425" s="11" t="s">
        <v>7</v>
      </c>
      <c r="C425" s="28">
        <v>708</v>
      </c>
      <c r="D425" s="6"/>
      <c r="E425" s="42">
        <v>477</v>
      </c>
      <c r="F425" s="43">
        <v>231</v>
      </c>
      <c r="G425" s="25">
        <f t="shared" si="24"/>
        <v>0</v>
      </c>
      <c r="H425" s="6">
        <v>-222</v>
      </c>
      <c r="I425" s="58">
        <v>-23.870967741935484</v>
      </c>
      <c r="J425" s="17"/>
      <c r="K425" s="7">
        <v>1.4049567682127002</v>
      </c>
      <c r="L425" s="45">
        <v>456</v>
      </c>
      <c r="N425" s="27">
        <v>210</v>
      </c>
      <c r="O425" s="28"/>
      <c r="P425" s="27">
        <v>-55</v>
      </c>
      <c r="Q425" s="29">
        <v>-20.754716981132077</v>
      </c>
      <c r="R425" s="28"/>
      <c r="S425" s="27">
        <v>170</v>
      </c>
      <c r="T425" s="28"/>
      <c r="U425" s="27">
        <v>-35</v>
      </c>
      <c r="V425" s="29">
        <v>-17.073170731707318</v>
      </c>
      <c r="W425" s="32"/>
      <c r="X425" s="27">
        <v>145</v>
      </c>
      <c r="Y425" s="27"/>
      <c r="Z425" s="27">
        <v>-135</v>
      </c>
      <c r="AA425" s="29">
        <v>-48.214285714285715</v>
      </c>
      <c r="AB425" s="7"/>
      <c r="AD425" s="1">
        <f t="shared" si="25"/>
        <v>0</v>
      </c>
      <c r="AE425" s="1">
        <f t="shared" si="26"/>
        <v>0</v>
      </c>
      <c r="AF425" s="1">
        <f t="shared" si="27"/>
        <v>31</v>
      </c>
      <c r="AH425" s="17"/>
      <c r="AI425" s="28"/>
      <c r="AJ425" s="17"/>
    </row>
    <row r="426" spans="1:36" ht="13.5" customHeight="1" x14ac:dyDescent="0.3">
      <c r="A426" s="5" t="s">
        <v>327</v>
      </c>
      <c r="B426" s="11" t="s">
        <v>7</v>
      </c>
      <c r="C426" s="28">
        <v>308</v>
      </c>
      <c r="D426" s="6"/>
      <c r="E426" s="42">
        <v>199</v>
      </c>
      <c r="F426" s="43">
        <v>109</v>
      </c>
      <c r="G426" s="25">
        <f t="shared" si="24"/>
        <v>0</v>
      </c>
      <c r="H426" s="6">
        <v>8</v>
      </c>
      <c r="I426" s="58">
        <v>2.666666666666667</v>
      </c>
      <c r="J426" s="17"/>
      <c r="K426" s="7">
        <v>0.639261329032904</v>
      </c>
      <c r="L426" s="45">
        <v>628</v>
      </c>
      <c r="N426" s="27">
        <v>80</v>
      </c>
      <c r="O426" s="28"/>
      <c r="P426" s="27">
        <v>10</v>
      </c>
      <c r="Q426" s="29">
        <v>14.285714285714285</v>
      </c>
      <c r="R426" s="28"/>
      <c r="S426" s="27">
        <v>85</v>
      </c>
      <c r="T426" s="28"/>
      <c r="U426" s="27">
        <v>10</v>
      </c>
      <c r="V426" s="29">
        <v>13.333333333333334</v>
      </c>
      <c r="W426" s="32"/>
      <c r="X426" s="27">
        <v>20</v>
      </c>
      <c r="Y426" s="27"/>
      <c r="Z426" s="27">
        <v>-20</v>
      </c>
      <c r="AA426" s="29">
        <v>-50</v>
      </c>
      <c r="AB426" s="7"/>
      <c r="AD426" s="1">
        <f t="shared" si="25"/>
        <v>1</v>
      </c>
      <c r="AE426" s="1">
        <f t="shared" si="26"/>
        <v>1</v>
      </c>
      <c r="AF426" s="1">
        <f t="shared" si="27"/>
        <v>32</v>
      </c>
      <c r="AH426" s="17"/>
      <c r="AI426" s="28"/>
      <c r="AJ426" s="17"/>
    </row>
    <row r="427" spans="1:36" ht="13.5" customHeight="1" x14ac:dyDescent="0.3">
      <c r="A427" s="5" t="s">
        <v>328</v>
      </c>
      <c r="B427" s="11" t="s">
        <v>7</v>
      </c>
      <c r="C427" s="28">
        <v>837</v>
      </c>
      <c r="D427" s="6"/>
      <c r="E427" s="42">
        <v>599</v>
      </c>
      <c r="F427" s="43">
        <v>238</v>
      </c>
      <c r="G427" s="25">
        <f t="shared" si="24"/>
        <v>0</v>
      </c>
      <c r="H427" s="6">
        <v>11</v>
      </c>
      <c r="I427" s="58">
        <v>1.331719128329298</v>
      </c>
      <c r="J427" s="17"/>
      <c r="K427" s="7">
        <v>1.4291753354772843</v>
      </c>
      <c r="L427" s="45">
        <v>450</v>
      </c>
      <c r="N427" s="27">
        <v>200</v>
      </c>
      <c r="O427" s="28"/>
      <c r="P427" s="27">
        <v>0</v>
      </c>
      <c r="Q427" s="29">
        <v>0</v>
      </c>
      <c r="R427" s="28"/>
      <c r="S427" s="27">
        <v>190</v>
      </c>
      <c r="T427" s="28"/>
      <c r="U427" s="27">
        <v>45</v>
      </c>
      <c r="V427" s="29">
        <v>31.03448275862069</v>
      </c>
      <c r="W427" s="32"/>
      <c r="X427" s="27">
        <v>100</v>
      </c>
      <c r="Y427" s="27"/>
      <c r="Z427" s="27">
        <v>-65</v>
      </c>
      <c r="AA427" s="29">
        <v>-39.393939393939391</v>
      </c>
      <c r="AB427" s="7"/>
      <c r="AD427" s="1">
        <f t="shared" si="25"/>
        <v>2</v>
      </c>
      <c r="AE427" s="1">
        <f t="shared" si="26"/>
        <v>1</v>
      </c>
      <c r="AF427" s="1">
        <f t="shared" si="27"/>
        <v>33</v>
      </c>
      <c r="AH427" s="17"/>
      <c r="AI427" s="28"/>
      <c r="AJ427" s="17"/>
    </row>
    <row r="428" spans="1:36" ht="13.5" customHeight="1" x14ac:dyDescent="0.3">
      <c r="A428" s="5" t="s">
        <v>329</v>
      </c>
      <c r="B428" s="11" t="s">
        <v>7</v>
      </c>
      <c r="C428" s="28">
        <v>1295</v>
      </c>
      <c r="D428" s="6"/>
      <c r="E428" s="42">
        <v>1214</v>
      </c>
      <c r="F428" s="43">
        <v>81</v>
      </c>
      <c r="G428" s="25">
        <f t="shared" si="24"/>
        <v>0</v>
      </c>
      <c r="H428" s="6">
        <v>-238</v>
      </c>
      <c r="I428" s="58">
        <v>-15.52511415525114</v>
      </c>
      <c r="J428" s="17"/>
      <c r="K428" s="7">
        <v>3.0824682963941474</v>
      </c>
      <c r="L428" s="45">
        <v>179</v>
      </c>
      <c r="N428" s="27">
        <v>285</v>
      </c>
      <c r="O428" s="28"/>
      <c r="P428" s="27">
        <v>-120</v>
      </c>
      <c r="Q428" s="29">
        <v>-29.629629629629626</v>
      </c>
      <c r="R428" s="28"/>
      <c r="S428" s="27">
        <v>325</v>
      </c>
      <c r="T428" s="28"/>
      <c r="U428" s="27">
        <v>-25</v>
      </c>
      <c r="V428" s="29">
        <v>-7.1428571428571423</v>
      </c>
      <c r="W428" s="32"/>
      <c r="X428" s="27">
        <v>355</v>
      </c>
      <c r="Y428" s="27"/>
      <c r="Z428" s="27">
        <v>-130</v>
      </c>
      <c r="AA428" s="29">
        <v>-26.804123711340207</v>
      </c>
      <c r="AB428" s="7"/>
      <c r="AD428" s="1">
        <f t="shared" si="25"/>
        <v>3</v>
      </c>
      <c r="AE428" s="1">
        <f t="shared" si="26"/>
        <v>0</v>
      </c>
      <c r="AF428" s="1">
        <f t="shared" si="27"/>
        <v>34</v>
      </c>
      <c r="AH428" s="17"/>
      <c r="AI428" s="28"/>
      <c r="AJ428" s="17"/>
    </row>
    <row r="429" spans="1:36" ht="13.5" customHeight="1" x14ac:dyDescent="0.3">
      <c r="A429" s="5" t="s">
        <v>330</v>
      </c>
      <c r="B429" s="11" t="s">
        <v>7</v>
      </c>
      <c r="C429" s="28">
        <v>1721</v>
      </c>
      <c r="D429" s="6"/>
      <c r="E429" s="42">
        <v>1672</v>
      </c>
      <c r="F429" s="43">
        <v>49</v>
      </c>
      <c r="G429" s="25">
        <f t="shared" si="24"/>
        <v>0</v>
      </c>
      <c r="H429" s="6">
        <v>-157</v>
      </c>
      <c r="I429" s="58">
        <v>-8.3599574014909468</v>
      </c>
      <c r="J429" s="17"/>
      <c r="K429" s="7">
        <v>3.2702619803813526</v>
      </c>
      <c r="L429" s="45">
        <v>160</v>
      </c>
      <c r="N429" s="27">
        <v>355</v>
      </c>
      <c r="O429" s="28"/>
      <c r="P429" s="27">
        <v>-90</v>
      </c>
      <c r="Q429" s="29">
        <v>-20.224719101123593</v>
      </c>
      <c r="R429" s="28"/>
      <c r="S429" s="27">
        <v>450</v>
      </c>
      <c r="T429" s="28"/>
      <c r="U429" s="27">
        <v>50</v>
      </c>
      <c r="V429" s="29">
        <v>12.5</v>
      </c>
      <c r="W429" s="32"/>
      <c r="X429" s="27">
        <v>395</v>
      </c>
      <c r="Y429" s="27"/>
      <c r="Z429" s="27">
        <v>-115</v>
      </c>
      <c r="AA429" s="29">
        <v>-22.549019607843139</v>
      </c>
      <c r="AB429" s="7"/>
      <c r="AD429" s="1">
        <f t="shared" si="25"/>
        <v>4</v>
      </c>
      <c r="AE429" s="1">
        <f t="shared" si="26"/>
        <v>0</v>
      </c>
      <c r="AF429" s="1">
        <f t="shared" si="27"/>
        <v>0</v>
      </c>
      <c r="AH429" s="17"/>
      <c r="AI429" s="28"/>
      <c r="AJ429" s="17"/>
    </row>
    <row r="430" spans="1:36" ht="23.25" customHeight="1" x14ac:dyDescent="0.3">
      <c r="A430" s="5" t="s">
        <v>331</v>
      </c>
      <c r="B430" s="11" t="s">
        <v>7</v>
      </c>
      <c r="C430" s="28">
        <v>658</v>
      </c>
      <c r="D430" s="6"/>
      <c r="E430" s="42">
        <v>551</v>
      </c>
      <c r="F430" s="43">
        <v>107</v>
      </c>
      <c r="G430" s="25">
        <f t="shared" si="24"/>
        <v>0</v>
      </c>
      <c r="H430" s="6">
        <v>-39</v>
      </c>
      <c r="I430" s="58">
        <v>-5.5954088952654235</v>
      </c>
      <c r="J430" s="17"/>
      <c r="K430" s="7">
        <v>1.4778189305615412</v>
      </c>
      <c r="L430" s="45">
        <v>437</v>
      </c>
      <c r="N430" s="27">
        <v>150</v>
      </c>
      <c r="O430" s="28"/>
      <c r="P430" s="27">
        <v>-10</v>
      </c>
      <c r="Q430" s="29">
        <v>-6.25</v>
      </c>
      <c r="R430" s="28"/>
      <c r="S430" s="27">
        <v>145</v>
      </c>
      <c r="T430" s="28"/>
      <c r="U430" s="27">
        <v>5</v>
      </c>
      <c r="V430" s="29">
        <v>3.5714285714285712</v>
      </c>
      <c r="W430" s="32"/>
      <c r="X430" s="27">
        <v>125</v>
      </c>
      <c r="Y430" s="27"/>
      <c r="Z430" s="27">
        <v>-60</v>
      </c>
      <c r="AA430" s="29">
        <v>-32.432432432432435</v>
      </c>
      <c r="AB430" s="7"/>
      <c r="AD430" s="1">
        <f t="shared" si="25"/>
        <v>0</v>
      </c>
      <c r="AE430" s="1">
        <f t="shared" si="26"/>
        <v>0</v>
      </c>
      <c r="AF430" s="1">
        <f t="shared" si="27"/>
        <v>1</v>
      </c>
      <c r="AH430" s="17"/>
      <c r="AI430" s="28"/>
      <c r="AJ430" s="17"/>
    </row>
    <row r="431" spans="1:36" ht="13.5" customHeight="1" x14ac:dyDescent="0.3">
      <c r="A431" s="5" t="s">
        <v>332</v>
      </c>
      <c r="B431" s="11" t="s">
        <v>7</v>
      </c>
      <c r="C431" s="28">
        <v>693</v>
      </c>
      <c r="D431" s="6"/>
      <c r="E431" s="42">
        <v>688</v>
      </c>
      <c r="F431" s="43">
        <v>5</v>
      </c>
      <c r="G431" s="25">
        <f t="shared" si="24"/>
        <v>0</v>
      </c>
      <c r="H431" s="6">
        <v>-171</v>
      </c>
      <c r="I431" s="58">
        <v>-19.791666666666664</v>
      </c>
      <c r="J431" s="17"/>
      <c r="K431" s="7">
        <v>1.0339363781202098</v>
      </c>
      <c r="L431" s="45">
        <v>534</v>
      </c>
      <c r="N431" s="27">
        <v>115</v>
      </c>
      <c r="O431" s="28"/>
      <c r="P431" s="27">
        <v>-60</v>
      </c>
      <c r="Q431" s="29">
        <v>-34.285714285714285</v>
      </c>
      <c r="R431" s="28"/>
      <c r="S431" s="27">
        <v>150</v>
      </c>
      <c r="T431" s="28"/>
      <c r="U431" s="27">
        <v>-25</v>
      </c>
      <c r="V431" s="29">
        <v>-14.285714285714285</v>
      </c>
      <c r="W431" s="32"/>
      <c r="X431" s="27">
        <v>115</v>
      </c>
      <c r="Y431" s="27"/>
      <c r="Z431" s="27">
        <v>-70</v>
      </c>
      <c r="AA431" s="29">
        <v>-37.837837837837839</v>
      </c>
      <c r="AB431" s="7"/>
      <c r="AD431" s="1">
        <f t="shared" si="25"/>
        <v>1</v>
      </c>
      <c r="AE431" s="1">
        <f t="shared" si="26"/>
        <v>0</v>
      </c>
      <c r="AF431" s="1">
        <f t="shared" si="27"/>
        <v>2</v>
      </c>
      <c r="AH431" s="17"/>
      <c r="AI431" s="28"/>
      <c r="AJ431" s="17"/>
    </row>
    <row r="432" spans="1:36" ht="13.5" customHeight="1" x14ac:dyDescent="0.3">
      <c r="A432" s="5" t="s">
        <v>333</v>
      </c>
      <c r="B432" s="11" t="s">
        <v>7</v>
      </c>
      <c r="C432" s="28">
        <v>1089</v>
      </c>
      <c r="D432" s="6"/>
      <c r="E432" s="42">
        <v>982</v>
      </c>
      <c r="F432" s="43">
        <v>107</v>
      </c>
      <c r="G432" s="25">
        <f t="shared" si="24"/>
        <v>0</v>
      </c>
      <c r="H432" s="6">
        <v>-29</v>
      </c>
      <c r="I432" s="58">
        <v>-2.5939177101967799</v>
      </c>
      <c r="J432" s="17"/>
      <c r="K432" s="7">
        <v>2.4641621069894972</v>
      </c>
      <c r="L432" s="45">
        <v>265</v>
      </c>
      <c r="N432" s="27">
        <v>255</v>
      </c>
      <c r="O432" s="28"/>
      <c r="P432" s="27">
        <v>-50</v>
      </c>
      <c r="Q432" s="29">
        <v>-16.393442622950818</v>
      </c>
      <c r="R432" s="28"/>
      <c r="S432" s="27">
        <v>265</v>
      </c>
      <c r="T432" s="28"/>
      <c r="U432" s="27">
        <v>20</v>
      </c>
      <c r="V432" s="29">
        <v>8.1632653061224492</v>
      </c>
      <c r="W432" s="32"/>
      <c r="X432" s="27">
        <v>265</v>
      </c>
      <c r="Y432" s="27"/>
      <c r="Z432" s="27">
        <v>-75</v>
      </c>
      <c r="AA432" s="29">
        <v>-22.058823529411764</v>
      </c>
      <c r="AB432" s="7"/>
      <c r="AD432" s="1">
        <f t="shared" si="25"/>
        <v>2</v>
      </c>
      <c r="AE432" s="1">
        <f t="shared" si="26"/>
        <v>0</v>
      </c>
      <c r="AF432" s="1">
        <f t="shared" si="27"/>
        <v>3</v>
      </c>
      <c r="AH432" s="17"/>
      <c r="AI432" s="28"/>
      <c r="AJ432" s="17"/>
    </row>
    <row r="433" spans="1:36" ht="13.5" customHeight="1" x14ac:dyDescent="0.3">
      <c r="A433" s="5" t="s">
        <v>334</v>
      </c>
      <c r="B433" s="11" t="s">
        <v>7</v>
      </c>
      <c r="C433" s="28">
        <v>371</v>
      </c>
      <c r="D433" s="6"/>
      <c r="E433" s="42">
        <v>347</v>
      </c>
      <c r="F433" s="43">
        <v>24</v>
      </c>
      <c r="G433" s="25">
        <f t="shared" si="24"/>
        <v>0</v>
      </c>
      <c r="H433" s="6">
        <v>-36</v>
      </c>
      <c r="I433" s="58">
        <v>-8.8452088452088447</v>
      </c>
      <c r="J433" s="17"/>
      <c r="K433" s="7">
        <v>0.70794909120281102</v>
      </c>
      <c r="L433" s="45">
        <v>613</v>
      </c>
      <c r="N433" s="27">
        <v>55</v>
      </c>
      <c r="O433" s="28"/>
      <c r="P433" s="27">
        <v>-10</v>
      </c>
      <c r="Q433" s="29">
        <v>-15.384615384615385</v>
      </c>
      <c r="R433" s="28"/>
      <c r="S433" s="27">
        <v>120</v>
      </c>
      <c r="T433" s="28"/>
      <c r="U433" s="27">
        <v>10</v>
      </c>
      <c r="V433" s="29">
        <v>9.0909090909090917</v>
      </c>
      <c r="W433" s="32"/>
      <c r="X433" s="27">
        <v>45</v>
      </c>
      <c r="Y433" s="27"/>
      <c r="Z433" s="27">
        <v>-25</v>
      </c>
      <c r="AA433" s="29">
        <v>-35.714285714285715</v>
      </c>
      <c r="AB433" s="7"/>
      <c r="AD433" s="1">
        <f t="shared" si="25"/>
        <v>3</v>
      </c>
      <c r="AE433" s="1">
        <f t="shared" si="26"/>
        <v>0</v>
      </c>
      <c r="AF433" s="1">
        <f t="shared" si="27"/>
        <v>4</v>
      </c>
      <c r="AH433" s="17"/>
      <c r="AI433" s="28"/>
      <c r="AJ433" s="17"/>
    </row>
    <row r="434" spans="1:36" ht="13.5" customHeight="1" x14ac:dyDescent="0.3">
      <c r="A434" s="5" t="s">
        <v>335</v>
      </c>
      <c r="B434" s="11" t="s">
        <v>7</v>
      </c>
      <c r="C434" s="28">
        <v>499</v>
      </c>
      <c r="D434" s="6"/>
      <c r="E434" s="42">
        <v>439</v>
      </c>
      <c r="F434" s="43">
        <v>60</v>
      </c>
      <c r="G434" s="25">
        <f t="shared" si="24"/>
        <v>0</v>
      </c>
      <c r="H434" s="6">
        <v>-217</v>
      </c>
      <c r="I434" s="58">
        <v>-30.307262569832403</v>
      </c>
      <c r="J434" s="17"/>
      <c r="K434" s="7">
        <v>1.0431135542672909</v>
      </c>
      <c r="L434" s="45">
        <v>531</v>
      </c>
      <c r="N434" s="27">
        <v>115</v>
      </c>
      <c r="O434" s="28"/>
      <c r="P434" s="27">
        <v>-50</v>
      </c>
      <c r="Q434" s="29">
        <v>-30.303030303030305</v>
      </c>
      <c r="R434" s="28"/>
      <c r="S434" s="27">
        <v>115</v>
      </c>
      <c r="T434" s="28"/>
      <c r="U434" s="27">
        <v>-45</v>
      </c>
      <c r="V434" s="29">
        <v>-28.125</v>
      </c>
      <c r="W434" s="32"/>
      <c r="X434" s="27">
        <v>125</v>
      </c>
      <c r="Y434" s="27"/>
      <c r="Z434" s="27">
        <v>-75</v>
      </c>
      <c r="AA434" s="29">
        <v>-37.5</v>
      </c>
      <c r="AB434" s="7"/>
      <c r="AD434" s="1">
        <f t="shared" si="25"/>
        <v>4</v>
      </c>
      <c r="AE434" s="1">
        <f t="shared" si="26"/>
        <v>0</v>
      </c>
      <c r="AF434" s="1">
        <f t="shared" si="27"/>
        <v>5</v>
      </c>
      <c r="AH434" s="17"/>
      <c r="AI434" s="28"/>
      <c r="AJ434" s="17"/>
    </row>
    <row r="435" spans="1:36" ht="23.25" customHeight="1" x14ac:dyDescent="0.3">
      <c r="A435" s="5" t="s">
        <v>336</v>
      </c>
      <c r="B435" s="11" t="s">
        <v>7</v>
      </c>
      <c r="C435" s="28">
        <v>569</v>
      </c>
      <c r="D435" s="6"/>
      <c r="E435" s="42">
        <v>569</v>
      </c>
      <c r="F435" s="43">
        <v>0</v>
      </c>
      <c r="G435" s="25">
        <f t="shared" si="24"/>
        <v>0</v>
      </c>
      <c r="H435" s="6">
        <v>-284</v>
      </c>
      <c r="I435" s="58">
        <v>-33.294255568581477</v>
      </c>
      <c r="J435" s="17"/>
      <c r="K435" s="7">
        <v>1.3066183827928313</v>
      </c>
      <c r="L435" s="45">
        <v>473</v>
      </c>
      <c r="N435" s="27">
        <v>130</v>
      </c>
      <c r="O435" s="28"/>
      <c r="P435" s="27">
        <v>-85</v>
      </c>
      <c r="Q435" s="29">
        <v>-39.534883720930232</v>
      </c>
      <c r="R435" s="28"/>
      <c r="S435" s="27">
        <v>155</v>
      </c>
      <c r="T435" s="28"/>
      <c r="U435" s="27">
        <v>-35</v>
      </c>
      <c r="V435" s="29">
        <v>-18.421052631578945</v>
      </c>
      <c r="W435" s="32"/>
      <c r="X435" s="27">
        <v>130</v>
      </c>
      <c r="Y435" s="27"/>
      <c r="Z435" s="27">
        <v>-120</v>
      </c>
      <c r="AA435" s="29">
        <v>-48</v>
      </c>
      <c r="AB435" s="7"/>
      <c r="AD435" s="1">
        <f t="shared" si="25"/>
        <v>0</v>
      </c>
      <c r="AE435" s="1">
        <f t="shared" si="26"/>
        <v>0</v>
      </c>
      <c r="AF435" s="1">
        <f t="shared" si="27"/>
        <v>6</v>
      </c>
      <c r="AH435" s="17"/>
      <c r="AI435" s="28"/>
      <c r="AJ435" s="17"/>
    </row>
    <row r="436" spans="1:36" ht="13.5" customHeight="1" x14ac:dyDescent="0.3">
      <c r="A436" s="5" t="s">
        <v>337</v>
      </c>
      <c r="B436" s="11" t="s">
        <v>7</v>
      </c>
      <c r="C436" s="28">
        <v>401</v>
      </c>
      <c r="D436" s="6"/>
      <c r="E436" s="42">
        <v>282</v>
      </c>
      <c r="F436" s="43">
        <v>119</v>
      </c>
      <c r="G436" s="25">
        <f t="shared" si="24"/>
        <v>0</v>
      </c>
      <c r="H436" s="6">
        <v>-47</v>
      </c>
      <c r="I436" s="58">
        <v>-10.491071428571429</v>
      </c>
      <c r="J436" s="17"/>
      <c r="K436" s="7">
        <v>0.88577436364580331</v>
      </c>
      <c r="L436" s="45">
        <v>576</v>
      </c>
      <c r="N436" s="27">
        <v>105</v>
      </c>
      <c r="O436" s="28"/>
      <c r="P436" s="27">
        <v>-25</v>
      </c>
      <c r="Q436" s="29">
        <v>-19.230769230769234</v>
      </c>
      <c r="R436" s="28"/>
      <c r="S436" s="27">
        <v>100</v>
      </c>
      <c r="T436" s="28"/>
      <c r="U436" s="27">
        <v>-15</v>
      </c>
      <c r="V436" s="29">
        <v>-13.043478260869565</v>
      </c>
      <c r="W436" s="32"/>
      <c r="X436" s="27">
        <v>65</v>
      </c>
      <c r="Y436" s="27"/>
      <c r="Z436" s="27">
        <v>-35</v>
      </c>
      <c r="AA436" s="29">
        <v>-35</v>
      </c>
      <c r="AB436" s="7"/>
      <c r="AD436" s="1">
        <f t="shared" si="25"/>
        <v>1</v>
      </c>
      <c r="AE436" s="1">
        <f t="shared" si="26"/>
        <v>0</v>
      </c>
      <c r="AF436" s="1">
        <f t="shared" si="27"/>
        <v>7</v>
      </c>
      <c r="AH436" s="17"/>
      <c r="AI436" s="28"/>
      <c r="AJ436" s="17"/>
    </row>
    <row r="437" spans="1:36" ht="13.5" customHeight="1" x14ac:dyDescent="0.3">
      <c r="A437" s="5" t="s">
        <v>338</v>
      </c>
      <c r="B437" s="11" t="s">
        <v>7</v>
      </c>
      <c r="C437" s="28">
        <v>976</v>
      </c>
      <c r="D437" s="6"/>
      <c r="E437" s="42">
        <v>962</v>
      </c>
      <c r="F437" s="43">
        <v>14</v>
      </c>
      <c r="G437" s="25">
        <f t="shared" si="24"/>
        <v>0</v>
      </c>
      <c r="H437" s="6">
        <v>-148</v>
      </c>
      <c r="I437" s="58">
        <v>-13.167259786476867</v>
      </c>
      <c r="J437" s="17"/>
      <c r="K437" s="7">
        <v>2.2118418477164217</v>
      </c>
      <c r="L437" s="45">
        <v>309</v>
      </c>
      <c r="N437" s="27">
        <v>170</v>
      </c>
      <c r="O437" s="28"/>
      <c r="P437" s="27">
        <v>-30</v>
      </c>
      <c r="Q437" s="29">
        <v>-15</v>
      </c>
      <c r="R437" s="28"/>
      <c r="S437" s="27">
        <v>255</v>
      </c>
      <c r="T437" s="28"/>
      <c r="U437" s="27">
        <v>-20</v>
      </c>
      <c r="V437" s="29">
        <v>-7.2727272727272725</v>
      </c>
      <c r="W437" s="32"/>
      <c r="X437" s="27">
        <v>240</v>
      </c>
      <c r="Y437" s="27"/>
      <c r="Z437" s="27">
        <v>-120</v>
      </c>
      <c r="AA437" s="29">
        <v>-33.333333333333329</v>
      </c>
      <c r="AB437" s="7"/>
      <c r="AD437" s="1">
        <f t="shared" si="25"/>
        <v>2</v>
      </c>
      <c r="AE437" s="1">
        <f t="shared" si="26"/>
        <v>0</v>
      </c>
      <c r="AF437" s="1">
        <f t="shared" si="27"/>
        <v>8</v>
      </c>
      <c r="AH437" s="17"/>
      <c r="AI437" s="28"/>
      <c r="AJ437" s="17"/>
    </row>
    <row r="438" spans="1:36" ht="13.5" customHeight="1" x14ac:dyDescent="0.3">
      <c r="A438" s="5" t="s">
        <v>339</v>
      </c>
      <c r="B438" s="11" t="s">
        <v>7</v>
      </c>
      <c r="C438" s="28">
        <v>1278</v>
      </c>
      <c r="D438" s="6"/>
      <c r="E438" s="42">
        <v>1250</v>
      </c>
      <c r="F438" s="43">
        <v>28</v>
      </c>
      <c r="G438" s="25">
        <f t="shared" si="24"/>
        <v>0</v>
      </c>
      <c r="H438" s="6">
        <v>-232</v>
      </c>
      <c r="I438" s="58">
        <v>-15.364238410596027</v>
      </c>
      <c r="J438" s="17"/>
      <c r="K438" s="7">
        <v>2.4693877826001178</v>
      </c>
      <c r="L438" s="45">
        <v>264</v>
      </c>
      <c r="N438" s="27">
        <v>185</v>
      </c>
      <c r="O438" s="28"/>
      <c r="P438" s="27">
        <v>-40</v>
      </c>
      <c r="Q438" s="29">
        <v>-17.777777777777779</v>
      </c>
      <c r="R438" s="28"/>
      <c r="S438" s="27">
        <v>330</v>
      </c>
      <c r="T438" s="28"/>
      <c r="U438" s="27">
        <v>-5</v>
      </c>
      <c r="V438" s="29">
        <v>-1.4925373134328357</v>
      </c>
      <c r="W438" s="32"/>
      <c r="X438" s="27">
        <v>330</v>
      </c>
      <c r="Y438" s="27"/>
      <c r="Z438" s="27">
        <v>-165</v>
      </c>
      <c r="AA438" s="29">
        <v>-33.333333333333329</v>
      </c>
      <c r="AB438" s="7"/>
      <c r="AD438" s="1">
        <f t="shared" si="25"/>
        <v>3</v>
      </c>
      <c r="AE438" s="1">
        <f t="shared" si="26"/>
        <v>0</v>
      </c>
      <c r="AF438" s="1">
        <f t="shared" si="27"/>
        <v>9</v>
      </c>
      <c r="AH438" s="17"/>
      <c r="AI438" s="28"/>
      <c r="AJ438" s="17"/>
    </row>
    <row r="439" spans="1:36" ht="13.5" customHeight="1" x14ac:dyDescent="0.3">
      <c r="A439" s="5" t="s">
        <v>340</v>
      </c>
      <c r="B439" s="11" t="s">
        <v>7</v>
      </c>
      <c r="C439" s="28">
        <v>737</v>
      </c>
      <c r="D439" s="6"/>
      <c r="E439" s="42">
        <v>726</v>
      </c>
      <c r="F439" s="43">
        <v>11</v>
      </c>
      <c r="G439" s="25">
        <f t="shared" si="24"/>
        <v>0</v>
      </c>
      <c r="H439" s="6">
        <v>-245</v>
      </c>
      <c r="I439" s="58">
        <v>-24.94908350305499</v>
      </c>
      <c r="J439" s="17"/>
      <c r="K439" s="7">
        <v>1.6581876244934783</v>
      </c>
      <c r="L439" s="45">
        <v>401</v>
      </c>
      <c r="N439" s="27">
        <v>155</v>
      </c>
      <c r="O439" s="28"/>
      <c r="P439" s="27">
        <v>-85</v>
      </c>
      <c r="Q439" s="29">
        <v>-35.416666666666671</v>
      </c>
      <c r="R439" s="28"/>
      <c r="S439" s="27">
        <v>175</v>
      </c>
      <c r="T439" s="28"/>
      <c r="U439" s="27">
        <v>-20</v>
      </c>
      <c r="V439" s="29">
        <v>-10.256410256410255</v>
      </c>
      <c r="W439" s="32"/>
      <c r="X439" s="27">
        <v>210</v>
      </c>
      <c r="Y439" s="27"/>
      <c r="Z439" s="27">
        <v>-70</v>
      </c>
      <c r="AA439" s="29">
        <v>-25</v>
      </c>
      <c r="AB439" s="7"/>
      <c r="AD439" s="1">
        <f t="shared" si="25"/>
        <v>4</v>
      </c>
      <c r="AE439" s="1">
        <f t="shared" si="26"/>
        <v>0</v>
      </c>
      <c r="AF439" s="1">
        <f t="shared" si="27"/>
        <v>10</v>
      </c>
      <c r="AH439" s="17"/>
      <c r="AI439" s="28"/>
      <c r="AJ439" s="17"/>
    </row>
    <row r="440" spans="1:36" ht="23.25" customHeight="1" x14ac:dyDescent="0.3">
      <c r="A440" s="5" t="s">
        <v>341</v>
      </c>
      <c r="B440" s="11" t="s">
        <v>7</v>
      </c>
      <c r="C440" s="28">
        <v>1014</v>
      </c>
      <c r="D440" s="6"/>
      <c r="E440" s="42">
        <v>1006</v>
      </c>
      <c r="F440" s="43">
        <v>8</v>
      </c>
      <c r="G440" s="25">
        <f t="shared" si="24"/>
        <v>0</v>
      </c>
      <c r="H440" s="6">
        <v>-290</v>
      </c>
      <c r="I440" s="58">
        <v>-22.239263803680981</v>
      </c>
      <c r="J440" s="17"/>
      <c r="K440" s="7">
        <v>2.0338686225805098</v>
      </c>
      <c r="L440" s="45">
        <v>336</v>
      </c>
      <c r="N440" s="27">
        <v>195</v>
      </c>
      <c r="O440" s="28"/>
      <c r="P440" s="27">
        <v>-115</v>
      </c>
      <c r="Q440" s="29">
        <v>-37.096774193548384</v>
      </c>
      <c r="R440" s="28"/>
      <c r="S440" s="27">
        <v>240</v>
      </c>
      <c r="T440" s="28"/>
      <c r="U440" s="27">
        <v>-15</v>
      </c>
      <c r="V440" s="29">
        <v>-5.8823529411764701</v>
      </c>
      <c r="W440" s="32"/>
      <c r="X440" s="27">
        <v>230</v>
      </c>
      <c r="Y440" s="27"/>
      <c r="Z440" s="27">
        <v>-140</v>
      </c>
      <c r="AA440" s="29">
        <v>-37.837837837837839</v>
      </c>
      <c r="AB440" s="7"/>
      <c r="AD440" s="1">
        <f t="shared" si="25"/>
        <v>0</v>
      </c>
      <c r="AE440" s="1">
        <f t="shared" si="26"/>
        <v>0</v>
      </c>
      <c r="AF440" s="1">
        <f t="shared" si="27"/>
        <v>11</v>
      </c>
      <c r="AH440" s="17"/>
      <c r="AI440" s="28"/>
      <c r="AJ440" s="17"/>
    </row>
    <row r="441" spans="1:36" ht="13.5" customHeight="1" x14ac:dyDescent="0.3">
      <c r="A441" s="5" t="s">
        <v>342</v>
      </c>
      <c r="B441" s="11" t="s">
        <v>7</v>
      </c>
      <c r="C441" s="28">
        <v>2695</v>
      </c>
      <c r="D441" s="6"/>
      <c r="E441" s="42">
        <v>2689</v>
      </c>
      <c r="F441" s="43">
        <v>6</v>
      </c>
      <c r="G441" s="25">
        <f t="shared" si="24"/>
        <v>0</v>
      </c>
      <c r="H441" s="6">
        <v>-610</v>
      </c>
      <c r="I441" s="58">
        <v>-18.456883509833585</v>
      </c>
      <c r="J441" s="17"/>
      <c r="K441" s="7">
        <v>5.4003446056449746</v>
      </c>
      <c r="L441" s="45">
        <v>28</v>
      </c>
      <c r="N441" s="27">
        <v>515</v>
      </c>
      <c r="O441" s="28"/>
      <c r="P441" s="27">
        <v>-155</v>
      </c>
      <c r="Q441" s="29">
        <v>-23.134328358208954</v>
      </c>
      <c r="R441" s="28"/>
      <c r="S441" s="27">
        <v>490</v>
      </c>
      <c r="T441" s="28"/>
      <c r="U441" s="27">
        <v>-120</v>
      </c>
      <c r="V441" s="29">
        <v>-19.672131147540984</v>
      </c>
      <c r="W441" s="32"/>
      <c r="X441" s="27">
        <v>785</v>
      </c>
      <c r="Y441" s="27"/>
      <c r="Z441" s="27">
        <v>-345</v>
      </c>
      <c r="AA441" s="29">
        <v>-30.53097345132743</v>
      </c>
      <c r="AB441" s="7"/>
      <c r="AD441" s="1">
        <f t="shared" si="25"/>
        <v>1</v>
      </c>
      <c r="AE441" s="1">
        <f t="shared" si="26"/>
        <v>0</v>
      </c>
      <c r="AF441" s="1">
        <f t="shared" si="27"/>
        <v>12</v>
      </c>
      <c r="AH441" s="17"/>
      <c r="AI441" s="28"/>
      <c r="AJ441" s="17"/>
    </row>
    <row r="442" spans="1:36" ht="13.5" customHeight="1" x14ac:dyDescent="0.3">
      <c r="A442" s="5" t="s">
        <v>343</v>
      </c>
      <c r="B442" s="11" t="s">
        <v>7</v>
      </c>
      <c r="C442" s="28">
        <v>2510</v>
      </c>
      <c r="D442" s="6"/>
      <c r="E442" s="42">
        <v>2510</v>
      </c>
      <c r="F442" s="43">
        <v>0</v>
      </c>
      <c r="G442" s="25">
        <f t="shared" si="24"/>
        <v>0</v>
      </c>
      <c r="H442" s="6">
        <v>-592</v>
      </c>
      <c r="I442" s="58">
        <v>-19.084461637653128</v>
      </c>
      <c r="J442" s="17"/>
      <c r="K442" s="7">
        <v>5.7107248943203954</v>
      </c>
      <c r="L442" s="45">
        <v>19</v>
      </c>
      <c r="N442" s="27">
        <v>620</v>
      </c>
      <c r="O442" s="28"/>
      <c r="P442" s="27">
        <v>-200</v>
      </c>
      <c r="Q442" s="29">
        <v>-24.390243902439025</v>
      </c>
      <c r="R442" s="28"/>
      <c r="S442" s="27">
        <v>425</v>
      </c>
      <c r="T442" s="28"/>
      <c r="U442" s="27">
        <v>-60</v>
      </c>
      <c r="V442" s="29">
        <v>-12.371134020618557</v>
      </c>
      <c r="W442" s="32"/>
      <c r="X442" s="27">
        <v>845</v>
      </c>
      <c r="Y442" s="27"/>
      <c r="Z442" s="27">
        <v>-315</v>
      </c>
      <c r="AA442" s="29">
        <v>-27.155172413793103</v>
      </c>
      <c r="AB442" s="7"/>
      <c r="AD442" s="1">
        <f t="shared" si="25"/>
        <v>2</v>
      </c>
      <c r="AE442" s="1">
        <f t="shared" si="26"/>
        <v>0</v>
      </c>
      <c r="AF442" s="1">
        <f t="shared" si="27"/>
        <v>13</v>
      </c>
      <c r="AH442" s="17"/>
      <c r="AI442" s="28"/>
      <c r="AJ442" s="17"/>
    </row>
    <row r="443" spans="1:36" ht="13.5" customHeight="1" x14ac:dyDescent="0.3">
      <c r="A443" s="5" t="s">
        <v>344</v>
      </c>
      <c r="B443" s="11" t="s">
        <v>7</v>
      </c>
      <c r="C443" s="28">
        <v>1641</v>
      </c>
      <c r="D443" s="6"/>
      <c r="E443" s="42">
        <v>1636</v>
      </c>
      <c r="F443" s="43">
        <v>5</v>
      </c>
      <c r="G443" s="25">
        <f t="shared" si="24"/>
        <v>0</v>
      </c>
      <c r="H443" s="6">
        <v>-341</v>
      </c>
      <c r="I443" s="58">
        <v>-17.204843592330977</v>
      </c>
      <c r="J443" s="17"/>
      <c r="K443" s="7">
        <v>3.3335137067432208</v>
      </c>
      <c r="L443" s="45">
        <v>152</v>
      </c>
      <c r="N443" s="27">
        <v>340</v>
      </c>
      <c r="O443" s="28"/>
      <c r="P443" s="27">
        <v>-150</v>
      </c>
      <c r="Q443" s="29">
        <v>-30.612244897959183</v>
      </c>
      <c r="R443" s="28"/>
      <c r="S443" s="27">
        <v>320</v>
      </c>
      <c r="T443" s="28"/>
      <c r="U443" s="27">
        <v>-25</v>
      </c>
      <c r="V443" s="29">
        <v>-7.2463768115942031</v>
      </c>
      <c r="W443" s="32"/>
      <c r="X443" s="27">
        <v>475</v>
      </c>
      <c r="Y443" s="27"/>
      <c r="Z443" s="27">
        <v>-140</v>
      </c>
      <c r="AA443" s="29">
        <v>-22.76422764227642</v>
      </c>
      <c r="AB443" s="7"/>
      <c r="AD443" s="1">
        <f t="shared" si="25"/>
        <v>3</v>
      </c>
      <c r="AE443" s="1">
        <f t="shared" si="26"/>
        <v>0</v>
      </c>
      <c r="AF443" s="1">
        <f t="shared" si="27"/>
        <v>14</v>
      </c>
      <c r="AH443" s="17"/>
      <c r="AI443" s="28"/>
      <c r="AJ443" s="17"/>
    </row>
    <row r="444" spans="1:36" ht="13.5" customHeight="1" x14ac:dyDescent="0.3">
      <c r="A444" s="5" t="s">
        <v>345</v>
      </c>
      <c r="B444" s="11" t="s">
        <v>7</v>
      </c>
      <c r="C444" s="28">
        <v>960</v>
      </c>
      <c r="D444" s="6"/>
      <c r="E444" s="42">
        <v>803</v>
      </c>
      <c r="F444" s="43">
        <v>157</v>
      </c>
      <c r="G444" s="25">
        <f t="shared" si="24"/>
        <v>0</v>
      </c>
      <c r="H444" s="6">
        <v>-253</v>
      </c>
      <c r="I444" s="58">
        <v>-20.85737840065952</v>
      </c>
      <c r="J444" s="17"/>
      <c r="K444" s="7">
        <v>2.1166598415244677</v>
      </c>
      <c r="L444" s="45">
        <v>328</v>
      </c>
      <c r="N444" s="27">
        <v>175</v>
      </c>
      <c r="O444" s="28"/>
      <c r="P444" s="27">
        <v>-65</v>
      </c>
      <c r="Q444" s="29">
        <v>-27.083333333333332</v>
      </c>
      <c r="R444" s="28"/>
      <c r="S444" s="27">
        <v>215</v>
      </c>
      <c r="T444" s="28"/>
      <c r="U444" s="27">
        <v>-5</v>
      </c>
      <c r="V444" s="29">
        <v>-2.2727272727272729</v>
      </c>
      <c r="W444" s="32"/>
      <c r="X444" s="27">
        <v>295</v>
      </c>
      <c r="Y444" s="27"/>
      <c r="Z444" s="27">
        <v>-115</v>
      </c>
      <c r="AA444" s="29">
        <v>-28.04878048780488</v>
      </c>
      <c r="AB444" s="7"/>
      <c r="AD444" s="1">
        <f t="shared" si="25"/>
        <v>4</v>
      </c>
      <c r="AE444" s="1">
        <f t="shared" si="26"/>
        <v>0</v>
      </c>
      <c r="AF444" s="1">
        <f t="shared" si="27"/>
        <v>15</v>
      </c>
      <c r="AH444" s="17"/>
      <c r="AI444" s="28"/>
      <c r="AJ444" s="17"/>
    </row>
    <row r="445" spans="1:36" ht="23.25" customHeight="1" x14ac:dyDescent="0.3">
      <c r="A445" s="5" t="s">
        <v>609</v>
      </c>
      <c r="B445" s="11" t="s">
        <v>560</v>
      </c>
      <c r="C445" s="28">
        <v>996</v>
      </c>
      <c r="D445" s="6"/>
      <c r="E445" s="42">
        <v>856</v>
      </c>
      <c r="F445" s="43">
        <v>140</v>
      </c>
      <c r="G445" s="25">
        <f t="shared" si="24"/>
        <v>0</v>
      </c>
      <c r="H445" s="6">
        <v>-292</v>
      </c>
      <c r="I445" s="58">
        <v>-22.670807453416149</v>
      </c>
      <c r="J445" s="17"/>
      <c r="K445" s="7">
        <v>2.0443614965974852</v>
      </c>
      <c r="L445" s="45">
        <v>335</v>
      </c>
      <c r="N445" s="27">
        <v>265</v>
      </c>
      <c r="O445" s="28"/>
      <c r="P445" s="27">
        <v>-55</v>
      </c>
      <c r="Q445" s="29">
        <v>-17.1875</v>
      </c>
      <c r="R445" s="28"/>
      <c r="S445" s="27">
        <v>215</v>
      </c>
      <c r="T445" s="28"/>
      <c r="U445" s="27">
        <v>-35</v>
      </c>
      <c r="V445" s="29">
        <v>-14.000000000000002</v>
      </c>
      <c r="W445" s="32"/>
      <c r="X445" s="27">
        <v>215</v>
      </c>
      <c r="Y445" s="27"/>
      <c r="Z445" s="27">
        <v>-135</v>
      </c>
      <c r="AA445" s="29">
        <v>-38.571428571428577</v>
      </c>
      <c r="AB445" s="7"/>
      <c r="AD445" s="1">
        <f t="shared" si="25"/>
        <v>0</v>
      </c>
      <c r="AE445" s="1">
        <f t="shared" si="26"/>
        <v>0</v>
      </c>
      <c r="AF445" s="1">
        <f t="shared" si="27"/>
        <v>16</v>
      </c>
      <c r="AH445" s="17"/>
      <c r="AI445" s="28"/>
      <c r="AJ445" s="17"/>
    </row>
    <row r="446" spans="1:36" ht="13.5" customHeight="1" x14ac:dyDescent="0.3">
      <c r="A446" s="5" t="s">
        <v>649</v>
      </c>
      <c r="B446" s="11" t="s">
        <v>620</v>
      </c>
      <c r="C446" s="28">
        <v>1012</v>
      </c>
      <c r="D446" s="6"/>
      <c r="E446" s="42">
        <v>896</v>
      </c>
      <c r="F446" s="43">
        <v>116</v>
      </c>
      <c r="G446" s="25">
        <f t="shared" si="24"/>
        <v>0</v>
      </c>
      <c r="H446" s="6">
        <v>-112</v>
      </c>
      <c r="I446" s="58">
        <v>-9.9644128113879002</v>
      </c>
      <c r="J446" s="17"/>
      <c r="K446" s="7">
        <v>2.8608016393733937</v>
      </c>
      <c r="L446" s="45">
        <v>205</v>
      </c>
      <c r="N446" s="27">
        <v>240</v>
      </c>
      <c r="O446" s="28"/>
      <c r="P446" s="27">
        <v>-70</v>
      </c>
      <c r="Q446" s="29">
        <v>-22.58064516129032</v>
      </c>
      <c r="R446" s="28"/>
      <c r="S446" s="27">
        <v>215</v>
      </c>
      <c r="T446" s="28"/>
      <c r="U446" s="27">
        <v>-10</v>
      </c>
      <c r="V446" s="29">
        <v>-4.4444444444444446</v>
      </c>
      <c r="W446" s="32"/>
      <c r="X446" s="27">
        <v>225</v>
      </c>
      <c r="Y446" s="27"/>
      <c r="Z446" s="27">
        <v>-25</v>
      </c>
      <c r="AA446" s="29">
        <v>-10</v>
      </c>
      <c r="AB446" s="7"/>
      <c r="AD446" s="1">
        <f t="shared" si="25"/>
        <v>1</v>
      </c>
      <c r="AE446" s="1">
        <f t="shared" si="26"/>
        <v>0</v>
      </c>
      <c r="AF446" s="1">
        <f t="shared" si="27"/>
        <v>17</v>
      </c>
      <c r="AH446" s="17"/>
      <c r="AI446" s="28"/>
      <c r="AJ446" s="17"/>
    </row>
    <row r="447" spans="1:36" ht="13.5" customHeight="1" x14ac:dyDescent="0.3">
      <c r="A447" s="5" t="s">
        <v>346</v>
      </c>
      <c r="B447" s="11" t="s">
        <v>7</v>
      </c>
      <c r="C447" s="28">
        <v>431</v>
      </c>
      <c r="D447" s="6"/>
      <c r="E447" s="42">
        <v>426</v>
      </c>
      <c r="F447" s="43">
        <v>5</v>
      </c>
      <c r="G447" s="25">
        <f t="shared" si="24"/>
        <v>0</v>
      </c>
      <c r="H447" s="6">
        <v>-108</v>
      </c>
      <c r="I447" s="58">
        <v>-20.037105751391465</v>
      </c>
      <c r="J447" s="17"/>
      <c r="K447" s="7">
        <v>0.9757776454199909</v>
      </c>
      <c r="L447" s="45">
        <v>547</v>
      </c>
      <c r="N447" s="27">
        <v>100</v>
      </c>
      <c r="O447" s="28"/>
      <c r="P447" s="27">
        <v>-50</v>
      </c>
      <c r="Q447" s="29">
        <v>-33.333333333333329</v>
      </c>
      <c r="R447" s="28"/>
      <c r="S447" s="27">
        <v>90</v>
      </c>
      <c r="T447" s="28"/>
      <c r="U447" s="27">
        <v>-20</v>
      </c>
      <c r="V447" s="29">
        <v>-18.181818181818183</v>
      </c>
      <c r="W447" s="32"/>
      <c r="X447" s="27">
        <v>70</v>
      </c>
      <c r="Y447" s="27"/>
      <c r="Z447" s="27">
        <v>-20</v>
      </c>
      <c r="AA447" s="29">
        <v>-22.222222222222221</v>
      </c>
      <c r="AB447" s="7"/>
      <c r="AD447" s="1">
        <f t="shared" si="25"/>
        <v>2</v>
      </c>
      <c r="AE447" s="1">
        <f t="shared" si="26"/>
        <v>0</v>
      </c>
      <c r="AF447" s="1">
        <f t="shared" si="27"/>
        <v>18</v>
      </c>
      <c r="AH447" s="17"/>
      <c r="AI447" s="28"/>
      <c r="AJ447" s="17"/>
    </row>
    <row r="448" spans="1:36" ht="13.5" customHeight="1" x14ac:dyDescent="0.3">
      <c r="A448" s="5" t="s">
        <v>347</v>
      </c>
      <c r="B448" s="11" t="s">
        <v>7</v>
      </c>
      <c r="C448" s="28">
        <v>1845</v>
      </c>
      <c r="D448" s="6"/>
      <c r="E448" s="42">
        <v>989</v>
      </c>
      <c r="F448" s="43">
        <v>856</v>
      </c>
      <c r="G448" s="25">
        <f t="shared" si="24"/>
        <v>0</v>
      </c>
      <c r="H448" s="6">
        <v>162</v>
      </c>
      <c r="I448" s="58">
        <v>9.6256684491978604</v>
      </c>
      <c r="J448" s="17"/>
      <c r="K448" s="7">
        <v>3.9238484019842805</v>
      </c>
      <c r="L448" s="45">
        <v>96</v>
      </c>
      <c r="N448" s="27">
        <v>510</v>
      </c>
      <c r="O448" s="28"/>
      <c r="P448" s="27">
        <v>5</v>
      </c>
      <c r="Q448" s="29">
        <v>0.99009900990099009</v>
      </c>
      <c r="R448" s="28"/>
      <c r="S448" s="27">
        <v>340</v>
      </c>
      <c r="T448" s="28"/>
      <c r="U448" s="27">
        <v>65</v>
      </c>
      <c r="V448" s="29">
        <v>23.636363636363637</v>
      </c>
      <c r="W448" s="32"/>
      <c r="X448" s="27" t="s">
        <v>684</v>
      </c>
      <c r="Y448" s="27"/>
      <c r="Z448" s="27" t="s">
        <v>684</v>
      </c>
      <c r="AA448" s="29" t="s">
        <v>684</v>
      </c>
      <c r="AB448" s="7"/>
      <c r="AD448" s="1">
        <f t="shared" si="25"/>
        <v>3</v>
      </c>
      <c r="AE448" s="1">
        <f t="shared" si="26"/>
        <v>1</v>
      </c>
      <c r="AF448" s="1">
        <f t="shared" si="27"/>
        <v>19</v>
      </c>
      <c r="AH448" s="17"/>
      <c r="AI448" s="28"/>
      <c r="AJ448" s="17"/>
    </row>
    <row r="449" spans="1:36" ht="13.5" customHeight="1" x14ac:dyDescent="0.3">
      <c r="A449" s="5" t="s">
        <v>348</v>
      </c>
      <c r="B449" s="11" t="s">
        <v>7</v>
      </c>
      <c r="C449" s="28">
        <v>2111</v>
      </c>
      <c r="D449" s="6"/>
      <c r="E449" s="42">
        <v>1123</v>
      </c>
      <c r="F449" s="43">
        <v>988</v>
      </c>
      <c r="G449" s="25">
        <f t="shared" si="24"/>
        <v>0</v>
      </c>
      <c r="H449" s="6">
        <v>65</v>
      </c>
      <c r="I449" s="58">
        <v>3.1769305962854348</v>
      </c>
      <c r="J449" s="17"/>
      <c r="K449" s="7">
        <v>4.6408874693485664</v>
      </c>
      <c r="L449" s="45">
        <v>56</v>
      </c>
      <c r="N449" s="27">
        <v>615</v>
      </c>
      <c r="O449" s="28"/>
      <c r="P449" s="27">
        <v>-65</v>
      </c>
      <c r="Q449" s="29">
        <v>-9.5588235294117645</v>
      </c>
      <c r="R449" s="28"/>
      <c r="S449" s="27">
        <v>385</v>
      </c>
      <c r="T449" s="28"/>
      <c r="U449" s="27">
        <v>50</v>
      </c>
      <c r="V449" s="29">
        <v>14.925373134328357</v>
      </c>
      <c r="W449" s="32"/>
      <c r="X449" s="27" t="s">
        <v>684</v>
      </c>
      <c r="Y449" s="27"/>
      <c r="Z449" s="27" t="s">
        <v>684</v>
      </c>
      <c r="AA449" s="29" t="s">
        <v>684</v>
      </c>
      <c r="AB449" s="7"/>
      <c r="AD449" s="1">
        <f t="shared" si="25"/>
        <v>4</v>
      </c>
      <c r="AE449" s="1">
        <f t="shared" si="26"/>
        <v>1</v>
      </c>
      <c r="AF449" s="1">
        <f t="shared" si="27"/>
        <v>20</v>
      </c>
      <c r="AH449" s="17"/>
      <c r="AI449" s="28"/>
      <c r="AJ449" s="17"/>
    </row>
    <row r="450" spans="1:36" ht="23.25" customHeight="1" x14ac:dyDescent="0.3">
      <c r="A450" s="5" t="s">
        <v>610</v>
      </c>
      <c r="B450" s="11" t="s">
        <v>560</v>
      </c>
      <c r="C450" s="28">
        <v>202</v>
      </c>
      <c r="D450" s="6"/>
      <c r="E450" s="42">
        <v>127</v>
      </c>
      <c r="F450" s="43">
        <v>75</v>
      </c>
      <c r="G450" s="25">
        <f t="shared" si="24"/>
        <v>0</v>
      </c>
      <c r="H450" s="6">
        <v>16</v>
      </c>
      <c r="I450" s="58">
        <v>8.6021505376344098</v>
      </c>
      <c r="J450" s="17"/>
      <c r="K450" s="7">
        <v>0.85655220430161849</v>
      </c>
      <c r="L450" s="45">
        <v>586</v>
      </c>
      <c r="N450" s="27">
        <v>55</v>
      </c>
      <c r="O450" s="28"/>
      <c r="P450" s="27">
        <v>20</v>
      </c>
      <c r="Q450" s="29">
        <v>57.142857142857139</v>
      </c>
      <c r="R450" s="28"/>
      <c r="S450" s="27">
        <v>50</v>
      </c>
      <c r="T450" s="28"/>
      <c r="U450" s="27">
        <v>0</v>
      </c>
      <c r="V450" s="29">
        <v>0</v>
      </c>
      <c r="W450" s="32"/>
      <c r="X450" s="27">
        <v>25</v>
      </c>
      <c r="Y450" s="27"/>
      <c r="Z450" s="27">
        <v>-10</v>
      </c>
      <c r="AA450" s="29">
        <v>-28.571428571428569</v>
      </c>
      <c r="AB450" s="7"/>
      <c r="AD450" s="1">
        <f t="shared" si="25"/>
        <v>0</v>
      </c>
      <c r="AE450" s="1">
        <f t="shared" si="26"/>
        <v>1</v>
      </c>
      <c r="AF450" s="1">
        <f t="shared" si="27"/>
        <v>21</v>
      </c>
      <c r="AH450" s="17"/>
      <c r="AI450" s="28"/>
      <c r="AJ450" s="17"/>
    </row>
    <row r="451" spans="1:36" ht="13.5" customHeight="1" x14ac:dyDescent="0.3">
      <c r="A451" s="5" t="s">
        <v>349</v>
      </c>
      <c r="B451" s="11" t="s">
        <v>7</v>
      </c>
      <c r="C451" s="28">
        <v>452</v>
      </c>
      <c r="D451" s="6"/>
      <c r="E451" s="42">
        <v>447</v>
      </c>
      <c r="F451" s="43">
        <v>5</v>
      </c>
      <c r="G451" s="25">
        <f t="shared" si="24"/>
        <v>0</v>
      </c>
      <c r="H451" s="6">
        <v>-93</v>
      </c>
      <c r="I451" s="58">
        <v>-17.064220183486238</v>
      </c>
      <c r="J451" s="17"/>
      <c r="K451" s="7">
        <v>1.0623675122542542</v>
      </c>
      <c r="L451" s="45">
        <v>528</v>
      </c>
      <c r="N451" s="27">
        <v>85</v>
      </c>
      <c r="O451" s="28"/>
      <c r="P451" s="27">
        <v>-45</v>
      </c>
      <c r="Q451" s="29">
        <v>-34.615384615384613</v>
      </c>
      <c r="R451" s="28"/>
      <c r="S451" s="27">
        <v>120</v>
      </c>
      <c r="T451" s="28"/>
      <c r="U451" s="27">
        <v>-20</v>
      </c>
      <c r="V451" s="29">
        <v>-14.285714285714285</v>
      </c>
      <c r="W451" s="32"/>
      <c r="X451" s="27">
        <v>75</v>
      </c>
      <c r="Y451" s="27"/>
      <c r="Z451" s="27">
        <v>-50</v>
      </c>
      <c r="AA451" s="29">
        <v>-40</v>
      </c>
      <c r="AB451" s="7"/>
      <c r="AD451" s="1">
        <f t="shared" si="25"/>
        <v>1</v>
      </c>
      <c r="AE451" s="1">
        <f t="shared" si="26"/>
        <v>0</v>
      </c>
      <c r="AF451" s="1">
        <f t="shared" si="27"/>
        <v>22</v>
      </c>
      <c r="AH451" s="17"/>
      <c r="AI451" s="28"/>
      <c r="AJ451" s="17"/>
    </row>
    <row r="452" spans="1:36" ht="13.5" customHeight="1" x14ac:dyDescent="0.3">
      <c r="A452" s="5" t="s">
        <v>350</v>
      </c>
      <c r="B452" s="11" t="s">
        <v>7</v>
      </c>
      <c r="C452" s="28">
        <v>803</v>
      </c>
      <c r="D452" s="6"/>
      <c r="E452" s="42">
        <v>585</v>
      </c>
      <c r="F452" s="43">
        <v>218</v>
      </c>
      <c r="G452" s="25">
        <f t="shared" si="24"/>
        <v>0</v>
      </c>
      <c r="H452" s="6">
        <v>-42</v>
      </c>
      <c r="I452" s="58">
        <v>-4.9704142011834316</v>
      </c>
      <c r="J452" s="17"/>
      <c r="K452" s="7">
        <v>1.3259745756254522</v>
      </c>
      <c r="L452" s="45">
        <v>469</v>
      </c>
      <c r="N452" s="27">
        <v>130</v>
      </c>
      <c r="O452" s="28"/>
      <c r="P452" s="27">
        <v>-5</v>
      </c>
      <c r="Q452" s="29">
        <v>-3.7037037037037033</v>
      </c>
      <c r="R452" s="28"/>
      <c r="S452" s="27">
        <v>185</v>
      </c>
      <c r="T452" s="28"/>
      <c r="U452" s="27">
        <v>-20</v>
      </c>
      <c r="V452" s="29">
        <v>-9.7560975609756095</v>
      </c>
      <c r="W452" s="32"/>
      <c r="X452" s="27">
        <v>105</v>
      </c>
      <c r="Y452" s="27"/>
      <c r="Z452" s="27">
        <v>-25</v>
      </c>
      <c r="AA452" s="29">
        <v>-19.230769230769234</v>
      </c>
      <c r="AB452" s="7"/>
      <c r="AD452" s="1">
        <f t="shared" si="25"/>
        <v>2</v>
      </c>
      <c r="AE452" s="1">
        <f t="shared" si="26"/>
        <v>0</v>
      </c>
      <c r="AF452" s="1">
        <f t="shared" si="27"/>
        <v>23</v>
      </c>
      <c r="AH452" s="17"/>
      <c r="AI452" s="28"/>
      <c r="AJ452" s="17"/>
    </row>
    <row r="453" spans="1:36" ht="13.5" customHeight="1" x14ac:dyDescent="0.3">
      <c r="A453" s="5" t="s">
        <v>351</v>
      </c>
      <c r="B453" s="11" t="s">
        <v>7</v>
      </c>
      <c r="C453" s="28">
        <v>386</v>
      </c>
      <c r="D453" s="6"/>
      <c r="E453" s="42">
        <v>274</v>
      </c>
      <c r="F453" s="43">
        <v>112</v>
      </c>
      <c r="G453" s="25">
        <f t="shared" si="24"/>
        <v>0</v>
      </c>
      <c r="H453" s="6">
        <v>5</v>
      </c>
      <c r="I453" s="58">
        <v>1.3123359580052494</v>
      </c>
      <c r="J453" s="17"/>
      <c r="K453" s="7">
        <v>0.72189893336971533</v>
      </c>
      <c r="L453" s="45">
        <v>610</v>
      </c>
      <c r="N453" s="27">
        <v>65</v>
      </c>
      <c r="O453" s="28"/>
      <c r="P453" s="27">
        <v>0</v>
      </c>
      <c r="Q453" s="29">
        <v>0</v>
      </c>
      <c r="R453" s="28"/>
      <c r="S453" s="27">
        <v>120</v>
      </c>
      <c r="T453" s="28"/>
      <c r="U453" s="27">
        <v>10</v>
      </c>
      <c r="V453" s="29">
        <v>9.0909090909090917</v>
      </c>
      <c r="W453" s="32"/>
      <c r="X453" s="27">
        <v>60</v>
      </c>
      <c r="Y453" s="27"/>
      <c r="Z453" s="27">
        <v>0</v>
      </c>
      <c r="AA453" s="29">
        <v>0</v>
      </c>
      <c r="AB453" s="7"/>
      <c r="AD453" s="1">
        <f t="shared" si="25"/>
        <v>3</v>
      </c>
      <c r="AE453" s="1">
        <f t="shared" si="26"/>
        <v>1</v>
      </c>
      <c r="AF453" s="1">
        <f t="shared" si="27"/>
        <v>24</v>
      </c>
      <c r="AH453" s="17"/>
      <c r="AI453" s="28"/>
      <c r="AJ453" s="17"/>
    </row>
    <row r="454" spans="1:36" ht="13.5" customHeight="1" x14ac:dyDescent="0.3">
      <c r="A454" s="5" t="s">
        <v>611</v>
      </c>
      <c r="B454" s="11" t="s">
        <v>560</v>
      </c>
      <c r="C454" s="28">
        <v>1045</v>
      </c>
      <c r="D454" s="6"/>
      <c r="E454" s="42">
        <v>804</v>
      </c>
      <c r="F454" s="43">
        <v>241</v>
      </c>
      <c r="G454" s="25">
        <f t="shared" si="24"/>
        <v>0</v>
      </c>
      <c r="H454" s="6">
        <v>-153</v>
      </c>
      <c r="I454" s="58">
        <v>-12.771285475792988</v>
      </c>
      <c r="J454" s="17"/>
      <c r="K454" s="7">
        <v>2.379850538804249</v>
      </c>
      <c r="L454" s="45">
        <v>277</v>
      </c>
      <c r="N454" s="27">
        <v>180</v>
      </c>
      <c r="O454" s="28"/>
      <c r="P454" s="27">
        <v>-65</v>
      </c>
      <c r="Q454" s="29">
        <v>-26.530612244897959</v>
      </c>
      <c r="R454" s="28"/>
      <c r="S454" s="27">
        <v>260</v>
      </c>
      <c r="T454" s="28"/>
      <c r="U454" s="27">
        <v>-30</v>
      </c>
      <c r="V454" s="29">
        <v>-10.344827586206897</v>
      </c>
      <c r="W454" s="32"/>
      <c r="X454" s="27">
        <v>220</v>
      </c>
      <c r="Y454" s="27"/>
      <c r="Z454" s="27">
        <v>-75</v>
      </c>
      <c r="AA454" s="29">
        <v>-25.423728813559322</v>
      </c>
      <c r="AB454" s="7"/>
      <c r="AD454" s="1">
        <f t="shared" si="25"/>
        <v>4</v>
      </c>
      <c r="AE454" s="1">
        <f t="shared" si="26"/>
        <v>0</v>
      </c>
      <c r="AF454" s="1">
        <f t="shared" si="27"/>
        <v>25</v>
      </c>
      <c r="AH454" s="17"/>
      <c r="AI454" s="28"/>
      <c r="AJ454" s="17"/>
    </row>
    <row r="455" spans="1:36" ht="23.25" customHeight="1" x14ac:dyDescent="0.3">
      <c r="A455" s="5" t="s">
        <v>612</v>
      </c>
      <c r="B455" s="11" t="s">
        <v>560</v>
      </c>
      <c r="C455" s="28">
        <v>1645</v>
      </c>
      <c r="D455" s="6"/>
      <c r="E455" s="42">
        <v>1321</v>
      </c>
      <c r="F455" s="43">
        <v>324</v>
      </c>
      <c r="G455" s="25">
        <f t="shared" si="24"/>
        <v>0</v>
      </c>
      <c r="H455" s="6">
        <v>-182</v>
      </c>
      <c r="I455" s="58">
        <v>-9.9616858237547881</v>
      </c>
      <c r="J455" s="17"/>
      <c r="K455" s="7">
        <v>3.9044334461189156</v>
      </c>
      <c r="L455" s="45">
        <v>99</v>
      </c>
      <c r="N455" s="27">
        <v>300</v>
      </c>
      <c r="O455" s="28"/>
      <c r="P455" s="27">
        <v>-35</v>
      </c>
      <c r="Q455" s="29">
        <v>-10.44776119402985</v>
      </c>
      <c r="R455" s="28"/>
      <c r="S455" s="27">
        <v>415</v>
      </c>
      <c r="T455" s="28"/>
      <c r="U455" s="27">
        <v>-30</v>
      </c>
      <c r="V455" s="29">
        <v>-6.7415730337078648</v>
      </c>
      <c r="W455" s="32"/>
      <c r="X455" s="27">
        <v>395</v>
      </c>
      <c r="Y455" s="27"/>
      <c r="Z455" s="27">
        <v>-95</v>
      </c>
      <c r="AA455" s="29">
        <v>-19.387755102040817</v>
      </c>
      <c r="AB455" s="7"/>
      <c r="AD455" s="1">
        <f t="shared" si="25"/>
        <v>0</v>
      </c>
      <c r="AE455" s="1">
        <f t="shared" si="26"/>
        <v>0</v>
      </c>
      <c r="AF455" s="1">
        <f t="shared" si="27"/>
        <v>26</v>
      </c>
      <c r="AH455" s="17"/>
      <c r="AI455" s="28"/>
      <c r="AJ455" s="17"/>
    </row>
    <row r="456" spans="1:36" ht="13.5" customHeight="1" x14ac:dyDescent="0.3">
      <c r="A456" s="5" t="s">
        <v>352</v>
      </c>
      <c r="B456" s="11" t="s">
        <v>7</v>
      </c>
      <c r="C456" s="28">
        <v>1179</v>
      </c>
      <c r="D456" s="6"/>
      <c r="E456" s="42">
        <v>674</v>
      </c>
      <c r="F456" s="43">
        <v>505</v>
      </c>
      <c r="G456" s="25">
        <f t="shared" si="24"/>
        <v>0</v>
      </c>
      <c r="H456" s="6">
        <v>196</v>
      </c>
      <c r="I456" s="58">
        <v>19.938962360122076</v>
      </c>
      <c r="J456" s="17"/>
      <c r="K456" s="7">
        <v>2.9316251934393436</v>
      </c>
      <c r="L456" s="45">
        <v>199</v>
      </c>
      <c r="N456" s="27">
        <v>305</v>
      </c>
      <c r="O456" s="28"/>
      <c r="P456" s="27">
        <v>55</v>
      </c>
      <c r="Q456" s="29">
        <v>22</v>
      </c>
      <c r="R456" s="28"/>
      <c r="S456" s="27">
        <v>220</v>
      </c>
      <c r="T456" s="28"/>
      <c r="U456" s="27">
        <v>35</v>
      </c>
      <c r="V456" s="29">
        <v>18.918918918918919</v>
      </c>
      <c r="W456" s="32"/>
      <c r="X456" s="27" t="s">
        <v>684</v>
      </c>
      <c r="Y456" s="27"/>
      <c r="Z456" s="27" t="s">
        <v>684</v>
      </c>
      <c r="AA456" s="29" t="s">
        <v>684</v>
      </c>
      <c r="AB456" s="7"/>
      <c r="AD456" s="1">
        <f t="shared" si="25"/>
        <v>1</v>
      </c>
      <c r="AE456" s="1">
        <f t="shared" si="26"/>
        <v>1</v>
      </c>
      <c r="AF456" s="1">
        <f t="shared" si="27"/>
        <v>27</v>
      </c>
      <c r="AH456" s="17"/>
      <c r="AI456" s="28"/>
      <c r="AJ456" s="17"/>
    </row>
    <row r="457" spans="1:36" ht="13.5" customHeight="1" x14ac:dyDescent="0.3">
      <c r="A457" s="5" t="s">
        <v>353</v>
      </c>
      <c r="B457" s="11" t="s">
        <v>7</v>
      </c>
      <c r="C457" s="28">
        <v>774</v>
      </c>
      <c r="D457" s="6"/>
      <c r="E457" s="42">
        <v>719</v>
      </c>
      <c r="F457" s="43">
        <v>55</v>
      </c>
      <c r="G457" s="25">
        <f t="shared" si="24"/>
        <v>0</v>
      </c>
      <c r="H457" s="6">
        <v>-32</v>
      </c>
      <c r="I457" s="58">
        <v>-3.9702233250620349</v>
      </c>
      <c r="J457" s="17"/>
      <c r="K457" s="7">
        <v>1.7999153542583541</v>
      </c>
      <c r="L457" s="45">
        <v>375</v>
      </c>
      <c r="N457" s="27">
        <v>190</v>
      </c>
      <c r="O457" s="28"/>
      <c r="P457" s="27">
        <v>-30</v>
      </c>
      <c r="Q457" s="29">
        <v>-13.636363636363635</v>
      </c>
      <c r="R457" s="28"/>
      <c r="S457" s="27">
        <v>195</v>
      </c>
      <c r="T457" s="28"/>
      <c r="U457" s="27">
        <v>20</v>
      </c>
      <c r="V457" s="29">
        <v>11.428571428571429</v>
      </c>
      <c r="W457" s="32"/>
      <c r="X457" s="27">
        <v>210</v>
      </c>
      <c r="Y457" s="27"/>
      <c r="Z457" s="27">
        <v>-40</v>
      </c>
      <c r="AA457" s="29">
        <v>-16</v>
      </c>
      <c r="AB457" s="7"/>
      <c r="AD457" s="1">
        <f t="shared" si="25"/>
        <v>2</v>
      </c>
      <c r="AE457" s="1">
        <f t="shared" si="26"/>
        <v>0</v>
      </c>
      <c r="AF457" s="1">
        <f t="shared" si="27"/>
        <v>28</v>
      </c>
      <c r="AH457" s="17"/>
      <c r="AI457" s="28"/>
      <c r="AJ457" s="17"/>
    </row>
    <row r="458" spans="1:36" ht="13.5" customHeight="1" x14ac:dyDescent="0.3">
      <c r="A458" s="5" t="s">
        <v>354</v>
      </c>
      <c r="B458" s="11" t="s">
        <v>7</v>
      </c>
      <c r="C458" s="28">
        <v>375</v>
      </c>
      <c r="D458" s="6"/>
      <c r="E458" s="42">
        <v>206</v>
      </c>
      <c r="F458" s="43">
        <v>169</v>
      </c>
      <c r="G458" s="25">
        <f t="shared" si="24"/>
        <v>0</v>
      </c>
      <c r="H458" s="6">
        <v>16</v>
      </c>
      <c r="I458" s="58">
        <v>4.4568245125348191</v>
      </c>
      <c r="J458" s="17"/>
      <c r="K458" s="7">
        <v>0.93387784571108723</v>
      </c>
      <c r="L458" s="45">
        <v>561</v>
      </c>
      <c r="N458" s="27">
        <v>90</v>
      </c>
      <c r="O458" s="28"/>
      <c r="P458" s="27">
        <v>20</v>
      </c>
      <c r="Q458" s="29">
        <v>28.571428571428569</v>
      </c>
      <c r="R458" s="28"/>
      <c r="S458" s="27">
        <v>90</v>
      </c>
      <c r="T458" s="28"/>
      <c r="U458" s="27">
        <v>-20</v>
      </c>
      <c r="V458" s="29">
        <v>-18.181818181818183</v>
      </c>
      <c r="W458" s="32"/>
      <c r="X458" s="27">
        <v>70</v>
      </c>
      <c r="Y458" s="27"/>
      <c r="Z458" s="27">
        <v>-25</v>
      </c>
      <c r="AA458" s="29">
        <v>-26.315789473684209</v>
      </c>
      <c r="AB458" s="7"/>
      <c r="AD458" s="1">
        <f t="shared" si="25"/>
        <v>3</v>
      </c>
      <c r="AE458" s="1">
        <f t="shared" si="26"/>
        <v>1</v>
      </c>
      <c r="AF458" s="1">
        <f t="shared" si="27"/>
        <v>29</v>
      </c>
      <c r="AH458" s="17"/>
      <c r="AI458" s="28"/>
      <c r="AJ458" s="17"/>
    </row>
    <row r="459" spans="1:36" ht="13.5" customHeight="1" x14ac:dyDescent="0.3">
      <c r="A459" s="5" t="s">
        <v>613</v>
      </c>
      <c r="B459" s="11" t="s">
        <v>560</v>
      </c>
      <c r="C459" s="28">
        <v>739</v>
      </c>
      <c r="D459" s="6"/>
      <c r="E459" s="42">
        <v>734</v>
      </c>
      <c r="F459" s="43">
        <v>5</v>
      </c>
      <c r="G459" s="25">
        <f t="shared" si="24"/>
        <v>0</v>
      </c>
      <c r="H459" s="6">
        <v>-127</v>
      </c>
      <c r="I459" s="58">
        <v>-14.665127020785217</v>
      </c>
      <c r="J459" s="17"/>
      <c r="K459" s="7">
        <v>1.5051140802568863</v>
      </c>
      <c r="L459" s="45">
        <v>431</v>
      </c>
      <c r="N459" s="27">
        <v>160</v>
      </c>
      <c r="O459" s="28"/>
      <c r="P459" s="27">
        <v>-50</v>
      </c>
      <c r="Q459" s="29">
        <v>-23.809523809523807</v>
      </c>
      <c r="R459" s="28"/>
      <c r="S459" s="27">
        <v>190</v>
      </c>
      <c r="T459" s="28"/>
      <c r="U459" s="27">
        <v>-20</v>
      </c>
      <c r="V459" s="29">
        <v>-9.5238095238095237</v>
      </c>
      <c r="W459" s="32"/>
      <c r="X459" s="27">
        <v>115</v>
      </c>
      <c r="Y459" s="27"/>
      <c r="Z459" s="27">
        <v>-40</v>
      </c>
      <c r="AA459" s="29">
        <v>-25.806451612903224</v>
      </c>
      <c r="AB459" s="7"/>
      <c r="AD459" s="1">
        <f t="shared" si="25"/>
        <v>4</v>
      </c>
      <c r="AE459" s="1">
        <f t="shared" si="26"/>
        <v>0</v>
      </c>
      <c r="AF459" s="1">
        <f t="shared" si="27"/>
        <v>30</v>
      </c>
      <c r="AH459" s="17"/>
      <c r="AI459" s="28"/>
      <c r="AJ459" s="17"/>
    </row>
    <row r="460" spans="1:36" ht="23.25" customHeight="1" x14ac:dyDescent="0.3">
      <c r="A460" s="5" t="s">
        <v>355</v>
      </c>
      <c r="B460" s="11" t="s">
        <v>7</v>
      </c>
      <c r="C460" s="28">
        <v>1025</v>
      </c>
      <c r="D460" s="6"/>
      <c r="E460" s="42">
        <v>1025</v>
      </c>
      <c r="F460" s="43">
        <v>0</v>
      </c>
      <c r="G460" s="25">
        <f t="shared" si="24"/>
        <v>0</v>
      </c>
      <c r="H460" s="6">
        <v>-574</v>
      </c>
      <c r="I460" s="58">
        <v>-35.897435897435898</v>
      </c>
      <c r="J460" s="17"/>
      <c r="K460" s="7">
        <v>1.7757905531482856</v>
      </c>
      <c r="L460" s="45">
        <v>379</v>
      </c>
      <c r="N460" s="27">
        <v>205</v>
      </c>
      <c r="O460" s="28"/>
      <c r="P460" s="27">
        <v>-140</v>
      </c>
      <c r="Q460" s="29">
        <v>-40.579710144927539</v>
      </c>
      <c r="R460" s="28"/>
      <c r="S460" s="27">
        <v>205</v>
      </c>
      <c r="T460" s="28"/>
      <c r="U460" s="27">
        <v>-90</v>
      </c>
      <c r="V460" s="29">
        <v>-30.508474576271187</v>
      </c>
      <c r="W460" s="32"/>
      <c r="X460" s="27">
        <v>200</v>
      </c>
      <c r="Y460" s="27"/>
      <c r="Z460" s="27">
        <v>-230</v>
      </c>
      <c r="AA460" s="29">
        <v>-53.488372093023251</v>
      </c>
      <c r="AB460" s="7"/>
      <c r="AD460" s="1">
        <f t="shared" si="25"/>
        <v>0</v>
      </c>
      <c r="AE460" s="1">
        <f t="shared" si="26"/>
        <v>0</v>
      </c>
      <c r="AF460" s="1">
        <f t="shared" si="27"/>
        <v>31</v>
      </c>
      <c r="AH460" s="17"/>
      <c r="AI460" s="28"/>
      <c r="AJ460" s="17"/>
    </row>
    <row r="461" spans="1:36" ht="13.5" customHeight="1" x14ac:dyDescent="0.3">
      <c r="A461" s="5" t="s">
        <v>356</v>
      </c>
      <c r="B461" s="11" t="s">
        <v>7</v>
      </c>
      <c r="C461" s="28">
        <v>965</v>
      </c>
      <c r="D461" s="6"/>
      <c r="E461" s="42">
        <v>965</v>
      </c>
      <c r="F461" s="43">
        <v>0</v>
      </c>
      <c r="G461" s="25">
        <f t="shared" si="24"/>
        <v>0</v>
      </c>
      <c r="H461" s="6">
        <v>-9</v>
      </c>
      <c r="I461" s="58">
        <v>-0.92402464065708423</v>
      </c>
      <c r="J461" s="17"/>
      <c r="K461" s="7">
        <v>2.2979771158734628</v>
      </c>
      <c r="L461" s="45">
        <v>294</v>
      </c>
      <c r="N461" s="27">
        <v>260</v>
      </c>
      <c r="O461" s="28"/>
      <c r="P461" s="27">
        <v>-50</v>
      </c>
      <c r="Q461" s="29">
        <v>-16.129032258064516</v>
      </c>
      <c r="R461" s="28"/>
      <c r="S461" s="27">
        <v>215</v>
      </c>
      <c r="T461" s="28"/>
      <c r="U461" s="27">
        <v>70</v>
      </c>
      <c r="V461" s="29">
        <v>48.275862068965516</v>
      </c>
      <c r="W461" s="32"/>
      <c r="X461" s="27">
        <v>170</v>
      </c>
      <c r="Y461" s="27"/>
      <c r="Z461" s="27">
        <v>-60</v>
      </c>
      <c r="AA461" s="29">
        <v>-26.086956521739129</v>
      </c>
      <c r="AB461" s="7"/>
      <c r="AD461" s="1">
        <f t="shared" si="25"/>
        <v>1</v>
      </c>
      <c r="AE461" s="1">
        <f t="shared" si="26"/>
        <v>0</v>
      </c>
      <c r="AF461" s="1">
        <f t="shared" si="27"/>
        <v>32</v>
      </c>
      <c r="AH461" s="17"/>
      <c r="AI461" s="28"/>
      <c r="AJ461" s="17"/>
    </row>
    <row r="462" spans="1:36" ht="13.5" customHeight="1" x14ac:dyDescent="0.3">
      <c r="A462" s="5" t="s">
        <v>357</v>
      </c>
      <c r="B462" s="11" t="s">
        <v>7</v>
      </c>
      <c r="C462" s="28">
        <v>1950</v>
      </c>
      <c r="D462" s="6"/>
      <c r="E462" s="42">
        <v>1950</v>
      </c>
      <c r="F462" s="43">
        <v>0</v>
      </c>
      <c r="G462" s="25">
        <f t="shared" si="24"/>
        <v>0</v>
      </c>
      <c r="H462" s="6">
        <v>101</v>
      </c>
      <c r="I462" s="58">
        <v>5.4624121146565709</v>
      </c>
      <c r="J462" s="17"/>
      <c r="K462" s="7">
        <v>3.4334972643611432</v>
      </c>
      <c r="L462" s="45">
        <v>138</v>
      </c>
      <c r="N462" s="27">
        <v>420</v>
      </c>
      <c r="O462" s="28"/>
      <c r="P462" s="27">
        <v>-5</v>
      </c>
      <c r="Q462" s="29">
        <v>-1.1764705882352942</v>
      </c>
      <c r="R462" s="28"/>
      <c r="S462" s="27">
        <v>395</v>
      </c>
      <c r="T462" s="28"/>
      <c r="U462" s="27">
        <v>40</v>
      </c>
      <c r="V462" s="29">
        <v>11.267605633802818</v>
      </c>
      <c r="W462" s="32"/>
      <c r="X462" s="27">
        <v>430</v>
      </c>
      <c r="Y462" s="27"/>
      <c r="Z462" s="27">
        <v>-30</v>
      </c>
      <c r="AA462" s="29">
        <v>-6.5217391304347823</v>
      </c>
      <c r="AB462" s="7"/>
      <c r="AD462" s="1">
        <f t="shared" si="25"/>
        <v>2</v>
      </c>
      <c r="AE462" s="1">
        <f t="shared" si="26"/>
        <v>1</v>
      </c>
      <c r="AF462" s="1">
        <f t="shared" si="27"/>
        <v>33</v>
      </c>
      <c r="AH462" s="17"/>
      <c r="AI462" s="28"/>
      <c r="AJ462" s="17"/>
    </row>
    <row r="463" spans="1:36" ht="13.5" customHeight="1" x14ac:dyDescent="0.3">
      <c r="A463" s="5" t="s">
        <v>650</v>
      </c>
      <c r="B463" s="11" t="s">
        <v>620</v>
      </c>
      <c r="C463" s="28">
        <v>877</v>
      </c>
      <c r="D463" s="6"/>
      <c r="E463" s="42">
        <v>871</v>
      </c>
      <c r="F463" s="43">
        <v>6</v>
      </c>
      <c r="G463" s="25">
        <f t="shared" ref="G463:G526" si="28">IFERROR(F463+E463-C463,E463-C463)</f>
        <v>0</v>
      </c>
      <c r="H463" s="6">
        <v>-33</v>
      </c>
      <c r="I463" s="58">
        <v>-3.6263736263736268</v>
      </c>
      <c r="J463" s="17"/>
      <c r="K463" s="7">
        <v>2.2677743489893367</v>
      </c>
      <c r="L463" s="45">
        <v>300</v>
      </c>
      <c r="N463" s="27">
        <v>200</v>
      </c>
      <c r="O463" s="28"/>
      <c r="P463" s="27">
        <v>-40</v>
      </c>
      <c r="Q463" s="29">
        <v>-16.666666666666664</v>
      </c>
      <c r="R463" s="28"/>
      <c r="S463" s="27">
        <v>225</v>
      </c>
      <c r="T463" s="28"/>
      <c r="U463" s="27">
        <v>65</v>
      </c>
      <c r="V463" s="29">
        <v>40.625</v>
      </c>
      <c r="W463" s="32"/>
      <c r="X463" s="27">
        <v>200</v>
      </c>
      <c r="Y463" s="27"/>
      <c r="Z463" s="27">
        <v>-45</v>
      </c>
      <c r="AA463" s="29">
        <v>-18.367346938775512</v>
      </c>
      <c r="AB463" s="7"/>
      <c r="AD463" s="1">
        <f t="shared" ref="AD463:AD526" si="29">MOD(ROW(A463),5)</f>
        <v>3</v>
      </c>
      <c r="AE463" s="1">
        <f t="shared" ref="AE463:AE526" si="30">IF(H463&gt;0,1,0)</f>
        <v>0</v>
      </c>
      <c r="AF463" s="1">
        <f t="shared" ref="AF463:AF526" si="31">MOD(ROW(AE463)-9,35)</f>
        <v>34</v>
      </c>
      <c r="AH463" s="17"/>
      <c r="AI463" s="28"/>
      <c r="AJ463" s="17"/>
    </row>
    <row r="464" spans="1:36" ht="13.5" customHeight="1" x14ac:dyDescent="0.3">
      <c r="A464" s="5" t="s">
        <v>358</v>
      </c>
      <c r="B464" s="11" t="s">
        <v>7</v>
      </c>
      <c r="C464" s="28">
        <v>588</v>
      </c>
      <c r="D464" s="6"/>
      <c r="E464" s="42">
        <v>469</v>
      </c>
      <c r="F464" s="43">
        <v>119</v>
      </c>
      <c r="G464" s="25">
        <f t="shared" si="28"/>
        <v>0</v>
      </c>
      <c r="H464" s="6">
        <v>-97</v>
      </c>
      <c r="I464" s="58">
        <v>-14.160583941605839</v>
      </c>
      <c r="J464" s="17"/>
      <c r="K464" s="7">
        <v>1.2428624172026725</v>
      </c>
      <c r="L464" s="45">
        <v>487</v>
      </c>
      <c r="N464" s="27">
        <v>115</v>
      </c>
      <c r="O464" s="28"/>
      <c r="P464" s="27">
        <v>-35</v>
      </c>
      <c r="Q464" s="29">
        <v>-23.333333333333332</v>
      </c>
      <c r="R464" s="28"/>
      <c r="S464" s="27">
        <v>160</v>
      </c>
      <c r="T464" s="28"/>
      <c r="U464" s="27">
        <v>-5</v>
      </c>
      <c r="V464" s="29">
        <v>-3.0303030303030303</v>
      </c>
      <c r="W464" s="32"/>
      <c r="X464" s="27">
        <v>75</v>
      </c>
      <c r="Y464" s="27"/>
      <c r="Z464" s="27">
        <v>-55</v>
      </c>
      <c r="AA464" s="29">
        <v>-42.307692307692307</v>
      </c>
      <c r="AB464" s="7"/>
      <c r="AD464" s="1">
        <f t="shared" si="29"/>
        <v>4</v>
      </c>
      <c r="AE464" s="1">
        <f t="shared" si="30"/>
        <v>0</v>
      </c>
      <c r="AF464" s="1">
        <f t="shared" si="31"/>
        <v>0</v>
      </c>
      <c r="AH464" s="17"/>
      <c r="AI464" s="28"/>
      <c r="AJ464" s="17"/>
    </row>
    <row r="465" spans="1:36" ht="23.25" customHeight="1" x14ac:dyDescent="0.3">
      <c r="A465" s="5" t="s">
        <v>359</v>
      </c>
      <c r="B465" s="11" t="s">
        <v>7</v>
      </c>
      <c r="C465" s="28">
        <v>2472</v>
      </c>
      <c r="D465" s="6"/>
      <c r="E465" s="42">
        <v>1955</v>
      </c>
      <c r="F465" s="43">
        <v>517</v>
      </c>
      <c r="G465" s="25">
        <f t="shared" si="28"/>
        <v>0</v>
      </c>
      <c r="H465" s="6">
        <v>-229</v>
      </c>
      <c r="I465" s="58">
        <v>-8.4783413550536846</v>
      </c>
      <c r="J465" s="17"/>
      <c r="K465" s="7">
        <v>3.1151641750327994</v>
      </c>
      <c r="L465" s="45">
        <v>173</v>
      </c>
      <c r="N465" s="27">
        <v>585</v>
      </c>
      <c r="O465" s="28"/>
      <c r="P465" s="27">
        <v>-70</v>
      </c>
      <c r="Q465" s="29">
        <v>-10.687022900763358</v>
      </c>
      <c r="R465" s="28"/>
      <c r="S465" s="27">
        <v>545</v>
      </c>
      <c r="T465" s="28"/>
      <c r="U465" s="27">
        <v>30</v>
      </c>
      <c r="V465" s="29">
        <v>5.825242718446602</v>
      </c>
      <c r="W465" s="32"/>
      <c r="X465" s="27">
        <v>630</v>
      </c>
      <c r="Y465" s="27"/>
      <c r="Z465" s="27">
        <v>-240</v>
      </c>
      <c r="AA465" s="29">
        <v>-27.586206896551722</v>
      </c>
      <c r="AB465" s="7"/>
      <c r="AD465" s="1">
        <f t="shared" si="29"/>
        <v>0</v>
      </c>
      <c r="AE465" s="1">
        <f t="shared" si="30"/>
        <v>0</v>
      </c>
      <c r="AF465" s="1">
        <f t="shared" si="31"/>
        <v>1</v>
      </c>
      <c r="AH465" s="17"/>
      <c r="AI465" s="28"/>
      <c r="AJ465" s="17"/>
    </row>
    <row r="466" spans="1:36" ht="13.5" customHeight="1" x14ac:dyDescent="0.3">
      <c r="A466" s="5" t="s">
        <v>360</v>
      </c>
      <c r="B466" s="11" t="s">
        <v>7</v>
      </c>
      <c r="C466" s="28">
        <v>794</v>
      </c>
      <c r="D466" s="6"/>
      <c r="E466" s="42">
        <v>794</v>
      </c>
      <c r="F466" s="43">
        <v>0</v>
      </c>
      <c r="G466" s="25">
        <f t="shared" si="28"/>
        <v>0</v>
      </c>
      <c r="H466" s="6">
        <v>-239</v>
      </c>
      <c r="I466" s="58">
        <v>-23.136495643756049</v>
      </c>
      <c r="J466" s="17"/>
      <c r="K466" s="7">
        <v>1.561616543714875</v>
      </c>
      <c r="L466" s="45">
        <v>421</v>
      </c>
      <c r="N466" s="27">
        <v>140</v>
      </c>
      <c r="O466" s="28"/>
      <c r="P466" s="27">
        <v>-90</v>
      </c>
      <c r="Q466" s="29">
        <v>-39.130434782608695</v>
      </c>
      <c r="R466" s="28"/>
      <c r="S466" s="27">
        <v>205</v>
      </c>
      <c r="T466" s="28"/>
      <c r="U466" s="27">
        <v>-15</v>
      </c>
      <c r="V466" s="29">
        <v>-6.8181818181818175</v>
      </c>
      <c r="W466" s="32"/>
      <c r="X466" s="27">
        <v>155</v>
      </c>
      <c r="Y466" s="27"/>
      <c r="Z466" s="27">
        <v>-105</v>
      </c>
      <c r="AA466" s="29">
        <v>-40.384615384615387</v>
      </c>
      <c r="AB466" s="7"/>
      <c r="AD466" s="1">
        <f t="shared" si="29"/>
        <v>1</v>
      </c>
      <c r="AE466" s="1">
        <f t="shared" si="30"/>
        <v>0</v>
      </c>
      <c r="AF466" s="1">
        <f t="shared" si="31"/>
        <v>2</v>
      </c>
      <c r="AH466" s="17"/>
      <c r="AI466" s="28"/>
      <c r="AJ466" s="17"/>
    </row>
    <row r="467" spans="1:36" ht="13.5" customHeight="1" x14ac:dyDescent="0.3">
      <c r="A467" s="5" t="s">
        <v>361</v>
      </c>
      <c r="B467" s="11" t="s">
        <v>7</v>
      </c>
      <c r="C467" s="28">
        <v>1191</v>
      </c>
      <c r="D467" s="6"/>
      <c r="E467" s="42">
        <v>1191</v>
      </c>
      <c r="F467" s="43">
        <v>0</v>
      </c>
      <c r="G467" s="25">
        <f t="shared" si="28"/>
        <v>0</v>
      </c>
      <c r="H467" s="6">
        <v>-437</v>
      </c>
      <c r="I467" s="58">
        <v>-26.842751842751845</v>
      </c>
      <c r="J467" s="17"/>
      <c r="K467" s="7">
        <v>2.2481469333669954</v>
      </c>
      <c r="L467" s="45">
        <v>301</v>
      </c>
      <c r="N467" s="27">
        <v>180</v>
      </c>
      <c r="O467" s="28"/>
      <c r="P467" s="27">
        <v>-105</v>
      </c>
      <c r="Q467" s="29">
        <v>-36.84210526315789</v>
      </c>
      <c r="R467" s="28"/>
      <c r="S467" s="27">
        <v>290</v>
      </c>
      <c r="T467" s="28"/>
      <c r="U467" s="27">
        <v>-60</v>
      </c>
      <c r="V467" s="29">
        <v>-17.142857142857142</v>
      </c>
      <c r="W467" s="32"/>
      <c r="X467" s="27">
        <v>260</v>
      </c>
      <c r="Y467" s="27"/>
      <c r="Z467" s="27">
        <v>-200</v>
      </c>
      <c r="AA467" s="29">
        <v>-43.478260869565219</v>
      </c>
      <c r="AB467" s="7"/>
      <c r="AD467" s="1">
        <f t="shared" si="29"/>
        <v>2</v>
      </c>
      <c r="AE467" s="1">
        <f t="shared" si="30"/>
        <v>0</v>
      </c>
      <c r="AF467" s="1">
        <f t="shared" si="31"/>
        <v>3</v>
      </c>
      <c r="AH467" s="17"/>
      <c r="AI467" s="28"/>
      <c r="AJ467" s="17"/>
    </row>
    <row r="468" spans="1:36" ht="13.5" customHeight="1" x14ac:dyDescent="0.3">
      <c r="A468" s="5" t="s">
        <v>651</v>
      </c>
      <c r="B468" s="11" t="s">
        <v>620</v>
      </c>
      <c r="C468" s="28">
        <v>989</v>
      </c>
      <c r="D468" s="6"/>
      <c r="E468" s="42">
        <v>945</v>
      </c>
      <c r="F468" s="43">
        <v>44</v>
      </c>
      <c r="G468" s="25">
        <f t="shared" si="28"/>
        <v>0</v>
      </c>
      <c r="H468" s="6">
        <v>-60</v>
      </c>
      <c r="I468" s="58">
        <v>-5.7197330791229746</v>
      </c>
      <c r="J468" s="17"/>
      <c r="K468" s="7">
        <v>2.7848052292779486</v>
      </c>
      <c r="L468" s="45">
        <v>220</v>
      </c>
      <c r="N468" s="27">
        <v>240</v>
      </c>
      <c r="O468" s="28"/>
      <c r="P468" s="27">
        <v>-20</v>
      </c>
      <c r="Q468" s="29">
        <v>-7.6923076923076925</v>
      </c>
      <c r="R468" s="28"/>
      <c r="S468" s="27">
        <v>250</v>
      </c>
      <c r="T468" s="28"/>
      <c r="U468" s="27">
        <v>20</v>
      </c>
      <c r="V468" s="29">
        <v>8.695652173913043</v>
      </c>
      <c r="W468" s="32"/>
      <c r="X468" s="27">
        <v>255</v>
      </c>
      <c r="Y468" s="27"/>
      <c r="Z468" s="27">
        <v>10</v>
      </c>
      <c r="AA468" s="29">
        <v>4.0816326530612246</v>
      </c>
      <c r="AB468" s="7"/>
      <c r="AD468" s="1">
        <f t="shared" si="29"/>
        <v>3</v>
      </c>
      <c r="AE468" s="1">
        <f t="shared" si="30"/>
        <v>0</v>
      </c>
      <c r="AF468" s="1">
        <f t="shared" si="31"/>
        <v>4</v>
      </c>
      <c r="AH468" s="17"/>
      <c r="AI468" s="28"/>
      <c r="AJ468" s="17"/>
    </row>
    <row r="469" spans="1:36" ht="13.5" customHeight="1" x14ac:dyDescent="0.3">
      <c r="A469" s="5" t="s">
        <v>362</v>
      </c>
      <c r="B469" s="11" t="s">
        <v>7</v>
      </c>
      <c r="C469" s="28">
        <v>1803</v>
      </c>
      <c r="D469" s="6"/>
      <c r="E469" s="42">
        <v>992</v>
      </c>
      <c r="F469" s="43">
        <v>811</v>
      </c>
      <c r="G469" s="25">
        <f t="shared" si="28"/>
        <v>0</v>
      </c>
      <c r="H469" s="6">
        <v>106</v>
      </c>
      <c r="I469" s="58">
        <v>6.2463170300530351</v>
      </c>
      <c r="J469" s="17"/>
      <c r="K469" s="7">
        <v>4.0427680147536211</v>
      </c>
      <c r="L469" s="45">
        <v>83</v>
      </c>
      <c r="N469" s="27">
        <v>415</v>
      </c>
      <c r="O469" s="28"/>
      <c r="P469" s="27">
        <v>15</v>
      </c>
      <c r="Q469" s="29">
        <v>3.75</v>
      </c>
      <c r="R469" s="28"/>
      <c r="S469" s="27">
        <v>320</v>
      </c>
      <c r="T469" s="28"/>
      <c r="U469" s="27">
        <v>5</v>
      </c>
      <c r="V469" s="29">
        <v>1.5873015873015872</v>
      </c>
      <c r="W469" s="32"/>
      <c r="X469" s="27" t="s">
        <v>684</v>
      </c>
      <c r="Y469" s="27"/>
      <c r="Z469" s="27" t="s">
        <v>684</v>
      </c>
      <c r="AA469" s="29" t="s">
        <v>684</v>
      </c>
      <c r="AB469" s="7"/>
      <c r="AD469" s="1">
        <f t="shared" si="29"/>
        <v>4</v>
      </c>
      <c r="AE469" s="1">
        <f t="shared" si="30"/>
        <v>1</v>
      </c>
      <c r="AF469" s="1">
        <f t="shared" si="31"/>
        <v>5</v>
      </c>
      <c r="AH469" s="17"/>
      <c r="AI469" s="28"/>
      <c r="AJ469" s="17"/>
    </row>
    <row r="470" spans="1:36" ht="23.25" customHeight="1" x14ac:dyDescent="0.3">
      <c r="A470" s="5" t="s">
        <v>363</v>
      </c>
      <c r="B470" s="11" t="s">
        <v>7</v>
      </c>
      <c r="C470" s="28">
        <v>577</v>
      </c>
      <c r="D470" s="6"/>
      <c r="E470" s="42">
        <v>577</v>
      </c>
      <c r="F470" s="43">
        <v>0</v>
      </c>
      <c r="G470" s="25">
        <f t="shared" si="28"/>
        <v>0</v>
      </c>
      <c r="H470" s="6">
        <v>-145</v>
      </c>
      <c r="I470" s="58">
        <v>-20.083102493074794</v>
      </c>
      <c r="J470" s="17"/>
      <c r="K470" s="7">
        <v>1.226563773707517</v>
      </c>
      <c r="L470" s="45">
        <v>491</v>
      </c>
      <c r="N470" s="27">
        <v>120</v>
      </c>
      <c r="O470" s="28"/>
      <c r="P470" s="27">
        <v>-60</v>
      </c>
      <c r="Q470" s="29">
        <v>-33.333333333333329</v>
      </c>
      <c r="R470" s="28"/>
      <c r="S470" s="27">
        <v>150</v>
      </c>
      <c r="T470" s="28"/>
      <c r="U470" s="27">
        <v>0</v>
      </c>
      <c r="V470" s="29">
        <v>0</v>
      </c>
      <c r="W470" s="32"/>
      <c r="X470" s="27">
        <v>90</v>
      </c>
      <c r="Y470" s="27"/>
      <c r="Z470" s="27">
        <v>-75</v>
      </c>
      <c r="AA470" s="29">
        <v>-45.454545454545453</v>
      </c>
      <c r="AB470" s="7"/>
      <c r="AD470" s="1">
        <f t="shared" si="29"/>
        <v>0</v>
      </c>
      <c r="AE470" s="1">
        <f t="shared" si="30"/>
        <v>0</v>
      </c>
      <c r="AF470" s="1">
        <f t="shared" si="31"/>
        <v>6</v>
      </c>
      <c r="AH470" s="17"/>
      <c r="AI470" s="28"/>
      <c r="AJ470" s="17"/>
    </row>
    <row r="471" spans="1:36" ht="13.5" customHeight="1" x14ac:dyDescent="0.3">
      <c r="A471" s="5" t="s">
        <v>364</v>
      </c>
      <c r="B471" s="11" t="s">
        <v>7</v>
      </c>
      <c r="C471" s="28">
        <v>875</v>
      </c>
      <c r="D471" s="6"/>
      <c r="E471" s="42">
        <v>810</v>
      </c>
      <c r="F471" s="43">
        <v>65</v>
      </c>
      <c r="G471" s="25">
        <f t="shared" si="28"/>
        <v>0</v>
      </c>
      <c r="H471" s="6">
        <v>-104</v>
      </c>
      <c r="I471" s="58">
        <v>-10.623084780388151</v>
      </c>
      <c r="J471" s="17"/>
      <c r="K471" s="7">
        <v>1.6475166047235332</v>
      </c>
      <c r="L471" s="45">
        <v>404</v>
      </c>
      <c r="N471" s="27">
        <v>125</v>
      </c>
      <c r="O471" s="28"/>
      <c r="P471" s="27">
        <v>-15</v>
      </c>
      <c r="Q471" s="29">
        <v>-10.714285714285714</v>
      </c>
      <c r="R471" s="28"/>
      <c r="S471" s="27">
        <v>205</v>
      </c>
      <c r="T471" s="28"/>
      <c r="U471" s="27">
        <v>-15</v>
      </c>
      <c r="V471" s="29">
        <v>-6.8181818181818175</v>
      </c>
      <c r="W471" s="32"/>
      <c r="X471" s="27">
        <v>185</v>
      </c>
      <c r="Y471" s="27"/>
      <c r="Z471" s="27">
        <v>-90</v>
      </c>
      <c r="AA471" s="29">
        <v>-32.727272727272727</v>
      </c>
      <c r="AB471" s="7"/>
      <c r="AD471" s="1">
        <f t="shared" si="29"/>
        <v>1</v>
      </c>
      <c r="AE471" s="1">
        <f t="shared" si="30"/>
        <v>0</v>
      </c>
      <c r="AF471" s="1">
        <f t="shared" si="31"/>
        <v>7</v>
      </c>
      <c r="AH471" s="17"/>
      <c r="AI471" s="28"/>
      <c r="AJ471" s="17"/>
    </row>
    <row r="472" spans="1:36" ht="13.5" customHeight="1" x14ac:dyDescent="0.3">
      <c r="A472" s="5" t="s">
        <v>365</v>
      </c>
      <c r="B472" s="11" t="s">
        <v>7</v>
      </c>
      <c r="C472" s="28">
        <v>474</v>
      </c>
      <c r="D472" s="6"/>
      <c r="E472" s="42">
        <v>445</v>
      </c>
      <c r="F472" s="43">
        <v>29</v>
      </c>
      <c r="G472" s="25">
        <f t="shared" si="28"/>
        <v>0</v>
      </c>
      <c r="H472" s="6">
        <v>-85</v>
      </c>
      <c r="I472" s="58">
        <v>-15.205724508050089</v>
      </c>
      <c r="J472" s="17"/>
      <c r="K472" s="7">
        <v>0.9687849903663458</v>
      </c>
      <c r="L472" s="45">
        <v>551</v>
      </c>
      <c r="N472" s="27">
        <v>120</v>
      </c>
      <c r="O472" s="28"/>
      <c r="P472" s="27">
        <v>-25</v>
      </c>
      <c r="Q472" s="29">
        <v>-17.241379310344829</v>
      </c>
      <c r="R472" s="28"/>
      <c r="S472" s="27">
        <v>105</v>
      </c>
      <c r="T472" s="28"/>
      <c r="U472" s="27">
        <v>-35</v>
      </c>
      <c r="V472" s="29">
        <v>-25</v>
      </c>
      <c r="W472" s="32"/>
      <c r="X472" s="27">
        <v>60</v>
      </c>
      <c r="Y472" s="27"/>
      <c r="Z472" s="27">
        <v>-60</v>
      </c>
      <c r="AA472" s="29">
        <v>-50</v>
      </c>
      <c r="AB472" s="7"/>
      <c r="AD472" s="1">
        <f t="shared" si="29"/>
        <v>2</v>
      </c>
      <c r="AE472" s="1">
        <f t="shared" si="30"/>
        <v>0</v>
      </c>
      <c r="AF472" s="1">
        <f t="shared" si="31"/>
        <v>8</v>
      </c>
      <c r="AH472" s="17"/>
      <c r="AI472" s="28"/>
      <c r="AJ472" s="17"/>
    </row>
    <row r="473" spans="1:36" ht="13.5" customHeight="1" x14ac:dyDescent="0.3">
      <c r="A473" s="5" t="s">
        <v>366</v>
      </c>
      <c r="B473" s="11" t="s">
        <v>7</v>
      </c>
      <c r="C473" s="28">
        <v>773</v>
      </c>
      <c r="D473" s="6"/>
      <c r="E473" s="42">
        <v>714</v>
      </c>
      <c r="F473" s="43">
        <v>59</v>
      </c>
      <c r="G473" s="25">
        <f t="shared" si="28"/>
        <v>0</v>
      </c>
      <c r="H473" s="6">
        <v>-64</v>
      </c>
      <c r="I473" s="58">
        <v>-7.6463560334528076</v>
      </c>
      <c r="J473" s="17"/>
      <c r="K473" s="7">
        <v>1.3108460102571813</v>
      </c>
      <c r="L473" s="45">
        <v>472</v>
      </c>
      <c r="N473" s="27">
        <v>100</v>
      </c>
      <c r="O473" s="28"/>
      <c r="P473" s="27">
        <v>0</v>
      </c>
      <c r="Q473" s="29">
        <v>0</v>
      </c>
      <c r="R473" s="28"/>
      <c r="S473" s="27">
        <v>205</v>
      </c>
      <c r="T473" s="28"/>
      <c r="U473" s="27">
        <v>-25</v>
      </c>
      <c r="V473" s="29">
        <v>-10.869565217391305</v>
      </c>
      <c r="W473" s="32"/>
      <c r="X473" s="27">
        <v>175</v>
      </c>
      <c r="Y473" s="27"/>
      <c r="Z473" s="27">
        <v>-25</v>
      </c>
      <c r="AA473" s="29">
        <v>-12.5</v>
      </c>
      <c r="AB473" s="7"/>
      <c r="AD473" s="1">
        <f t="shared" si="29"/>
        <v>3</v>
      </c>
      <c r="AE473" s="1">
        <f t="shared" si="30"/>
        <v>0</v>
      </c>
      <c r="AF473" s="1">
        <f t="shared" si="31"/>
        <v>9</v>
      </c>
      <c r="AH473" s="17"/>
      <c r="AI473" s="28"/>
      <c r="AJ473" s="17"/>
    </row>
    <row r="474" spans="1:36" ht="13.5" customHeight="1" x14ac:dyDescent="0.3">
      <c r="A474" s="5" t="s">
        <v>367</v>
      </c>
      <c r="B474" s="11" t="s">
        <v>7</v>
      </c>
      <c r="C474" s="28">
        <v>824</v>
      </c>
      <c r="D474" s="6"/>
      <c r="E474" s="42">
        <v>764</v>
      </c>
      <c r="F474" s="43">
        <v>60</v>
      </c>
      <c r="G474" s="25">
        <f t="shared" si="28"/>
        <v>0</v>
      </c>
      <c r="H474" s="6">
        <v>-133</v>
      </c>
      <c r="I474" s="58">
        <v>-13.897596656217345</v>
      </c>
      <c r="J474" s="17"/>
      <c r="K474" s="7">
        <v>1.5185877104439696</v>
      </c>
      <c r="L474" s="45">
        <v>428</v>
      </c>
      <c r="N474" s="27">
        <v>90</v>
      </c>
      <c r="O474" s="28"/>
      <c r="P474" s="27">
        <v>-50</v>
      </c>
      <c r="Q474" s="29">
        <v>-35.714285714285715</v>
      </c>
      <c r="R474" s="28"/>
      <c r="S474" s="27">
        <v>240</v>
      </c>
      <c r="T474" s="28"/>
      <c r="U474" s="27">
        <v>-5</v>
      </c>
      <c r="V474" s="29">
        <v>-2.0408163265306123</v>
      </c>
      <c r="W474" s="32"/>
      <c r="X474" s="27">
        <v>170</v>
      </c>
      <c r="Y474" s="27"/>
      <c r="Z474" s="27">
        <v>-55</v>
      </c>
      <c r="AA474" s="29">
        <v>-24.444444444444443</v>
      </c>
      <c r="AB474" s="7"/>
      <c r="AD474" s="1">
        <f t="shared" si="29"/>
        <v>4</v>
      </c>
      <c r="AE474" s="1">
        <f t="shared" si="30"/>
        <v>0</v>
      </c>
      <c r="AF474" s="1">
        <f t="shared" si="31"/>
        <v>10</v>
      </c>
      <c r="AH474" s="17"/>
      <c r="AI474" s="28"/>
      <c r="AJ474" s="17"/>
    </row>
    <row r="475" spans="1:36" ht="23.25" customHeight="1" x14ac:dyDescent="0.3">
      <c r="A475" s="5" t="s">
        <v>368</v>
      </c>
      <c r="B475" s="11" t="s">
        <v>7</v>
      </c>
      <c r="C475" s="28">
        <v>2554</v>
      </c>
      <c r="D475" s="6"/>
      <c r="E475" s="42">
        <v>2554</v>
      </c>
      <c r="F475" s="43">
        <v>0</v>
      </c>
      <c r="G475" s="25">
        <f t="shared" si="28"/>
        <v>0</v>
      </c>
      <c r="H475" s="6">
        <v>199</v>
      </c>
      <c r="I475" s="58">
        <v>8.4501061571125256</v>
      </c>
      <c r="J475" s="17"/>
      <c r="K475" s="7">
        <v>6.5100282838327033</v>
      </c>
      <c r="L475" s="45">
        <v>9</v>
      </c>
      <c r="N475" s="27">
        <v>505</v>
      </c>
      <c r="O475" s="28"/>
      <c r="P475" s="27">
        <v>-150</v>
      </c>
      <c r="Q475" s="29">
        <v>-22.900763358778626</v>
      </c>
      <c r="R475" s="28"/>
      <c r="S475" s="27">
        <v>610</v>
      </c>
      <c r="T475" s="28"/>
      <c r="U475" s="27">
        <v>170</v>
      </c>
      <c r="V475" s="29">
        <v>38.636363636363633</v>
      </c>
      <c r="W475" s="32"/>
      <c r="X475" s="27">
        <v>585</v>
      </c>
      <c r="Y475" s="27"/>
      <c r="Z475" s="27">
        <v>-305</v>
      </c>
      <c r="AA475" s="29">
        <v>-34.269662921348313</v>
      </c>
      <c r="AB475" s="7"/>
      <c r="AD475" s="1">
        <f t="shared" si="29"/>
        <v>0</v>
      </c>
      <c r="AE475" s="1">
        <f t="shared" si="30"/>
        <v>1</v>
      </c>
      <c r="AF475" s="1">
        <f t="shared" si="31"/>
        <v>11</v>
      </c>
      <c r="AH475" s="17"/>
      <c r="AI475" s="28"/>
      <c r="AJ475" s="17"/>
    </row>
    <row r="476" spans="1:36" ht="13.5" customHeight="1" x14ac:dyDescent="0.3">
      <c r="A476" s="5" t="s">
        <v>369</v>
      </c>
      <c r="B476" s="11" t="s">
        <v>7</v>
      </c>
      <c r="C476" s="28">
        <v>814</v>
      </c>
      <c r="D476" s="6"/>
      <c r="E476" s="42">
        <v>647</v>
      </c>
      <c r="F476" s="43">
        <v>167</v>
      </c>
      <c r="G476" s="25">
        <f t="shared" si="28"/>
        <v>0</v>
      </c>
      <c r="H476" s="6">
        <v>-13</v>
      </c>
      <c r="I476" s="58">
        <v>-1.5719467956469164</v>
      </c>
      <c r="J476" s="17"/>
      <c r="K476" s="7">
        <v>1.7921062587148699</v>
      </c>
      <c r="L476" s="45">
        <v>378</v>
      </c>
      <c r="N476" s="27">
        <v>185</v>
      </c>
      <c r="O476" s="28"/>
      <c r="P476" s="27">
        <v>20</v>
      </c>
      <c r="Q476" s="29">
        <v>12.121212121212121</v>
      </c>
      <c r="R476" s="28"/>
      <c r="S476" s="27">
        <v>195</v>
      </c>
      <c r="T476" s="28"/>
      <c r="U476" s="27">
        <v>-5</v>
      </c>
      <c r="V476" s="29">
        <v>-2.5</v>
      </c>
      <c r="W476" s="32"/>
      <c r="X476" s="27">
        <v>170</v>
      </c>
      <c r="Y476" s="27"/>
      <c r="Z476" s="27">
        <v>-90</v>
      </c>
      <c r="AA476" s="29">
        <v>-34.615384615384613</v>
      </c>
      <c r="AB476" s="7"/>
      <c r="AD476" s="1">
        <f t="shared" si="29"/>
        <v>1</v>
      </c>
      <c r="AE476" s="1">
        <f t="shared" si="30"/>
        <v>0</v>
      </c>
      <c r="AF476" s="1">
        <f t="shared" si="31"/>
        <v>12</v>
      </c>
      <c r="AH476" s="17"/>
      <c r="AI476" s="28"/>
      <c r="AJ476" s="17"/>
    </row>
    <row r="477" spans="1:36" ht="13.5" customHeight="1" x14ac:dyDescent="0.3">
      <c r="A477" s="5" t="s">
        <v>370</v>
      </c>
      <c r="B477" s="11" t="s">
        <v>7</v>
      </c>
      <c r="C477" s="28">
        <v>451</v>
      </c>
      <c r="D477" s="6"/>
      <c r="E477" s="42">
        <v>451</v>
      </c>
      <c r="F477" s="43">
        <v>0</v>
      </c>
      <c r="G477" s="25">
        <f t="shared" si="28"/>
        <v>0</v>
      </c>
      <c r="H477" s="6">
        <v>-80</v>
      </c>
      <c r="I477" s="58">
        <v>-15.065913370998116</v>
      </c>
      <c r="J477" s="17"/>
      <c r="K477" s="7">
        <v>0.86031709236074683</v>
      </c>
      <c r="L477" s="45">
        <v>584</v>
      </c>
      <c r="N477" s="27">
        <v>85</v>
      </c>
      <c r="O477" s="28"/>
      <c r="P477" s="27">
        <v>-30</v>
      </c>
      <c r="Q477" s="29">
        <v>-26.086956521739129</v>
      </c>
      <c r="R477" s="28"/>
      <c r="S477" s="27">
        <v>120</v>
      </c>
      <c r="T477" s="28"/>
      <c r="U477" s="27">
        <v>0</v>
      </c>
      <c r="V477" s="29">
        <v>0</v>
      </c>
      <c r="W477" s="32"/>
      <c r="X477" s="27">
        <v>95</v>
      </c>
      <c r="Y477" s="27"/>
      <c r="Z477" s="27">
        <v>-30</v>
      </c>
      <c r="AA477" s="29">
        <v>-24</v>
      </c>
      <c r="AB477" s="7"/>
      <c r="AD477" s="1">
        <f t="shared" si="29"/>
        <v>2</v>
      </c>
      <c r="AE477" s="1">
        <f t="shared" si="30"/>
        <v>0</v>
      </c>
      <c r="AF477" s="1">
        <f t="shared" si="31"/>
        <v>13</v>
      </c>
      <c r="AH477" s="17"/>
      <c r="AI477" s="28"/>
      <c r="AJ477" s="17"/>
    </row>
    <row r="478" spans="1:36" ht="13.5" customHeight="1" x14ac:dyDescent="0.3">
      <c r="A478" s="5" t="s">
        <v>652</v>
      </c>
      <c r="B478" s="11" t="s">
        <v>620</v>
      </c>
      <c r="C478" s="28">
        <v>1385</v>
      </c>
      <c r="D478" s="6"/>
      <c r="E478" s="42">
        <v>1385</v>
      </c>
      <c r="F478" s="43">
        <v>0</v>
      </c>
      <c r="G478" s="25">
        <f t="shared" si="28"/>
        <v>0</v>
      </c>
      <c r="H478" s="6">
        <v>-103</v>
      </c>
      <c r="I478" s="58">
        <v>-6.922043010752688</v>
      </c>
      <c r="J478" s="17"/>
      <c r="K478" s="7">
        <v>4.6592220989392565</v>
      </c>
      <c r="L478" s="45">
        <v>55</v>
      </c>
      <c r="N478" s="27">
        <v>380</v>
      </c>
      <c r="O478" s="28"/>
      <c r="P478" s="27">
        <v>-85</v>
      </c>
      <c r="Q478" s="29">
        <v>-18.27956989247312</v>
      </c>
      <c r="R478" s="28"/>
      <c r="S478" s="27">
        <v>300</v>
      </c>
      <c r="T478" s="28"/>
      <c r="U478" s="27">
        <v>50</v>
      </c>
      <c r="V478" s="29">
        <v>20</v>
      </c>
      <c r="W478" s="32"/>
      <c r="X478" s="27">
        <v>400</v>
      </c>
      <c r="Y478" s="27"/>
      <c r="Z478" s="27">
        <v>-105</v>
      </c>
      <c r="AA478" s="29">
        <v>-20.792079207920793</v>
      </c>
      <c r="AB478" s="7"/>
      <c r="AD478" s="1">
        <f t="shared" si="29"/>
        <v>3</v>
      </c>
      <c r="AE478" s="1">
        <f t="shared" si="30"/>
        <v>0</v>
      </c>
      <c r="AF478" s="1">
        <f t="shared" si="31"/>
        <v>14</v>
      </c>
      <c r="AH478" s="17"/>
      <c r="AI478" s="28"/>
      <c r="AJ478" s="17"/>
    </row>
    <row r="479" spans="1:36" ht="13.5" customHeight="1" x14ac:dyDescent="0.3">
      <c r="A479" s="5" t="s">
        <v>371</v>
      </c>
      <c r="B479" s="11" t="s">
        <v>7</v>
      </c>
      <c r="C479" s="28">
        <v>534</v>
      </c>
      <c r="D479" s="6"/>
      <c r="E479" s="42">
        <v>287</v>
      </c>
      <c r="F479" s="43">
        <v>247</v>
      </c>
      <c r="G479" s="25">
        <f t="shared" si="28"/>
        <v>0</v>
      </c>
      <c r="H479" s="6">
        <v>68</v>
      </c>
      <c r="I479" s="58">
        <v>14.592274678111588</v>
      </c>
      <c r="J479" s="17"/>
      <c r="K479" s="7">
        <v>1.1069942335072078</v>
      </c>
      <c r="L479" s="45">
        <v>521</v>
      </c>
      <c r="N479" s="27">
        <v>135</v>
      </c>
      <c r="O479" s="28"/>
      <c r="P479" s="27">
        <v>20</v>
      </c>
      <c r="Q479" s="29">
        <v>17.391304347826086</v>
      </c>
      <c r="R479" s="28"/>
      <c r="S479" s="27">
        <v>115</v>
      </c>
      <c r="T479" s="28"/>
      <c r="U479" s="27">
        <v>20</v>
      </c>
      <c r="V479" s="29">
        <v>21.052631578947366</v>
      </c>
      <c r="W479" s="32"/>
      <c r="X479" s="27" t="s">
        <v>684</v>
      </c>
      <c r="Y479" s="27"/>
      <c r="Z479" s="27" t="s">
        <v>684</v>
      </c>
      <c r="AA479" s="29" t="s">
        <v>684</v>
      </c>
      <c r="AB479" s="7"/>
      <c r="AD479" s="1">
        <f t="shared" si="29"/>
        <v>4</v>
      </c>
      <c r="AE479" s="1">
        <f t="shared" si="30"/>
        <v>1</v>
      </c>
      <c r="AF479" s="1">
        <f t="shared" si="31"/>
        <v>15</v>
      </c>
      <c r="AH479" s="17"/>
      <c r="AI479" s="28"/>
      <c r="AJ479" s="17"/>
    </row>
    <row r="480" spans="1:36" ht="23.25" customHeight="1" x14ac:dyDescent="0.3">
      <c r="A480" s="5" t="s">
        <v>372</v>
      </c>
      <c r="B480" s="11" t="s">
        <v>7</v>
      </c>
      <c r="C480" s="28">
        <v>505</v>
      </c>
      <c r="D480" s="6"/>
      <c r="E480" s="42">
        <v>350</v>
      </c>
      <c r="F480" s="43">
        <v>155</v>
      </c>
      <c r="G480" s="25">
        <f t="shared" si="28"/>
        <v>0</v>
      </c>
      <c r="H480" s="6">
        <v>35</v>
      </c>
      <c r="I480" s="58">
        <v>7.4468085106382977</v>
      </c>
      <c r="J480" s="17"/>
      <c r="K480" s="7">
        <v>0.9233792832652129</v>
      </c>
      <c r="L480" s="45">
        <v>566</v>
      </c>
      <c r="N480" s="27">
        <v>125</v>
      </c>
      <c r="O480" s="28"/>
      <c r="P480" s="27">
        <v>5</v>
      </c>
      <c r="Q480" s="29">
        <v>4.1666666666666661</v>
      </c>
      <c r="R480" s="28"/>
      <c r="S480" s="27">
        <v>140</v>
      </c>
      <c r="T480" s="28"/>
      <c r="U480" s="27">
        <v>30</v>
      </c>
      <c r="V480" s="29">
        <v>27.27272727272727</v>
      </c>
      <c r="W480" s="32"/>
      <c r="X480" s="27">
        <v>60</v>
      </c>
      <c r="Y480" s="27"/>
      <c r="Z480" s="27">
        <v>-25</v>
      </c>
      <c r="AA480" s="29">
        <v>-29.411764705882355</v>
      </c>
      <c r="AB480" s="7"/>
      <c r="AD480" s="1">
        <f t="shared" si="29"/>
        <v>0</v>
      </c>
      <c r="AE480" s="1">
        <f t="shared" si="30"/>
        <v>1</v>
      </c>
      <c r="AF480" s="1">
        <f t="shared" si="31"/>
        <v>16</v>
      </c>
      <c r="AH480" s="17"/>
      <c r="AI480" s="28"/>
      <c r="AJ480" s="17"/>
    </row>
    <row r="481" spans="1:36" ht="13.5" customHeight="1" x14ac:dyDescent="0.3">
      <c r="A481" s="5" t="s">
        <v>373</v>
      </c>
      <c r="B481" s="11" t="s">
        <v>7</v>
      </c>
      <c r="C481" s="28">
        <v>691</v>
      </c>
      <c r="D481" s="6"/>
      <c r="E481" s="42">
        <v>654</v>
      </c>
      <c r="F481" s="43">
        <v>37</v>
      </c>
      <c r="G481" s="25">
        <f t="shared" si="28"/>
        <v>0</v>
      </c>
      <c r="H481" s="6">
        <v>-104</v>
      </c>
      <c r="I481" s="58">
        <v>-13.081761006289309</v>
      </c>
      <c r="J481" s="17"/>
      <c r="K481" s="7">
        <v>1.1166191898243347</v>
      </c>
      <c r="L481" s="45">
        <v>516</v>
      </c>
      <c r="N481" s="27">
        <v>100</v>
      </c>
      <c r="O481" s="28"/>
      <c r="P481" s="27">
        <v>-40</v>
      </c>
      <c r="Q481" s="29">
        <v>-28.571428571428569</v>
      </c>
      <c r="R481" s="28"/>
      <c r="S481" s="27">
        <v>200</v>
      </c>
      <c r="T481" s="28"/>
      <c r="U481" s="27">
        <v>-5</v>
      </c>
      <c r="V481" s="29">
        <v>-2.4390243902439024</v>
      </c>
      <c r="W481" s="32"/>
      <c r="X481" s="27">
        <v>155</v>
      </c>
      <c r="Y481" s="27"/>
      <c r="Z481" s="27">
        <v>-35</v>
      </c>
      <c r="AA481" s="29">
        <v>-18.421052631578945</v>
      </c>
      <c r="AB481" s="7"/>
      <c r="AD481" s="1">
        <f t="shared" si="29"/>
        <v>1</v>
      </c>
      <c r="AE481" s="1">
        <f t="shared" si="30"/>
        <v>0</v>
      </c>
      <c r="AF481" s="1">
        <f t="shared" si="31"/>
        <v>17</v>
      </c>
      <c r="AH481" s="17"/>
      <c r="AI481" s="28"/>
      <c r="AJ481" s="17"/>
    </row>
    <row r="482" spans="1:36" ht="13.5" customHeight="1" x14ac:dyDescent="0.3">
      <c r="A482" s="5" t="s">
        <v>374</v>
      </c>
      <c r="B482" s="11" t="s">
        <v>7</v>
      </c>
      <c r="C482" s="28">
        <v>2108</v>
      </c>
      <c r="D482" s="6"/>
      <c r="E482" s="42">
        <v>1223</v>
      </c>
      <c r="F482" s="43">
        <v>885</v>
      </c>
      <c r="G482" s="25">
        <f t="shared" si="28"/>
        <v>0</v>
      </c>
      <c r="H482" s="6">
        <v>422</v>
      </c>
      <c r="I482" s="58">
        <v>25.029655990510086</v>
      </c>
      <c r="J482" s="17"/>
      <c r="K482" s="7">
        <v>4.5189044335376307</v>
      </c>
      <c r="L482" s="45">
        <v>58</v>
      </c>
      <c r="N482" s="27">
        <v>565</v>
      </c>
      <c r="O482" s="28"/>
      <c r="P482" s="27">
        <v>125</v>
      </c>
      <c r="Q482" s="29">
        <v>28.40909090909091</v>
      </c>
      <c r="R482" s="28"/>
      <c r="S482" s="27">
        <v>350</v>
      </c>
      <c r="T482" s="28"/>
      <c r="U482" s="27">
        <v>55</v>
      </c>
      <c r="V482" s="29">
        <v>18.64406779661017</v>
      </c>
      <c r="W482" s="32"/>
      <c r="X482" s="27" t="s">
        <v>684</v>
      </c>
      <c r="Y482" s="27"/>
      <c r="Z482" s="27" t="s">
        <v>684</v>
      </c>
      <c r="AA482" s="29" t="s">
        <v>684</v>
      </c>
      <c r="AB482" s="7"/>
      <c r="AD482" s="1">
        <f t="shared" si="29"/>
        <v>2</v>
      </c>
      <c r="AE482" s="1">
        <f t="shared" si="30"/>
        <v>1</v>
      </c>
      <c r="AF482" s="1">
        <f t="shared" si="31"/>
        <v>18</v>
      </c>
      <c r="AH482" s="17"/>
      <c r="AI482" s="28"/>
      <c r="AJ482" s="17"/>
    </row>
    <row r="483" spans="1:36" ht="13.5" customHeight="1" x14ac:dyDescent="0.3">
      <c r="A483" s="5" t="s">
        <v>375</v>
      </c>
      <c r="B483" s="11" t="s">
        <v>7</v>
      </c>
      <c r="C483" s="28">
        <v>1226</v>
      </c>
      <c r="D483" s="6"/>
      <c r="E483" s="42">
        <v>1152</v>
      </c>
      <c r="F483" s="43">
        <v>74</v>
      </c>
      <c r="G483" s="25">
        <f t="shared" si="28"/>
        <v>0</v>
      </c>
      <c r="H483" s="6">
        <v>-81</v>
      </c>
      <c r="I483" s="58">
        <v>-6.1973986228003062</v>
      </c>
      <c r="J483" s="17"/>
      <c r="K483" s="7">
        <v>2.2155652220105577</v>
      </c>
      <c r="L483" s="45">
        <v>308</v>
      </c>
      <c r="N483" s="27">
        <v>255</v>
      </c>
      <c r="O483" s="28"/>
      <c r="P483" s="27">
        <v>-100</v>
      </c>
      <c r="Q483" s="29">
        <v>-28.169014084507044</v>
      </c>
      <c r="R483" s="28"/>
      <c r="S483" s="27">
        <v>315</v>
      </c>
      <c r="T483" s="28"/>
      <c r="U483" s="27">
        <v>25</v>
      </c>
      <c r="V483" s="29">
        <v>8.6206896551724146</v>
      </c>
      <c r="W483" s="32"/>
      <c r="X483" s="27">
        <v>355</v>
      </c>
      <c r="Y483" s="27"/>
      <c r="Z483" s="27">
        <v>-15</v>
      </c>
      <c r="AA483" s="29">
        <v>-4.0540540540540544</v>
      </c>
      <c r="AB483" s="7"/>
      <c r="AD483" s="1">
        <f t="shared" si="29"/>
        <v>3</v>
      </c>
      <c r="AE483" s="1">
        <f t="shared" si="30"/>
        <v>0</v>
      </c>
      <c r="AF483" s="1">
        <f t="shared" si="31"/>
        <v>19</v>
      </c>
      <c r="AH483" s="17"/>
      <c r="AI483" s="28"/>
      <c r="AJ483" s="17"/>
    </row>
    <row r="484" spans="1:36" ht="13.5" customHeight="1" x14ac:dyDescent="0.3">
      <c r="A484" s="5" t="s">
        <v>376</v>
      </c>
      <c r="B484" s="11" t="s">
        <v>7</v>
      </c>
      <c r="C484" s="28">
        <v>1535</v>
      </c>
      <c r="D484" s="6"/>
      <c r="E484" s="42">
        <v>1310</v>
      </c>
      <c r="F484" s="43">
        <v>225</v>
      </c>
      <c r="G484" s="25">
        <f t="shared" si="28"/>
        <v>0</v>
      </c>
      <c r="H484" s="6">
        <v>-213</v>
      </c>
      <c r="I484" s="58">
        <v>-12.185354691075515</v>
      </c>
      <c r="J484" s="17"/>
      <c r="K484" s="7">
        <v>3.1112647399241129</v>
      </c>
      <c r="L484" s="45">
        <v>175</v>
      </c>
      <c r="N484" s="27">
        <v>385</v>
      </c>
      <c r="O484" s="28"/>
      <c r="P484" s="27">
        <v>-55</v>
      </c>
      <c r="Q484" s="29">
        <v>-12.5</v>
      </c>
      <c r="R484" s="28"/>
      <c r="S484" s="27">
        <v>320</v>
      </c>
      <c r="T484" s="28"/>
      <c r="U484" s="27">
        <v>-70</v>
      </c>
      <c r="V484" s="29">
        <v>-17.948717948717949</v>
      </c>
      <c r="W484" s="32"/>
      <c r="X484" s="27">
        <v>250</v>
      </c>
      <c r="Y484" s="27"/>
      <c r="Z484" s="27">
        <v>-190</v>
      </c>
      <c r="AA484" s="29">
        <v>-43.18181818181818</v>
      </c>
      <c r="AB484" s="7"/>
      <c r="AD484" s="1">
        <f t="shared" si="29"/>
        <v>4</v>
      </c>
      <c r="AE484" s="1">
        <f t="shared" si="30"/>
        <v>0</v>
      </c>
      <c r="AF484" s="1">
        <f t="shared" si="31"/>
        <v>20</v>
      </c>
      <c r="AH484" s="17"/>
      <c r="AI484" s="28"/>
      <c r="AJ484" s="17"/>
    </row>
    <row r="485" spans="1:36" ht="23.25" customHeight="1" x14ac:dyDescent="0.3">
      <c r="A485" s="5" t="s">
        <v>377</v>
      </c>
      <c r="B485" s="11" t="s">
        <v>7</v>
      </c>
      <c r="C485" s="28">
        <v>915</v>
      </c>
      <c r="D485" s="6"/>
      <c r="E485" s="42">
        <v>915</v>
      </c>
      <c r="F485" s="43">
        <v>0</v>
      </c>
      <c r="G485" s="25">
        <f t="shared" si="28"/>
        <v>0</v>
      </c>
      <c r="H485" s="6">
        <v>-144</v>
      </c>
      <c r="I485" s="58">
        <v>-13.597733711048161</v>
      </c>
      <c r="J485" s="17"/>
      <c r="K485" s="7">
        <v>1.8097501463601826</v>
      </c>
      <c r="L485" s="45">
        <v>371</v>
      </c>
      <c r="N485" s="27">
        <v>190</v>
      </c>
      <c r="O485" s="28"/>
      <c r="P485" s="27">
        <v>-20</v>
      </c>
      <c r="Q485" s="29">
        <v>-9.5238095238095237</v>
      </c>
      <c r="R485" s="28"/>
      <c r="S485" s="27">
        <v>190</v>
      </c>
      <c r="T485" s="28"/>
      <c r="U485" s="27">
        <v>-30</v>
      </c>
      <c r="V485" s="29">
        <v>-13.636363636363635</v>
      </c>
      <c r="W485" s="32"/>
      <c r="X485" s="27">
        <v>175</v>
      </c>
      <c r="Y485" s="27"/>
      <c r="Z485" s="27">
        <v>-75</v>
      </c>
      <c r="AA485" s="29">
        <v>-30</v>
      </c>
      <c r="AB485" s="7"/>
      <c r="AD485" s="1">
        <f t="shared" si="29"/>
        <v>0</v>
      </c>
      <c r="AE485" s="1">
        <f t="shared" si="30"/>
        <v>0</v>
      </c>
      <c r="AF485" s="1">
        <f t="shared" si="31"/>
        <v>21</v>
      </c>
      <c r="AH485" s="17"/>
      <c r="AI485" s="28"/>
      <c r="AJ485" s="17"/>
    </row>
    <row r="486" spans="1:36" ht="13.5" customHeight="1" x14ac:dyDescent="0.3">
      <c r="A486" s="5" t="s">
        <v>378</v>
      </c>
      <c r="B486" s="11" t="s">
        <v>7</v>
      </c>
      <c r="C486" s="28">
        <v>346</v>
      </c>
      <c r="D486" s="6"/>
      <c r="E486" s="42">
        <v>291</v>
      </c>
      <c r="F486" s="43">
        <v>55</v>
      </c>
      <c r="G486" s="25">
        <f t="shared" si="28"/>
        <v>0</v>
      </c>
      <c r="H486" s="6">
        <v>-56</v>
      </c>
      <c r="I486" s="58">
        <v>-13.930348258706468</v>
      </c>
      <c r="J486" s="17"/>
      <c r="K486" s="7">
        <v>0.85033090120160137</v>
      </c>
      <c r="L486" s="45">
        <v>588</v>
      </c>
      <c r="N486" s="27">
        <v>60</v>
      </c>
      <c r="O486" s="28"/>
      <c r="P486" s="27">
        <v>-15</v>
      </c>
      <c r="Q486" s="29">
        <v>-20</v>
      </c>
      <c r="R486" s="28"/>
      <c r="S486" s="27">
        <v>100</v>
      </c>
      <c r="T486" s="28"/>
      <c r="U486" s="27">
        <v>5</v>
      </c>
      <c r="V486" s="29">
        <v>5.2631578947368416</v>
      </c>
      <c r="W486" s="32"/>
      <c r="X486" s="27">
        <v>60</v>
      </c>
      <c r="Y486" s="27"/>
      <c r="Z486" s="27">
        <v>-30</v>
      </c>
      <c r="AA486" s="29">
        <v>-33.333333333333329</v>
      </c>
      <c r="AB486" s="7"/>
      <c r="AD486" s="1">
        <f t="shared" si="29"/>
        <v>1</v>
      </c>
      <c r="AE486" s="1">
        <f t="shared" si="30"/>
        <v>0</v>
      </c>
      <c r="AF486" s="1">
        <f t="shared" si="31"/>
        <v>22</v>
      </c>
      <c r="AH486" s="17"/>
      <c r="AI486" s="28"/>
      <c r="AJ486" s="17"/>
    </row>
    <row r="487" spans="1:36" ht="13.5" customHeight="1" x14ac:dyDescent="0.3">
      <c r="A487" s="5" t="s">
        <v>614</v>
      </c>
      <c r="B487" s="11" t="s">
        <v>560</v>
      </c>
      <c r="C487" s="28">
        <v>566</v>
      </c>
      <c r="D487" s="6"/>
      <c r="E487" s="42">
        <v>384</v>
      </c>
      <c r="F487" s="43">
        <v>182</v>
      </c>
      <c r="G487" s="25">
        <f t="shared" si="28"/>
        <v>0</v>
      </c>
      <c r="H487" s="6">
        <v>-86</v>
      </c>
      <c r="I487" s="58">
        <v>-13.190184049079754</v>
      </c>
      <c r="J487" s="17"/>
      <c r="K487" s="7">
        <v>1.697419978236395</v>
      </c>
      <c r="L487" s="45">
        <v>392</v>
      </c>
      <c r="N487" s="27">
        <v>110</v>
      </c>
      <c r="O487" s="28"/>
      <c r="P487" s="27">
        <v>5</v>
      </c>
      <c r="Q487" s="29">
        <v>4.7619047619047619</v>
      </c>
      <c r="R487" s="28"/>
      <c r="S487" s="27">
        <v>160</v>
      </c>
      <c r="T487" s="28"/>
      <c r="U487" s="27">
        <v>-30</v>
      </c>
      <c r="V487" s="29">
        <v>-15.789473684210526</v>
      </c>
      <c r="W487" s="32"/>
      <c r="X487" s="27" t="s">
        <v>684</v>
      </c>
      <c r="Y487" s="27"/>
      <c r="Z487" s="27" t="s">
        <v>684</v>
      </c>
      <c r="AA487" s="29" t="s">
        <v>684</v>
      </c>
      <c r="AB487" s="7"/>
      <c r="AD487" s="1">
        <f t="shared" si="29"/>
        <v>2</v>
      </c>
      <c r="AE487" s="1">
        <f t="shared" si="30"/>
        <v>0</v>
      </c>
      <c r="AF487" s="1">
        <f t="shared" si="31"/>
        <v>23</v>
      </c>
      <c r="AH487" s="17"/>
      <c r="AI487" s="28"/>
      <c r="AJ487" s="17"/>
    </row>
    <row r="488" spans="1:36" ht="13.5" customHeight="1" x14ac:dyDescent="0.3">
      <c r="A488" s="5" t="s">
        <v>379</v>
      </c>
      <c r="B488" s="11" t="s">
        <v>7</v>
      </c>
      <c r="C488" s="28">
        <v>1298</v>
      </c>
      <c r="D488" s="6"/>
      <c r="E488" s="42">
        <v>751</v>
      </c>
      <c r="F488" s="43">
        <v>547</v>
      </c>
      <c r="G488" s="25">
        <f t="shared" si="28"/>
        <v>0</v>
      </c>
      <c r="H488" s="6">
        <v>149</v>
      </c>
      <c r="I488" s="58">
        <v>12.967798085291557</v>
      </c>
      <c r="J488" s="17"/>
      <c r="K488" s="7">
        <v>2.7147536860723727</v>
      </c>
      <c r="L488" s="45">
        <v>227</v>
      </c>
      <c r="N488" s="27">
        <v>355</v>
      </c>
      <c r="O488" s="28"/>
      <c r="P488" s="27">
        <v>75</v>
      </c>
      <c r="Q488" s="29">
        <v>26.785714285714285</v>
      </c>
      <c r="R488" s="28"/>
      <c r="S488" s="27">
        <v>280</v>
      </c>
      <c r="T488" s="28"/>
      <c r="U488" s="27">
        <v>30</v>
      </c>
      <c r="V488" s="29">
        <v>12</v>
      </c>
      <c r="W488" s="32"/>
      <c r="X488" s="27" t="s">
        <v>684</v>
      </c>
      <c r="Y488" s="27"/>
      <c r="Z488" s="27" t="s">
        <v>684</v>
      </c>
      <c r="AA488" s="29" t="s">
        <v>684</v>
      </c>
      <c r="AB488" s="7"/>
      <c r="AD488" s="1">
        <f t="shared" si="29"/>
        <v>3</v>
      </c>
      <c r="AE488" s="1">
        <f t="shared" si="30"/>
        <v>1</v>
      </c>
      <c r="AF488" s="1">
        <f t="shared" si="31"/>
        <v>24</v>
      </c>
      <c r="AH488" s="17"/>
      <c r="AI488" s="28"/>
      <c r="AJ488" s="17"/>
    </row>
    <row r="489" spans="1:36" ht="13.5" customHeight="1" x14ac:dyDescent="0.3">
      <c r="A489" s="5" t="s">
        <v>380</v>
      </c>
      <c r="B489" s="11" t="s">
        <v>7</v>
      </c>
      <c r="C489" s="28">
        <v>1077</v>
      </c>
      <c r="D489" s="6"/>
      <c r="E489" s="42">
        <v>1072</v>
      </c>
      <c r="F489" s="43">
        <v>5</v>
      </c>
      <c r="G489" s="25">
        <f t="shared" si="28"/>
        <v>0</v>
      </c>
      <c r="H489" s="6">
        <v>-289</v>
      </c>
      <c r="I489" s="58">
        <v>-21.156661786237187</v>
      </c>
      <c r="J489" s="17"/>
      <c r="K489" s="7">
        <v>2.3845097003464382</v>
      </c>
      <c r="L489" s="45">
        <v>274</v>
      </c>
      <c r="N489" s="27">
        <v>265</v>
      </c>
      <c r="O489" s="28"/>
      <c r="P489" s="27">
        <v>-100</v>
      </c>
      <c r="Q489" s="29">
        <v>-27.397260273972602</v>
      </c>
      <c r="R489" s="28"/>
      <c r="S489" s="27">
        <v>265</v>
      </c>
      <c r="T489" s="28"/>
      <c r="U489" s="27">
        <v>-20</v>
      </c>
      <c r="V489" s="29">
        <v>-7.0175438596491224</v>
      </c>
      <c r="W489" s="32"/>
      <c r="X489" s="27">
        <v>255</v>
      </c>
      <c r="Y489" s="27"/>
      <c r="Z489" s="27">
        <v>-190</v>
      </c>
      <c r="AA489" s="29">
        <v>-42.696629213483142</v>
      </c>
      <c r="AB489" s="7"/>
      <c r="AD489" s="1">
        <f t="shared" si="29"/>
        <v>4</v>
      </c>
      <c r="AE489" s="1">
        <f t="shared" si="30"/>
        <v>0</v>
      </c>
      <c r="AF489" s="1">
        <f t="shared" si="31"/>
        <v>25</v>
      </c>
      <c r="AH489" s="17"/>
      <c r="AI489" s="28"/>
      <c r="AJ489" s="17"/>
    </row>
    <row r="490" spans="1:36" ht="23.25" customHeight="1" x14ac:dyDescent="0.3">
      <c r="A490" s="5" t="s">
        <v>381</v>
      </c>
      <c r="B490" s="11" t="s">
        <v>7</v>
      </c>
      <c r="C490" s="28">
        <v>1980</v>
      </c>
      <c r="D490" s="6"/>
      <c r="E490" s="42">
        <v>1975</v>
      </c>
      <c r="F490" s="43">
        <v>5</v>
      </c>
      <c r="G490" s="25">
        <f t="shared" si="28"/>
        <v>0</v>
      </c>
      <c r="H490" s="6">
        <v>-418</v>
      </c>
      <c r="I490" s="58">
        <v>-17.431192660550458</v>
      </c>
      <c r="J490" s="17"/>
      <c r="K490" s="7">
        <v>4.7719223026183855</v>
      </c>
      <c r="L490" s="45">
        <v>50</v>
      </c>
      <c r="N490" s="27">
        <v>430</v>
      </c>
      <c r="O490" s="28"/>
      <c r="P490" s="27">
        <v>-130</v>
      </c>
      <c r="Q490" s="29">
        <v>-23.214285714285715</v>
      </c>
      <c r="R490" s="28"/>
      <c r="S490" s="27">
        <v>400</v>
      </c>
      <c r="T490" s="28"/>
      <c r="U490" s="27">
        <v>0</v>
      </c>
      <c r="V490" s="29">
        <v>0</v>
      </c>
      <c r="W490" s="32"/>
      <c r="X490" s="27">
        <v>590</v>
      </c>
      <c r="Y490" s="27"/>
      <c r="Z490" s="27">
        <v>-280</v>
      </c>
      <c r="AA490" s="29">
        <v>-32.183908045977013</v>
      </c>
      <c r="AB490" s="7"/>
      <c r="AD490" s="1">
        <f t="shared" si="29"/>
        <v>0</v>
      </c>
      <c r="AE490" s="1">
        <f t="shared" si="30"/>
        <v>0</v>
      </c>
      <c r="AF490" s="1">
        <f t="shared" si="31"/>
        <v>26</v>
      </c>
      <c r="AH490" s="17"/>
      <c r="AI490" s="28"/>
      <c r="AJ490" s="17"/>
    </row>
    <row r="491" spans="1:36" ht="13.5" customHeight="1" x14ac:dyDescent="0.3">
      <c r="A491" s="5" t="s">
        <v>382</v>
      </c>
      <c r="B491" s="11" t="s">
        <v>7</v>
      </c>
      <c r="C491" s="28">
        <v>689</v>
      </c>
      <c r="D491" s="6"/>
      <c r="E491" s="42">
        <v>361</v>
      </c>
      <c r="F491" s="43">
        <v>328</v>
      </c>
      <c r="G491" s="25">
        <f t="shared" si="28"/>
        <v>0</v>
      </c>
      <c r="H491" s="6">
        <v>-75</v>
      </c>
      <c r="I491" s="58">
        <v>-9.8167539267015709</v>
      </c>
      <c r="J491" s="17"/>
      <c r="K491" s="7">
        <v>1.4132739075350533</v>
      </c>
      <c r="L491" s="45">
        <v>452</v>
      </c>
      <c r="N491" s="27">
        <v>170</v>
      </c>
      <c r="O491" s="28"/>
      <c r="P491" s="27">
        <v>-35</v>
      </c>
      <c r="Q491" s="29">
        <v>-17.073170731707318</v>
      </c>
      <c r="R491" s="28"/>
      <c r="S491" s="27">
        <v>150</v>
      </c>
      <c r="T491" s="28"/>
      <c r="U491" s="27">
        <v>-20</v>
      </c>
      <c r="V491" s="29">
        <v>-11.76470588235294</v>
      </c>
      <c r="W491" s="32"/>
      <c r="X491" s="27" t="s">
        <v>684</v>
      </c>
      <c r="Y491" s="27"/>
      <c r="Z491" s="27" t="s">
        <v>684</v>
      </c>
      <c r="AA491" s="29" t="s">
        <v>684</v>
      </c>
      <c r="AB491" s="7"/>
      <c r="AD491" s="1">
        <f t="shared" si="29"/>
        <v>1</v>
      </c>
      <c r="AE491" s="1">
        <f t="shared" si="30"/>
        <v>0</v>
      </c>
      <c r="AF491" s="1">
        <f t="shared" si="31"/>
        <v>27</v>
      </c>
      <c r="AH491" s="17"/>
      <c r="AI491" s="28"/>
      <c r="AJ491" s="17"/>
    </row>
    <row r="492" spans="1:36" ht="13.5" customHeight="1" x14ac:dyDescent="0.3">
      <c r="A492" s="5" t="s">
        <v>383</v>
      </c>
      <c r="B492" s="11" t="s">
        <v>7</v>
      </c>
      <c r="C492" s="28">
        <v>469</v>
      </c>
      <c r="D492" s="6"/>
      <c r="E492" s="42">
        <v>450</v>
      </c>
      <c r="F492" s="43">
        <v>19</v>
      </c>
      <c r="G492" s="25">
        <f t="shared" si="28"/>
        <v>0</v>
      </c>
      <c r="H492" s="6">
        <v>-76</v>
      </c>
      <c r="I492" s="58">
        <v>-13.944954128440369</v>
      </c>
      <c r="J492" s="17"/>
      <c r="K492" s="7">
        <v>1.0053073201116143</v>
      </c>
      <c r="L492" s="45">
        <v>544</v>
      </c>
      <c r="N492" s="27">
        <v>55</v>
      </c>
      <c r="O492" s="28"/>
      <c r="P492" s="27">
        <v>-30</v>
      </c>
      <c r="Q492" s="29">
        <v>-35.294117647058826</v>
      </c>
      <c r="R492" s="28"/>
      <c r="S492" s="27">
        <v>130</v>
      </c>
      <c r="T492" s="28"/>
      <c r="U492" s="27">
        <v>-10</v>
      </c>
      <c r="V492" s="29">
        <v>-7.1428571428571423</v>
      </c>
      <c r="W492" s="32"/>
      <c r="X492" s="27">
        <v>90</v>
      </c>
      <c r="Y492" s="27"/>
      <c r="Z492" s="27">
        <v>-20</v>
      </c>
      <c r="AA492" s="29">
        <v>-18.181818181818183</v>
      </c>
      <c r="AB492" s="7"/>
      <c r="AD492" s="1">
        <f t="shared" si="29"/>
        <v>2</v>
      </c>
      <c r="AE492" s="1">
        <f t="shared" si="30"/>
        <v>0</v>
      </c>
      <c r="AF492" s="1">
        <f t="shared" si="31"/>
        <v>28</v>
      </c>
      <c r="AH492" s="17"/>
      <c r="AI492" s="28"/>
      <c r="AJ492" s="17"/>
    </row>
    <row r="493" spans="1:36" ht="13.5" customHeight="1" x14ac:dyDescent="0.3">
      <c r="A493" s="5" t="s">
        <v>384</v>
      </c>
      <c r="B493" s="11" t="s">
        <v>7</v>
      </c>
      <c r="C493" s="28">
        <v>359</v>
      </c>
      <c r="D493" s="6"/>
      <c r="E493" s="42">
        <v>359</v>
      </c>
      <c r="F493" s="43">
        <v>0</v>
      </c>
      <c r="G493" s="25">
        <f t="shared" si="28"/>
        <v>0</v>
      </c>
      <c r="H493" s="6">
        <v>-25</v>
      </c>
      <c r="I493" s="58">
        <v>-6.510416666666667</v>
      </c>
      <c r="J493" s="17"/>
      <c r="K493" s="7">
        <v>0.67537277641455062</v>
      </c>
      <c r="L493" s="45">
        <v>618</v>
      </c>
      <c r="N493" s="27">
        <v>50</v>
      </c>
      <c r="O493" s="28"/>
      <c r="P493" s="27">
        <v>-10</v>
      </c>
      <c r="Q493" s="29">
        <v>-16.666666666666664</v>
      </c>
      <c r="R493" s="28"/>
      <c r="S493" s="27">
        <v>115</v>
      </c>
      <c r="T493" s="28"/>
      <c r="U493" s="27">
        <v>0</v>
      </c>
      <c r="V493" s="29">
        <v>0</v>
      </c>
      <c r="W493" s="32"/>
      <c r="X493" s="27">
        <v>50</v>
      </c>
      <c r="Y493" s="27"/>
      <c r="Z493" s="27">
        <v>-35</v>
      </c>
      <c r="AA493" s="29">
        <v>-41.17647058823529</v>
      </c>
      <c r="AB493" s="7"/>
      <c r="AD493" s="1">
        <f t="shared" si="29"/>
        <v>3</v>
      </c>
      <c r="AE493" s="1">
        <f t="shared" si="30"/>
        <v>0</v>
      </c>
      <c r="AF493" s="1">
        <f t="shared" si="31"/>
        <v>29</v>
      </c>
      <c r="AH493" s="17"/>
      <c r="AI493" s="28"/>
      <c r="AJ493" s="17"/>
    </row>
    <row r="494" spans="1:36" ht="13.5" customHeight="1" x14ac:dyDescent="0.3">
      <c r="A494" s="5" t="s">
        <v>385</v>
      </c>
      <c r="B494" s="11" t="s">
        <v>7</v>
      </c>
      <c r="C494" s="28">
        <v>486</v>
      </c>
      <c r="D494" s="6"/>
      <c r="E494" s="42">
        <v>486</v>
      </c>
      <c r="F494" s="43">
        <v>0</v>
      </c>
      <c r="G494" s="25">
        <f t="shared" si="28"/>
        <v>0</v>
      </c>
      <c r="H494" s="6">
        <v>-112</v>
      </c>
      <c r="I494" s="58">
        <v>-18.729096989966553</v>
      </c>
      <c r="J494" s="17"/>
      <c r="K494" s="7">
        <v>1.0118882893505181</v>
      </c>
      <c r="L494" s="45">
        <v>541</v>
      </c>
      <c r="N494" s="27">
        <v>110</v>
      </c>
      <c r="O494" s="28"/>
      <c r="P494" s="27">
        <v>-35</v>
      </c>
      <c r="Q494" s="29">
        <v>-24.137931034482758</v>
      </c>
      <c r="R494" s="28"/>
      <c r="S494" s="27">
        <v>135</v>
      </c>
      <c r="T494" s="28"/>
      <c r="U494" s="27">
        <v>-15</v>
      </c>
      <c r="V494" s="29">
        <v>-10</v>
      </c>
      <c r="W494" s="32"/>
      <c r="X494" s="27">
        <v>110</v>
      </c>
      <c r="Y494" s="27"/>
      <c r="Z494" s="27">
        <v>-40</v>
      </c>
      <c r="AA494" s="29">
        <v>-26.666666666666668</v>
      </c>
      <c r="AB494" s="7"/>
      <c r="AD494" s="1">
        <f t="shared" si="29"/>
        <v>4</v>
      </c>
      <c r="AE494" s="1">
        <f t="shared" si="30"/>
        <v>0</v>
      </c>
      <c r="AF494" s="1">
        <f t="shared" si="31"/>
        <v>30</v>
      </c>
      <c r="AH494" s="17"/>
      <c r="AI494" s="28"/>
      <c r="AJ494" s="17"/>
    </row>
    <row r="495" spans="1:36" ht="23.25" customHeight="1" x14ac:dyDescent="0.3">
      <c r="A495" s="5" t="s">
        <v>615</v>
      </c>
      <c r="B495" s="11" t="s">
        <v>560</v>
      </c>
      <c r="C495" s="28">
        <v>1502</v>
      </c>
      <c r="D495" s="6"/>
      <c r="E495" s="42">
        <v>1360</v>
      </c>
      <c r="F495" s="43">
        <v>142</v>
      </c>
      <c r="G495" s="25">
        <f t="shared" si="28"/>
        <v>0</v>
      </c>
      <c r="H495" s="6">
        <v>-486</v>
      </c>
      <c r="I495" s="58">
        <v>-24.446680080482896</v>
      </c>
      <c r="J495" s="17"/>
      <c r="K495" s="7">
        <v>2.8249035166794454</v>
      </c>
      <c r="L495" s="45">
        <v>213</v>
      </c>
      <c r="N495" s="27">
        <v>315</v>
      </c>
      <c r="O495" s="28"/>
      <c r="P495" s="27">
        <v>-150</v>
      </c>
      <c r="Q495" s="29">
        <v>-32.258064516129032</v>
      </c>
      <c r="R495" s="28"/>
      <c r="S495" s="27">
        <v>350</v>
      </c>
      <c r="T495" s="28"/>
      <c r="U495" s="27">
        <v>-45</v>
      </c>
      <c r="V495" s="29">
        <v>-11.39240506329114</v>
      </c>
      <c r="W495" s="32"/>
      <c r="X495" s="27">
        <v>380</v>
      </c>
      <c r="Y495" s="27"/>
      <c r="Z495" s="27">
        <v>-145</v>
      </c>
      <c r="AA495" s="29">
        <v>-27.61904761904762</v>
      </c>
      <c r="AB495" s="7"/>
      <c r="AD495" s="1">
        <f t="shared" si="29"/>
        <v>0</v>
      </c>
      <c r="AE495" s="1">
        <f t="shared" si="30"/>
        <v>0</v>
      </c>
      <c r="AF495" s="1">
        <f t="shared" si="31"/>
        <v>31</v>
      </c>
      <c r="AH495" s="17"/>
      <c r="AI495" s="28"/>
      <c r="AJ495" s="17"/>
    </row>
    <row r="496" spans="1:36" ht="13.5" customHeight="1" x14ac:dyDescent="0.3">
      <c r="A496" s="5" t="s">
        <v>386</v>
      </c>
      <c r="B496" s="11" t="s">
        <v>7</v>
      </c>
      <c r="C496" s="28">
        <v>469</v>
      </c>
      <c r="D496" s="6"/>
      <c r="E496" s="42">
        <v>389</v>
      </c>
      <c r="F496" s="43">
        <v>80</v>
      </c>
      <c r="G496" s="25">
        <f t="shared" si="28"/>
        <v>0</v>
      </c>
      <c r="H496" s="6">
        <v>-18</v>
      </c>
      <c r="I496" s="58">
        <v>-3.6960985626283369</v>
      </c>
      <c r="J496" s="17"/>
      <c r="K496" s="7">
        <v>0.93275761584760664</v>
      </c>
      <c r="L496" s="45">
        <v>562</v>
      </c>
      <c r="N496" s="27">
        <v>90</v>
      </c>
      <c r="O496" s="28"/>
      <c r="P496" s="27">
        <v>0</v>
      </c>
      <c r="Q496" s="29">
        <v>0</v>
      </c>
      <c r="R496" s="28"/>
      <c r="S496" s="27">
        <v>125</v>
      </c>
      <c r="T496" s="28"/>
      <c r="U496" s="27">
        <v>5</v>
      </c>
      <c r="V496" s="29">
        <v>4.1666666666666661</v>
      </c>
      <c r="W496" s="32"/>
      <c r="X496" s="27">
        <v>85</v>
      </c>
      <c r="Y496" s="27"/>
      <c r="Z496" s="27">
        <v>-25</v>
      </c>
      <c r="AA496" s="29">
        <v>-22.727272727272727</v>
      </c>
      <c r="AB496" s="7"/>
      <c r="AD496" s="1">
        <f t="shared" si="29"/>
        <v>1</v>
      </c>
      <c r="AE496" s="1">
        <f t="shared" si="30"/>
        <v>0</v>
      </c>
      <c r="AF496" s="1">
        <f t="shared" si="31"/>
        <v>32</v>
      </c>
      <c r="AH496" s="17"/>
      <c r="AI496" s="28"/>
      <c r="AJ496" s="17"/>
    </row>
    <row r="497" spans="1:36" ht="13.5" customHeight="1" x14ac:dyDescent="0.3">
      <c r="A497" s="5" t="s">
        <v>387</v>
      </c>
      <c r="B497" s="11" t="s">
        <v>7</v>
      </c>
      <c r="C497" s="28">
        <v>347</v>
      </c>
      <c r="D497" s="6"/>
      <c r="E497" s="42">
        <v>325</v>
      </c>
      <c r="F497" s="43">
        <v>22</v>
      </c>
      <c r="G497" s="25">
        <f t="shared" si="28"/>
        <v>0</v>
      </c>
      <c r="H497" s="6">
        <v>-114</v>
      </c>
      <c r="I497" s="58">
        <v>-24.728850325379607</v>
      </c>
      <c r="J497" s="17"/>
      <c r="K497" s="7">
        <v>0.6538126551719754</v>
      </c>
      <c r="L497" s="45">
        <v>623</v>
      </c>
      <c r="N497" s="27">
        <v>60</v>
      </c>
      <c r="O497" s="28"/>
      <c r="P497" s="27">
        <v>-20</v>
      </c>
      <c r="Q497" s="29">
        <v>-25</v>
      </c>
      <c r="R497" s="28"/>
      <c r="S497" s="27">
        <v>105</v>
      </c>
      <c r="T497" s="28"/>
      <c r="U497" s="27">
        <v>-45</v>
      </c>
      <c r="V497" s="29">
        <v>-30</v>
      </c>
      <c r="W497" s="32"/>
      <c r="X497" s="27">
        <v>65</v>
      </c>
      <c r="Y497" s="27"/>
      <c r="Z497" s="27">
        <v>-35</v>
      </c>
      <c r="AA497" s="29">
        <v>-35</v>
      </c>
      <c r="AB497" s="7"/>
      <c r="AD497" s="1">
        <f t="shared" si="29"/>
        <v>2</v>
      </c>
      <c r="AE497" s="1">
        <f t="shared" si="30"/>
        <v>0</v>
      </c>
      <c r="AF497" s="1">
        <f t="shared" si="31"/>
        <v>33</v>
      </c>
      <c r="AH497" s="17"/>
      <c r="AI497" s="28"/>
      <c r="AJ497" s="17"/>
    </row>
    <row r="498" spans="1:36" ht="13.5" customHeight="1" x14ac:dyDescent="0.3">
      <c r="A498" s="5" t="s">
        <v>388</v>
      </c>
      <c r="B498" s="11" t="s">
        <v>7</v>
      </c>
      <c r="C498" s="28">
        <v>1944</v>
      </c>
      <c r="D498" s="6"/>
      <c r="E498" s="42">
        <v>1150</v>
      </c>
      <c r="F498" s="43">
        <v>794</v>
      </c>
      <c r="G498" s="25">
        <f t="shared" si="28"/>
        <v>0</v>
      </c>
      <c r="H498" s="6">
        <v>100</v>
      </c>
      <c r="I498" s="58">
        <v>5.4229934924078096</v>
      </c>
      <c r="J498" s="17"/>
      <c r="K498" s="7">
        <v>3.3373374638632867</v>
      </c>
      <c r="L498" s="45">
        <v>149</v>
      </c>
      <c r="N498" s="27">
        <v>445</v>
      </c>
      <c r="O498" s="28"/>
      <c r="P498" s="27">
        <v>25</v>
      </c>
      <c r="Q498" s="29">
        <v>5.9523809523809517</v>
      </c>
      <c r="R498" s="28"/>
      <c r="S498" s="27">
        <v>340</v>
      </c>
      <c r="T498" s="28"/>
      <c r="U498" s="27">
        <v>30</v>
      </c>
      <c r="V498" s="29">
        <v>9.67741935483871</v>
      </c>
      <c r="W498" s="32"/>
      <c r="X498" s="27" t="s">
        <v>684</v>
      </c>
      <c r="Y498" s="27"/>
      <c r="Z498" s="27" t="s">
        <v>684</v>
      </c>
      <c r="AA498" s="29" t="s">
        <v>684</v>
      </c>
      <c r="AB498" s="7"/>
      <c r="AD498" s="1">
        <f t="shared" si="29"/>
        <v>3</v>
      </c>
      <c r="AE498" s="1">
        <f t="shared" si="30"/>
        <v>1</v>
      </c>
      <c r="AF498" s="1">
        <f t="shared" si="31"/>
        <v>34</v>
      </c>
      <c r="AH498" s="17"/>
      <c r="AI498" s="28"/>
      <c r="AJ498" s="17"/>
    </row>
    <row r="499" spans="1:36" ht="13.5" customHeight="1" x14ac:dyDescent="0.3">
      <c r="A499" s="5" t="s">
        <v>389</v>
      </c>
      <c r="B499" s="11" t="s">
        <v>7</v>
      </c>
      <c r="C499" s="28">
        <v>392</v>
      </c>
      <c r="D499" s="6"/>
      <c r="E499" s="42">
        <v>285</v>
      </c>
      <c r="F499" s="43">
        <v>107</v>
      </c>
      <c r="G499" s="25">
        <f t="shared" si="28"/>
        <v>0</v>
      </c>
      <c r="H499" s="6">
        <v>50</v>
      </c>
      <c r="I499" s="58">
        <v>14.619883040935672</v>
      </c>
      <c r="J499" s="17"/>
      <c r="K499" s="7">
        <v>0.84891814187667003</v>
      </c>
      <c r="L499" s="45">
        <v>589</v>
      </c>
      <c r="N499" s="27">
        <v>100</v>
      </c>
      <c r="O499" s="28"/>
      <c r="P499" s="27">
        <v>20</v>
      </c>
      <c r="Q499" s="29">
        <v>25</v>
      </c>
      <c r="R499" s="28"/>
      <c r="S499" s="27">
        <v>95</v>
      </c>
      <c r="T499" s="28"/>
      <c r="U499" s="27">
        <v>10</v>
      </c>
      <c r="V499" s="29">
        <v>11.76470588235294</v>
      </c>
      <c r="W499" s="32"/>
      <c r="X499" s="27">
        <v>35</v>
      </c>
      <c r="Y499" s="27"/>
      <c r="Z499" s="27">
        <v>0</v>
      </c>
      <c r="AA499" s="29">
        <v>0</v>
      </c>
      <c r="AB499" s="7"/>
      <c r="AD499" s="1">
        <f t="shared" si="29"/>
        <v>4</v>
      </c>
      <c r="AE499" s="1">
        <f t="shared" si="30"/>
        <v>1</v>
      </c>
      <c r="AF499" s="1">
        <f t="shared" si="31"/>
        <v>0</v>
      </c>
      <c r="AH499" s="17"/>
      <c r="AI499" s="28"/>
      <c r="AJ499" s="17"/>
    </row>
    <row r="500" spans="1:36" ht="23.25" customHeight="1" x14ac:dyDescent="0.3">
      <c r="A500" s="5" t="s">
        <v>390</v>
      </c>
      <c r="B500" s="11" t="s">
        <v>7</v>
      </c>
      <c r="C500" s="28">
        <v>1099</v>
      </c>
      <c r="D500" s="6"/>
      <c r="E500" s="42">
        <v>1031</v>
      </c>
      <c r="F500" s="43">
        <v>68</v>
      </c>
      <c r="G500" s="25">
        <f t="shared" si="28"/>
        <v>0</v>
      </c>
      <c r="H500" s="6">
        <v>-295</v>
      </c>
      <c r="I500" s="58">
        <v>-21.16212338593974</v>
      </c>
      <c r="J500" s="17"/>
      <c r="K500" s="7">
        <v>2.4944263647300708</v>
      </c>
      <c r="L500" s="45">
        <v>258</v>
      </c>
      <c r="N500" s="27">
        <v>185</v>
      </c>
      <c r="O500" s="28"/>
      <c r="P500" s="27">
        <v>-40</v>
      </c>
      <c r="Q500" s="29">
        <v>-17.777777777777779</v>
      </c>
      <c r="R500" s="28"/>
      <c r="S500" s="27">
        <v>305</v>
      </c>
      <c r="T500" s="28"/>
      <c r="U500" s="27">
        <v>-45</v>
      </c>
      <c r="V500" s="29">
        <v>-12.857142857142856</v>
      </c>
      <c r="W500" s="32"/>
      <c r="X500" s="27" t="s">
        <v>684</v>
      </c>
      <c r="Y500" s="27"/>
      <c r="Z500" s="27" t="s">
        <v>684</v>
      </c>
      <c r="AA500" s="29" t="s">
        <v>684</v>
      </c>
      <c r="AB500" s="7"/>
      <c r="AD500" s="1">
        <f t="shared" si="29"/>
        <v>0</v>
      </c>
      <c r="AE500" s="1">
        <f t="shared" si="30"/>
        <v>0</v>
      </c>
      <c r="AF500" s="1">
        <f t="shared" si="31"/>
        <v>1</v>
      </c>
      <c r="AH500" s="17"/>
      <c r="AI500" s="28"/>
      <c r="AJ500" s="17"/>
    </row>
    <row r="501" spans="1:36" ht="13.5" customHeight="1" x14ac:dyDescent="0.3">
      <c r="A501" s="5" t="s">
        <v>391</v>
      </c>
      <c r="B501" s="11" t="s">
        <v>7</v>
      </c>
      <c r="C501" s="28">
        <v>1596</v>
      </c>
      <c r="D501" s="6"/>
      <c r="E501" s="42">
        <v>1315</v>
      </c>
      <c r="F501" s="43">
        <v>281</v>
      </c>
      <c r="G501" s="25">
        <f t="shared" si="28"/>
        <v>0</v>
      </c>
      <c r="H501" s="6">
        <v>-119</v>
      </c>
      <c r="I501" s="58">
        <v>-6.9387755102040813</v>
      </c>
      <c r="J501" s="17"/>
      <c r="K501" s="7">
        <v>3.6561725850611229</v>
      </c>
      <c r="L501" s="45">
        <v>121</v>
      </c>
      <c r="N501" s="27">
        <v>370</v>
      </c>
      <c r="O501" s="28"/>
      <c r="P501" s="27">
        <v>-10</v>
      </c>
      <c r="Q501" s="29">
        <v>-2.6315789473684208</v>
      </c>
      <c r="R501" s="28"/>
      <c r="S501" s="27">
        <v>340</v>
      </c>
      <c r="T501" s="28"/>
      <c r="U501" s="27">
        <v>10</v>
      </c>
      <c r="V501" s="29">
        <v>3.0303030303030303</v>
      </c>
      <c r="W501" s="32"/>
      <c r="X501" s="27">
        <v>440</v>
      </c>
      <c r="Y501" s="27"/>
      <c r="Z501" s="27">
        <v>-140</v>
      </c>
      <c r="AA501" s="29">
        <v>-24.137931034482758</v>
      </c>
      <c r="AB501" s="7"/>
      <c r="AD501" s="1">
        <f t="shared" si="29"/>
        <v>1</v>
      </c>
      <c r="AE501" s="1">
        <f t="shared" si="30"/>
        <v>0</v>
      </c>
      <c r="AF501" s="1">
        <f t="shared" si="31"/>
        <v>2</v>
      </c>
      <c r="AH501" s="17"/>
      <c r="AI501" s="28"/>
      <c r="AJ501" s="17"/>
    </row>
    <row r="502" spans="1:36" ht="13.5" customHeight="1" x14ac:dyDescent="0.3">
      <c r="A502" s="5" t="s">
        <v>392</v>
      </c>
      <c r="B502" s="11" t="s">
        <v>7</v>
      </c>
      <c r="C502" s="28">
        <v>1149</v>
      </c>
      <c r="D502" s="6"/>
      <c r="E502" s="42">
        <v>1020</v>
      </c>
      <c r="F502" s="43">
        <v>129</v>
      </c>
      <c r="G502" s="25">
        <f t="shared" si="28"/>
        <v>0</v>
      </c>
      <c r="H502" s="6">
        <v>-113</v>
      </c>
      <c r="I502" s="58">
        <v>-8.9540412044374005</v>
      </c>
      <c r="J502" s="17"/>
      <c r="K502" s="7">
        <v>2.9663025353089298</v>
      </c>
      <c r="L502" s="45">
        <v>195</v>
      </c>
      <c r="N502" s="27">
        <v>305</v>
      </c>
      <c r="O502" s="28"/>
      <c r="P502" s="27">
        <v>-130</v>
      </c>
      <c r="Q502" s="29">
        <v>-29.885057471264371</v>
      </c>
      <c r="R502" s="28"/>
      <c r="S502" s="27">
        <v>245</v>
      </c>
      <c r="T502" s="28"/>
      <c r="U502" s="27">
        <v>35</v>
      </c>
      <c r="V502" s="29">
        <v>16.666666666666664</v>
      </c>
      <c r="W502" s="32"/>
      <c r="X502" s="27">
        <v>265</v>
      </c>
      <c r="Y502" s="27"/>
      <c r="Z502" s="27">
        <v>-100</v>
      </c>
      <c r="AA502" s="29">
        <v>-27.397260273972602</v>
      </c>
      <c r="AB502" s="7"/>
      <c r="AD502" s="1">
        <f t="shared" si="29"/>
        <v>2</v>
      </c>
      <c r="AE502" s="1">
        <f t="shared" si="30"/>
        <v>0</v>
      </c>
      <c r="AF502" s="1">
        <f t="shared" si="31"/>
        <v>3</v>
      </c>
      <c r="AH502" s="17"/>
      <c r="AI502" s="28"/>
      <c r="AJ502" s="17"/>
    </row>
    <row r="503" spans="1:36" ht="13.5" customHeight="1" x14ac:dyDescent="0.3">
      <c r="A503" s="5" t="s">
        <v>393</v>
      </c>
      <c r="B503" s="11" t="s">
        <v>7</v>
      </c>
      <c r="C503" s="28">
        <v>720</v>
      </c>
      <c r="D503" s="6"/>
      <c r="E503" s="42">
        <v>293</v>
      </c>
      <c r="F503" s="43">
        <v>427</v>
      </c>
      <c r="G503" s="25">
        <f t="shared" si="28"/>
        <v>0</v>
      </c>
      <c r="H503" s="6">
        <v>62</v>
      </c>
      <c r="I503" s="58">
        <v>9.4224924012158056</v>
      </c>
      <c r="J503" s="17"/>
      <c r="K503" s="7">
        <v>1.8971668296601425</v>
      </c>
      <c r="L503" s="45">
        <v>354</v>
      </c>
      <c r="N503" s="27">
        <v>230</v>
      </c>
      <c r="O503" s="28"/>
      <c r="P503" s="27">
        <v>10</v>
      </c>
      <c r="Q503" s="29">
        <v>4.5454545454545459</v>
      </c>
      <c r="R503" s="28"/>
      <c r="S503" s="27">
        <v>160</v>
      </c>
      <c r="T503" s="28"/>
      <c r="U503" s="27">
        <v>25</v>
      </c>
      <c r="V503" s="29">
        <v>18.518518518518519</v>
      </c>
      <c r="W503" s="32"/>
      <c r="X503" s="27" t="s">
        <v>684</v>
      </c>
      <c r="Y503" s="27"/>
      <c r="Z503" s="27" t="s">
        <v>684</v>
      </c>
      <c r="AA503" s="29" t="s">
        <v>684</v>
      </c>
      <c r="AB503" s="7"/>
      <c r="AD503" s="1">
        <f t="shared" si="29"/>
        <v>3</v>
      </c>
      <c r="AE503" s="1">
        <f t="shared" si="30"/>
        <v>1</v>
      </c>
      <c r="AF503" s="1">
        <f t="shared" si="31"/>
        <v>4</v>
      </c>
      <c r="AH503" s="17"/>
      <c r="AI503" s="28"/>
      <c r="AJ503" s="17"/>
    </row>
    <row r="504" spans="1:36" ht="13.5" customHeight="1" x14ac:dyDescent="0.3">
      <c r="A504" s="5" t="s">
        <v>394</v>
      </c>
      <c r="B504" s="11" t="s">
        <v>7</v>
      </c>
      <c r="C504" s="28">
        <v>689</v>
      </c>
      <c r="D504" s="6"/>
      <c r="E504" s="42">
        <v>650</v>
      </c>
      <c r="F504" s="43">
        <v>39</v>
      </c>
      <c r="G504" s="25">
        <f t="shared" si="28"/>
        <v>0</v>
      </c>
      <c r="H504" s="6">
        <v>-101</v>
      </c>
      <c r="I504" s="58">
        <v>-12.784810126582277</v>
      </c>
      <c r="J504" s="17"/>
      <c r="K504" s="7">
        <v>1.372118504571989</v>
      </c>
      <c r="L504" s="45">
        <v>464</v>
      </c>
      <c r="N504" s="27">
        <v>150</v>
      </c>
      <c r="O504" s="28"/>
      <c r="P504" s="27">
        <v>-40</v>
      </c>
      <c r="Q504" s="29">
        <v>-21.052631578947366</v>
      </c>
      <c r="R504" s="28"/>
      <c r="S504" s="27">
        <v>170</v>
      </c>
      <c r="T504" s="28"/>
      <c r="U504" s="27">
        <v>-5</v>
      </c>
      <c r="V504" s="29">
        <v>-2.8571428571428572</v>
      </c>
      <c r="W504" s="32"/>
      <c r="X504" s="27">
        <v>160</v>
      </c>
      <c r="Y504" s="27"/>
      <c r="Z504" s="27">
        <v>-30</v>
      </c>
      <c r="AA504" s="29">
        <v>-15.789473684210526</v>
      </c>
      <c r="AB504" s="7"/>
      <c r="AD504" s="1">
        <f t="shared" si="29"/>
        <v>4</v>
      </c>
      <c r="AE504" s="1">
        <f t="shared" si="30"/>
        <v>0</v>
      </c>
      <c r="AF504" s="1">
        <f t="shared" si="31"/>
        <v>5</v>
      </c>
      <c r="AH504" s="17"/>
      <c r="AI504" s="28"/>
      <c r="AJ504" s="17"/>
    </row>
    <row r="505" spans="1:36" ht="23.25" customHeight="1" x14ac:dyDescent="0.3">
      <c r="A505" s="5" t="s">
        <v>395</v>
      </c>
      <c r="B505" s="11" t="s">
        <v>7</v>
      </c>
      <c r="C505" s="28">
        <v>413</v>
      </c>
      <c r="D505" s="6"/>
      <c r="E505" s="42">
        <v>405</v>
      </c>
      <c r="F505" s="43">
        <v>8</v>
      </c>
      <c r="G505" s="25">
        <f t="shared" si="28"/>
        <v>0</v>
      </c>
      <c r="H505" s="6">
        <v>-68</v>
      </c>
      <c r="I505" s="58">
        <v>-14.137214137214137</v>
      </c>
      <c r="J505" s="17"/>
      <c r="K505" s="7">
        <v>0.91775503846524686</v>
      </c>
      <c r="L505" s="45">
        <v>568</v>
      </c>
      <c r="N505" s="27">
        <v>65</v>
      </c>
      <c r="O505" s="28"/>
      <c r="P505" s="27">
        <v>-25</v>
      </c>
      <c r="Q505" s="29">
        <v>-27.777777777777779</v>
      </c>
      <c r="R505" s="28"/>
      <c r="S505" s="27">
        <v>135</v>
      </c>
      <c r="T505" s="28"/>
      <c r="U505" s="27">
        <v>5</v>
      </c>
      <c r="V505" s="29">
        <v>3.8461538461538463</v>
      </c>
      <c r="W505" s="32"/>
      <c r="X505" s="27">
        <v>70</v>
      </c>
      <c r="Y505" s="27"/>
      <c r="Z505" s="27">
        <v>-50</v>
      </c>
      <c r="AA505" s="29">
        <v>-41.666666666666671</v>
      </c>
      <c r="AB505" s="7"/>
      <c r="AD505" s="1">
        <f t="shared" si="29"/>
        <v>0</v>
      </c>
      <c r="AE505" s="1">
        <f t="shared" si="30"/>
        <v>0</v>
      </c>
      <c r="AF505" s="1">
        <f t="shared" si="31"/>
        <v>6</v>
      </c>
      <c r="AH505" s="17"/>
      <c r="AI505" s="28"/>
      <c r="AJ505" s="17"/>
    </row>
    <row r="506" spans="1:36" ht="13.5" customHeight="1" x14ac:dyDescent="0.3">
      <c r="A506" s="5" t="s">
        <v>396</v>
      </c>
      <c r="B506" s="11" t="s">
        <v>7</v>
      </c>
      <c r="C506" s="28">
        <v>1936</v>
      </c>
      <c r="D506" s="6"/>
      <c r="E506" s="42">
        <v>1926</v>
      </c>
      <c r="F506" s="43">
        <v>10</v>
      </c>
      <c r="G506" s="25">
        <f t="shared" si="28"/>
        <v>0</v>
      </c>
      <c r="H506" s="6">
        <v>-228</v>
      </c>
      <c r="I506" s="58">
        <v>-10.536044362292053</v>
      </c>
      <c r="J506" s="17"/>
      <c r="K506" s="7">
        <v>3.2996372173128972</v>
      </c>
      <c r="L506" s="45">
        <v>154</v>
      </c>
      <c r="N506" s="27">
        <v>365</v>
      </c>
      <c r="O506" s="28"/>
      <c r="P506" s="27">
        <v>-85</v>
      </c>
      <c r="Q506" s="29">
        <v>-18.888888888888889</v>
      </c>
      <c r="R506" s="28"/>
      <c r="S506" s="27">
        <v>330</v>
      </c>
      <c r="T506" s="28"/>
      <c r="U506" s="27">
        <v>-35</v>
      </c>
      <c r="V506" s="29">
        <v>-9.5890410958904102</v>
      </c>
      <c r="W506" s="32"/>
      <c r="X506" s="27">
        <v>605</v>
      </c>
      <c r="Y506" s="27"/>
      <c r="Z506" s="27">
        <v>-120</v>
      </c>
      <c r="AA506" s="29">
        <v>-16.551724137931036</v>
      </c>
      <c r="AB506" s="7"/>
      <c r="AD506" s="1">
        <f t="shared" si="29"/>
        <v>1</v>
      </c>
      <c r="AE506" s="1">
        <f t="shared" si="30"/>
        <v>0</v>
      </c>
      <c r="AF506" s="1">
        <f t="shared" si="31"/>
        <v>7</v>
      </c>
      <c r="AH506" s="17"/>
      <c r="AI506" s="28"/>
      <c r="AJ506" s="17"/>
    </row>
    <row r="507" spans="1:36" ht="13.5" customHeight="1" x14ac:dyDescent="0.3">
      <c r="A507" s="5" t="s">
        <v>397</v>
      </c>
      <c r="B507" s="11" t="s">
        <v>7</v>
      </c>
      <c r="C507" s="28">
        <v>1344</v>
      </c>
      <c r="D507" s="6"/>
      <c r="E507" s="42">
        <v>1338</v>
      </c>
      <c r="F507" s="43">
        <v>6</v>
      </c>
      <c r="G507" s="25">
        <f t="shared" si="28"/>
        <v>0</v>
      </c>
      <c r="H507" s="6">
        <v>-211</v>
      </c>
      <c r="I507" s="58">
        <v>-13.569131832797426</v>
      </c>
      <c r="J507" s="17"/>
      <c r="K507" s="7">
        <v>2.988045491978284</v>
      </c>
      <c r="L507" s="45">
        <v>192</v>
      </c>
      <c r="N507" s="27">
        <v>305</v>
      </c>
      <c r="O507" s="28"/>
      <c r="P507" s="27">
        <v>-95</v>
      </c>
      <c r="Q507" s="29">
        <v>-23.75</v>
      </c>
      <c r="R507" s="28"/>
      <c r="S507" s="27">
        <v>290</v>
      </c>
      <c r="T507" s="28"/>
      <c r="U507" s="27">
        <v>-5</v>
      </c>
      <c r="V507" s="29">
        <v>-1.6949152542372881</v>
      </c>
      <c r="W507" s="32"/>
      <c r="X507" s="27">
        <v>360</v>
      </c>
      <c r="Y507" s="27"/>
      <c r="Z507" s="27">
        <v>-130</v>
      </c>
      <c r="AA507" s="29">
        <v>-26.530612244897959</v>
      </c>
      <c r="AB507" s="7"/>
      <c r="AD507" s="1">
        <f t="shared" si="29"/>
        <v>2</v>
      </c>
      <c r="AE507" s="1">
        <f t="shared" si="30"/>
        <v>0</v>
      </c>
      <c r="AF507" s="1">
        <f t="shared" si="31"/>
        <v>8</v>
      </c>
      <c r="AH507" s="17"/>
      <c r="AI507" s="28"/>
      <c r="AJ507" s="17"/>
    </row>
    <row r="508" spans="1:36" ht="13.5" customHeight="1" x14ac:dyDescent="0.3">
      <c r="A508" s="5" t="s">
        <v>398</v>
      </c>
      <c r="B508" s="11" t="s">
        <v>7</v>
      </c>
      <c r="C508" s="28">
        <v>2740</v>
      </c>
      <c r="D508" s="6"/>
      <c r="E508" s="42">
        <v>2734</v>
      </c>
      <c r="F508" s="43">
        <v>6</v>
      </c>
      <c r="G508" s="25">
        <f t="shared" si="28"/>
        <v>0</v>
      </c>
      <c r="H508" s="6">
        <v>-398</v>
      </c>
      <c r="I508" s="58">
        <v>-12.683237731038879</v>
      </c>
      <c r="J508" s="17"/>
      <c r="K508" s="7">
        <v>5.7046328658788577</v>
      </c>
      <c r="L508" s="45">
        <v>20</v>
      </c>
      <c r="N508" s="27">
        <v>660</v>
      </c>
      <c r="O508" s="28"/>
      <c r="P508" s="27">
        <v>-115</v>
      </c>
      <c r="Q508" s="29">
        <v>-14.838709677419354</v>
      </c>
      <c r="R508" s="28"/>
      <c r="S508" s="27">
        <v>480</v>
      </c>
      <c r="T508" s="28"/>
      <c r="U508" s="27">
        <v>-35</v>
      </c>
      <c r="V508" s="29">
        <v>-6.7961165048543686</v>
      </c>
      <c r="W508" s="32"/>
      <c r="X508" s="27">
        <v>860</v>
      </c>
      <c r="Y508" s="27"/>
      <c r="Z508" s="27">
        <v>-240</v>
      </c>
      <c r="AA508" s="29">
        <v>-21.818181818181817</v>
      </c>
      <c r="AB508" s="7"/>
      <c r="AD508" s="1">
        <f t="shared" si="29"/>
        <v>3</v>
      </c>
      <c r="AE508" s="1">
        <f t="shared" si="30"/>
        <v>0</v>
      </c>
      <c r="AF508" s="1">
        <f t="shared" si="31"/>
        <v>9</v>
      </c>
      <c r="AH508" s="17"/>
      <c r="AI508" s="28"/>
      <c r="AJ508" s="17"/>
    </row>
    <row r="509" spans="1:36" ht="13.5" customHeight="1" x14ac:dyDescent="0.3">
      <c r="A509" s="5" t="s">
        <v>399</v>
      </c>
      <c r="B509" s="11" t="s">
        <v>7</v>
      </c>
      <c r="C509" s="28">
        <v>435</v>
      </c>
      <c r="D509" s="6"/>
      <c r="E509" s="42">
        <v>429</v>
      </c>
      <c r="F509" s="43">
        <v>6</v>
      </c>
      <c r="G509" s="25">
        <f t="shared" si="28"/>
        <v>0</v>
      </c>
      <c r="H509" s="6">
        <v>-61</v>
      </c>
      <c r="I509" s="58">
        <v>-12.298387096774194</v>
      </c>
      <c r="J509" s="17"/>
      <c r="K509" s="7">
        <v>1.0060177592185093</v>
      </c>
      <c r="L509" s="45">
        <v>543</v>
      </c>
      <c r="N509" s="27">
        <v>95</v>
      </c>
      <c r="O509" s="28"/>
      <c r="P509" s="27">
        <v>-20</v>
      </c>
      <c r="Q509" s="29">
        <v>-17.391304347826086</v>
      </c>
      <c r="R509" s="28"/>
      <c r="S509" s="27">
        <v>130</v>
      </c>
      <c r="T509" s="28"/>
      <c r="U509" s="27">
        <v>20</v>
      </c>
      <c r="V509" s="29">
        <v>18.181818181818183</v>
      </c>
      <c r="W509" s="32"/>
      <c r="X509" s="27">
        <v>120</v>
      </c>
      <c r="Y509" s="27"/>
      <c r="Z509" s="27">
        <v>-20</v>
      </c>
      <c r="AA509" s="29">
        <v>-14.285714285714285</v>
      </c>
      <c r="AB509" s="7"/>
      <c r="AD509" s="1">
        <f t="shared" si="29"/>
        <v>4</v>
      </c>
      <c r="AE509" s="1">
        <f t="shared" si="30"/>
        <v>0</v>
      </c>
      <c r="AF509" s="1">
        <f t="shared" si="31"/>
        <v>10</v>
      </c>
      <c r="AH509" s="17"/>
      <c r="AI509" s="28"/>
      <c r="AJ509" s="17"/>
    </row>
    <row r="510" spans="1:36" ht="23.25" customHeight="1" x14ac:dyDescent="0.3">
      <c r="A510" s="5" t="s">
        <v>400</v>
      </c>
      <c r="B510" s="11" t="s">
        <v>7</v>
      </c>
      <c r="C510" s="28">
        <v>2027</v>
      </c>
      <c r="D510" s="6"/>
      <c r="E510" s="42">
        <v>2027</v>
      </c>
      <c r="F510" s="43">
        <v>0</v>
      </c>
      <c r="G510" s="25">
        <f t="shared" si="28"/>
        <v>0</v>
      </c>
      <c r="H510" s="6">
        <v>-280</v>
      </c>
      <c r="I510" s="58">
        <v>-12.136974425661032</v>
      </c>
      <c r="J510" s="17"/>
      <c r="K510" s="7">
        <v>4.4257997604351047</v>
      </c>
      <c r="L510" s="45">
        <v>65</v>
      </c>
      <c r="N510" s="27">
        <v>505</v>
      </c>
      <c r="O510" s="28"/>
      <c r="P510" s="27">
        <v>-85</v>
      </c>
      <c r="Q510" s="29">
        <v>-14.40677966101695</v>
      </c>
      <c r="R510" s="28"/>
      <c r="S510" s="27">
        <v>380</v>
      </c>
      <c r="T510" s="28"/>
      <c r="U510" s="27">
        <v>-25</v>
      </c>
      <c r="V510" s="29">
        <v>-6.1728395061728394</v>
      </c>
      <c r="W510" s="32"/>
      <c r="X510" s="27">
        <v>660</v>
      </c>
      <c r="Y510" s="27"/>
      <c r="Z510" s="27">
        <v>-170</v>
      </c>
      <c r="AA510" s="29">
        <v>-20.481927710843372</v>
      </c>
      <c r="AB510" s="7"/>
      <c r="AD510" s="1">
        <f t="shared" si="29"/>
        <v>0</v>
      </c>
      <c r="AE510" s="1">
        <f t="shared" si="30"/>
        <v>0</v>
      </c>
      <c r="AF510" s="1">
        <f t="shared" si="31"/>
        <v>11</v>
      </c>
      <c r="AH510" s="17"/>
      <c r="AI510" s="28"/>
      <c r="AJ510" s="17"/>
    </row>
    <row r="511" spans="1:36" ht="13.5" customHeight="1" x14ac:dyDescent="0.3">
      <c r="A511" s="5" t="s">
        <v>401</v>
      </c>
      <c r="B511" s="11" t="s">
        <v>7</v>
      </c>
      <c r="C511" s="28">
        <v>915</v>
      </c>
      <c r="D511" s="6"/>
      <c r="E511" s="42">
        <v>877</v>
      </c>
      <c r="F511" s="43">
        <v>38</v>
      </c>
      <c r="G511" s="25">
        <f t="shared" si="28"/>
        <v>0</v>
      </c>
      <c r="H511" s="6">
        <v>-174</v>
      </c>
      <c r="I511" s="58">
        <v>-15.977961432506888</v>
      </c>
      <c r="J511" s="17"/>
      <c r="K511" s="7">
        <v>1.9571007576697386</v>
      </c>
      <c r="L511" s="45">
        <v>345</v>
      </c>
      <c r="N511" s="27">
        <v>235</v>
      </c>
      <c r="O511" s="28"/>
      <c r="P511" s="27">
        <v>-65</v>
      </c>
      <c r="Q511" s="29">
        <v>-21.666666666666668</v>
      </c>
      <c r="R511" s="28"/>
      <c r="S511" s="27">
        <v>190</v>
      </c>
      <c r="T511" s="28"/>
      <c r="U511" s="27">
        <v>0</v>
      </c>
      <c r="V511" s="29">
        <v>0</v>
      </c>
      <c r="W511" s="32"/>
      <c r="X511" s="27">
        <v>245</v>
      </c>
      <c r="Y511" s="27"/>
      <c r="Z511" s="27">
        <v>-75</v>
      </c>
      <c r="AA511" s="29">
        <v>-23.4375</v>
      </c>
      <c r="AB511" s="7"/>
      <c r="AD511" s="1">
        <f t="shared" si="29"/>
        <v>1</v>
      </c>
      <c r="AE511" s="1">
        <f t="shared" si="30"/>
        <v>0</v>
      </c>
      <c r="AF511" s="1">
        <f t="shared" si="31"/>
        <v>12</v>
      </c>
      <c r="AH511" s="17"/>
      <c r="AI511" s="28"/>
      <c r="AJ511" s="17"/>
    </row>
    <row r="512" spans="1:36" ht="13.5" customHeight="1" x14ac:dyDescent="0.3">
      <c r="A512" s="5" t="s">
        <v>402</v>
      </c>
      <c r="B512" s="11" t="s">
        <v>7</v>
      </c>
      <c r="C512" s="28">
        <v>880</v>
      </c>
      <c r="D512" s="6"/>
      <c r="E512" s="42">
        <v>868</v>
      </c>
      <c r="F512" s="43">
        <v>12</v>
      </c>
      <c r="G512" s="25">
        <f t="shared" si="28"/>
        <v>0</v>
      </c>
      <c r="H512" s="6">
        <v>-298</v>
      </c>
      <c r="I512" s="58">
        <v>-25.29711375212224</v>
      </c>
      <c r="J512" s="17"/>
      <c r="K512" s="7">
        <v>1.828500125133302</v>
      </c>
      <c r="L512" s="45">
        <v>366</v>
      </c>
      <c r="N512" s="27">
        <v>175</v>
      </c>
      <c r="O512" s="28"/>
      <c r="P512" s="27">
        <v>-90</v>
      </c>
      <c r="Q512" s="29">
        <v>-33.962264150943398</v>
      </c>
      <c r="R512" s="28"/>
      <c r="S512" s="27">
        <v>230</v>
      </c>
      <c r="T512" s="28"/>
      <c r="U512" s="27">
        <v>-40</v>
      </c>
      <c r="V512" s="29">
        <v>-14.814814814814813</v>
      </c>
      <c r="W512" s="32"/>
      <c r="X512" s="27">
        <v>225</v>
      </c>
      <c r="Y512" s="27"/>
      <c r="Z512" s="27">
        <v>-145</v>
      </c>
      <c r="AA512" s="29">
        <v>-39.189189189189186</v>
      </c>
      <c r="AB512" s="7"/>
      <c r="AD512" s="1">
        <f t="shared" si="29"/>
        <v>2</v>
      </c>
      <c r="AE512" s="1">
        <f t="shared" si="30"/>
        <v>0</v>
      </c>
      <c r="AF512" s="1">
        <f t="shared" si="31"/>
        <v>13</v>
      </c>
      <c r="AH512" s="17"/>
      <c r="AI512" s="28"/>
      <c r="AJ512" s="17"/>
    </row>
    <row r="513" spans="1:36" ht="13.5" customHeight="1" x14ac:dyDescent="0.3">
      <c r="A513" s="5" t="s">
        <v>403</v>
      </c>
      <c r="B513" s="11" t="s">
        <v>7</v>
      </c>
      <c r="C513" s="28">
        <v>709</v>
      </c>
      <c r="D513" s="6"/>
      <c r="E513" s="42">
        <v>515</v>
      </c>
      <c r="F513" s="43">
        <v>194</v>
      </c>
      <c r="G513" s="25">
        <f t="shared" si="28"/>
        <v>0</v>
      </c>
      <c r="H513" s="6">
        <v>-205</v>
      </c>
      <c r="I513" s="58">
        <v>-22.428884026258206</v>
      </c>
      <c r="J513" s="17"/>
      <c r="K513" s="7">
        <v>1.4073088192053682</v>
      </c>
      <c r="L513" s="45">
        <v>454</v>
      </c>
      <c r="N513" s="27">
        <v>165</v>
      </c>
      <c r="O513" s="28"/>
      <c r="P513" s="27">
        <v>-50</v>
      </c>
      <c r="Q513" s="29">
        <v>-23.255813953488371</v>
      </c>
      <c r="R513" s="28"/>
      <c r="S513" s="27">
        <v>175</v>
      </c>
      <c r="T513" s="28"/>
      <c r="U513" s="27">
        <v>-25</v>
      </c>
      <c r="V513" s="29">
        <v>-12.5</v>
      </c>
      <c r="W513" s="32"/>
      <c r="X513" s="27">
        <v>190</v>
      </c>
      <c r="Y513" s="27"/>
      <c r="Z513" s="27">
        <v>-55</v>
      </c>
      <c r="AA513" s="29">
        <v>-22.448979591836736</v>
      </c>
      <c r="AB513" s="7"/>
      <c r="AD513" s="1">
        <f t="shared" si="29"/>
        <v>3</v>
      </c>
      <c r="AE513" s="1">
        <f t="shared" si="30"/>
        <v>0</v>
      </c>
      <c r="AF513" s="1">
        <f t="shared" si="31"/>
        <v>14</v>
      </c>
      <c r="AH513" s="17"/>
      <c r="AI513" s="28"/>
      <c r="AJ513" s="17"/>
    </row>
    <row r="514" spans="1:36" ht="13.5" customHeight="1" x14ac:dyDescent="0.3">
      <c r="A514" s="5" t="s">
        <v>404</v>
      </c>
      <c r="B514" s="11" t="s">
        <v>7</v>
      </c>
      <c r="C514" s="28">
        <v>1560</v>
      </c>
      <c r="D514" s="6"/>
      <c r="E514" s="42">
        <v>1186</v>
      </c>
      <c r="F514" s="43">
        <v>374</v>
      </c>
      <c r="G514" s="25">
        <f t="shared" si="28"/>
        <v>0</v>
      </c>
      <c r="H514" s="6">
        <v>-9</v>
      </c>
      <c r="I514" s="58">
        <v>-0.57361376673040154</v>
      </c>
      <c r="J514" s="17"/>
      <c r="K514" s="7">
        <v>2.9522131655086441</v>
      </c>
      <c r="L514" s="45">
        <v>197</v>
      </c>
      <c r="N514" s="27">
        <v>440</v>
      </c>
      <c r="O514" s="28"/>
      <c r="P514" s="27">
        <v>-65</v>
      </c>
      <c r="Q514" s="29">
        <v>-12.871287128712872</v>
      </c>
      <c r="R514" s="28"/>
      <c r="S514" s="27">
        <v>330</v>
      </c>
      <c r="T514" s="28"/>
      <c r="U514" s="27">
        <v>50</v>
      </c>
      <c r="V514" s="29">
        <v>17.857142857142858</v>
      </c>
      <c r="W514" s="32"/>
      <c r="X514" s="27">
        <v>375</v>
      </c>
      <c r="Y514" s="27"/>
      <c r="Z514" s="27">
        <v>-75</v>
      </c>
      <c r="AA514" s="29">
        <v>-16.666666666666664</v>
      </c>
      <c r="AB514" s="7"/>
      <c r="AD514" s="1">
        <f t="shared" si="29"/>
        <v>4</v>
      </c>
      <c r="AE514" s="1">
        <f t="shared" si="30"/>
        <v>0</v>
      </c>
      <c r="AF514" s="1">
        <f t="shared" si="31"/>
        <v>15</v>
      </c>
      <c r="AH514" s="17"/>
      <c r="AI514" s="28"/>
      <c r="AJ514" s="17"/>
    </row>
    <row r="515" spans="1:36" ht="23.25" customHeight="1" x14ac:dyDescent="0.3">
      <c r="A515" s="5" t="s">
        <v>405</v>
      </c>
      <c r="B515" s="11" t="s">
        <v>7</v>
      </c>
      <c r="C515" s="28">
        <v>341</v>
      </c>
      <c r="D515" s="6"/>
      <c r="E515" s="42">
        <v>240</v>
      </c>
      <c r="F515" s="43">
        <v>101</v>
      </c>
      <c r="G515" s="25">
        <f t="shared" si="28"/>
        <v>0</v>
      </c>
      <c r="H515" s="6">
        <v>-113</v>
      </c>
      <c r="I515" s="58">
        <v>-24.889867841409689</v>
      </c>
      <c r="J515" s="17"/>
      <c r="K515" s="7">
        <v>0.71547252665948557</v>
      </c>
      <c r="L515" s="45">
        <v>612</v>
      </c>
      <c r="N515" s="27">
        <v>70</v>
      </c>
      <c r="O515" s="28"/>
      <c r="P515" s="27">
        <v>-20</v>
      </c>
      <c r="Q515" s="29">
        <v>-22.222222222222221</v>
      </c>
      <c r="R515" s="28"/>
      <c r="S515" s="27">
        <v>95</v>
      </c>
      <c r="T515" s="28"/>
      <c r="U515" s="27">
        <v>-30</v>
      </c>
      <c r="V515" s="29">
        <v>-24</v>
      </c>
      <c r="W515" s="32"/>
      <c r="X515" s="27" t="s">
        <v>684</v>
      </c>
      <c r="Y515" s="27"/>
      <c r="Z515" s="27" t="s">
        <v>684</v>
      </c>
      <c r="AA515" s="29" t="s">
        <v>684</v>
      </c>
      <c r="AB515" s="7"/>
      <c r="AD515" s="1">
        <f t="shared" si="29"/>
        <v>0</v>
      </c>
      <c r="AE515" s="1">
        <f t="shared" si="30"/>
        <v>0</v>
      </c>
      <c r="AF515" s="1">
        <f t="shared" si="31"/>
        <v>16</v>
      </c>
      <c r="AH515" s="17"/>
      <c r="AI515" s="28"/>
      <c r="AJ515" s="17"/>
    </row>
    <row r="516" spans="1:36" ht="13.5" customHeight="1" x14ac:dyDescent="0.3">
      <c r="A516" s="5" t="s">
        <v>406</v>
      </c>
      <c r="B516" s="11" t="s">
        <v>7</v>
      </c>
      <c r="C516" s="28">
        <v>581</v>
      </c>
      <c r="D516" s="6"/>
      <c r="E516" s="42">
        <v>573</v>
      </c>
      <c r="F516" s="43">
        <v>8</v>
      </c>
      <c r="G516" s="25">
        <f t="shared" si="28"/>
        <v>0</v>
      </c>
      <c r="H516" s="6">
        <v>-87</v>
      </c>
      <c r="I516" s="58">
        <v>-13.023952095808383</v>
      </c>
      <c r="J516" s="17"/>
      <c r="K516" s="7">
        <v>1.0744170801090012</v>
      </c>
      <c r="L516" s="45">
        <v>525</v>
      </c>
      <c r="N516" s="27">
        <v>155</v>
      </c>
      <c r="O516" s="28"/>
      <c r="P516" s="27">
        <v>-40</v>
      </c>
      <c r="Q516" s="29">
        <v>-20.512820512820511</v>
      </c>
      <c r="R516" s="28"/>
      <c r="S516" s="27">
        <v>145</v>
      </c>
      <c r="T516" s="28"/>
      <c r="U516" s="27">
        <v>5</v>
      </c>
      <c r="V516" s="29">
        <v>3.5714285714285712</v>
      </c>
      <c r="W516" s="32"/>
      <c r="X516" s="27">
        <v>125</v>
      </c>
      <c r="Y516" s="27"/>
      <c r="Z516" s="27">
        <v>-50</v>
      </c>
      <c r="AA516" s="29">
        <v>-28.571428571428569</v>
      </c>
      <c r="AB516" s="7"/>
      <c r="AD516" s="1">
        <f t="shared" si="29"/>
        <v>1</v>
      </c>
      <c r="AE516" s="1">
        <f t="shared" si="30"/>
        <v>0</v>
      </c>
      <c r="AF516" s="1">
        <f t="shared" si="31"/>
        <v>17</v>
      </c>
      <c r="AH516" s="17"/>
      <c r="AI516" s="28"/>
      <c r="AJ516" s="17"/>
    </row>
    <row r="517" spans="1:36" ht="13.5" customHeight="1" x14ac:dyDescent="0.3">
      <c r="A517" s="5" t="s">
        <v>407</v>
      </c>
      <c r="B517" s="11" t="s">
        <v>7</v>
      </c>
      <c r="C517" s="28">
        <v>1183</v>
      </c>
      <c r="D517" s="6"/>
      <c r="E517" s="42">
        <v>1090</v>
      </c>
      <c r="F517" s="43">
        <v>93</v>
      </c>
      <c r="G517" s="25">
        <f t="shared" si="28"/>
        <v>0</v>
      </c>
      <c r="H517" s="6">
        <v>-314</v>
      </c>
      <c r="I517" s="58">
        <v>-20.975283901135604</v>
      </c>
      <c r="J517" s="17"/>
      <c r="K517" s="7">
        <v>1.7092519805709836</v>
      </c>
      <c r="L517" s="45">
        <v>388</v>
      </c>
      <c r="N517" s="27">
        <v>170</v>
      </c>
      <c r="O517" s="28"/>
      <c r="P517" s="27">
        <v>-100</v>
      </c>
      <c r="Q517" s="29">
        <v>-37.037037037037038</v>
      </c>
      <c r="R517" s="28"/>
      <c r="S517" s="27">
        <v>280</v>
      </c>
      <c r="T517" s="28"/>
      <c r="U517" s="27">
        <v>-20</v>
      </c>
      <c r="V517" s="29">
        <v>-6.666666666666667</v>
      </c>
      <c r="W517" s="32"/>
      <c r="X517" s="27">
        <v>215</v>
      </c>
      <c r="Y517" s="27"/>
      <c r="Z517" s="27">
        <v>-160</v>
      </c>
      <c r="AA517" s="29">
        <v>-42.666666666666671</v>
      </c>
      <c r="AB517" s="7"/>
      <c r="AD517" s="1">
        <f t="shared" si="29"/>
        <v>2</v>
      </c>
      <c r="AE517" s="1">
        <f t="shared" si="30"/>
        <v>0</v>
      </c>
      <c r="AF517" s="1">
        <f t="shared" si="31"/>
        <v>18</v>
      </c>
      <c r="AH517" s="17"/>
      <c r="AI517" s="28"/>
      <c r="AJ517" s="17"/>
    </row>
    <row r="518" spans="1:36" ht="13.5" customHeight="1" x14ac:dyDescent="0.3">
      <c r="A518" s="5" t="s">
        <v>408</v>
      </c>
      <c r="B518" s="11" t="s">
        <v>7</v>
      </c>
      <c r="C518" s="28">
        <v>513</v>
      </c>
      <c r="D518" s="6"/>
      <c r="E518" s="42">
        <v>351</v>
      </c>
      <c r="F518" s="43">
        <v>162</v>
      </c>
      <c r="G518" s="25">
        <f t="shared" si="28"/>
        <v>0</v>
      </c>
      <c r="H518" s="6">
        <v>-21</v>
      </c>
      <c r="I518" s="58">
        <v>-3.9325842696629212</v>
      </c>
      <c r="J518" s="17"/>
      <c r="K518" s="7">
        <v>1.0719531153982222</v>
      </c>
      <c r="L518" s="45">
        <v>526</v>
      </c>
      <c r="N518" s="27">
        <v>135</v>
      </c>
      <c r="O518" s="28"/>
      <c r="P518" s="27">
        <v>10</v>
      </c>
      <c r="Q518" s="29">
        <v>8</v>
      </c>
      <c r="R518" s="28"/>
      <c r="S518" s="27">
        <v>125</v>
      </c>
      <c r="T518" s="28"/>
      <c r="U518" s="27">
        <v>-15</v>
      </c>
      <c r="V518" s="29">
        <v>-10.714285714285714</v>
      </c>
      <c r="W518" s="32"/>
      <c r="X518" s="27">
        <v>95</v>
      </c>
      <c r="Y518" s="27"/>
      <c r="Z518" s="27">
        <v>-30</v>
      </c>
      <c r="AA518" s="29">
        <v>-24</v>
      </c>
      <c r="AB518" s="7"/>
      <c r="AD518" s="1">
        <f t="shared" si="29"/>
        <v>3</v>
      </c>
      <c r="AE518" s="1">
        <f t="shared" si="30"/>
        <v>0</v>
      </c>
      <c r="AF518" s="1">
        <f t="shared" si="31"/>
        <v>19</v>
      </c>
      <c r="AH518" s="17"/>
      <c r="AI518" s="28"/>
      <c r="AJ518" s="17"/>
    </row>
    <row r="519" spans="1:36" ht="13.5" customHeight="1" x14ac:dyDescent="0.3">
      <c r="A519" s="5" t="s">
        <v>409</v>
      </c>
      <c r="B519" s="11" t="s">
        <v>7</v>
      </c>
      <c r="C519" s="28">
        <v>432</v>
      </c>
      <c r="D519" s="6"/>
      <c r="E519" s="42">
        <v>322</v>
      </c>
      <c r="F519" s="43">
        <v>110</v>
      </c>
      <c r="G519" s="25">
        <f t="shared" si="28"/>
        <v>0</v>
      </c>
      <c r="H519" s="6">
        <v>-19</v>
      </c>
      <c r="I519" s="58">
        <v>-4.2128603104212861</v>
      </c>
      <c r="J519" s="17"/>
      <c r="K519" s="7">
        <v>0.87611995826622335</v>
      </c>
      <c r="L519" s="45">
        <v>579</v>
      </c>
      <c r="N519" s="27">
        <v>115</v>
      </c>
      <c r="O519" s="28"/>
      <c r="P519" s="27">
        <v>-20</v>
      </c>
      <c r="Q519" s="29">
        <v>-14.814814814814813</v>
      </c>
      <c r="R519" s="28"/>
      <c r="S519" s="27">
        <v>110</v>
      </c>
      <c r="T519" s="28"/>
      <c r="U519" s="27">
        <v>0</v>
      </c>
      <c r="V519" s="29">
        <v>0</v>
      </c>
      <c r="W519" s="32"/>
      <c r="X519" s="27">
        <v>65</v>
      </c>
      <c r="Y519" s="27"/>
      <c r="Z519" s="27">
        <v>-20</v>
      </c>
      <c r="AA519" s="29">
        <v>-23.52941176470588</v>
      </c>
      <c r="AB519" s="7"/>
      <c r="AD519" s="1">
        <f t="shared" si="29"/>
        <v>4</v>
      </c>
      <c r="AE519" s="1">
        <f t="shared" si="30"/>
        <v>0</v>
      </c>
      <c r="AF519" s="1">
        <f t="shared" si="31"/>
        <v>20</v>
      </c>
      <c r="AH519" s="17"/>
      <c r="AI519" s="28"/>
      <c r="AJ519" s="17"/>
    </row>
    <row r="520" spans="1:36" ht="23.25" customHeight="1" x14ac:dyDescent="0.3">
      <c r="A520" s="5" t="s">
        <v>554</v>
      </c>
      <c r="B520" s="11" t="s">
        <v>541</v>
      </c>
      <c r="C520" s="28">
        <v>1313</v>
      </c>
      <c r="D520" s="6"/>
      <c r="E520" s="42">
        <v>1313</v>
      </c>
      <c r="F520" s="43">
        <v>0</v>
      </c>
      <c r="G520" s="25">
        <f t="shared" si="28"/>
        <v>0</v>
      </c>
      <c r="H520" s="6">
        <v>-295</v>
      </c>
      <c r="I520" s="58">
        <v>-18.345771144278608</v>
      </c>
      <c r="J520" s="17"/>
      <c r="K520" s="7">
        <v>2.6530523301272271</v>
      </c>
      <c r="L520" s="45">
        <v>235</v>
      </c>
      <c r="N520" s="27">
        <v>370</v>
      </c>
      <c r="O520" s="28"/>
      <c r="P520" s="27">
        <v>-30</v>
      </c>
      <c r="Q520" s="29">
        <v>-7.5</v>
      </c>
      <c r="R520" s="28"/>
      <c r="S520" s="27">
        <v>275</v>
      </c>
      <c r="T520" s="28"/>
      <c r="U520" s="27">
        <v>-75</v>
      </c>
      <c r="V520" s="29">
        <v>-21.428571428571427</v>
      </c>
      <c r="W520" s="32"/>
      <c r="X520" s="27">
        <v>435</v>
      </c>
      <c r="Y520" s="27"/>
      <c r="Z520" s="27">
        <v>-55</v>
      </c>
      <c r="AA520" s="29">
        <v>-11.224489795918368</v>
      </c>
      <c r="AB520" s="7"/>
      <c r="AD520" s="1">
        <f t="shared" si="29"/>
        <v>0</v>
      </c>
      <c r="AE520" s="1">
        <f t="shared" si="30"/>
        <v>0</v>
      </c>
      <c r="AF520" s="1">
        <f t="shared" si="31"/>
        <v>21</v>
      </c>
      <c r="AH520" s="17"/>
      <c r="AI520" s="28"/>
      <c r="AJ520" s="17"/>
    </row>
    <row r="521" spans="1:36" ht="13.5" customHeight="1" x14ac:dyDescent="0.3">
      <c r="A521" s="5" t="s">
        <v>410</v>
      </c>
      <c r="B521" s="11" t="s">
        <v>7</v>
      </c>
      <c r="C521" s="28">
        <v>1088</v>
      </c>
      <c r="D521" s="6"/>
      <c r="E521" s="42">
        <v>803</v>
      </c>
      <c r="F521" s="43">
        <v>285</v>
      </c>
      <c r="G521" s="25">
        <f t="shared" si="28"/>
        <v>0</v>
      </c>
      <c r="H521" s="6">
        <v>-95</v>
      </c>
      <c r="I521" s="58">
        <v>-8.0304311073541843</v>
      </c>
      <c r="J521" s="17"/>
      <c r="K521" s="7">
        <v>2.2233141511514511</v>
      </c>
      <c r="L521" s="45">
        <v>305</v>
      </c>
      <c r="N521" s="27">
        <v>275</v>
      </c>
      <c r="O521" s="28"/>
      <c r="P521" s="27">
        <v>-5</v>
      </c>
      <c r="Q521" s="29">
        <v>-1.7857142857142856</v>
      </c>
      <c r="R521" s="28"/>
      <c r="S521" s="27">
        <v>230</v>
      </c>
      <c r="T521" s="28"/>
      <c r="U521" s="27">
        <v>-20</v>
      </c>
      <c r="V521" s="29">
        <v>-8</v>
      </c>
      <c r="W521" s="32"/>
      <c r="X521" s="27">
        <v>200</v>
      </c>
      <c r="Y521" s="27"/>
      <c r="Z521" s="27">
        <v>-115</v>
      </c>
      <c r="AA521" s="29">
        <v>-36.507936507936506</v>
      </c>
      <c r="AB521" s="7"/>
      <c r="AD521" s="1">
        <f t="shared" si="29"/>
        <v>1</v>
      </c>
      <c r="AE521" s="1">
        <f t="shared" si="30"/>
        <v>0</v>
      </c>
      <c r="AF521" s="1">
        <f t="shared" si="31"/>
        <v>22</v>
      </c>
      <c r="AH521" s="17"/>
      <c r="AI521" s="28"/>
      <c r="AJ521" s="17"/>
    </row>
    <row r="522" spans="1:36" ht="13.5" customHeight="1" x14ac:dyDescent="0.3">
      <c r="A522" s="5" t="s">
        <v>411</v>
      </c>
      <c r="B522" s="11" t="s">
        <v>7</v>
      </c>
      <c r="C522" s="28">
        <v>336</v>
      </c>
      <c r="D522" s="6"/>
      <c r="E522" s="42">
        <v>336</v>
      </c>
      <c r="F522" s="43">
        <v>0</v>
      </c>
      <c r="G522" s="25">
        <f t="shared" si="28"/>
        <v>0</v>
      </c>
      <c r="H522" s="6">
        <v>-12</v>
      </c>
      <c r="I522" s="58">
        <v>-3.4482758620689653</v>
      </c>
      <c r="J522" s="17"/>
      <c r="K522" s="7">
        <v>0.58313148558540051</v>
      </c>
      <c r="L522" s="45">
        <v>640</v>
      </c>
      <c r="N522" s="27">
        <v>60</v>
      </c>
      <c r="O522" s="28"/>
      <c r="P522" s="27">
        <v>5</v>
      </c>
      <c r="Q522" s="29">
        <v>9.0909090909090917</v>
      </c>
      <c r="R522" s="28"/>
      <c r="S522" s="27">
        <v>100</v>
      </c>
      <c r="T522" s="28"/>
      <c r="U522" s="27">
        <v>5</v>
      </c>
      <c r="V522" s="29">
        <v>5.2631578947368416</v>
      </c>
      <c r="W522" s="32"/>
      <c r="X522" s="27">
        <v>60</v>
      </c>
      <c r="Y522" s="27"/>
      <c r="Z522" s="27">
        <v>-5</v>
      </c>
      <c r="AA522" s="29">
        <v>-7.6923076923076925</v>
      </c>
      <c r="AB522" s="7"/>
      <c r="AD522" s="1">
        <f t="shared" si="29"/>
        <v>2</v>
      </c>
      <c r="AE522" s="1">
        <f t="shared" si="30"/>
        <v>0</v>
      </c>
      <c r="AF522" s="1">
        <f t="shared" si="31"/>
        <v>23</v>
      </c>
      <c r="AH522" s="17"/>
      <c r="AI522" s="28"/>
      <c r="AJ522" s="17"/>
    </row>
    <row r="523" spans="1:36" ht="13.5" customHeight="1" x14ac:dyDescent="0.3">
      <c r="A523" s="5" t="s">
        <v>412</v>
      </c>
      <c r="B523" s="11" t="s">
        <v>7</v>
      </c>
      <c r="C523" s="28">
        <v>294</v>
      </c>
      <c r="D523" s="6"/>
      <c r="E523" s="42">
        <v>272</v>
      </c>
      <c r="F523" s="43">
        <v>22</v>
      </c>
      <c r="G523" s="25">
        <f t="shared" si="28"/>
        <v>0</v>
      </c>
      <c r="H523" s="6">
        <v>-209</v>
      </c>
      <c r="I523" s="58">
        <v>-41.550695825049701</v>
      </c>
      <c r="J523" s="17"/>
      <c r="K523" s="7">
        <v>0.58660866248666388</v>
      </c>
      <c r="L523" s="45">
        <v>639</v>
      </c>
      <c r="N523" s="27">
        <v>60</v>
      </c>
      <c r="O523" s="28"/>
      <c r="P523" s="27">
        <v>-50</v>
      </c>
      <c r="Q523" s="29">
        <v>-45.454545454545453</v>
      </c>
      <c r="R523" s="28"/>
      <c r="S523" s="27">
        <v>80</v>
      </c>
      <c r="T523" s="28"/>
      <c r="U523" s="27">
        <v>-30</v>
      </c>
      <c r="V523" s="29">
        <v>-27.27272727272727</v>
      </c>
      <c r="W523" s="32"/>
      <c r="X523" s="27">
        <v>30</v>
      </c>
      <c r="Y523" s="27"/>
      <c r="Z523" s="27">
        <v>-65</v>
      </c>
      <c r="AA523" s="29">
        <v>-68.421052631578945</v>
      </c>
      <c r="AB523" s="7"/>
      <c r="AD523" s="1">
        <f t="shared" si="29"/>
        <v>3</v>
      </c>
      <c r="AE523" s="1">
        <f t="shared" si="30"/>
        <v>0</v>
      </c>
      <c r="AF523" s="1">
        <f t="shared" si="31"/>
        <v>24</v>
      </c>
      <c r="AH523" s="17"/>
      <c r="AI523" s="28"/>
      <c r="AJ523" s="17"/>
    </row>
    <row r="524" spans="1:36" ht="13.5" customHeight="1" x14ac:dyDescent="0.3">
      <c r="A524" s="5" t="s">
        <v>413</v>
      </c>
      <c r="B524" s="11" t="s">
        <v>7</v>
      </c>
      <c r="C524" s="28">
        <v>713</v>
      </c>
      <c r="D524" s="6"/>
      <c r="E524" s="42">
        <v>623</v>
      </c>
      <c r="F524" s="43">
        <v>90</v>
      </c>
      <c r="G524" s="25">
        <f t="shared" si="28"/>
        <v>0</v>
      </c>
      <c r="H524" s="6">
        <v>-155</v>
      </c>
      <c r="I524" s="58">
        <v>-17.857142857142858</v>
      </c>
      <c r="J524" s="17"/>
      <c r="K524" s="7">
        <v>1.7044904449176397</v>
      </c>
      <c r="L524" s="45">
        <v>390</v>
      </c>
      <c r="N524" s="27">
        <v>160</v>
      </c>
      <c r="O524" s="28"/>
      <c r="P524" s="27">
        <v>-75</v>
      </c>
      <c r="Q524" s="29">
        <v>-31.914893617021278</v>
      </c>
      <c r="R524" s="28"/>
      <c r="S524" s="27">
        <v>200</v>
      </c>
      <c r="T524" s="28"/>
      <c r="U524" s="27">
        <v>15</v>
      </c>
      <c r="V524" s="29">
        <v>8.1081081081081088</v>
      </c>
      <c r="W524" s="32"/>
      <c r="X524" s="27">
        <v>75</v>
      </c>
      <c r="Y524" s="27"/>
      <c r="Z524" s="27">
        <v>-60</v>
      </c>
      <c r="AA524" s="29">
        <v>-44.444444444444443</v>
      </c>
      <c r="AB524" s="7"/>
      <c r="AD524" s="1">
        <f t="shared" si="29"/>
        <v>4</v>
      </c>
      <c r="AE524" s="1">
        <f t="shared" si="30"/>
        <v>0</v>
      </c>
      <c r="AF524" s="1">
        <f t="shared" si="31"/>
        <v>25</v>
      </c>
      <c r="AH524" s="17"/>
      <c r="AI524" s="28"/>
      <c r="AJ524" s="17"/>
    </row>
    <row r="525" spans="1:36" ht="23.25" customHeight="1" x14ac:dyDescent="0.3">
      <c r="A525" s="5" t="s">
        <v>555</v>
      </c>
      <c r="B525" s="11" t="s">
        <v>541</v>
      </c>
      <c r="C525" s="28">
        <v>1941</v>
      </c>
      <c r="D525" s="6"/>
      <c r="E525" s="42">
        <v>1941</v>
      </c>
      <c r="F525" s="43">
        <v>0</v>
      </c>
      <c r="G525" s="25">
        <f t="shared" si="28"/>
        <v>0</v>
      </c>
      <c r="H525" s="6">
        <v>-570</v>
      </c>
      <c r="I525" s="58">
        <v>-22.70011947431302</v>
      </c>
      <c r="J525" s="17"/>
      <c r="K525" s="7">
        <v>3.8619144826345266</v>
      </c>
      <c r="L525" s="45">
        <v>104</v>
      </c>
      <c r="N525" s="27">
        <v>510</v>
      </c>
      <c r="O525" s="28"/>
      <c r="P525" s="27">
        <v>-90</v>
      </c>
      <c r="Q525" s="29">
        <v>-15</v>
      </c>
      <c r="R525" s="28"/>
      <c r="S525" s="27">
        <v>445</v>
      </c>
      <c r="T525" s="28"/>
      <c r="U525" s="27">
        <v>-100</v>
      </c>
      <c r="V525" s="29">
        <v>-18.348623853211009</v>
      </c>
      <c r="W525" s="32"/>
      <c r="X525" s="27">
        <v>625</v>
      </c>
      <c r="Y525" s="27"/>
      <c r="Z525" s="27">
        <v>-250</v>
      </c>
      <c r="AA525" s="29">
        <v>-28.571428571428569</v>
      </c>
      <c r="AB525" s="7"/>
      <c r="AD525" s="1">
        <f t="shared" si="29"/>
        <v>0</v>
      </c>
      <c r="AE525" s="1">
        <f t="shared" si="30"/>
        <v>0</v>
      </c>
      <c r="AF525" s="1">
        <f t="shared" si="31"/>
        <v>26</v>
      </c>
      <c r="AH525" s="17"/>
      <c r="AI525" s="28"/>
      <c r="AJ525" s="17"/>
    </row>
    <row r="526" spans="1:36" ht="13.5" customHeight="1" x14ac:dyDescent="0.3">
      <c r="A526" s="5" t="s">
        <v>414</v>
      </c>
      <c r="B526" s="11" t="s">
        <v>7</v>
      </c>
      <c r="C526" s="28">
        <v>405</v>
      </c>
      <c r="D526" s="6"/>
      <c r="E526" s="42">
        <v>405</v>
      </c>
      <c r="F526" s="43">
        <v>0</v>
      </c>
      <c r="G526" s="25">
        <f t="shared" si="28"/>
        <v>0</v>
      </c>
      <c r="H526" s="6">
        <v>-72</v>
      </c>
      <c r="I526" s="58">
        <v>-15.09433962264151</v>
      </c>
      <c r="J526" s="17"/>
      <c r="K526" s="7">
        <v>0.66111957837572821</v>
      </c>
      <c r="L526" s="45">
        <v>620</v>
      </c>
      <c r="N526" s="27">
        <v>70</v>
      </c>
      <c r="O526" s="28"/>
      <c r="P526" s="27">
        <v>-10</v>
      </c>
      <c r="Q526" s="29">
        <v>-12.5</v>
      </c>
      <c r="R526" s="28"/>
      <c r="S526" s="27">
        <v>120</v>
      </c>
      <c r="T526" s="28"/>
      <c r="U526" s="27">
        <v>5</v>
      </c>
      <c r="V526" s="29">
        <v>4.3478260869565215</v>
      </c>
      <c r="W526" s="32"/>
      <c r="X526" s="27">
        <v>55</v>
      </c>
      <c r="Y526" s="27"/>
      <c r="Z526" s="27">
        <v>-25</v>
      </c>
      <c r="AA526" s="29">
        <v>-31.25</v>
      </c>
      <c r="AB526" s="7"/>
      <c r="AD526" s="1">
        <f t="shared" si="29"/>
        <v>1</v>
      </c>
      <c r="AE526" s="1">
        <f t="shared" si="30"/>
        <v>0</v>
      </c>
      <c r="AF526" s="1">
        <f t="shared" si="31"/>
        <v>27</v>
      </c>
      <c r="AH526" s="17"/>
      <c r="AI526" s="28"/>
      <c r="AJ526" s="17"/>
    </row>
    <row r="527" spans="1:36" ht="13.5" customHeight="1" x14ac:dyDescent="0.3">
      <c r="A527" s="5" t="s">
        <v>415</v>
      </c>
      <c r="B527" s="11" t="s">
        <v>7</v>
      </c>
      <c r="C527" s="28">
        <v>555</v>
      </c>
      <c r="D527" s="6"/>
      <c r="E527" s="42">
        <v>458</v>
      </c>
      <c r="F527" s="43">
        <v>97</v>
      </c>
      <c r="G527" s="25">
        <f t="shared" ref="G527:G590" si="32">IFERROR(F527+E527-C527,E527-C527)</f>
        <v>0</v>
      </c>
      <c r="H527" s="6">
        <v>-22</v>
      </c>
      <c r="I527" s="58">
        <v>-3.8128249566724435</v>
      </c>
      <c r="J527" s="17"/>
      <c r="K527" s="7">
        <v>1.3723249880289643</v>
      </c>
      <c r="L527" s="45">
        <v>463</v>
      </c>
      <c r="N527" s="27">
        <v>135</v>
      </c>
      <c r="O527" s="28"/>
      <c r="P527" s="27">
        <v>-35</v>
      </c>
      <c r="Q527" s="29">
        <v>-20.588235294117645</v>
      </c>
      <c r="R527" s="28"/>
      <c r="S527" s="27">
        <v>160</v>
      </c>
      <c r="T527" s="28"/>
      <c r="U527" s="27">
        <v>25</v>
      </c>
      <c r="V527" s="29">
        <v>18.518518518518519</v>
      </c>
      <c r="W527" s="32"/>
      <c r="X527" s="27">
        <v>70</v>
      </c>
      <c r="Y527" s="27"/>
      <c r="Z527" s="27">
        <v>-40</v>
      </c>
      <c r="AA527" s="29">
        <v>-36.363636363636367</v>
      </c>
      <c r="AB527" s="7"/>
      <c r="AD527" s="1">
        <f t="shared" ref="AD527:AD590" si="33">MOD(ROW(A527),5)</f>
        <v>2</v>
      </c>
      <c r="AE527" s="1">
        <f t="shared" ref="AE527:AE590" si="34">IF(H527&gt;0,1,0)</f>
        <v>0</v>
      </c>
      <c r="AF527" s="1">
        <f t="shared" ref="AF527:AF590" si="35">MOD(ROW(AE527)-9,35)</f>
        <v>28</v>
      </c>
      <c r="AH527" s="17"/>
      <c r="AI527" s="28"/>
      <c r="AJ527" s="17"/>
    </row>
    <row r="528" spans="1:36" ht="13.5" customHeight="1" x14ac:dyDescent="0.3">
      <c r="A528" s="5" t="s">
        <v>416</v>
      </c>
      <c r="B528" s="11" t="s">
        <v>7</v>
      </c>
      <c r="C528" s="28">
        <v>642</v>
      </c>
      <c r="D528" s="6"/>
      <c r="E528" s="42">
        <v>607</v>
      </c>
      <c r="F528" s="43">
        <v>35</v>
      </c>
      <c r="G528" s="25">
        <f t="shared" si="32"/>
        <v>0</v>
      </c>
      <c r="H528" s="6">
        <v>-160</v>
      </c>
      <c r="I528" s="58">
        <v>-19.950124688279303</v>
      </c>
      <c r="J528" s="17"/>
      <c r="K528" s="7">
        <v>1.2954185157842171</v>
      </c>
      <c r="L528" s="45">
        <v>476</v>
      </c>
      <c r="N528" s="27">
        <v>135</v>
      </c>
      <c r="O528" s="28"/>
      <c r="P528" s="27">
        <v>-65</v>
      </c>
      <c r="Q528" s="29">
        <v>-32.5</v>
      </c>
      <c r="R528" s="28"/>
      <c r="S528" s="27">
        <v>180</v>
      </c>
      <c r="T528" s="28"/>
      <c r="U528" s="27">
        <v>5</v>
      </c>
      <c r="V528" s="29">
        <v>2.8571428571428572</v>
      </c>
      <c r="W528" s="32"/>
      <c r="X528" s="27">
        <v>155</v>
      </c>
      <c r="Y528" s="27"/>
      <c r="Z528" s="27">
        <v>-65</v>
      </c>
      <c r="AA528" s="29">
        <v>-29.545454545454547</v>
      </c>
      <c r="AB528" s="7"/>
      <c r="AD528" s="1">
        <f t="shared" si="33"/>
        <v>3</v>
      </c>
      <c r="AE528" s="1">
        <f t="shared" si="34"/>
        <v>0</v>
      </c>
      <c r="AF528" s="1">
        <f t="shared" si="35"/>
        <v>29</v>
      </c>
      <c r="AH528" s="17"/>
      <c r="AI528" s="28"/>
      <c r="AJ528" s="17"/>
    </row>
    <row r="529" spans="1:36" ht="13.5" customHeight="1" x14ac:dyDescent="0.3">
      <c r="A529" s="5" t="s">
        <v>417</v>
      </c>
      <c r="B529" s="11" t="s">
        <v>7</v>
      </c>
      <c r="C529" s="28">
        <v>430</v>
      </c>
      <c r="D529" s="6"/>
      <c r="E529" s="42">
        <v>423</v>
      </c>
      <c r="F529" s="43">
        <v>7</v>
      </c>
      <c r="G529" s="25">
        <f t="shared" si="32"/>
        <v>0</v>
      </c>
      <c r="H529" s="6">
        <v>-111</v>
      </c>
      <c r="I529" s="58">
        <v>-20.517560073937151</v>
      </c>
      <c r="J529" s="17"/>
      <c r="K529" s="7">
        <v>0.80709003291663661</v>
      </c>
      <c r="L529" s="45">
        <v>596</v>
      </c>
      <c r="N529" s="27">
        <v>85</v>
      </c>
      <c r="O529" s="28"/>
      <c r="P529" s="27">
        <v>-20</v>
      </c>
      <c r="Q529" s="29">
        <v>-19.047619047619047</v>
      </c>
      <c r="R529" s="28"/>
      <c r="S529" s="27">
        <v>125</v>
      </c>
      <c r="T529" s="28"/>
      <c r="U529" s="27">
        <v>-25</v>
      </c>
      <c r="V529" s="29">
        <v>-16.666666666666664</v>
      </c>
      <c r="W529" s="32"/>
      <c r="X529" s="27">
        <v>70</v>
      </c>
      <c r="Y529" s="27"/>
      <c r="Z529" s="27">
        <v>-40</v>
      </c>
      <c r="AA529" s="29">
        <v>-36.363636363636367</v>
      </c>
      <c r="AB529" s="7"/>
      <c r="AD529" s="1">
        <f t="shared" si="33"/>
        <v>4</v>
      </c>
      <c r="AE529" s="1">
        <f t="shared" si="34"/>
        <v>0</v>
      </c>
      <c r="AF529" s="1">
        <f t="shared" si="35"/>
        <v>30</v>
      </c>
      <c r="AH529" s="17"/>
      <c r="AI529" s="28"/>
      <c r="AJ529" s="17"/>
    </row>
    <row r="530" spans="1:36" ht="23.25" customHeight="1" x14ac:dyDescent="0.3">
      <c r="A530" s="5" t="s">
        <v>418</v>
      </c>
      <c r="B530" s="11" t="s">
        <v>7</v>
      </c>
      <c r="C530" s="28">
        <v>446</v>
      </c>
      <c r="D530" s="6"/>
      <c r="E530" s="42">
        <v>422</v>
      </c>
      <c r="F530" s="43">
        <v>24</v>
      </c>
      <c r="G530" s="25">
        <f t="shared" si="32"/>
        <v>0</v>
      </c>
      <c r="H530" s="6">
        <v>-136</v>
      </c>
      <c r="I530" s="58">
        <v>-23.367697594501717</v>
      </c>
      <c r="J530" s="17"/>
      <c r="K530" s="7">
        <v>0.92135775199825909</v>
      </c>
      <c r="L530" s="45">
        <v>567</v>
      </c>
      <c r="N530" s="27">
        <v>100</v>
      </c>
      <c r="O530" s="28"/>
      <c r="P530" s="27">
        <v>-30</v>
      </c>
      <c r="Q530" s="29">
        <v>-23.076923076923077</v>
      </c>
      <c r="R530" s="28"/>
      <c r="S530" s="27">
        <v>120</v>
      </c>
      <c r="T530" s="28"/>
      <c r="U530" s="27">
        <v>-15</v>
      </c>
      <c r="V530" s="29">
        <v>-11.111111111111111</v>
      </c>
      <c r="W530" s="32"/>
      <c r="X530" s="27">
        <v>95</v>
      </c>
      <c r="Y530" s="27"/>
      <c r="Z530" s="27">
        <v>-25</v>
      </c>
      <c r="AA530" s="29">
        <v>-20.833333333333336</v>
      </c>
      <c r="AB530" s="7"/>
      <c r="AD530" s="1">
        <f t="shared" si="33"/>
        <v>0</v>
      </c>
      <c r="AE530" s="1">
        <f t="shared" si="34"/>
        <v>0</v>
      </c>
      <c r="AF530" s="1">
        <f t="shared" si="35"/>
        <v>31</v>
      </c>
      <c r="AH530" s="17"/>
      <c r="AI530" s="28"/>
      <c r="AJ530" s="17"/>
    </row>
    <row r="531" spans="1:36" ht="13.5" customHeight="1" x14ac:dyDescent="0.3">
      <c r="A531" s="5" t="s">
        <v>419</v>
      </c>
      <c r="B531" s="11" t="s">
        <v>7</v>
      </c>
      <c r="C531" s="28">
        <v>359</v>
      </c>
      <c r="D531" s="6"/>
      <c r="E531" s="42">
        <v>351</v>
      </c>
      <c r="F531" s="43">
        <v>8</v>
      </c>
      <c r="G531" s="25">
        <f t="shared" si="32"/>
        <v>0</v>
      </c>
      <c r="H531" s="6">
        <v>-80</v>
      </c>
      <c r="I531" s="58">
        <v>-18.223234624145785</v>
      </c>
      <c r="J531" s="17"/>
      <c r="K531" s="7">
        <v>0.60002573904852929</v>
      </c>
      <c r="L531" s="45">
        <v>637</v>
      </c>
      <c r="N531" s="27">
        <v>60</v>
      </c>
      <c r="O531" s="28"/>
      <c r="P531" s="27">
        <v>-25</v>
      </c>
      <c r="Q531" s="29">
        <v>-29.411764705882355</v>
      </c>
      <c r="R531" s="28"/>
      <c r="S531" s="27">
        <v>115</v>
      </c>
      <c r="T531" s="28"/>
      <c r="U531" s="27">
        <v>-15</v>
      </c>
      <c r="V531" s="29">
        <v>-11.538461538461538</v>
      </c>
      <c r="W531" s="32"/>
      <c r="X531" s="27">
        <v>70</v>
      </c>
      <c r="Y531" s="27"/>
      <c r="Z531" s="27">
        <v>-30</v>
      </c>
      <c r="AA531" s="29">
        <v>-30</v>
      </c>
      <c r="AB531" s="7"/>
      <c r="AD531" s="1">
        <f t="shared" si="33"/>
        <v>1</v>
      </c>
      <c r="AE531" s="1">
        <f t="shared" si="34"/>
        <v>0</v>
      </c>
      <c r="AF531" s="1">
        <f t="shared" si="35"/>
        <v>32</v>
      </c>
      <c r="AH531" s="17"/>
      <c r="AI531" s="28"/>
      <c r="AJ531" s="17"/>
    </row>
    <row r="532" spans="1:36" ht="13.5" customHeight="1" x14ac:dyDescent="0.3">
      <c r="A532" s="5" t="s">
        <v>420</v>
      </c>
      <c r="B532" s="11" t="s">
        <v>7</v>
      </c>
      <c r="C532" s="28">
        <v>705</v>
      </c>
      <c r="D532" s="6"/>
      <c r="E532" s="42">
        <v>361</v>
      </c>
      <c r="F532" s="43">
        <v>344</v>
      </c>
      <c r="G532" s="25">
        <f t="shared" si="32"/>
        <v>0</v>
      </c>
      <c r="H532" s="6">
        <v>60</v>
      </c>
      <c r="I532" s="58">
        <v>9.3023255813953494</v>
      </c>
      <c r="J532" s="17"/>
      <c r="K532" s="7">
        <v>1.4861813682852423</v>
      </c>
      <c r="L532" s="45">
        <v>435</v>
      </c>
      <c r="N532" s="27">
        <v>215</v>
      </c>
      <c r="O532" s="28"/>
      <c r="P532" s="27">
        <v>25</v>
      </c>
      <c r="Q532" s="29">
        <v>13.157894736842104</v>
      </c>
      <c r="R532" s="28"/>
      <c r="S532" s="27">
        <v>135</v>
      </c>
      <c r="T532" s="28"/>
      <c r="U532" s="27">
        <v>15</v>
      </c>
      <c r="V532" s="29">
        <v>12.5</v>
      </c>
      <c r="W532" s="32"/>
      <c r="X532" s="27" t="s">
        <v>684</v>
      </c>
      <c r="Y532" s="27"/>
      <c r="Z532" s="27" t="s">
        <v>684</v>
      </c>
      <c r="AA532" s="29" t="s">
        <v>684</v>
      </c>
      <c r="AB532" s="7"/>
      <c r="AD532" s="1">
        <f t="shared" si="33"/>
        <v>2</v>
      </c>
      <c r="AE532" s="1">
        <f t="shared" si="34"/>
        <v>1</v>
      </c>
      <c r="AF532" s="1">
        <f t="shared" si="35"/>
        <v>33</v>
      </c>
      <c r="AH532" s="17"/>
      <c r="AI532" s="28"/>
      <c r="AJ532" s="17"/>
    </row>
    <row r="533" spans="1:36" ht="13.5" customHeight="1" x14ac:dyDescent="0.3">
      <c r="A533" s="5" t="s">
        <v>421</v>
      </c>
      <c r="B533" s="11" t="s">
        <v>7</v>
      </c>
      <c r="C533" s="28">
        <v>2467</v>
      </c>
      <c r="D533" s="6"/>
      <c r="E533" s="42">
        <v>2462</v>
      </c>
      <c r="F533" s="43">
        <v>5</v>
      </c>
      <c r="G533" s="25">
        <f t="shared" si="32"/>
        <v>0</v>
      </c>
      <c r="H533" s="6">
        <v>-127</v>
      </c>
      <c r="I533" s="58">
        <v>-4.8959136468774096</v>
      </c>
      <c r="J533" s="17"/>
      <c r="K533" s="7">
        <v>6.3238136047550544</v>
      </c>
      <c r="L533" s="45">
        <v>12</v>
      </c>
      <c r="N533" s="27">
        <v>585</v>
      </c>
      <c r="O533" s="28"/>
      <c r="P533" s="27">
        <v>-40</v>
      </c>
      <c r="Q533" s="29">
        <v>-6.4</v>
      </c>
      <c r="R533" s="28"/>
      <c r="S533" s="27">
        <v>635</v>
      </c>
      <c r="T533" s="28"/>
      <c r="U533" s="27">
        <v>60</v>
      </c>
      <c r="V533" s="29">
        <v>10.434782608695652</v>
      </c>
      <c r="W533" s="32"/>
      <c r="X533" s="27">
        <v>645</v>
      </c>
      <c r="Y533" s="27"/>
      <c r="Z533" s="27">
        <v>-230</v>
      </c>
      <c r="AA533" s="29">
        <v>-26.285714285714285</v>
      </c>
      <c r="AB533" s="7"/>
      <c r="AD533" s="1">
        <f t="shared" si="33"/>
        <v>3</v>
      </c>
      <c r="AE533" s="1">
        <f t="shared" si="34"/>
        <v>0</v>
      </c>
      <c r="AF533" s="1">
        <f t="shared" si="35"/>
        <v>34</v>
      </c>
      <c r="AH533" s="17"/>
      <c r="AI533" s="28"/>
      <c r="AJ533" s="17"/>
    </row>
    <row r="534" spans="1:36" ht="13.5" customHeight="1" x14ac:dyDescent="0.3">
      <c r="A534" s="5" t="s">
        <v>422</v>
      </c>
      <c r="B534" s="11" t="s">
        <v>7</v>
      </c>
      <c r="C534" s="28">
        <v>645</v>
      </c>
      <c r="D534" s="6"/>
      <c r="E534" s="42">
        <v>640</v>
      </c>
      <c r="F534" s="43">
        <v>5</v>
      </c>
      <c r="G534" s="25">
        <f t="shared" si="32"/>
        <v>0</v>
      </c>
      <c r="H534" s="6">
        <v>-109</v>
      </c>
      <c r="I534" s="58">
        <v>-14.456233421750664</v>
      </c>
      <c r="J534" s="17"/>
      <c r="K534" s="7">
        <v>1.3875175907619022</v>
      </c>
      <c r="L534" s="45">
        <v>460</v>
      </c>
      <c r="N534" s="27">
        <v>150</v>
      </c>
      <c r="O534" s="28"/>
      <c r="P534" s="27">
        <v>-30</v>
      </c>
      <c r="Q534" s="29">
        <v>-16.666666666666664</v>
      </c>
      <c r="R534" s="28"/>
      <c r="S534" s="27">
        <v>160</v>
      </c>
      <c r="T534" s="28"/>
      <c r="U534" s="27">
        <v>-10</v>
      </c>
      <c r="V534" s="29">
        <v>-5.8823529411764701</v>
      </c>
      <c r="W534" s="32"/>
      <c r="X534" s="27">
        <v>185</v>
      </c>
      <c r="Y534" s="27"/>
      <c r="Z534" s="27">
        <v>-50</v>
      </c>
      <c r="AA534" s="29">
        <v>-21.276595744680851</v>
      </c>
      <c r="AB534" s="7"/>
      <c r="AD534" s="1">
        <f t="shared" si="33"/>
        <v>4</v>
      </c>
      <c r="AE534" s="1">
        <f t="shared" si="34"/>
        <v>0</v>
      </c>
      <c r="AF534" s="1">
        <f t="shared" si="35"/>
        <v>0</v>
      </c>
      <c r="AH534" s="17"/>
      <c r="AI534" s="28"/>
      <c r="AJ534" s="17"/>
    </row>
    <row r="535" spans="1:36" ht="23.25" customHeight="1" x14ac:dyDescent="0.3">
      <c r="A535" s="5" t="s">
        <v>423</v>
      </c>
      <c r="B535" s="11" t="s">
        <v>7</v>
      </c>
      <c r="C535" s="28">
        <v>403</v>
      </c>
      <c r="D535" s="6"/>
      <c r="E535" s="42">
        <v>363</v>
      </c>
      <c r="F535" s="43">
        <v>40</v>
      </c>
      <c r="G535" s="25">
        <f t="shared" si="32"/>
        <v>0</v>
      </c>
      <c r="H535" s="6">
        <v>-81</v>
      </c>
      <c r="I535" s="58">
        <v>-16.735537190082646</v>
      </c>
      <c r="J535" s="17"/>
      <c r="K535" s="7">
        <v>0.94028742452178149</v>
      </c>
      <c r="L535" s="45">
        <v>558</v>
      </c>
      <c r="N535" s="27">
        <v>70</v>
      </c>
      <c r="O535" s="28"/>
      <c r="P535" s="27">
        <v>-60</v>
      </c>
      <c r="Q535" s="29">
        <v>-46.153846153846153</v>
      </c>
      <c r="R535" s="28"/>
      <c r="S535" s="27">
        <v>125</v>
      </c>
      <c r="T535" s="28"/>
      <c r="U535" s="27">
        <v>-5</v>
      </c>
      <c r="V535" s="29">
        <v>-3.8461538461538463</v>
      </c>
      <c r="W535" s="32"/>
      <c r="X535" s="27">
        <v>75</v>
      </c>
      <c r="Y535" s="27"/>
      <c r="Z535" s="27">
        <v>-45</v>
      </c>
      <c r="AA535" s="29">
        <v>-37.5</v>
      </c>
      <c r="AB535" s="7"/>
      <c r="AD535" s="1">
        <f t="shared" si="33"/>
        <v>0</v>
      </c>
      <c r="AE535" s="1">
        <f t="shared" si="34"/>
        <v>0</v>
      </c>
      <c r="AF535" s="1">
        <f t="shared" si="35"/>
        <v>1</v>
      </c>
      <c r="AH535" s="17"/>
      <c r="AI535" s="28"/>
      <c r="AJ535" s="17"/>
    </row>
    <row r="536" spans="1:36" ht="13.5" customHeight="1" x14ac:dyDescent="0.3">
      <c r="A536" s="5" t="s">
        <v>424</v>
      </c>
      <c r="B536" s="11" t="s">
        <v>7</v>
      </c>
      <c r="C536" s="28">
        <v>967</v>
      </c>
      <c r="D536" s="6"/>
      <c r="E536" s="42">
        <v>688</v>
      </c>
      <c r="F536" s="43">
        <v>279</v>
      </c>
      <c r="G536" s="25">
        <f t="shared" si="32"/>
        <v>0</v>
      </c>
      <c r="H536" s="6">
        <v>-74</v>
      </c>
      <c r="I536" s="58">
        <v>-7.1085494716618642</v>
      </c>
      <c r="J536" s="17"/>
      <c r="K536" s="7">
        <v>1.7105671552152262</v>
      </c>
      <c r="L536" s="45">
        <v>387</v>
      </c>
      <c r="N536" s="27">
        <v>260</v>
      </c>
      <c r="O536" s="28"/>
      <c r="P536" s="27">
        <v>20</v>
      </c>
      <c r="Q536" s="29">
        <v>8.3333333333333321</v>
      </c>
      <c r="R536" s="28"/>
      <c r="S536" s="27">
        <v>215</v>
      </c>
      <c r="T536" s="28"/>
      <c r="U536" s="27">
        <v>-20</v>
      </c>
      <c r="V536" s="29">
        <v>-8.5106382978723403</v>
      </c>
      <c r="W536" s="32"/>
      <c r="X536" s="27">
        <v>145</v>
      </c>
      <c r="Y536" s="27"/>
      <c r="Z536" s="27">
        <v>-65</v>
      </c>
      <c r="AA536" s="29">
        <v>-30.952380952380953</v>
      </c>
      <c r="AB536" s="7"/>
      <c r="AD536" s="1">
        <f t="shared" si="33"/>
        <v>1</v>
      </c>
      <c r="AE536" s="1">
        <f t="shared" si="34"/>
        <v>0</v>
      </c>
      <c r="AF536" s="1">
        <f t="shared" si="35"/>
        <v>2</v>
      </c>
      <c r="AH536" s="17"/>
      <c r="AI536" s="28"/>
      <c r="AJ536" s="17"/>
    </row>
    <row r="537" spans="1:36" ht="13.5" customHeight="1" x14ac:dyDescent="0.3">
      <c r="A537" s="5" t="s">
        <v>425</v>
      </c>
      <c r="B537" s="11" t="s">
        <v>7</v>
      </c>
      <c r="C537" s="28">
        <v>1459</v>
      </c>
      <c r="D537" s="6"/>
      <c r="E537" s="42">
        <v>1357</v>
      </c>
      <c r="F537" s="43">
        <v>102</v>
      </c>
      <c r="G537" s="25">
        <f t="shared" si="32"/>
        <v>0</v>
      </c>
      <c r="H537" s="6">
        <v>-327</v>
      </c>
      <c r="I537" s="58">
        <v>-18.309070548712207</v>
      </c>
      <c r="J537" s="17"/>
      <c r="K537" s="7">
        <v>3.3923760170791892</v>
      </c>
      <c r="L537" s="45">
        <v>142</v>
      </c>
      <c r="N537" s="27">
        <v>345</v>
      </c>
      <c r="O537" s="28"/>
      <c r="P537" s="27">
        <v>-100</v>
      </c>
      <c r="Q537" s="29">
        <v>-22.471910112359549</v>
      </c>
      <c r="R537" s="28"/>
      <c r="S537" s="27">
        <v>360</v>
      </c>
      <c r="T537" s="28"/>
      <c r="U537" s="27">
        <v>-10</v>
      </c>
      <c r="V537" s="29">
        <v>-2.7027027027027026</v>
      </c>
      <c r="W537" s="32"/>
      <c r="X537" s="27">
        <v>400</v>
      </c>
      <c r="Y537" s="27"/>
      <c r="Z537" s="27">
        <v>-190</v>
      </c>
      <c r="AA537" s="29">
        <v>-32.20338983050847</v>
      </c>
      <c r="AB537" s="7"/>
      <c r="AD537" s="1">
        <f t="shared" si="33"/>
        <v>2</v>
      </c>
      <c r="AE537" s="1">
        <f t="shared" si="34"/>
        <v>0</v>
      </c>
      <c r="AF537" s="1">
        <f t="shared" si="35"/>
        <v>3</v>
      </c>
      <c r="AH537" s="17"/>
      <c r="AI537" s="28"/>
      <c r="AJ537" s="17"/>
    </row>
    <row r="538" spans="1:36" ht="13.5" customHeight="1" x14ac:dyDescent="0.3">
      <c r="A538" s="5" t="s">
        <v>426</v>
      </c>
      <c r="B538" s="11" t="s">
        <v>7</v>
      </c>
      <c r="C538" s="28">
        <v>568</v>
      </c>
      <c r="D538" s="6"/>
      <c r="E538" s="42">
        <v>563</v>
      </c>
      <c r="F538" s="43">
        <v>5</v>
      </c>
      <c r="G538" s="25">
        <f t="shared" si="32"/>
        <v>0</v>
      </c>
      <c r="H538" s="6">
        <v>-141</v>
      </c>
      <c r="I538" s="58">
        <v>-19.887165021156559</v>
      </c>
      <c r="J538" s="17"/>
      <c r="K538" s="7">
        <v>1.0186392194574152</v>
      </c>
      <c r="L538" s="45">
        <v>539</v>
      </c>
      <c r="N538" s="27">
        <v>115</v>
      </c>
      <c r="O538" s="28"/>
      <c r="P538" s="27">
        <v>-30</v>
      </c>
      <c r="Q538" s="29">
        <v>-20.689655172413794</v>
      </c>
      <c r="R538" s="28"/>
      <c r="S538" s="27">
        <v>155</v>
      </c>
      <c r="T538" s="28"/>
      <c r="U538" s="27">
        <v>0</v>
      </c>
      <c r="V538" s="29">
        <v>0</v>
      </c>
      <c r="W538" s="32"/>
      <c r="X538" s="27">
        <v>105</v>
      </c>
      <c r="Y538" s="27"/>
      <c r="Z538" s="27">
        <v>-95</v>
      </c>
      <c r="AA538" s="29">
        <v>-47.5</v>
      </c>
      <c r="AB538" s="7"/>
      <c r="AD538" s="1">
        <f t="shared" si="33"/>
        <v>3</v>
      </c>
      <c r="AE538" s="1">
        <f t="shared" si="34"/>
        <v>0</v>
      </c>
      <c r="AF538" s="1">
        <f t="shared" si="35"/>
        <v>4</v>
      </c>
      <c r="AH538" s="17"/>
      <c r="AI538" s="28"/>
      <c r="AJ538" s="17"/>
    </row>
    <row r="539" spans="1:36" ht="13.5" customHeight="1" x14ac:dyDescent="0.3">
      <c r="A539" s="5" t="s">
        <v>427</v>
      </c>
      <c r="B539" s="11" t="s">
        <v>7</v>
      </c>
      <c r="C539" s="28">
        <v>384</v>
      </c>
      <c r="D539" s="6"/>
      <c r="E539" s="42">
        <v>378</v>
      </c>
      <c r="F539" s="43">
        <v>6</v>
      </c>
      <c r="G539" s="25">
        <f t="shared" si="32"/>
        <v>0</v>
      </c>
      <c r="H539" s="6">
        <v>37</v>
      </c>
      <c r="I539" s="58">
        <v>10.662824207492795</v>
      </c>
      <c r="J539" s="17"/>
      <c r="K539" s="7">
        <v>0.90623204293008541</v>
      </c>
      <c r="L539" s="45">
        <v>573</v>
      </c>
      <c r="N539" s="27">
        <v>85</v>
      </c>
      <c r="O539" s="28"/>
      <c r="P539" s="27">
        <v>-10</v>
      </c>
      <c r="Q539" s="29">
        <v>-10.526315789473683</v>
      </c>
      <c r="R539" s="28"/>
      <c r="S539" s="27">
        <v>110</v>
      </c>
      <c r="T539" s="28"/>
      <c r="U539" s="27">
        <v>30</v>
      </c>
      <c r="V539" s="29">
        <v>37.5</v>
      </c>
      <c r="W539" s="32"/>
      <c r="X539" s="27">
        <v>35</v>
      </c>
      <c r="Y539" s="27"/>
      <c r="Z539" s="27">
        <v>-15</v>
      </c>
      <c r="AA539" s="29">
        <v>-30</v>
      </c>
      <c r="AB539" s="7"/>
      <c r="AD539" s="1">
        <f t="shared" si="33"/>
        <v>4</v>
      </c>
      <c r="AE539" s="1">
        <f t="shared" si="34"/>
        <v>1</v>
      </c>
      <c r="AF539" s="1">
        <f t="shared" si="35"/>
        <v>5</v>
      </c>
      <c r="AH539" s="17"/>
      <c r="AI539" s="28"/>
      <c r="AJ539" s="17"/>
    </row>
    <row r="540" spans="1:36" ht="23.25" customHeight="1" x14ac:dyDescent="0.3">
      <c r="A540" s="5" t="s">
        <v>428</v>
      </c>
      <c r="B540" s="11" t="s">
        <v>7</v>
      </c>
      <c r="C540" s="28">
        <v>495</v>
      </c>
      <c r="D540" s="6"/>
      <c r="E540" s="42">
        <v>478</v>
      </c>
      <c r="F540" s="43">
        <v>17</v>
      </c>
      <c r="G540" s="25">
        <f t="shared" si="32"/>
        <v>0</v>
      </c>
      <c r="H540" s="6">
        <v>-78</v>
      </c>
      <c r="I540" s="58">
        <v>-13.612565445026178</v>
      </c>
      <c r="J540" s="17"/>
      <c r="K540" s="7">
        <v>0.91725581346927265</v>
      </c>
      <c r="L540" s="45">
        <v>569</v>
      </c>
      <c r="N540" s="27">
        <v>100</v>
      </c>
      <c r="O540" s="28"/>
      <c r="P540" s="27">
        <v>-25</v>
      </c>
      <c r="Q540" s="29">
        <v>-20</v>
      </c>
      <c r="R540" s="28"/>
      <c r="S540" s="27">
        <v>140</v>
      </c>
      <c r="T540" s="28"/>
      <c r="U540" s="27">
        <v>-15</v>
      </c>
      <c r="V540" s="29">
        <v>-9.67741935483871</v>
      </c>
      <c r="W540" s="32"/>
      <c r="X540" s="27">
        <v>100</v>
      </c>
      <c r="Y540" s="27"/>
      <c r="Z540" s="27">
        <v>-25</v>
      </c>
      <c r="AA540" s="29">
        <v>-20</v>
      </c>
      <c r="AB540" s="7"/>
      <c r="AD540" s="1">
        <f t="shared" si="33"/>
        <v>0</v>
      </c>
      <c r="AE540" s="1">
        <f t="shared" si="34"/>
        <v>0</v>
      </c>
      <c r="AF540" s="1">
        <f t="shared" si="35"/>
        <v>6</v>
      </c>
      <c r="AH540" s="17"/>
      <c r="AI540" s="28"/>
      <c r="AJ540" s="17"/>
    </row>
    <row r="541" spans="1:36" ht="13.5" customHeight="1" x14ac:dyDescent="0.3">
      <c r="A541" s="5" t="s">
        <v>429</v>
      </c>
      <c r="B541" s="11" t="s">
        <v>7</v>
      </c>
      <c r="C541" s="28">
        <v>569</v>
      </c>
      <c r="D541" s="6"/>
      <c r="E541" s="42">
        <v>490</v>
      </c>
      <c r="F541" s="43">
        <v>79</v>
      </c>
      <c r="G541" s="25">
        <f t="shared" si="32"/>
        <v>0</v>
      </c>
      <c r="H541" s="6">
        <v>-129</v>
      </c>
      <c r="I541" s="58">
        <v>-18.48137535816619</v>
      </c>
      <c r="J541" s="17"/>
      <c r="K541" s="7">
        <v>1.1412519193849315</v>
      </c>
      <c r="L541" s="45">
        <v>511</v>
      </c>
      <c r="N541" s="27">
        <v>140</v>
      </c>
      <c r="O541" s="28"/>
      <c r="P541" s="27">
        <v>-45</v>
      </c>
      <c r="Q541" s="29">
        <v>-24.324324324324326</v>
      </c>
      <c r="R541" s="28"/>
      <c r="S541" s="27">
        <v>140</v>
      </c>
      <c r="T541" s="28"/>
      <c r="U541" s="27">
        <v>-30</v>
      </c>
      <c r="V541" s="29">
        <v>-17.647058823529413</v>
      </c>
      <c r="W541" s="32"/>
      <c r="X541" s="27">
        <v>100</v>
      </c>
      <c r="Y541" s="27"/>
      <c r="Z541" s="27">
        <v>-75</v>
      </c>
      <c r="AA541" s="29">
        <v>-42.857142857142854</v>
      </c>
      <c r="AB541" s="7"/>
      <c r="AD541" s="1">
        <f t="shared" si="33"/>
        <v>1</v>
      </c>
      <c r="AE541" s="1">
        <f t="shared" si="34"/>
        <v>0</v>
      </c>
      <c r="AF541" s="1">
        <f t="shared" si="35"/>
        <v>7</v>
      </c>
      <c r="AH541" s="17"/>
      <c r="AI541" s="28"/>
      <c r="AJ541" s="17"/>
    </row>
    <row r="542" spans="1:36" ht="13.5" customHeight="1" x14ac:dyDescent="0.3">
      <c r="A542" s="5" t="s">
        <v>430</v>
      </c>
      <c r="B542" s="11" t="s">
        <v>7</v>
      </c>
      <c r="C542" s="28">
        <v>297</v>
      </c>
      <c r="D542" s="6"/>
      <c r="E542" s="42">
        <v>297</v>
      </c>
      <c r="F542" s="43">
        <v>0</v>
      </c>
      <c r="G542" s="25">
        <f t="shared" si="32"/>
        <v>0</v>
      </c>
      <c r="H542" s="6">
        <v>-79</v>
      </c>
      <c r="I542" s="58">
        <v>-21.01063829787234</v>
      </c>
      <c r="J542" s="17"/>
      <c r="K542" s="7">
        <v>0.60461554980331134</v>
      </c>
      <c r="L542" s="45">
        <v>636</v>
      </c>
      <c r="N542" s="27">
        <v>55</v>
      </c>
      <c r="O542" s="28"/>
      <c r="P542" s="27">
        <v>0</v>
      </c>
      <c r="Q542" s="29">
        <v>0</v>
      </c>
      <c r="R542" s="28"/>
      <c r="S542" s="27">
        <v>90</v>
      </c>
      <c r="T542" s="28"/>
      <c r="U542" s="27">
        <v>-15</v>
      </c>
      <c r="V542" s="29">
        <v>-14.285714285714285</v>
      </c>
      <c r="W542" s="32"/>
      <c r="X542" s="27">
        <v>50</v>
      </c>
      <c r="Y542" s="27"/>
      <c r="Z542" s="27">
        <v>-15</v>
      </c>
      <c r="AA542" s="29">
        <v>-23.076923076923077</v>
      </c>
      <c r="AB542" s="7"/>
      <c r="AD542" s="1">
        <f t="shared" si="33"/>
        <v>2</v>
      </c>
      <c r="AE542" s="1">
        <f t="shared" si="34"/>
        <v>0</v>
      </c>
      <c r="AF542" s="1">
        <f t="shared" si="35"/>
        <v>8</v>
      </c>
      <c r="AH542" s="17"/>
      <c r="AI542" s="28"/>
      <c r="AJ542" s="17"/>
    </row>
    <row r="543" spans="1:36" ht="13.5" customHeight="1" x14ac:dyDescent="0.3">
      <c r="A543" s="5" t="s">
        <v>431</v>
      </c>
      <c r="B543" s="11" t="s">
        <v>7</v>
      </c>
      <c r="C543" s="28">
        <v>508</v>
      </c>
      <c r="D543" s="6"/>
      <c r="E543" s="42">
        <v>354</v>
      </c>
      <c r="F543" s="43">
        <v>154</v>
      </c>
      <c r="G543" s="25">
        <f t="shared" si="32"/>
        <v>0</v>
      </c>
      <c r="H543" s="6">
        <v>-111</v>
      </c>
      <c r="I543" s="58">
        <v>-17.932148626817447</v>
      </c>
      <c r="J543" s="17"/>
      <c r="K543" s="7">
        <v>1.0534008792538778</v>
      </c>
      <c r="L543" s="45">
        <v>529</v>
      </c>
      <c r="N543" s="27">
        <v>140</v>
      </c>
      <c r="O543" s="28"/>
      <c r="P543" s="27">
        <v>-25</v>
      </c>
      <c r="Q543" s="29">
        <v>-15.151515151515152</v>
      </c>
      <c r="R543" s="28"/>
      <c r="S543" s="27">
        <v>110</v>
      </c>
      <c r="T543" s="28"/>
      <c r="U543" s="27">
        <v>-30</v>
      </c>
      <c r="V543" s="29">
        <v>-21.428571428571427</v>
      </c>
      <c r="W543" s="32"/>
      <c r="X543" s="27">
        <v>65</v>
      </c>
      <c r="Y543" s="27"/>
      <c r="Z543" s="27">
        <v>-85</v>
      </c>
      <c r="AA543" s="29">
        <v>-56.666666666666664</v>
      </c>
      <c r="AB543" s="7"/>
      <c r="AD543" s="1">
        <f t="shared" si="33"/>
        <v>3</v>
      </c>
      <c r="AE543" s="1">
        <f t="shared" si="34"/>
        <v>0</v>
      </c>
      <c r="AF543" s="1">
        <f t="shared" si="35"/>
        <v>9</v>
      </c>
      <c r="AH543" s="17"/>
      <c r="AI543" s="28"/>
      <c r="AJ543" s="17"/>
    </row>
    <row r="544" spans="1:36" ht="13.5" customHeight="1" x14ac:dyDescent="0.3">
      <c r="A544" s="5" t="s">
        <v>432</v>
      </c>
      <c r="B544" s="11" t="s">
        <v>7</v>
      </c>
      <c r="C544" s="28">
        <v>1076</v>
      </c>
      <c r="D544" s="6"/>
      <c r="E544" s="42">
        <v>788</v>
      </c>
      <c r="F544" s="43">
        <v>288</v>
      </c>
      <c r="G544" s="25">
        <f t="shared" si="32"/>
        <v>0</v>
      </c>
      <c r="H544" s="6">
        <v>-45</v>
      </c>
      <c r="I544" s="58">
        <v>-4.0142729705619979</v>
      </c>
      <c r="J544" s="17"/>
      <c r="K544" s="7">
        <v>1.9564524592915504</v>
      </c>
      <c r="L544" s="45">
        <v>347</v>
      </c>
      <c r="N544" s="27">
        <v>250</v>
      </c>
      <c r="O544" s="28"/>
      <c r="P544" s="27">
        <v>0</v>
      </c>
      <c r="Q544" s="29">
        <v>0</v>
      </c>
      <c r="R544" s="28"/>
      <c r="S544" s="27">
        <v>230</v>
      </c>
      <c r="T544" s="28"/>
      <c r="U544" s="27">
        <v>-5</v>
      </c>
      <c r="V544" s="29">
        <v>-2.1276595744680851</v>
      </c>
      <c r="W544" s="32"/>
      <c r="X544" s="27">
        <v>165</v>
      </c>
      <c r="Y544" s="27"/>
      <c r="Z544" s="27">
        <v>-70</v>
      </c>
      <c r="AA544" s="29">
        <v>-29.787234042553191</v>
      </c>
      <c r="AB544" s="7"/>
      <c r="AD544" s="1">
        <f t="shared" si="33"/>
        <v>4</v>
      </c>
      <c r="AE544" s="1">
        <f t="shared" si="34"/>
        <v>0</v>
      </c>
      <c r="AF544" s="1">
        <f t="shared" si="35"/>
        <v>10</v>
      </c>
      <c r="AH544" s="17"/>
      <c r="AI544" s="28"/>
      <c r="AJ544" s="17"/>
    </row>
    <row r="545" spans="1:36" ht="23.25" customHeight="1" x14ac:dyDescent="0.3">
      <c r="A545" s="5" t="s">
        <v>433</v>
      </c>
      <c r="B545" s="11" t="s">
        <v>7</v>
      </c>
      <c r="C545" s="28">
        <v>1055</v>
      </c>
      <c r="D545" s="6"/>
      <c r="E545" s="42">
        <v>806</v>
      </c>
      <c r="F545" s="43">
        <v>249</v>
      </c>
      <c r="G545" s="25">
        <f t="shared" si="32"/>
        <v>0</v>
      </c>
      <c r="H545" s="6">
        <v>-106</v>
      </c>
      <c r="I545" s="58">
        <v>-9.13006029285099</v>
      </c>
      <c r="J545" s="17"/>
      <c r="K545" s="7">
        <v>1.8731088802040188</v>
      </c>
      <c r="L545" s="45">
        <v>361</v>
      </c>
      <c r="N545" s="27">
        <v>195</v>
      </c>
      <c r="O545" s="28"/>
      <c r="P545" s="27">
        <v>-40</v>
      </c>
      <c r="Q545" s="29">
        <v>-17.021276595744681</v>
      </c>
      <c r="R545" s="28"/>
      <c r="S545" s="27">
        <v>240</v>
      </c>
      <c r="T545" s="28"/>
      <c r="U545" s="27">
        <v>5</v>
      </c>
      <c r="V545" s="29">
        <v>2.1276595744680851</v>
      </c>
      <c r="W545" s="32"/>
      <c r="X545" s="27">
        <v>180</v>
      </c>
      <c r="Y545" s="27"/>
      <c r="Z545" s="27">
        <v>-100</v>
      </c>
      <c r="AA545" s="29">
        <v>-35.714285714285715</v>
      </c>
      <c r="AB545" s="7"/>
      <c r="AD545" s="1">
        <f t="shared" si="33"/>
        <v>0</v>
      </c>
      <c r="AE545" s="1">
        <f t="shared" si="34"/>
        <v>0</v>
      </c>
      <c r="AF545" s="1">
        <f t="shared" si="35"/>
        <v>11</v>
      </c>
      <c r="AH545" s="17"/>
      <c r="AI545" s="28"/>
      <c r="AJ545" s="17"/>
    </row>
    <row r="546" spans="1:36" ht="13.5" customHeight="1" x14ac:dyDescent="0.3">
      <c r="A546" s="5" t="s">
        <v>434</v>
      </c>
      <c r="B546" s="11" t="s">
        <v>7</v>
      </c>
      <c r="C546" s="28">
        <v>711</v>
      </c>
      <c r="D546" s="6"/>
      <c r="E546" s="42">
        <v>540</v>
      </c>
      <c r="F546" s="43">
        <v>171</v>
      </c>
      <c r="G546" s="25">
        <f t="shared" si="32"/>
        <v>0</v>
      </c>
      <c r="H546" s="6">
        <v>-156</v>
      </c>
      <c r="I546" s="58">
        <v>-17.993079584775089</v>
      </c>
      <c r="J546" s="17"/>
      <c r="K546" s="7">
        <v>1.5964250669137006</v>
      </c>
      <c r="L546" s="45">
        <v>414</v>
      </c>
      <c r="N546" s="27">
        <v>170</v>
      </c>
      <c r="O546" s="28"/>
      <c r="P546" s="27">
        <v>-60</v>
      </c>
      <c r="Q546" s="29">
        <v>-26.086956521739129</v>
      </c>
      <c r="R546" s="28"/>
      <c r="S546" s="27">
        <v>185</v>
      </c>
      <c r="T546" s="28"/>
      <c r="U546" s="27">
        <v>-10</v>
      </c>
      <c r="V546" s="29">
        <v>-5.1282051282051277</v>
      </c>
      <c r="W546" s="32"/>
      <c r="X546" s="27">
        <v>100</v>
      </c>
      <c r="Y546" s="27"/>
      <c r="Z546" s="27">
        <v>-75</v>
      </c>
      <c r="AA546" s="29">
        <v>-42.857142857142854</v>
      </c>
      <c r="AB546" s="7"/>
      <c r="AD546" s="1">
        <f t="shared" si="33"/>
        <v>1</v>
      </c>
      <c r="AE546" s="1">
        <f t="shared" si="34"/>
        <v>0</v>
      </c>
      <c r="AF546" s="1">
        <f t="shared" si="35"/>
        <v>12</v>
      </c>
      <c r="AH546" s="17"/>
      <c r="AI546" s="28"/>
      <c r="AJ546" s="17"/>
    </row>
    <row r="547" spans="1:36" ht="13.5" customHeight="1" x14ac:dyDescent="0.3">
      <c r="A547" s="5" t="s">
        <v>435</v>
      </c>
      <c r="B547" s="11" t="s">
        <v>7</v>
      </c>
      <c r="C547" s="28">
        <v>1146</v>
      </c>
      <c r="D547" s="6"/>
      <c r="E547" s="42">
        <v>570</v>
      </c>
      <c r="F547" s="43">
        <v>576</v>
      </c>
      <c r="G547" s="25">
        <f t="shared" si="32"/>
        <v>0</v>
      </c>
      <c r="H547" s="6">
        <v>90</v>
      </c>
      <c r="I547" s="58">
        <v>8.5227272727272716</v>
      </c>
      <c r="J547" s="17"/>
      <c r="K547" s="7">
        <v>2.8049575454904248</v>
      </c>
      <c r="L547" s="45">
        <v>215</v>
      </c>
      <c r="N547" s="27">
        <v>310</v>
      </c>
      <c r="O547" s="28"/>
      <c r="P547" s="27">
        <v>45</v>
      </c>
      <c r="Q547" s="29">
        <v>16.981132075471699</v>
      </c>
      <c r="R547" s="28"/>
      <c r="S547" s="27">
        <v>260</v>
      </c>
      <c r="T547" s="28"/>
      <c r="U547" s="27">
        <v>15</v>
      </c>
      <c r="V547" s="29">
        <v>6.1224489795918364</v>
      </c>
      <c r="W547" s="32"/>
      <c r="X547" s="27" t="s">
        <v>684</v>
      </c>
      <c r="Y547" s="27"/>
      <c r="Z547" s="27" t="s">
        <v>684</v>
      </c>
      <c r="AA547" s="29" t="s">
        <v>684</v>
      </c>
      <c r="AB547" s="7"/>
      <c r="AD547" s="1">
        <f t="shared" si="33"/>
        <v>2</v>
      </c>
      <c r="AE547" s="1">
        <f t="shared" si="34"/>
        <v>1</v>
      </c>
      <c r="AF547" s="1">
        <f t="shared" si="35"/>
        <v>13</v>
      </c>
      <c r="AH547" s="17"/>
      <c r="AI547" s="28"/>
      <c r="AJ547" s="17"/>
    </row>
    <row r="548" spans="1:36" ht="13.5" customHeight="1" x14ac:dyDescent="0.3">
      <c r="A548" s="5" t="s">
        <v>436</v>
      </c>
      <c r="B548" s="11" t="s">
        <v>7</v>
      </c>
      <c r="C548" s="28">
        <v>445</v>
      </c>
      <c r="D548" s="6"/>
      <c r="E548" s="42">
        <v>445</v>
      </c>
      <c r="F548" s="43">
        <v>0</v>
      </c>
      <c r="G548" s="25">
        <f t="shared" si="32"/>
        <v>0</v>
      </c>
      <c r="H548" s="6">
        <v>-88</v>
      </c>
      <c r="I548" s="58">
        <v>-16.51031894934334</v>
      </c>
      <c r="J548" s="17"/>
      <c r="K548" s="7">
        <v>0.87037837555648312</v>
      </c>
      <c r="L548" s="45">
        <v>581</v>
      </c>
      <c r="N548" s="27">
        <v>65</v>
      </c>
      <c r="O548" s="28"/>
      <c r="P548" s="27">
        <v>-50</v>
      </c>
      <c r="Q548" s="29">
        <v>-43.478260869565219</v>
      </c>
      <c r="R548" s="28"/>
      <c r="S548" s="27">
        <v>125</v>
      </c>
      <c r="T548" s="28"/>
      <c r="U548" s="27">
        <v>-10</v>
      </c>
      <c r="V548" s="29">
        <v>-7.4074074074074066</v>
      </c>
      <c r="W548" s="32"/>
      <c r="X548" s="27">
        <v>80</v>
      </c>
      <c r="Y548" s="27"/>
      <c r="Z548" s="27">
        <v>-30</v>
      </c>
      <c r="AA548" s="29">
        <v>-27.27272727272727</v>
      </c>
      <c r="AB548" s="7"/>
      <c r="AD548" s="1">
        <f t="shared" si="33"/>
        <v>3</v>
      </c>
      <c r="AE548" s="1">
        <f t="shared" si="34"/>
        <v>0</v>
      </c>
      <c r="AF548" s="1">
        <f t="shared" si="35"/>
        <v>14</v>
      </c>
      <c r="AH548" s="17"/>
      <c r="AI548" s="28"/>
      <c r="AJ548" s="17"/>
    </row>
    <row r="549" spans="1:36" ht="13.5" customHeight="1" x14ac:dyDescent="0.3">
      <c r="A549" s="5" t="s">
        <v>437</v>
      </c>
      <c r="B549" s="11" t="s">
        <v>7</v>
      </c>
      <c r="C549" s="28">
        <v>479</v>
      </c>
      <c r="D549" s="6"/>
      <c r="E549" s="42">
        <v>378</v>
      </c>
      <c r="F549" s="43">
        <v>101</v>
      </c>
      <c r="G549" s="25">
        <f t="shared" si="32"/>
        <v>0</v>
      </c>
      <c r="H549" s="6">
        <v>-78</v>
      </c>
      <c r="I549" s="58">
        <v>-14.003590664272892</v>
      </c>
      <c r="J549" s="17"/>
      <c r="K549" s="7">
        <v>0.91002176158497139</v>
      </c>
      <c r="L549" s="45">
        <v>572</v>
      </c>
      <c r="N549" s="27">
        <v>75</v>
      </c>
      <c r="O549" s="28"/>
      <c r="P549" s="27">
        <v>-5</v>
      </c>
      <c r="Q549" s="29">
        <v>-6.25</v>
      </c>
      <c r="R549" s="28"/>
      <c r="S549" s="27">
        <v>155</v>
      </c>
      <c r="T549" s="28"/>
      <c r="U549" s="27">
        <v>-5</v>
      </c>
      <c r="V549" s="29">
        <v>-3.125</v>
      </c>
      <c r="W549" s="32"/>
      <c r="X549" s="27">
        <v>85</v>
      </c>
      <c r="Y549" s="27"/>
      <c r="Z549" s="27">
        <v>-45</v>
      </c>
      <c r="AA549" s="29">
        <v>-34.615384615384613</v>
      </c>
      <c r="AB549" s="7"/>
      <c r="AD549" s="1">
        <f t="shared" si="33"/>
        <v>4</v>
      </c>
      <c r="AE549" s="1">
        <f t="shared" si="34"/>
        <v>0</v>
      </c>
      <c r="AF549" s="1">
        <f t="shared" si="35"/>
        <v>15</v>
      </c>
      <c r="AH549" s="17"/>
      <c r="AI549" s="28"/>
      <c r="AJ549" s="17"/>
    </row>
    <row r="550" spans="1:36" ht="23.25" customHeight="1" x14ac:dyDescent="0.3">
      <c r="A550" s="5" t="s">
        <v>438</v>
      </c>
      <c r="B550" s="11" t="s">
        <v>7</v>
      </c>
      <c r="C550" s="28">
        <v>1003</v>
      </c>
      <c r="D550" s="6"/>
      <c r="E550" s="42">
        <v>745</v>
      </c>
      <c r="F550" s="43">
        <v>258</v>
      </c>
      <c r="G550" s="25">
        <f t="shared" si="32"/>
        <v>0</v>
      </c>
      <c r="H550" s="6">
        <v>-189</v>
      </c>
      <c r="I550" s="58">
        <v>-15.855704697986578</v>
      </c>
      <c r="J550" s="17"/>
      <c r="K550" s="7">
        <v>2.1518135020704992</v>
      </c>
      <c r="L550" s="45">
        <v>323</v>
      </c>
      <c r="N550" s="27">
        <v>240</v>
      </c>
      <c r="O550" s="28"/>
      <c r="P550" s="27">
        <v>-90</v>
      </c>
      <c r="Q550" s="29">
        <v>-27.27272727272727</v>
      </c>
      <c r="R550" s="28"/>
      <c r="S550" s="27">
        <v>235</v>
      </c>
      <c r="T550" s="28"/>
      <c r="U550" s="27">
        <v>5</v>
      </c>
      <c r="V550" s="29">
        <v>2.1739130434782608</v>
      </c>
      <c r="W550" s="32"/>
      <c r="X550" s="27">
        <v>130</v>
      </c>
      <c r="Y550" s="27"/>
      <c r="Z550" s="27">
        <v>-95</v>
      </c>
      <c r="AA550" s="29">
        <v>-42.222222222222221</v>
      </c>
      <c r="AB550" s="7"/>
      <c r="AD550" s="1">
        <f t="shared" si="33"/>
        <v>0</v>
      </c>
      <c r="AE550" s="1">
        <f t="shared" si="34"/>
        <v>0</v>
      </c>
      <c r="AF550" s="1">
        <f t="shared" si="35"/>
        <v>16</v>
      </c>
      <c r="AH550" s="17"/>
      <c r="AI550" s="28"/>
      <c r="AJ550" s="17"/>
    </row>
    <row r="551" spans="1:36" ht="13.5" customHeight="1" x14ac:dyDescent="0.3">
      <c r="A551" s="5" t="s">
        <v>439</v>
      </c>
      <c r="B551" s="11" t="s">
        <v>7</v>
      </c>
      <c r="C551" s="28">
        <v>1822</v>
      </c>
      <c r="D551" s="6"/>
      <c r="E551" s="42">
        <v>846</v>
      </c>
      <c r="F551" s="43">
        <v>976</v>
      </c>
      <c r="G551" s="25">
        <f t="shared" si="32"/>
        <v>0</v>
      </c>
      <c r="H551" s="6">
        <v>43</v>
      </c>
      <c r="I551" s="58">
        <v>2.4170882518268688</v>
      </c>
      <c r="J551" s="17"/>
      <c r="K551" s="7">
        <v>4.0553907867657495</v>
      </c>
      <c r="L551" s="45">
        <v>81</v>
      </c>
      <c r="N551" s="27">
        <v>530</v>
      </c>
      <c r="O551" s="28"/>
      <c r="P551" s="27">
        <v>65</v>
      </c>
      <c r="Q551" s="29">
        <v>13.978494623655912</v>
      </c>
      <c r="R551" s="28"/>
      <c r="S551" s="27">
        <v>320</v>
      </c>
      <c r="T551" s="28"/>
      <c r="U551" s="27">
        <v>-20</v>
      </c>
      <c r="V551" s="29">
        <v>-5.8823529411764701</v>
      </c>
      <c r="W551" s="32"/>
      <c r="X551" s="27" t="s">
        <v>684</v>
      </c>
      <c r="Y551" s="27"/>
      <c r="Z551" s="27" t="s">
        <v>684</v>
      </c>
      <c r="AA551" s="29" t="s">
        <v>684</v>
      </c>
      <c r="AB551" s="7"/>
      <c r="AD551" s="1">
        <f t="shared" si="33"/>
        <v>1</v>
      </c>
      <c r="AE551" s="1">
        <f t="shared" si="34"/>
        <v>1</v>
      </c>
      <c r="AF551" s="1">
        <f t="shared" si="35"/>
        <v>17</v>
      </c>
      <c r="AH551" s="17"/>
      <c r="AI551" s="28"/>
      <c r="AJ551" s="17"/>
    </row>
    <row r="552" spans="1:36" ht="13.5" customHeight="1" x14ac:dyDescent="0.3">
      <c r="A552" s="5" t="s">
        <v>440</v>
      </c>
      <c r="B552" s="11" t="s">
        <v>7</v>
      </c>
      <c r="C552" s="28">
        <v>2035</v>
      </c>
      <c r="D552" s="6"/>
      <c r="E552" s="42">
        <v>954</v>
      </c>
      <c r="F552" s="43">
        <v>1081</v>
      </c>
      <c r="G552" s="25">
        <f t="shared" si="32"/>
        <v>0</v>
      </c>
      <c r="H552" s="6">
        <v>58</v>
      </c>
      <c r="I552" s="58">
        <v>2.9337379868487607</v>
      </c>
      <c r="J552" s="17"/>
      <c r="K552" s="7">
        <v>4.3163366442554691</v>
      </c>
      <c r="L552" s="45">
        <v>68</v>
      </c>
      <c r="N552" s="27">
        <v>575</v>
      </c>
      <c r="O552" s="28"/>
      <c r="P552" s="27">
        <v>30</v>
      </c>
      <c r="Q552" s="29">
        <v>5.5045871559633035</v>
      </c>
      <c r="R552" s="28"/>
      <c r="S552" s="27">
        <v>370</v>
      </c>
      <c r="T552" s="28"/>
      <c r="U552" s="27">
        <v>-5</v>
      </c>
      <c r="V552" s="29">
        <v>-1.3333333333333335</v>
      </c>
      <c r="W552" s="32"/>
      <c r="X552" s="27" t="s">
        <v>684</v>
      </c>
      <c r="Y552" s="27"/>
      <c r="Z552" s="27" t="s">
        <v>684</v>
      </c>
      <c r="AA552" s="29" t="s">
        <v>684</v>
      </c>
      <c r="AB552" s="7"/>
      <c r="AD552" s="1">
        <f t="shared" si="33"/>
        <v>2</v>
      </c>
      <c r="AE552" s="1">
        <f t="shared" si="34"/>
        <v>1</v>
      </c>
      <c r="AF552" s="1">
        <f t="shared" si="35"/>
        <v>18</v>
      </c>
      <c r="AH552" s="17"/>
      <c r="AI552" s="28"/>
      <c r="AJ552" s="17"/>
    </row>
    <row r="553" spans="1:36" ht="13.5" customHeight="1" x14ac:dyDescent="0.3">
      <c r="A553" s="5" t="s">
        <v>441</v>
      </c>
      <c r="B553" s="11" t="s">
        <v>7</v>
      </c>
      <c r="C553" s="28">
        <v>618</v>
      </c>
      <c r="D553" s="6"/>
      <c r="E553" s="42">
        <v>451</v>
      </c>
      <c r="F553" s="43">
        <v>167</v>
      </c>
      <c r="G553" s="25">
        <f t="shared" si="32"/>
        <v>0</v>
      </c>
      <c r="H553" s="6">
        <v>9</v>
      </c>
      <c r="I553" s="58">
        <v>1.4778325123152709</v>
      </c>
      <c r="J553" s="17"/>
      <c r="K553" s="7">
        <v>1.6288568097864633</v>
      </c>
      <c r="L553" s="45">
        <v>408</v>
      </c>
      <c r="N553" s="27">
        <v>150</v>
      </c>
      <c r="O553" s="28"/>
      <c r="P553" s="27">
        <v>-10</v>
      </c>
      <c r="Q553" s="29">
        <v>-6.25</v>
      </c>
      <c r="R553" s="28"/>
      <c r="S553" s="27">
        <v>170</v>
      </c>
      <c r="T553" s="28"/>
      <c r="U553" s="27">
        <v>45</v>
      </c>
      <c r="V553" s="29">
        <v>36</v>
      </c>
      <c r="W553" s="32"/>
      <c r="X553" s="27">
        <v>60</v>
      </c>
      <c r="Y553" s="27"/>
      <c r="Z553" s="27">
        <v>-15</v>
      </c>
      <c r="AA553" s="29">
        <v>-20</v>
      </c>
      <c r="AB553" s="7"/>
      <c r="AD553" s="1">
        <f t="shared" si="33"/>
        <v>3</v>
      </c>
      <c r="AE553" s="1">
        <f t="shared" si="34"/>
        <v>1</v>
      </c>
      <c r="AF553" s="1">
        <f t="shared" si="35"/>
        <v>19</v>
      </c>
      <c r="AH553" s="17"/>
      <c r="AI553" s="28"/>
      <c r="AJ553" s="17"/>
    </row>
    <row r="554" spans="1:36" ht="13.5" customHeight="1" x14ac:dyDescent="0.3">
      <c r="A554" s="5" t="s">
        <v>442</v>
      </c>
      <c r="B554" s="11" t="s">
        <v>7</v>
      </c>
      <c r="C554" s="28">
        <v>443</v>
      </c>
      <c r="D554" s="6"/>
      <c r="E554" s="42">
        <v>419</v>
      </c>
      <c r="F554" s="43">
        <v>24</v>
      </c>
      <c r="G554" s="25">
        <f t="shared" si="32"/>
        <v>0</v>
      </c>
      <c r="H554" s="6">
        <v>-122</v>
      </c>
      <c r="I554" s="58">
        <v>-21.592920353982301</v>
      </c>
      <c r="J554" s="17"/>
      <c r="K554" s="7">
        <v>0.94937735600710371</v>
      </c>
      <c r="L554" s="45">
        <v>557</v>
      </c>
      <c r="N554" s="27">
        <v>85</v>
      </c>
      <c r="O554" s="28"/>
      <c r="P554" s="27">
        <v>-60</v>
      </c>
      <c r="Q554" s="29">
        <v>-41.379310344827587</v>
      </c>
      <c r="R554" s="28"/>
      <c r="S554" s="27">
        <v>115</v>
      </c>
      <c r="T554" s="28"/>
      <c r="U554" s="27">
        <v>-5</v>
      </c>
      <c r="V554" s="29">
        <v>-4.1666666666666661</v>
      </c>
      <c r="W554" s="32"/>
      <c r="X554" s="27">
        <v>65</v>
      </c>
      <c r="Y554" s="27"/>
      <c r="Z554" s="27">
        <v>-55</v>
      </c>
      <c r="AA554" s="29">
        <v>-45.833333333333329</v>
      </c>
      <c r="AB554" s="7"/>
      <c r="AD554" s="1">
        <f t="shared" si="33"/>
        <v>4</v>
      </c>
      <c r="AE554" s="1">
        <f t="shared" si="34"/>
        <v>0</v>
      </c>
      <c r="AF554" s="1">
        <f t="shared" si="35"/>
        <v>20</v>
      </c>
      <c r="AH554" s="17"/>
      <c r="AI554" s="28"/>
      <c r="AJ554" s="17"/>
    </row>
    <row r="555" spans="1:36" ht="23.25" customHeight="1" x14ac:dyDescent="0.3">
      <c r="A555" s="5" t="s">
        <v>443</v>
      </c>
      <c r="B555" s="11" t="s">
        <v>7</v>
      </c>
      <c r="C555" s="28">
        <v>344</v>
      </c>
      <c r="D555" s="6"/>
      <c r="E555" s="42">
        <v>317</v>
      </c>
      <c r="F555" s="43">
        <v>27</v>
      </c>
      <c r="G555" s="25">
        <f t="shared" si="32"/>
        <v>0</v>
      </c>
      <c r="H555" s="6">
        <v>-36</v>
      </c>
      <c r="I555" s="58">
        <v>-9.4736842105263168</v>
      </c>
      <c r="J555" s="17"/>
      <c r="K555" s="7">
        <v>0.93947391780067635</v>
      </c>
      <c r="L555" s="45">
        <v>560</v>
      </c>
      <c r="N555" s="27">
        <v>55</v>
      </c>
      <c r="O555" s="28"/>
      <c r="P555" s="27">
        <v>-35</v>
      </c>
      <c r="Q555" s="29">
        <v>-38.888888888888893</v>
      </c>
      <c r="R555" s="28"/>
      <c r="S555" s="27">
        <v>105</v>
      </c>
      <c r="T555" s="28"/>
      <c r="U555" s="27">
        <v>25</v>
      </c>
      <c r="V555" s="29">
        <v>31.25</v>
      </c>
      <c r="W555" s="32"/>
      <c r="X555" s="27">
        <v>65</v>
      </c>
      <c r="Y555" s="27"/>
      <c r="Z555" s="27">
        <v>-55</v>
      </c>
      <c r="AA555" s="29">
        <v>-45.833333333333329</v>
      </c>
      <c r="AB555" s="7"/>
      <c r="AD555" s="1">
        <f t="shared" si="33"/>
        <v>0</v>
      </c>
      <c r="AE555" s="1">
        <f t="shared" si="34"/>
        <v>0</v>
      </c>
      <c r="AF555" s="1">
        <f t="shared" si="35"/>
        <v>21</v>
      </c>
      <c r="AH555" s="17"/>
      <c r="AI555" s="28"/>
      <c r="AJ555" s="17"/>
    </row>
    <row r="556" spans="1:36" ht="13.5" customHeight="1" x14ac:dyDescent="0.3">
      <c r="A556" s="5" t="s">
        <v>444</v>
      </c>
      <c r="B556" s="11" t="s">
        <v>7</v>
      </c>
      <c r="C556" s="28">
        <v>1662</v>
      </c>
      <c r="D556" s="6"/>
      <c r="E556" s="42">
        <v>856</v>
      </c>
      <c r="F556" s="43">
        <v>806</v>
      </c>
      <c r="G556" s="25">
        <f t="shared" si="32"/>
        <v>0</v>
      </c>
      <c r="H556" s="6">
        <v>174</v>
      </c>
      <c r="I556" s="58">
        <v>11.693548387096774</v>
      </c>
      <c r="J556" s="17"/>
      <c r="K556" s="7">
        <v>3.7574682205266061</v>
      </c>
      <c r="L556" s="45">
        <v>115</v>
      </c>
      <c r="N556" s="27">
        <v>460</v>
      </c>
      <c r="O556" s="28"/>
      <c r="P556" s="27">
        <v>40</v>
      </c>
      <c r="Q556" s="29">
        <v>9.5238095238095237</v>
      </c>
      <c r="R556" s="28"/>
      <c r="S556" s="27">
        <v>365</v>
      </c>
      <c r="T556" s="28"/>
      <c r="U556" s="27">
        <v>75</v>
      </c>
      <c r="V556" s="29">
        <v>25.862068965517242</v>
      </c>
      <c r="W556" s="32"/>
      <c r="X556" s="27" t="s">
        <v>684</v>
      </c>
      <c r="Y556" s="27"/>
      <c r="Z556" s="27" t="s">
        <v>684</v>
      </c>
      <c r="AA556" s="29" t="s">
        <v>684</v>
      </c>
      <c r="AB556" s="7"/>
      <c r="AD556" s="1">
        <f t="shared" si="33"/>
        <v>1</v>
      </c>
      <c r="AE556" s="1">
        <f t="shared" si="34"/>
        <v>1</v>
      </c>
      <c r="AF556" s="1">
        <f t="shared" si="35"/>
        <v>22</v>
      </c>
      <c r="AH556" s="17"/>
      <c r="AI556" s="28"/>
      <c r="AJ556" s="17"/>
    </row>
    <row r="557" spans="1:36" ht="13.5" customHeight="1" x14ac:dyDescent="0.3">
      <c r="A557" s="5" t="s">
        <v>445</v>
      </c>
      <c r="B557" s="11" t="s">
        <v>7</v>
      </c>
      <c r="C557" s="28">
        <v>865</v>
      </c>
      <c r="D557" s="6"/>
      <c r="E557" s="42">
        <v>865</v>
      </c>
      <c r="F557" s="43">
        <v>0</v>
      </c>
      <c r="G557" s="25">
        <f t="shared" si="32"/>
        <v>0</v>
      </c>
      <c r="H557" s="6">
        <v>-310</v>
      </c>
      <c r="I557" s="58">
        <v>-26.382978723404253</v>
      </c>
      <c r="J557" s="17"/>
      <c r="K557" s="7">
        <v>1.7022874860012072</v>
      </c>
      <c r="L557" s="45">
        <v>391</v>
      </c>
      <c r="N557" s="27">
        <v>145</v>
      </c>
      <c r="O557" s="28"/>
      <c r="P557" s="27">
        <v>-80</v>
      </c>
      <c r="Q557" s="29">
        <v>-35.555555555555557</v>
      </c>
      <c r="R557" s="28"/>
      <c r="S557" s="27">
        <v>260</v>
      </c>
      <c r="T557" s="28"/>
      <c r="U557" s="27">
        <v>-40</v>
      </c>
      <c r="V557" s="29">
        <v>-13.333333333333334</v>
      </c>
      <c r="W557" s="32"/>
      <c r="X557" s="27">
        <v>245</v>
      </c>
      <c r="Y557" s="27"/>
      <c r="Z557" s="27">
        <v>-155</v>
      </c>
      <c r="AA557" s="29">
        <v>-38.75</v>
      </c>
      <c r="AB557" s="7"/>
      <c r="AD557" s="1">
        <f t="shared" si="33"/>
        <v>2</v>
      </c>
      <c r="AE557" s="1">
        <f t="shared" si="34"/>
        <v>0</v>
      </c>
      <c r="AF557" s="1">
        <f t="shared" si="35"/>
        <v>23</v>
      </c>
      <c r="AH557" s="17"/>
      <c r="AI557" s="28"/>
      <c r="AJ557" s="17"/>
    </row>
    <row r="558" spans="1:36" ht="13.5" customHeight="1" x14ac:dyDescent="0.3">
      <c r="A558" s="5" t="s">
        <v>616</v>
      </c>
      <c r="B558" s="11" t="s">
        <v>560</v>
      </c>
      <c r="C558" s="28">
        <v>833</v>
      </c>
      <c r="D558" s="6"/>
      <c r="E558" s="42">
        <v>611</v>
      </c>
      <c r="F558" s="43">
        <v>222</v>
      </c>
      <c r="G558" s="25">
        <f t="shared" si="32"/>
        <v>0</v>
      </c>
      <c r="H558" s="6">
        <v>-176</v>
      </c>
      <c r="I558" s="58">
        <v>-17.443012884043608</v>
      </c>
      <c r="J558" s="17"/>
      <c r="K558" s="7">
        <v>1.8750285020087423</v>
      </c>
      <c r="L558" s="45">
        <v>360</v>
      </c>
      <c r="N558" s="27">
        <v>190</v>
      </c>
      <c r="O558" s="28"/>
      <c r="P558" s="27">
        <v>-50</v>
      </c>
      <c r="Q558" s="29">
        <v>-20.833333333333336</v>
      </c>
      <c r="R558" s="28"/>
      <c r="S558" s="27">
        <v>210</v>
      </c>
      <c r="T558" s="28"/>
      <c r="U558" s="27">
        <v>-5</v>
      </c>
      <c r="V558" s="29">
        <v>-2.3255813953488373</v>
      </c>
      <c r="W558" s="32"/>
      <c r="X558" s="27">
        <v>135</v>
      </c>
      <c r="Y558" s="27"/>
      <c r="Z558" s="27">
        <v>-80</v>
      </c>
      <c r="AA558" s="29">
        <v>-37.209302325581397</v>
      </c>
      <c r="AB558" s="7"/>
      <c r="AD558" s="1">
        <f t="shared" si="33"/>
        <v>3</v>
      </c>
      <c r="AE558" s="1">
        <f t="shared" si="34"/>
        <v>0</v>
      </c>
      <c r="AF558" s="1">
        <f t="shared" si="35"/>
        <v>24</v>
      </c>
      <c r="AH558" s="17"/>
      <c r="AI558" s="28"/>
      <c r="AJ558" s="17"/>
    </row>
    <row r="559" spans="1:36" ht="13.5" customHeight="1" x14ac:dyDescent="0.3">
      <c r="A559" s="5" t="s">
        <v>446</v>
      </c>
      <c r="B559" s="11" t="s">
        <v>7</v>
      </c>
      <c r="C559" s="28">
        <v>1703</v>
      </c>
      <c r="D559" s="6"/>
      <c r="E559" s="42">
        <v>1015</v>
      </c>
      <c r="F559" s="43">
        <v>688</v>
      </c>
      <c r="G559" s="25">
        <f t="shared" si="32"/>
        <v>0</v>
      </c>
      <c r="H559" s="6">
        <v>76</v>
      </c>
      <c r="I559" s="58">
        <v>4.6711739397664411</v>
      </c>
      <c r="J559" s="17"/>
      <c r="K559" s="7">
        <v>3.8912065874349264</v>
      </c>
      <c r="L559" s="45">
        <v>101</v>
      </c>
      <c r="N559" s="27">
        <v>400</v>
      </c>
      <c r="O559" s="28"/>
      <c r="P559" s="27">
        <v>35</v>
      </c>
      <c r="Q559" s="29">
        <v>9.5890410958904102</v>
      </c>
      <c r="R559" s="28"/>
      <c r="S559" s="27">
        <v>330</v>
      </c>
      <c r="T559" s="28"/>
      <c r="U559" s="27">
        <v>-20</v>
      </c>
      <c r="V559" s="29">
        <v>-5.7142857142857144</v>
      </c>
      <c r="W559" s="32"/>
      <c r="X559" s="27" t="s">
        <v>684</v>
      </c>
      <c r="Y559" s="27"/>
      <c r="Z559" s="27" t="s">
        <v>684</v>
      </c>
      <c r="AA559" s="29" t="s">
        <v>684</v>
      </c>
      <c r="AB559" s="7"/>
      <c r="AD559" s="1">
        <f t="shared" si="33"/>
        <v>4</v>
      </c>
      <c r="AE559" s="1">
        <f t="shared" si="34"/>
        <v>1</v>
      </c>
      <c r="AF559" s="1">
        <f t="shared" si="35"/>
        <v>25</v>
      </c>
      <c r="AH559" s="17"/>
      <c r="AI559" s="28"/>
      <c r="AJ559" s="17"/>
    </row>
    <row r="560" spans="1:36" ht="23.25" customHeight="1" x14ac:dyDescent="0.3">
      <c r="A560" s="5" t="s">
        <v>447</v>
      </c>
      <c r="B560" s="11" t="s">
        <v>7</v>
      </c>
      <c r="C560" s="28">
        <v>2187</v>
      </c>
      <c r="D560" s="6"/>
      <c r="E560" s="42">
        <v>2182</v>
      </c>
      <c r="F560" s="43">
        <v>5</v>
      </c>
      <c r="G560" s="25">
        <f t="shared" si="32"/>
        <v>0</v>
      </c>
      <c r="H560" s="6">
        <v>-253</v>
      </c>
      <c r="I560" s="58">
        <v>-10.368852459016393</v>
      </c>
      <c r="J560" s="17"/>
      <c r="K560" s="7">
        <v>5.0990830533531639</v>
      </c>
      <c r="L560" s="45">
        <v>39</v>
      </c>
      <c r="N560" s="27">
        <v>465</v>
      </c>
      <c r="O560" s="28"/>
      <c r="P560" s="27">
        <v>-190</v>
      </c>
      <c r="Q560" s="29">
        <v>-29.007633587786259</v>
      </c>
      <c r="R560" s="28"/>
      <c r="S560" s="27">
        <v>475</v>
      </c>
      <c r="T560" s="28"/>
      <c r="U560" s="27">
        <v>55</v>
      </c>
      <c r="V560" s="29">
        <v>13.095238095238097</v>
      </c>
      <c r="W560" s="32"/>
      <c r="X560" s="27">
        <v>560</v>
      </c>
      <c r="Y560" s="27"/>
      <c r="Z560" s="27">
        <v>-265</v>
      </c>
      <c r="AA560" s="29">
        <v>-32.121212121212125</v>
      </c>
      <c r="AB560" s="7"/>
      <c r="AD560" s="1">
        <f t="shared" si="33"/>
        <v>0</v>
      </c>
      <c r="AE560" s="1">
        <f t="shared" si="34"/>
        <v>0</v>
      </c>
      <c r="AF560" s="1">
        <f t="shared" si="35"/>
        <v>26</v>
      </c>
      <c r="AH560" s="17"/>
      <c r="AI560" s="28"/>
      <c r="AJ560" s="17"/>
    </row>
    <row r="561" spans="1:36" ht="13.5" customHeight="1" x14ac:dyDescent="0.3">
      <c r="A561" s="5" t="s">
        <v>448</v>
      </c>
      <c r="B561" s="11" t="s">
        <v>7</v>
      </c>
      <c r="C561" s="28">
        <v>1569</v>
      </c>
      <c r="D561" s="6"/>
      <c r="E561" s="42">
        <v>1569</v>
      </c>
      <c r="F561" s="43">
        <v>0</v>
      </c>
      <c r="G561" s="25">
        <f t="shared" si="32"/>
        <v>0</v>
      </c>
      <c r="H561" s="6">
        <v>-173</v>
      </c>
      <c r="I561" s="58">
        <v>-9.931113662456946</v>
      </c>
      <c r="J561" s="17"/>
      <c r="K561" s="7">
        <v>3.0884877473655981</v>
      </c>
      <c r="L561" s="45">
        <v>178</v>
      </c>
      <c r="N561" s="27">
        <v>320</v>
      </c>
      <c r="O561" s="28"/>
      <c r="P561" s="27">
        <v>-115</v>
      </c>
      <c r="Q561" s="29">
        <v>-26.436781609195403</v>
      </c>
      <c r="R561" s="28"/>
      <c r="S561" s="27">
        <v>365</v>
      </c>
      <c r="T561" s="28"/>
      <c r="U561" s="27">
        <v>40</v>
      </c>
      <c r="V561" s="29">
        <v>12.307692307692308</v>
      </c>
      <c r="W561" s="32"/>
      <c r="X561" s="27">
        <v>350</v>
      </c>
      <c r="Y561" s="27"/>
      <c r="Z561" s="27">
        <v>-235</v>
      </c>
      <c r="AA561" s="29">
        <v>-40.17094017094017</v>
      </c>
      <c r="AB561" s="7"/>
      <c r="AD561" s="1">
        <f t="shared" si="33"/>
        <v>1</v>
      </c>
      <c r="AE561" s="1">
        <f t="shared" si="34"/>
        <v>0</v>
      </c>
      <c r="AF561" s="1">
        <f t="shared" si="35"/>
        <v>27</v>
      </c>
      <c r="AH561" s="17"/>
      <c r="AI561" s="28"/>
      <c r="AJ561" s="17"/>
    </row>
    <row r="562" spans="1:36" ht="13.5" customHeight="1" x14ac:dyDescent="0.3">
      <c r="A562" s="5" t="s">
        <v>449</v>
      </c>
      <c r="B562" s="11" t="s">
        <v>7</v>
      </c>
      <c r="C562" s="28">
        <v>1203</v>
      </c>
      <c r="D562" s="6"/>
      <c r="E562" s="42">
        <v>1195</v>
      </c>
      <c r="F562" s="43">
        <v>8</v>
      </c>
      <c r="G562" s="25">
        <f t="shared" si="32"/>
        <v>0</v>
      </c>
      <c r="H562" s="6">
        <v>-161</v>
      </c>
      <c r="I562" s="58">
        <v>-11.803519061583579</v>
      </c>
      <c r="J562" s="17"/>
      <c r="K562" s="7">
        <v>3.1139698122769168</v>
      </c>
      <c r="L562" s="45">
        <v>174</v>
      </c>
      <c r="N562" s="27">
        <v>210</v>
      </c>
      <c r="O562" s="28"/>
      <c r="P562" s="27">
        <v>-90</v>
      </c>
      <c r="Q562" s="29">
        <v>-30</v>
      </c>
      <c r="R562" s="28"/>
      <c r="S562" s="27">
        <v>270</v>
      </c>
      <c r="T562" s="28"/>
      <c r="U562" s="27">
        <v>25</v>
      </c>
      <c r="V562" s="29">
        <v>10.204081632653061</v>
      </c>
      <c r="W562" s="32"/>
      <c r="X562" s="27">
        <v>350</v>
      </c>
      <c r="Y562" s="27"/>
      <c r="Z562" s="27">
        <v>-135</v>
      </c>
      <c r="AA562" s="29">
        <v>-27.835051546391753</v>
      </c>
      <c r="AB562" s="7"/>
      <c r="AD562" s="1">
        <f t="shared" si="33"/>
        <v>2</v>
      </c>
      <c r="AE562" s="1">
        <f t="shared" si="34"/>
        <v>0</v>
      </c>
      <c r="AF562" s="1">
        <f t="shared" si="35"/>
        <v>28</v>
      </c>
      <c r="AH562" s="17"/>
      <c r="AI562" s="28"/>
      <c r="AJ562" s="17"/>
    </row>
    <row r="563" spans="1:36" ht="13.5" customHeight="1" x14ac:dyDescent="0.3">
      <c r="A563" s="5" t="s">
        <v>450</v>
      </c>
      <c r="B563" s="11" t="s">
        <v>7</v>
      </c>
      <c r="C563" s="28">
        <v>1158</v>
      </c>
      <c r="D563" s="6"/>
      <c r="E563" s="42">
        <v>1131</v>
      </c>
      <c r="F563" s="43">
        <v>27</v>
      </c>
      <c r="G563" s="25">
        <f t="shared" si="32"/>
        <v>0</v>
      </c>
      <c r="H563" s="6">
        <v>-238</v>
      </c>
      <c r="I563" s="58">
        <v>-17.048710601719197</v>
      </c>
      <c r="J563" s="17"/>
      <c r="K563" s="7">
        <v>2.6360297244217645</v>
      </c>
      <c r="L563" s="45">
        <v>236</v>
      </c>
      <c r="N563" s="27">
        <v>235</v>
      </c>
      <c r="O563" s="28"/>
      <c r="P563" s="27">
        <v>-90</v>
      </c>
      <c r="Q563" s="29">
        <v>-27.692307692307693</v>
      </c>
      <c r="R563" s="28"/>
      <c r="S563" s="27">
        <v>240</v>
      </c>
      <c r="T563" s="28"/>
      <c r="U563" s="27">
        <v>5</v>
      </c>
      <c r="V563" s="29">
        <v>2.1276595744680851</v>
      </c>
      <c r="W563" s="32"/>
      <c r="X563" s="27">
        <v>345</v>
      </c>
      <c r="Y563" s="27"/>
      <c r="Z563" s="27">
        <v>-120</v>
      </c>
      <c r="AA563" s="29">
        <v>-25.806451612903224</v>
      </c>
      <c r="AB563" s="7"/>
      <c r="AD563" s="1">
        <f t="shared" si="33"/>
        <v>3</v>
      </c>
      <c r="AE563" s="1">
        <f t="shared" si="34"/>
        <v>0</v>
      </c>
      <c r="AF563" s="1">
        <f t="shared" si="35"/>
        <v>29</v>
      </c>
      <c r="AH563" s="17"/>
      <c r="AI563" s="28"/>
      <c r="AJ563" s="17"/>
    </row>
    <row r="564" spans="1:36" ht="13.5" customHeight="1" x14ac:dyDescent="0.3">
      <c r="A564" s="5" t="s">
        <v>451</v>
      </c>
      <c r="B564" s="11" t="s">
        <v>7</v>
      </c>
      <c r="C564" s="28">
        <v>706</v>
      </c>
      <c r="D564" s="6"/>
      <c r="E564" s="42">
        <v>698</v>
      </c>
      <c r="F564" s="43">
        <v>8</v>
      </c>
      <c r="G564" s="25">
        <f t="shared" si="32"/>
        <v>0</v>
      </c>
      <c r="H564" s="6">
        <v>-253</v>
      </c>
      <c r="I564" s="58">
        <v>-26.381647549530761</v>
      </c>
      <c r="J564" s="17"/>
      <c r="K564" s="7">
        <v>1.7439306374981953</v>
      </c>
      <c r="L564" s="45">
        <v>382</v>
      </c>
      <c r="N564" s="27">
        <v>145</v>
      </c>
      <c r="O564" s="28"/>
      <c r="P564" s="27">
        <v>-140</v>
      </c>
      <c r="Q564" s="29">
        <v>-49.122807017543856</v>
      </c>
      <c r="R564" s="28"/>
      <c r="S564" s="27">
        <v>180</v>
      </c>
      <c r="T564" s="28"/>
      <c r="U564" s="27">
        <v>25</v>
      </c>
      <c r="V564" s="29">
        <v>16.129032258064516</v>
      </c>
      <c r="W564" s="32"/>
      <c r="X564" s="27" t="s">
        <v>684</v>
      </c>
      <c r="Y564" s="27"/>
      <c r="Z564" s="27" t="s">
        <v>684</v>
      </c>
      <c r="AA564" s="29" t="s">
        <v>684</v>
      </c>
      <c r="AB564" s="7"/>
      <c r="AD564" s="1">
        <f t="shared" si="33"/>
        <v>4</v>
      </c>
      <c r="AE564" s="1">
        <f t="shared" si="34"/>
        <v>0</v>
      </c>
      <c r="AF564" s="1">
        <f t="shared" si="35"/>
        <v>30</v>
      </c>
      <c r="AH564" s="17"/>
      <c r="AI564" s="28"/>
      <c r="AJ564" s="17"/>
    </row>
    <row r="565" spans="1:36" ht="23.25" customHeight="1" x14ac:dyDescent="0.3">
      <c r="A565" s="5" t="s">
        <v>452</v>
      </c>
      <c r="B565" s="11" t="s">
        <v>7</v>
      </c>
      <c r="C565" s="28">
        <v>281</v>
      </c>
      <c r="D565" s="6"/>
      <c r="E565" s="42">
        <v>258</v>
      </c>
      <c r="F565" s="43">
        <v>23</v>
      </c>
      <c r="G565" s="25">
        <f t="shared" si="32"/>
        <v>0</v>
      </c>
      <c r="H565" s="6">
        <v>-46</v>
      </c>
      <c r="I565" s="58">
        <v>-14.067278287461773</v>
      </c>
      <c r="J565" s="17"/>
      <c r="K565" s="7">
        <v>0.70476162466911041</v>
      </c>
      <c r="L565" s="45">
        <v>614</v>
      </c>
      <c r="N565" s="27">
        <v>55</v>
      </c>
      <c r="O565" s="28"/>
      <c r="P565" s="27">
        <v>-35</v>
      </c>
      <c r="Q565" s="29">
        <v>-38.888888888888893</v>
      </c>
      <c r="R565" s="28"/>
      <c r="S565" s="27">
        <v>95</v>
      </c>
      <c r="T565" s="28"/>
      <c r="U565" s="27">
        <v>25</v>
      </c>
      <c r="V565" s="29">
        <v>35.714285714285715</v>
      </c>
      <c r="W565" s="32"/>
      <c r="X565" s="27">
        <v>40</v>
      </c>
      <c r="Y565" s="27"/>
      <c r="Z565" s="27">
        <v>-35</v>
      </c>
      <c r="AA565" s="29">
        <v>-46.666666666666664</v>
      </c>
      <c r="AB565" s="7"/>
      <c r="AD565" s="1">
        <f t="shared" si="33"/>
        <v>0</v>
      </c>
      <c r="AE565" s="1">
        <f t="shared" si="34"/>
        <v>0</v>
      </c>
      <c r="AF565" s="1">
        <f t="shared" si="35"/>
        <v>31</v>
      </c>
      <c r="AH565" s="17"/>
      <c r="AI565" s="28"/>
      <c r="AJ565" s="17"/>
    </row>
    <row r="566" spans="1:36" ht="13.5" customHeight="1" x14ac:dyDescent="0.3">
      <c r="A566" s="5" t="s">
        <v>453</v>
      </c>
      <c r="B566" s="11" t="s">
        <v>7</v>
      </c>
      <c r="C566" s="28">
        <v>1247</v>
      </c>
      <c r="D566" s="6"/>
      <c r="E566" s="42">
        <v>969</v>
      </c>
      <c r="F566" s="43">
        <v>278</v>
      </c>
      <c r="G566" s="25">
        <f t="shared" si="32"/>
        <v>0</v>
      </c>
      <c r="H566" s="6">
        <v>-117</v>
      </c>
      <c r="I566" s="58">
        <v>-8.5777126099706731</v>
      </c>
      <c r="J566" s="17"/>
      <c r="K566" s="7">
        <v>2.9377837333995882</v>
      </c>
      <c r="L566" s="45">
        <v>198</v>
      </c>
      <c r="N566" s="27">
        <v>315</v>
      </c>
      <c r="O566" s="28"/>
      <c r="P566" s="27">
        <v>-40</v>
      </c>
      <c r="Q566" s="29">
        <v>-11.267605633802818</v>
      </c>
      <c r="R566" s="28"/>
      <c r="S566" s="27">
        <v>315</v>
      </c>
      <c r="T566" s="28"/>
      <c r="U566" s="27">
        <v>5</v>
      </c>
      <c r="V566" s="29">
        <v>1.6129032258064515</v>
      </c>
      <c r="W566" s="32"/>
      <c r="X566" s="27">
        <v>420</v>
      </c>
      <c r="Y566" s="27"/>
      <c r="Z566" s="27">
        <v>-100</v>
      </c>
      <c r="AA566" s="29">
        <v>-19.230769230769234</v>
      </c>
      <c r="AB566" s="7"/>
      <c r="AD566" s="1">
        <f t="shared" si="33"/>
        <v>1</v>
      </c>
      <c r="AE566" s="1">
        <f t="shared" si="34"/>
        <v>0</v>
      </c>
      <c r="AF566" s="1">
        <f t="shared" si="35"/>
        <v>32</v>
      </c>
      <c r="AH566" s="17"/>
      <c r="AI566" s="28"/>
      <c r="AJ566" s="17"/>
    </row>
    <row r="567" spans="1:36" ht="13.5" customHeight="1" x14ac:dyDescent="0.3">
      <c r="A567" s="5" t="s">
        <v>556</v>
      </c>
      <c r="B567" s="11" t="s">
        <v>541</v>
      </c>
      <c r="C567" s="28">
        <v>1687</v>
      </c>
      <c r="D567" s="6"/>
      <c r="E567" s="42">
        <v>1687</v>
      </c>
      <c r="F567" s="43">
        <v>0</v>
      </c>
      <c r="G567" s="25">
        <f t="shared" si="32"/>
        <v>0</v>
      </c>
      <c r="H567" s="6">
        <v>-356</v>
      </c>
      <c r="I567" s="58">
        <v>-17.425354870288793</v>
      </c>
      <c r="J567" s="17"/>
      <c r="K567" s="7">
        <v>3.9860732060527733</v>
      </c>
      <c r="L567" s="45">
        <v>90</v>
      </c>
      <c r="N567" s="27">
        <v>440</v>
      </c>
      <c r="O567" s="28"/>
      <c r="P567" s="27">
        <v>-50</v>
      </c>
      <c r="Q567" s="29">
        <v>-10.204081632653061</v>
      </c>
      <c r="R567" s="28"/>
      <c r="S567" s="27">
        <v>400</v>
      </c>
      <c r="T567" s="28"/>
      <c r="U567" s="27">
        <v>-50</v>
      </c>
      <c r="V567" s="29">
        <v>-11.111111111111111</v>
      </c>
      <c r="W567" s="32"/>
      <c r="X567" s="27">
        <v>710</v>
      </c>
      <c r="Y567" s="27"/>
      <c r="Z567" s="27">
        <v>-95</v>
      </c>
      <c r="AA567" s="29">
        <v>-11.801242236024844</v>
      </c>
      <c r="AB567" s="7"/>
      <c r="AD567" s="1">
        <f t="shared" si="33"/>
        <v>2</v>
      </c>
      <c r="AE567" s="1">
        <f t="shared" si="34"/>
        <v>0</v>
      </c>
      <c r="AF567" s="1">
        <f t="shared" si="35"/>
        <v>33</v>
      </c>
      <c r="AH567" s="17"/>
      <c r="AI567" s="28"/>
      <c r="AJ567" s="17"/>
    </row>
    <row r="568" spans="1:36" ht="13.5" customHeight="1" x14ac:dyDescent="0.3">
      <c r="A568" s="5" t="s">
        <v>454</v>
      </c>
      <c r="B568" s="11" t="s">
        <v>7</v>
      </c>
      <c r="C568" s="28">
        <v>189</v>
      </c>
      <c r="D568" s="6"/>
      <c r="E568" s="42">
        <v>137</v>
      </c>
      <c r="F568" s="43">
        <v>52</v>
      </c>
      <c r="G568" s="25">
        <f t="shared" si="32"/>
        <v>0</v>
      </c>
      <c r="H568" s="6">
        <v>-70</v>
      </c>
      <c r="I568" s="58">
        <v>-27.027027027027028</v>
      </c>
      <c r="J568" s="17"/>
      <c r="K568" s="7">
        <v>0.45836411834191076</v>
      </c>
      <c r="L568" s="45">
        <v>648</v>
      </c>
      <c r="N568" s="27">
        <v>35</v>
      </c>
      <c r="O568" s="28"/>
      <c r="P568" s="27">
        <v>-15</v>
      </c>
      <c r="Q568" s="29">
        <v>-30</v>
      </c>
      <c r="R568" s="28"/>
      <c r="S568" s="27">
        <v>60</v>
      </c>
      <c r="T568" s="28"/>
      <c r="U568" s="27">
        <v>-25</v>
      </c>
      <c r="V568" s="29">
        <v>-29.411764705882355</v>
      </c>
      <c r="W568" s="32"/>
      <c r="X568" s="27">
        <v>20</v>
      </c>
      <c r="Y568" s="27"/>
      <c r="Z568" s="27">
        <v>-5</v>
      </c>
      <c r="AA568" s="29">
        <v>-20</v>
      </c>
      <c r="AB568" s="7"/>
      <c r="AD568" s="1">
        <f t="shared" si="33"/>
        <v>3</v>
      </c>
      <c r="AE568" s="1">
        <f t="shared" si="34"/>
        <v>0</v>
      </c>
      <c r="AF568" s="1">
        <f t="shared" si="35"/>
        <v>34</v>
      </c>
      <c r="AH568" s="17"/>
      <c r="AI568" s="28"/>
      <c r="AJ568" s="17"/>
    </row>
    <row r="569" spans="1:36" ht="13.5" customHeight="1" x14ac:dyDescent="0.3">
      <c r="A569" s="5" t="s">
        <v>455</v>
      </c>
      <c r="B569" s="11" t="s">
        <v>7</v>
      </c>
      <c r="C569" s="28">
        <v>1973</v>
      </c>
      <c r="D569" s="6"/>
      <c r="E569" s="42">
        <v>1968</v>
      </c>
      <c r="F569" s="43">
        <v>5</v>
      </c>
      <c r="G569" s="25">
        <f t="shared" si="32"/>
        <v>0</v>
      </c>
      <c r="H569" s="6">
        <v>-339</v>
      </c>
      <c r="I569" s="58">
        <v>-14.662629757785467</v>
      </c>
      <c r="J569" s="17"/>
      <c r="K569" s="7">
        <v>2.6832474226479501</v>
      </c>
      <c r="L569" s="45">
        <v>232</v>
      </c>
      <c r="N569" s="27">
        <v>250</v>
      </c>
      <c r="O569" s="28"/>
      <c r="P569" s="27">
        <v>-65</v>
      </c>
      <c r="Q569" s="29">
        <v>-20.634920634920633</v>
      </c>
      <c r="R569" s="28"/>
      <c r="S569" s="27">
        <v>565</v>
      </c>
      <c r="T569" s="28"/>
      <c r="U569" s="27">
        <v>0</v>
      </c>
      <c r="V569" s="29">
        <v>0</v>
      </c>
      <c r="W569" s="32"/>
      <c r="X569" s="27">
        <v>580</v>
      </c>
      <c r="Y569" s="27"/>
      <c r="Z569" s="27">
        <v>-250</v>
      </c>
      <c r="AA569" s="29">
        <v>-30.120481927710845</v>
      </c>
      <c r="AB569" s="7"/>
      <c r="AD569" s="1">
        <f t="shared" si="33"/>
        <v>4</v>
      </c>
      <c r="AE569" s="1">
        <f t="shared" si="34"/>
        <v>0</v>
      </c>
      <c r="AF569" s="1">
        <f t="shared" si="35"/>
        <v>0</v>
      </c>
      <c r="AH569" s="17"/>
      <c r="AI569" s="28"/>
      <c r="AJ569" s="17"/>
    </row>
    <row r="570" spans="1:36" ht="23.25" customHeight="1" x14ac:dyDescent="0.3">
      <c r="A570" s="5" t="s">
        <v>456</v>
      </c>
      <c r="B570" s="11" t="s">
        <v>7</v>
      </c>
      <c r="C570" s="28">
        <v>1507</v>
      </c>
      <c r="D570" s="6"/>
      <c r="E570" s="42">
        <v>846</v>
      </c>
      <c r="F570" s="43">
        <v>661</v>
      </c>
      <c r="G570" s="25">
        <f t="shared" si="32"/>
        <v>0</v>
      </c>
      <c r="H570" s="6">
        <v>157</v>
      </c>
      <c r="I570" s="58">
        <v>11.62962962962963</v>
      </c>
      <c r="J570" s="17"/>
      <c r="K570" s="7">
        <v>3.089256685038523</v>
      </c>
      <c r="L570" s="45">
        <v>177</v>
      </c>
      <c r="N570" s="27">
        <v>335</v>
      </c>
      <c r="O570" s="28"/>
      <c r="P570" s="27">
        <v>30</v>
      </c>
      <c r="Q570" s="29">
        <v>9.8360655737704921</v>
      </c>
      <c r="R570" s="28"/>
      <c r="S570" s="27">
        <v>335</v>
      </c>
      <c r="T570" s="28"/>
      <c r="U570" s="27">
        <v>75</v>
      </c>
      <c r="V570" s="29">
        <v>28.846153846153843</v>
      </c>
      <c r="W570" s="32"/>
      <c r="X570" s="27" t="s">
        <v>684</v>
      </c>
      <c r="Y570" s="27"/>
      <c r="Z570" s="27" t="s">
        <v>684</v>
      </c>
      <c r="AA570" s="29" t="s">
        <v>684</v>
      </c>
      <c r="AB570" s="7"/>
      <c r="AD570" s="1">
        <f t="shared" si="33"/>
        <v>0</v>
      </c>
      <c r="AE570" s="1">
        <f t="shared" si="34"/>
        <v>1</v>
      </c>
      <c r="AF570" s="1">
        <f t="shared" si="35"/>
        <v>1</v>
      </c>
      <c r="AH570" s="17"/>
      <c r="AI570" s="28"/>
      <c r="AJ570" s="17"/>
    </row>
    <row r="571" spans="1:36" ht="13.5" customHeight="1" x14ac:dyDescent="0.3">
      <c r="A571" s="5" t="s">
        <v>457</v>
      </c>
      <c r="B571" s="11" t="s">
        <v>7</v>
      </c>
      <c r="C571" s="28">
        <v>472</v>
      </c>
      <c r="D571" s="6"/>
      <c r="E571" s="42">
        <v>355</v>
      </c>
      <c r="F571" s="43">
        <v>117</v>
      </c>
      <c r="G571" s="25">
        <f t="shared" si="32"/>
        <v>0</v>
      </c>
      <c r="H571" s="6">
        <v>-69</v>
      </c>
      <c r="I571" s="58">
        <v>-12.754158964879853</v>
      </c>
      <c r="J571" s="17"/>
      <c r="K571" s="7">
        <v>0.92368224196031579</v>
      </c>
      <c r="L571" s="45">
        <v>565</v>
      </c>
      <c r="N571" s="27">
        <v>120</v>
      </c>
      <c r="O571" s="28"/>
      <c r="P571" s="27">
        <v>-30</v>
      </c>
      <c r="Q571" s="29">
        <v>-20</v>
      </c>
      <c r="R571" s="28"/>
      <c r="S571" s="27">
        <v>115</v>
      </c>
      <c r="T571" s="28"/>
      <c r="U571" s="27">
        <v>-25</v>
      </c>
      <c r="V571" s="29">
        <v>-17.857142857142858</v>
      </c>
      <c r="W571" s="32"/>
      <c r="X571" s="27">
        <v>45</v>
      </c>
      <c r="Y571" s="27"/>
      <c r="Z571" s="27">
        <v>-40</v>
      </c>
      <c r="AA571" s="29">
        <v>-47.058823529411761</v>
      </c>
      <c r="AB571" s="7"/>
      <c r="AD571" s="1">
        <f t="shared" si="33"/>
        <v>1</v>
      </c>
      <c r="AE571" s="1">
        <f t="shared" si="34"/>
        <v>0</v>
      </c>
      <c r="AF571" s="1">
        <f t="shared" si="35"/>
        <v>2</v>
      </c>
      <c r="AH571" s="17"/>
      <c r="AI571" s="28"/>
      <c r="AJ571" s="17"/>
    </row>
    <row r="572" spans="1:36" ht="13.5" customHeight="1" x14ac:dyDescent="0.3">
      <c r="A572" s="5" t="s">
        <v>458</v>
      </c>
      <c r="B572" s="11" t="s">
        <v>7</v>
      </c>
      <c r="C572" s="28">
        <v>373</v>
      </c>
      <c r="D572" s="6"/>
      <c r="E572" s="42">
        <v>252</v>
      </c>
      <c r="F572" s="43">
        <v>121</v>
      </c>
      <c r="G572" s="25">
        <f t="shared" si="32"/>
        <v>0</v>
      </c>
      <c r="H572" s="6">
        <v>-72</v>
      </c>
      <c r="I572" s="58">
        <v>-16.179775280898877</v>
      </c>
      <c r="J572" s="17"/>
      <c r="K572" s="7">
        <v>0.85343120983298981</v>
      </c>
      <c r="L572" s="45">
        <v>587</v>
      </c>
      <c r="N572" s="27">
        <v>95</v>
      </c>
      <c r="O572" s="28"/>
      <c r="P572" s="27">
        <v>-5</v>
      </c>
      <c r="Q572" s="29">
        <v>-5</v>
      </c>
      <c r="R572" s="28"/>
      <c r="S572" s="27">
        <v>110</v>
      </c>
      <c r="T572" s="28"/>
      <c r="U572" s="27">
        <v>-20</v>
      </c>
      <c r="V572" s="29">
        <v>-15.384615384615385</v>
      </c>
      <c r="W572" s="32"/>
      <c r="X572" s="27">
        <v>55</v>
      </c>
      <c r="Y572" s="27"/>
      <c r="Z572" s="27">
        <v>-20</v>
      </c>
      <c r="AA572" s="29">
        <v>-26.666666666666668</v>
      </c>
      <c r="AB572" s="7"/>
      <c r="AD572" s="1">
        <f t="shared" si="33"/>
        <v>2</v>
      </c>
      <c r="AE572" s="1">
        <f t="shared" si="34"/>
        <v>0</v>
      </c>
      <c r="AF572" s="1">
        <f t="shared" si="35"/>
        <v>3</v>
      </c>
      <c r="AH572" s="17"/>
      <c r="AI572" s="28"/>
      <c r="AJ572" s="17"/>
    </row>
    <row r="573" spans="1:36" ht="13.5" customHeight="1" x14ac:dyDescent="0.3">
      <c r="A573" s="5" t="s">
        <v>459</v>
      </c>
      <c r="B573" s="11" t="s">
        <v>7</v>
      </c>
      <c r="C573" s="28">
        <v>1923</v>
      </c>
      <c r="D573" s="6"/>
      <c r="E573" s="42">
        <v>1825</v>
      </c>
      <c r="F573" s="43">
        <v>98</v>
      </c>
      <c r="G573" s="25">
        <f t="shared" si="32"/>
        <v>0</v>
      </c>
      <c r="H573" s="6">
        <v>-173</v>
      </c>
      <c r="I573" s="58">
        <v>-8.2538167938931295</v>
      </c>
      <c r="J573" s="17"/>
      <c r="K573" s="7">
        <v>3.9963914268038607</v>
      </c>
      <c r="L573" s="45">
        <v>87</v>
      </c>
      <c r="N573" s="27">
        <v>410</v>
      </c>
      <c r="O573" s="28"/>
      <c r="P573" s="27">
        <v>-140</v>
      </c>
      <c r="Q573" s="29">
        <v>-25.454545454545453</v>
      </c>
      <c r="R573" s="28"/>
      <c r="S573" s="27">
        <v>485</v>
      </c>
      <c r="T573" s="28"/>
      <c r="U573" s="27">
        <v>45</v>
      </c>
      <c r="V573" s="29">
        <v>10.227272727272728</v>
      </c>
      <c r="W573" s="32"/>
      <c r="X573" s="27">
        <v>495</v>
      </c>
      <c r="Y573" s="27"/>
      <c r="Z573" s="27">
        <v>-150</v>
      </c>
      <c r="AA573" s="29">
        <v>-23.255813953488371</v>
      </c>
      <c r="AB573" s="7"/>
      <c r="AD573" s="1">
        <f t="shared" si="33"/>
        <v>3</v>
      </c>
      <c r="AE573" s="1">
        <f t="shared" si="34"/>
        <v>0</v>
      </c>
      <c r="AF573" s="1">
        <f t="shared" si="35"/>
        <v>4</v>
      </c>
      <c r="AH573" s="17"/>
      <c r="AI573" s="28"/>
      <c r="AJ573" s="17"/>
    </row>
    <row r="574" spans="1:36" ht="13.5" customHeight="1" x14ac:dyDescent="0.3">
      <c r="A574" s="5" t="s">
        <v>460</v>
      </c>
      <c r="B574" s="11" t="s">
        <v>7</v>
      </c>
      <c r="C574" s="28">
        <v>293</v>
      </c>
      <c r="D574" s="6"/>
      <c r="E574" s="42">
        <v>293</v>
      </c>
      <c r="F574" s="43">
        <v>0</v>
      </c>
      <c r="G574" s="25">
        <f t="shared" si="32"/>
        <v>0</v>
      </c>
      <c r="H574" s="6">
        <v>-135</v>
      </c>
      <c r="I574" s="58">
        <v>-31.542056074766357</v>
      </c>
      <c r="J574" s="17"/>
      <c r="K574" s="7">
        <v>0.53041994230428469</v>
      </c>
      <c r="L574" s="45">
        <v>644</v>
      </c>
      <c r="N574" s="27">
        <v>40</v>
      </c>
      <c r="O574" s="28"/>
      <c r="P574" s="27">
        <v>-35</v>
      </c>
      <c r="Q574" s="29">
        <v>-46.666666666666664</v>
      </c>
      <c r="R574" s="28"/>
      <c r="S574" s="27">
        <v>90</v>
      </c>
      <c r="T574" s="28"/>
      <c r="U574" s="27">
        <v>-30</v>
      </c>
      <c r="V574" s="29">
        <v>-25</v>
      </c>
      <c r="W574" s="32"/>
      <c r="X574" s="27">
        <v>40</v>
      </c>
      <c r="Y574" s="27"/>
      <c r="Z574" s="27">
        <v>-40</v>
      </c>
      <c r="AA574" s="29">
        <v>-50</v>
      </c>
      <c r="AB574" s="7"/>
      <c r="AD574" s="1">
        <f t="shared" si="33"/>
        <v>4</v>
      </c>
      <c r="AE574" s="1">
        <f t="shared" si="34"/>
        <v>0</v>
      </c>
      <c r="AF574" s="1">
        <f t="shared" si="35"/>
        <v>5</v>
      </c>
      <c r="AH574" s="17"/>
      <c r="AI574" s="28"/>
      <c r="AJ574" s="17"/>
    </row>
    <row r="575" spans="1:36" ht="23.25" customHeight="1" x14ac:dyDescent="0.3">
      <c r="A575" s="5" t="s">
        <v>461</v>
      </c>
      <c r="B575" s="11" t="s">
        <v>7</v>
      </c>
      <c r="C575" s="28">
        <v>625</v>
      </c>
      <c r="D575" s="6"/>
      <c r="E575" s="42">
        <v>625</v>
      </c>
      <c r="F575" s="43">
        <v>0</v>
      </c>
      <c r="G575" s="25">
        <f t="shared" si="32"/>
        <v>0</v>
      </c>
      <c r="H575" s="6">
        <v>-117</v>
      </c>
      <c r="I575" s="58">
        <v>-15.768194070080863</v>
      </c>
      <c r="J575" s="17"/>
      <c r="K575" s="7">
        <v>1.2035547111740532</v>
      </c>
      <c r="L575" s="45">
        <v>498</v>
      </c>
      <c r="N575" s="27">
        <v>105</v>
      </c>
      <c r="O575" s="28"/>
      <c r="P575" s="27">
        <v>-25</v>
      </c>
      <c r="Q575" s="29">
        <v>-19.230769230769234</v>
      </c>
      <c r="R575" s="28"/>
      <c r="S575" s="27">
        <v>185</v>
      </c>
      <c r="T575" s="28"/>
      <c r="U575" s="27">
        <v>10</v>
      </c>
      <c r="V575" s="29">
        <v>5.7142857142857144</v>
      </c>
      <c r="W575" s="32"/>
      <c r="X575" s="27">
        <v>120</v>
      </c>
      <c r="Y575" s="27"/>
      <c r="Z575" s="27">
        <v>-75</v>
      </c>
      <c r="AA575" s="29">
        <v>-38.461538461538467</v>
      </c>
      <c r="AB575" s="7"/>
      <c r="AD575" s="1">
        <f t="shared" si="33"/>
        <v>0</v>
      </c>
      <c r="AE575" s="1">
        <f t="shared" si="34"/>
        <v>0</v>
      </c>
      <c r="AF575" s="1">
        <f t="shared" si="35"/>
        <v>6</v>
      </c>
      <c r="AH575" s="17"/>
      <c r="AI575" s="28"/>
      <c r="AJ575" s="17"/>
    </row>
    <row r="576" spans="1:36" ht="13.5" customHeight="1" x14ac:dyDescent="0.3">
      <c r="A576" s="5" t="s">
        <v>462</v>
      </c>
      <c r="B576" s="11" t="s">
        <v>7</v>
      </c>
      <c r="C576" s="28">
        <v>531</v>
      </c>
      <c r="D576" s="6"/>
      <c r="E576" s="42">
        <v>410</v>
      </c>
      <c r="F576" s="43">
        <v>121</v>
      </c>
      <c r="G576" s="25">
        <f t="shared" si="32"/>
        <v>0</v>
      </c>
      <c r="H576" s="6">
        <v>-87</v>
      </c>
      <c r="I576" s="58">
        <v>-14.077669902912621</v>
      </c>
      <c r="J576" s="17"/>
      <c r="K576" s="7">
        <v>1.1691288649646765</v>
      </c>
      <c r="L576" s="45">
        <v>506</v>
      </c>
      <c r="N576" s="27">
        <v>125</v>
      </c>
      <c r="O576" s="28"/>
      <c r="P576" s="27">
        <v>-15</v>
      </c>
      <c r="Q576" s="29">
        <v>-10.714285714285714</v>
      </c>
      <c r="R576" s="28"/>
      <c r="S576" s="27">
        <v>135</v>
      </c>
      <c r="T576" s="28"/>
      <c r="U576" s="27">
        <v>-25</v>
      </c>
      <c r="V576" s="29">
        <v>-15.625</v>
      </c>
      <c r="W576" s="32"/>
      <c r="X576" s="27">
        <v>130</v>
      </c>
      <c r="Y576" s="27"/>
      <c r="Z576" s="27">
        <v>-40</v>
      </c>
      <c r="AA576" s="29">
        <v>-23.52941176470588</v>
      </c>
      <c r="AB576" s="7"/>
      <c r="AD576" s="1">
        <f t="shared" si="33"/>
        <v>1</v>
      </c>
      <c r="AE576" s="1">
        <f t="shared" si="34"/>
        <v>0</v>
      </c>
      <c r="AF576" s="1">
        <f t="shared" si="35"/>
        <v>7</v>
      </c>
      <c r="AH576" s="17"/>
      <c r="AI576" s="28"/>
      <c r="AJ576" s="17"/>
    </row>
    <row r="577" spans="1:36" ht="13.5" customHeight="1" x14ac:dyDescent="0.3">
      <c r="A577" s="5" t="s">
        <v>653</v>
      </c>
      <c r="B577" s="11" t="s">
        <v>620</v>
      </c>
      <c r="C577" s="28">
        <v>1230</v>
      </c>
      <c r="D577" s="6"/>
      <c r="E577" s="42">
        <v>1036</v>
      </c>
      <c r="F577" s="43">
        <v>194</v>
      </c>
      <c r="G577" s="25">
        <f t="shared" si="32"/>
        <v>0</v>
      </c>
      <c r="H577" s="6">
        <v>-60</v>
      </c>
      <c r="I577" s="58">
        <v>-4.6511627906976747</v>
      </c>
      <c r="J577" s="17"/>
      <c r="K577" s="7">
        <v>3.2676475734212831</v>
      </c>
      <c r="L577" s="45">
        <v>161</v>
      </c>
      <c r="N577" s="27">
        <v>275</v>
      </c>
      <c r="O577" s="28"/>
      <c r="P577" s="27">
        <v>-55</v>
      </c>
      <c r="Q577" s="29">
        <v>-16.666666666666664</v>
      </c>
      <c r="R577" s="28"/>
      <c r="S577" s="27">
        <v>275</v>
      </c>
      <c r="T577" s="28"/>
      <c r="U577" s="27">
        <v>50</v>
      </c>
      <c r="V577" s="29">
        <v>22.222222222222221</v>
      </c>
      <c r="W577" s="32"/>
      <c r="X577" s="27">
        <v>300</v>
      </c>
      <c r="Y577" s="27"/>
      <c r="Z577" s="27">
        <v>-80</v>
      </c>
      <c r="AA577" s="29">
        <v>-21.052631578947366</v>
      </c>
      <c r="AB577" s="7"/>
      <c r="AD577" s="1">
        <f t="shared" si="33"/>
        <v>2</v>
      </c>
      <c r="AE577" s="1">
        <f t="shared" si="34"/>
        <v>0</v>
      </c>
      <c r="AF577" s="1">
        <f t="shared" si="35"/>
        <v>8</v>
      </c>
      <c r="AH577" s="17"/>
      <c r="AI577" s="28"/>
      <c r="AJ577" s="17"/>
    </row>
    <row r="578" spans="1:36" ht="13.5" customHeight="1" x14ac:dyDescent="0.3">
      <c r="A578" s="5" t="s">
        <v>654</v>
      </c>
      <c r="B578" s="11" t="s">
        <v>620</v>
      </c>
      <c r="C578" s="28">
        <v>1249</v>
      </c>
      <c r="D578" s="6"/>
      <c r="E578" s="42">
        <v>1078</v>
      </c>
      <c r="F578" s="43">
        <v>171</v>
      </c>
      <c r="G578" s="25">
        <f t="shared" si="32"/>
        <v>0</v>
      </c>
      <c r="H578" s="6">
        <v>-60</v>
      </c>
      <c r="I578" s="58">
        <v>-4.5836516424751723</v>
      </c>
      <c r="J578" s="17"/>
      <c r="K578" s="7">
        <v>3.484386376423144</v>
      </c>
      <c r="L578" s="45">
        <v>136</v>
      </c>
      <c r="N578" s="27">
        <v>260</v>
      </c>
      <c r="O578" s="28"/>
      <c r="P578" s="27">
        <v>-65</v>
      </c>
      <c r="Q578" s="29">
        <v>-20</v>
      </c>
      <c r="R578" s="28"/>
      <c r="S578" s="27">
        <v>255</v>
      </c>
      <c r="T578" s="28"/>
      <c r="U578" s="27">
        <v>30</v>
      </c>
      <c r="V578" s="29">
        <v>13.333333333333334</v>
      </c>
      <c r="W578" s="32"/>
      <c r="X578" s="27">
        <v>315</v>
      </c>
      <c r="Y578" s="27"/>
      <c r="Z578" s="27">
        <v>-75</v>
      </c>
      <c r="AA578" s="29">
        <v>-19.230769230769234</v>
      </c>
      <c r="AB578" s="7"/>
      <c r="AD578" s="1">
        <f t="shared" si="33"/>
        <v>3</v>
      </c>
      <c r="AE578" s="1">
        <f t="shared" si="34"/>
        <v>0</v>
      </c>
      <c r="AF578" s="1">
        <f t="shared" si="35"/>
        <v>9</v>
      </c>
      <c r="AH578" s="17"/>
      <c r="AI578" s="28"/>
      <c r="AJ578" s="17"/>
    </row>
    <row r="579" spans="1:36" ht="13.5" customHeight="1" x14ac:dyDescent="0.3">
      <c r="A579" s="5" t="s">
        <v>463</v>
      </c>
      <c r="B579" s="11" t="s">
        <v>7</v>
      </c>
      <c r="C579" s="28">
        <v>418</v>
      </c>
      <c r="D579" s="6"/>
      <c r="E579" s="42">
        <v>284</v>
      </c>
      <c r="F579" s="43">
        <v>134</v>
      </c>
      <c r="G579" s="25">
        <f t="shared" si="32"/>
        <v>0</v>
      </c>
      <c r="H579" s="6">
        <v>70</v>
      </c>
      <c r="I579" s="58">
        <v>20.114942528735632</v>
      </c>
      <c r="J579" s="17"/>
      <c r="K579" s="7">
        <v>0.89027257412647165</v>
      </c>
      <c r="L579" s="45">
        <v>575</v>
      </c>
      <c r="N579" s="27">
        <v>100</v>
      </c>
      <c r="O579" s="28"/>
      <c r="P579" s="27">
        <v>5</v>
      </c>
      <c r="Q579" s="29">
        <v>5.2631578947368416</v>
      </c>
      <c r="R579" s="28"/>
      <c r="S579" s="27">
        <v>85</v>
      </c>
      <c r="T579" s="28"/>
      <c r="U579" s="27">
        <v>25</v>
      </c>
      <c r="V579" s="29">
        <v>41.666666666666671</v>
      </c>
      <c r="W579" s="32"/>
      <c r="X579" s="27">
        <v>35</v>
      </c>
      <c r="Y579" s="27"/>
      <c r="Z579" s="27">
        <v>-5</v>
      </c>
      <c r="AA579" s="29">
        <v>-12.5</v>
      </c>
      <c r="AB579" s="7"/>
      <c r="AD579" s="1">
        <f t="shared" si="33"/>
        <v>4</v>
      </c>
      <c r="AE579" s="1">
        <f t="shared" si="34"/>
        <v>1</v>
      </c>
      <c r="AF579" s="1">
        <f t="shared" si="35"/>
        <v>10</v>
      </c>
      <c r="AH579" s="17"/>
      <c r="AI579" s="28"/>
      <c r="AJ579" s="17"/>
    </row>
    <row r="580" spans="1:36" ht="23.25" customHeight="1" x14ac:dyDescent="0.3">
      <c r="A580" s="5" t="s">
        <v>464</v>
      </c>
      <c r="B580" s="11" t="s">
        <v>7</v>
      </c>
      <c r="C580" s="28">
        <v>411</v>
      </c>
      <c r="D580" s="6"/>
      <c r="E580" s="42">
        <v>183</v>
      </c>
      <c r="F580" s="43">
        <v>228</v>
      </c>
      <c r="G580" s="25">
        <f t="shared" si="32"/>
        <v>0</v>
      </c>
      <c r="H580" s="6">
        <v>31</v>
      </c>
      <c r="I580" s="58">
        <v>8.1578947368421062</v>
      </c>
      <c r="J580" s="17"/>
      <c r="K580" s="7">
        <v>1.0298104945956545</v>
      </c>
      <c r="L580" s="45">
        <v>536</v>
      </c>
      <c r="N580" s="27">
        <v>90</v>
      </c>
      <c r="O580" s="28"/>
      <c r="P580" s="27">
        <v>20</v>
      </c>
      <c r="Q580" s="29">
        <v>28.571428571428569</v>
      </c>
      <c r="R580" s="28"/>
      <c r="S580" s="27">
        <v>90</v>
      </c>
      <c r="T580" s="28"/>
      <c r="U580" s="27">
        <v>-15</v>
      </c>
      <c r="V580" s="29">
        <v>-14.285714285714285</v>
      </c>
      <c r="W580" s="32"/>
      <c r="X580" s="27" t="s">
        <v>684</v>
      </c>
      <c r="Y580" s="27"/>
      <c r="Z580" s="27" t="s">
        <v>684</v>
      </c>
      <c r="AA580" s="29" t="s">
        <v>684</v>
      </c>
      <c r="AB580" s="7"/>
      <c r="AD580" s="1">
        <f t="shared" si="33"/>
        <v>0</v>
      </c>
      <c r="AE580" s="1">
        <f t="shared" si="34"/>
        <v>1</v>
      </c>
      <c r="AF580" s="1">
        <f t="shared" si="35"/>
        <v>11</v>
      </c>
      <c r="AH580" s="17"/>
      <c r="AI580" s="28"/>
      <c r="AJ580" s="17"/>
    </row>
    <row r="581" spans="1:36" ht="13.5" customHeight="1" x14ac:dyDescent="0.3">
      <c r="A581" s="5" t="s">
        <v>465</v>
      </c>
      <c r="B581" s="11" t="s">
        <v>7</v>
      </c>
      <c r="C581" s="28">
        <v>741</v>
      </c>
      <c r="D581" s="6"/>
      <c r="E581" s="42">
        <v>615</v>
      </c>
      <c r="F581" s="43">
        <v>126</v>
      </c>
      <c r="G581" s="25">
        <f t="shared" si="32"/>
        <v>0</v>
      </c>
      <c r="H581" s="6">
        <v>-27</v>
      </c>
      <c r="I581" s="58">
        <v>-3.515625</v>
      </c>
      <c r="J581" s="17"/>
      <c r="K581" s="7">
        <v>1.3620066433098599</v>
      </c>
      <c r="L581" s="45">
        <v>466</v>
      </c>
      <c r="N581" s="27">
        <v>180</v>
      </c>
      <c r="O581" s="28"/>
      <c r="P581" s="27">
        <v>-5</v>
      </c>
      <c r="Q581" s="29">
        <v>-2.7027027027027026</v>
      </c>
      <c r="R581" s="28"/>
      <c r="S581" s="27">
        <v>185</v>
      </c>
      <c r="T581" s="28"/>
      <c r="U581" s="27">
        <v>10</v>
      </c>
      <c r="V581" s="29">
        <v>5.7142857142857144</v>
      </c>
      <c r="W581" s="32"/>
      <c r="X581" s="27">
        <v>130</v>
      </c>
      <c r="Y581" s="27"/>
      <c r="Z581" s="27">
        <v>-15</v>
      </c>
      <c r="AA581" s="29">
        <v>-10.344827586206897</v>
      </c>
      <c r="AB581" s="7"/>
      <c r="AD581" s="1">
        <f t="shared" si="33"/>
        <v>1</v>
      </c>
      <c r="AE581" s="1">
        <f t="shared" si="34"/>
        <v>0</v>
      </c>
      <c r="AF581" s="1">
        <f t="shared" si="35"/>
        <v>12</v>
      </c>
      <c r="AH581" s="17"/>
      <c r="AI581" s="28"/>
      <c r="AJ581" s="17"/>
    </row>
    <row r="582" spans="1:36" ht="13.5" customHeight="1" x14ac:dyDescent="0.3">
      <c r="A582" s="5" t="s">
        <v>466</v>
      </c>
      <c r="B582" s="11" t="s">
        <v>7</v>
      </c>
      <c r="C582" s="28">
        <v>1053</v>
      </c>
      <c r="D582" s="6"/>
      <c r="E582" s="42">
        <v>800</v>
      </c>
      <c r="F582" s="43">
        <v>253</v>
      </c>
      <c r="G582" s="25">
        <f t="shared" si="32"/>
        <v>0</v>
      </c>
      <c r="H582" s="6">
        <v>-296</v>
      </c>
      <c r="I582" s="58">
        <v>-21.942179392142329</v>
      </c>
      <c r="J582" s="17"/>
      <c r="K582" s="7">
        <v>2.3955732586492209</v>
      </c>
      <c r="L582" s="45">
        <v>273</v>
      </c>
      <c r="N582" s="27">
        <v>315</v>
      </c>
      <c r="O582" s="28"/>
      <c r="P582" s="27">
        <v>-65</v>
      </c>
      <c r="Q582" s="29">
        <v>-17.105263157894736</v>
      </c>
      <c r="R582" s="28"/>
      <c r="S582" s="27">
        <v>185</v>
      </c>
      <c r="T582" s="28"/>
      <c r="U582" s="27">
        <v>-40</v>
      </c>
      <c r="V582" s="29">
        <v>-17.777777777777779</v>
      </c>
      <c r="W582" s="32"/>
      <c r="X582" s="27">
        <v>245</v>
      </c>
      <c r="Y582" s="27"/>
      <c r="Z582" s="27">
        <v>-170</v>
      </c>
      <c r="AA582" s="29">
        <v>-40.963855421686745</v>
      </c>
      <c r="AB582" s="7"/>
      <c r="AD582" s="1">
        <f t="shared" si="33"/>
        <v>2</v>
      </c>
      <c r="AE582" s="1">
        <f t="shared" si="34"/>
        <v>0</v>
      </c>
      <c r="AF582" s="1">
        <f t="shared" si="35"/>
        <v>13</v>
      </c>
      <c r="AH582" s="17"/>
      <c r="AI582" s="28"/>
      <c r="AJ582" s="17"/>
    </row>
    <row r="583" spans="1:36" ht="13.5" customHeight="1" x14ac:dyDescent="0.3">
      <c r="A583" s="5" t="s">
        <v>467</v>
      </c>
      <c r="B583" s="11" t="s">
        <v>7</v>
      </c>
      <c r="C583" s="28">
        <v>533</v>
      </c>
      <c r="D583" s="6"/>
      <c r="E583" s="42">
        <v>425</v>
      </c>
      <c r="F583" s="43">
        <v>108</v>
      </c>
      <c r="G583" s="25">
        <f t="shared" si="32"/>
        <v>0</v>
      </c>
      <c r="H583" s="6">
        <v>-110</v>
      </c>
      <c r="I583" s="58">
        <v>-17.107309486780714</v>
      </c>
      <c r="J583" s="17"/>
      <c r="K583" s="7">
        <v>1.0497246276481333</v>
      </c>
      <c r="L583" s="45">
        <v>530</v>
      </c>
      <c r="N583" s="27">
        <v>105</v>
      </c>
      <c r="O583" s="28"/>
      <c r="P583" s="27">
        <v>-55</v>
      </c>
      <c r="Q583" s="29">
        <v>-34.375</v>
      </c>
      <c r="R583" s="28"/>
      <c r="S583" s="27">
        <v>160</v>
      </c>
      <c r="T583" s="28"/>
      <c r="U583" s="27">
        <v>-5</v>
      </c>
      <c r="V583" s="29">
        <v>-3.0303030303030303</v>
      </c>
      <c r="W583" s="32"/>
      <c r="X583" s="27">
        <v>85</v>
      </c>
      <c r="Y583" s="27"/>
      <c r="Z583" s="27">
        <v>-55</v>
      </c>
      <c r="AA583" s="29">
        <v>-39.285714285714285</v>
      </c>
      <c r="AB583" s="7"/>
      <c r="AD583" s="1">
        <f t="shared" si="33"/>
        <v>3</v>
      </c>
      <c r="AE583" s="1">
        <f t="shared" si="34"/>
        <v>0</v>
      </c>
      <c r="AF583" s="1">
        <f t="shared" si="35"/>
        <v>14</v>
      </c>
      <c r="AH583" s="17"/>
      <c r="AI583" s="28"/>
      <c r="AJ583" s="17"/>
    </row>
    <row r="584" spans="1:36" ht="13.5" customHeight="1" x14ac:dyDescent="0.3">
      <c r="A584" s="5" t="s">
        <v>468</v>
      </c>
      <c r="B584" s="11" t="s">
        <v>7</v>
      </c>
      <c r="C584" s="28">
        <v>344</v>
      </c>
      <c r="D584" s="6"/>
      <c r="E584" s="42">
        <v>259</v>
      </c>
      <c r="F584" s="43">
        <v>85</v>
      </c>
      <c r="G584" s="25">
        <f t="shared" si="32"/>
        <v>0</v>
      </c>
      <c r="H584" s="6">
        <v>-19</v>
      </c>
      <c r="I584" s="58">
        <v>-5.2341597796143251</v>
      </c>
      <c r="J584" s="17"/>
      <c r="K584" s="7">
        <v>0.74561924927843715</v>
      </c>
      <c r="L584" s="45">
        <v>609</v>
      </c>
      <c r="N584" s="27">
        <v>80</v>
      </c>
      <c r="O584" s="28"/>
      <c r="P584" s="27">
        <v>10</v>
      </c>
      <c r="Q584" s="29">
        <v>14.285714285714285</v>
      </c>
      <c r="R584" s="28"/>
      <c r="S584" s="27">
        <v>95</v>
      </c>
      <c r="T584" s="28"/>
      <c r="U584" s="27">
        <v>-10</v>
      </c>
      <c r="V584" s="29">
        <v>-9.5238095238095237</v>
      </c>
      <c r="W584" s="32"/>
      <c r="X584" s="27">
        <v>55</v>
      </c>
      <c r="Y584" s="27"/>
      <c r="Z584" s="27">
        <v>-30</v>
      </c>
      <c r="AA584" s="29">
        <v>-35.294117647058826</v>
      </c>
      <c r="AB584" s="7"/>
      <c r="AD584" s="1">
        <f t="shared" si="33"/>
        <v>4</v>
      </c>
      <c r="AE584" s="1">
        <f t="shared" si="34"/>
        <v>0</v>
      </c>
      <c r="AF584" s="1">
        <f t="shared" si="35"/>
        <v>15</v>
      </c>
      <c r="AH584" s="17"/>
      <c r="AI584" s="28"/>
      <c r="AJ584" s="17"/>
    </row>
    <row r="585" spans="1:36" ht="23.25" customHeight="1" x14ac:dyDescent="0.3">
      <c r="A585" s="5" t="s">
        <v>469</v>
      </c>
      <c r="B585" s="11" t="s">
        <v>7</v>
      </c>
      <c r="C585" s="28">
        <v>483</v>
      </c>
      <c r="D585" s="6"/>
      <c r="E585" s="42">
        <v>354</v>
      </c>
      <c r="F585" s="43">
        <v>129</v>
      </c>
      <c r="G585" s="25">
        <f t="shared" si="32"/>
        <v>0</v>
      </c>
      <c r="H585" s="6">
        <v>-177</v>
      </c>
      <c r="I585" s="58">
        <v>-26.81818181818182</v>
      </c>
      <c r="J585" s="17"/>
      <c r="K585" s="7">
        <v>1.0891872526291106</v>
      </c>
      <c r="L585" s="45">
        <v>524</v>
      </c>
      <c r="N585" s="27">
        <v>145</v>
      </c>
      <c r="O585" s="28"/>
      <c r="P585" s="27">
        <v>-30</v>
      </c>
      <c r="Q585" s="29">
        <v>-17.142857142857142</v>
      </c>
      <c r="R585" s="28"/>
      <c r="S585" s="27">
        <v>105</v>
      </c>
      <c r="T585" s="28"/>
      <c r="U585" s="27">
        <v>-20</v>
      </c>
      <c r="V585" s="29">
        <v>-16</v>
      </c>
      <c r="W585" s="32"/>
      <c r="X585" s="27">
        <v>95</v>
      </c>
      <c r="Y585" s="27"/>
      <c r="Z585" s="27">
        <v>-95</v>
      </c>
      <c r="AA585" s="29">
        <v>-50</v>
      </c>
      <c r="AB585" s="7"/>
      <c r="AD585" s="1">
        <f t="shared" si="33"/>
        <v>0</v>
      </c>
      <c r="AE585" s="1">
        <f t="shared" si="34"/>
        <v>0</v>
      </c>
      <c r="AF585" s="1">
        <f t="shared" si="35"/>
        <v>16</v>
      </c>
      <c r="AH585" s="17"/>
      <c r="AI585" s="28"/>
      <c r="AJ585" s="17"/>
    </row>
    <row r="586" spans="1:36" ht="13.5" customHeight="1" x14ac:dyDescent="0.3">
      <c r="A586" s="5" t="s">
        <v>470</v>
      </c>
      <c r="B586" s="11" t="s">
        <v>7</v>
      </c>
      <c r="C586" s="28">
        <v>518</v>
      </c>
      <c r="D586" s="6"/>
      <c r="E586" s="42">
        <v>385</v>
      </c>
      <c r="F586" s="43">
        <v>133</v>
      </c>
      <c r="G586" s="25">
        <f t="shared" si="32"/>
        <v>0</v>
      </c>
      <c r="H586" s="6">
        <v>-111</v>
      </c>
      <c r="I586" s="58">
        <v>-17.647058823529413</v>
      </c>
      <c r="J586" s="17"/>
      <c r="K586" s="7">
        <v>1.1131039297611578</v>
      </c>
      <c r="L586" s="45">
        <v>519</v>
      </c>
      <c r="N586" s="27">
        <v>100</v>
      </c>
      <c r="O586" s="28"/>
      <c r="P586" s="27">
        <v>-55</v>
      </c>
      <c r="Q586" s="29">
        <v>-35.483870967741936</v>
      </c>
      <c r="R586" s="28"/>
      <c r="S586" s="27">
        <v>170</v>
      </c>
      <c r="T586" s="28"/>
      <c r="U586" s="27">
        <v>15</v>
      </c>
      <c r="V586" s="29">
        <v>9.67741935483871</v>
      </c>
      <c r="W586" s="32"/>
      <c r="X586" s="27">
        <v>60</v>
      </c>
      <c r="Y586" s="27"/>
      <c r="Z586" s="27">
        <v>-55</v>
      </c>
      <c r="AA586" s="29">
        <v>-47.826086956521742</v>
      </c>
      <c r="AB586" s="7"/>
      <c r="AD586" s="1">
        <f t="shared" si="33"/>
        <v>1</v>
      </c>
      <c r="AE586" s="1">
        <f t="shared" si="34"/>
        <v>0</v>
      </c>
      <c r="AF586" s="1">
        <f t="shared" si="35"/>
        <v>17</v>
      </c>
      <c r="AH586" s="17"/>
      <c r="AI586" s="28"/>
      <c r="AJ586" s="17"/>
    </row>
    <row r="587" spans="1:36" ht="13.5" customHeight="1" x14ac:dyDescent="0.3">
      <c r="A587" s="5" t="s">
        <v>471</v>
      </c>
      <c r="B587" s="11" t="s">
        <v>7</v>
      </c>
      <c r="C587" s="28">
        <v>300</v>
      </c>
      <c r="D587" s="6"/>
      <c r="E587" s="42">
        <v>300</v>
      </c>
      <c r="F587" s="43">
        <v>0</v>
      </c>
      <c r="G587" s="25">
        <f t="shared" si="32"/>
        <v>0</v>
      </c>
      <c r="H587" s="6">
        <v>-78</v>
      </c>
      <c r="I587" s="58">
        <v>-20.634920634920633</v>
      </c>
      <c r="J587" s="17"/>
      <c r="K587" s="7">
        <v>0.716857897809144</v>
      </c>
      <c r="L587" s="45">
        <v>611</v>
      </c>
      <c r="N587" s="27">
        <v>80</v>
      </c>
      <c r="O587" s="28"/>
      <c r="P587" s="27">
        <v>-25</v>
      </c>
      <c r="Q587" s="29">
        <v>-23.809523809523807</v>
      </c>
      <c r="R587" s="28"/>
      <c r="S587" s="27">
        <v>70</v>
      </c>
      <c r="T587" s="28"/>
      <c r="U587" s="27">
        <v>-20</v>
      </c>
      <c r="V587" s="29">
        <v>-22.222222222222221</v>
      </c>
      <c r="W587" s="32"/>
      <c r="X587" s="27">
        <v>40</v>
      </c>
      <c r="Y587" s="27"/>
      <c r="Z587" s="27">
        <v>-50</v>
      </c>
      <c r="AA587" s="29">
        <v>-55.555555555555557</v>
      </c>
      <c r="AB587" s="7"/>
      <c r="AD587" s="1">
        <f t="shared" si="33"/>
        <v>2</v>
      </c>
      <c r="AE587" s="1">
        <f t="shared" si="34"/>
        <v>0</v>
      </c>
      <c r="AF587" s="1">
        <f t="shared" si="35"/>
        <v>18</v>
      </c>
      <c r="AH587" s="17"/>
      <c r="AI587" s="28"/>
      <c r="AJ587" s="17"/>
    </row>
    <row r="588" spans="1:36" ht="13.5" customHeight="1" x14ac:dyDescent="0.3">
      <c r="A588" s="5" t="s">
        <v>472</v>
      </c>
      <c r="B588" s="11" t="s">
        <v>7</v>
      </c>
      <c r="C588" s="28">
        <v>1598</v>
      </c>
      <c r="D588" s="6"/>
      <c r="E588" s="42">
        <v>1247</v>
      </c>
      <c r="F588" s="43">
        <v>351</v>
      </c>
      <c r="G588" s="25">
        <f t="shared" si="32"/>
        <v>0</v>
      </c>
      <c r="H588" s="6">
        <v>-233</v>
      </c>
      <c r="I588" s="58">
        <v>-12.725286728563626</v>
      </c>
      <c r="J588" s="17"/>
      <c r="K588" s="7">
        <v>2.5209882518905617</v>
      </c>
      <c r="L588" s="45">
        <v>253</v>
      </c>
      <c r="N588" s="27">
        <v>350</v>
      </c>
      <c r="O588" s="28"/>
      <c r="P588" s="27">
        <v>-70</v>
      </c>
      <c r="Q588" s="29">
        <v>-16.666666666666664</v>
      </c>
      <c r="R588" s="28"/>
      <c r="S588" s="27">
        <v>320</v>
      </c>
      <c r="T588" s="28"/>
      <c r="U588" s="27">
        <v>-35</v>
      </c>
      <c r="V588" s="29">
        <v>-9.8591549295774641</v>
      </c>
      <c r="W588" s="32"/>
      <c r="X588" s="27">
        <v>375</v>
      </c>
      <c r="Y588" s="27"/>
      <c r="Z588" s="27">
        <v>-105</v>
      </c>
      <c r="AA588" s="29">
        <v>-21.875</v>
      </c>
      <c r="AB588" s="7"/>
      <c r="AD588" s="1">
        <f t="shared" si="33"/>
        <v>3</v>
      </c>
      <c r="AE588" s="1">
        <f t="shared" si="34"/>
        <v>0</v>
      </c>
      <c r="AF588" s="1">
        <f t="shared" si="35"/>
        <v>19</v>
      </c>
      <c r="AH588" s="17"/>
      <c r="AI588" s="28"/>
      <c r="AJ588" s="17"/>
    </row>
    <row r="589" spans="1:36" ht="13.5" customHeight="1" x14ac:dyDescent="0.3">
      <c r="A589" s="5" t="s">
        <v>473</v>
      </c>
      <c r="B589" s="11" t="s">
        <v>7</v>
      </c>
      <c r="C589" s="28">
        <v>463</v>
      </c>
      <c r="D589" s="6"/>
      <c r="E589" s="42">
        <v>417</v>
      </c>
      <c r="F589" s="43">
        <v>46</v>
      </c>
      <c r="G589" s="25">
        <f t="shared" si="32"/>
        <v>0</v>
      </c>
      <c r="H589" s="6">
        <v>5</v>
      </c>
      <c r="I589" s="58">
        <v>1.0917030567685588</v>
      </c>
      <c r="J589" s="17"/>
      <c r="K589" s="7">
        <v>1.0292135853999269</v>
      </c>
      <c r="L589" s="45">
        <v>537</v>
      </c>
      <c r="N589" s="27">
        <v>85</v>
      </c>
      <c r="O589" s="28"/>
      <c r="P589" s="27">
        <v>-40</v>
      </c>
      <c r="Q589" s="29">
        <v>-32</v>
      </c>
      <c r="R589" s="28"/>
      <c r="S589" s="27">
        <v>130</v>
      </c>
      <c r="T589" s="28"/>
      <c r="U589" s="27">
        <v>30</v>
      </c>
      <c r="V589" s="29">
        <v>30</v>
      </c>
      <c r="W589" s="32"/>
      <c r="X589" s="27">
        <v>70</v>
      </c>
      <c r="Y589" s="27"/>
      <c r="Z589" s="27">
        <v>-20</v>
      </c>
      <c r="AA589" s="29">
        <v>-22.222222222222221</v>
      </c>
      <c r="AB589" s="7"/>
      <c r="AD589" s="1">
        <f t="shared" si="33"/>
        <v>4</v>
      </c>
      <c r="AE589" s="1">
        <f t="shared" si="34"/>
        <v>1</v>
      </c>
      <c r="AF589" s="1">
        <f t="shared" si="35"/>
        <v>20</v>
      </c>
      <c r="AH589" s="17"/>
      <c r="AI589" s="28"/>
      <c r="AJ589" s="17"/>
    </row>
    <row r="590" spans="1:36" ht="23.25" customHeight="1" x14ac:dyDescent="0.3">
      <c r="A590" s="5" t="s">
        <v>474</v>
      </c>
      <c r="B590" s="11" t="s">
        <v>7</v>
      </c>
      <c r="C590" s="28">
        <v>549</v>
      </c>
      <c r="D590" s="6"/>
      <c r="E590" s="42">
        <v>517</v>
      </c>
      <c r="F590" s="43">
        <v>32</v>
      </c>
      <c r="G590" s="25">
        <f t="shared" si="32"/>
        <v>0</v>
      </c>
      <c r="H590" s="6">
        <v>-45</v>
      </c>
      <c r="I590" s="58">
        <v>-7.5757575757575761</v>
      </c>
      <c r="J590" s="17"/>
      <c r="K590" s="7">
        <v>1.1146265741910435</v>
      </c>
      <c r="L590" s="45">
        <v>517</v>
      </c>
      <c r="N590" s="27">
        <v>100</v>
      </c>
      <c r="O590" s="28"/>
      <c r="P590" s="27">
        <v>-35</v>
      </c>
      <c r="Q590" s="29">
        <v>-25.925925925925924</v>
      </c>
      <c r="R590" s="28"/>
      <c r="S590" s="27">
        <v>160</v>
      </c>
      <c r="T590" s="28"/>
      <c r="U590" s="27">
        <v>20</v>
      </c>
      <c r="V590" s="29">
        <v>14.285714285714285</v>
      </c>
      <c r="W590" s="32"/>
      <c r="X590" s="27">
        <v>130</v>
      </c>
      <c r="Y590" s="27"/>
      <c r="Z590" s="27">
        <v>-35</v>
      </c>
      <c r="AA590" s="29">
        <v>-21.212121212121211</v>
      </c>
      <c r="AB590" s="7"/>
      <c r="AD590" s="1">
        <f t="shared" si="33"/>
        <v>0</v>
      </c>
      <c r="AE590" s="1">
        <f t="shared" si="34"/>
        <v>0</v>
      </c>
      <c r="AF590" s="1">
        <f t="shared" si="35"/>
        <v>21</v>
      </c>
      <c r="AH590" s="17"/>
      <c r="AI590" s="28"/>
      <c r="AJ590" s="17"/>
    </row>
    <row r="591" spans="1:36" ht="13.5" customHeight="1" x14ac:dyDescent="0.3">
      <c r="A591" s="5" t="s">
        <v>475</v>
      </c>
      <c r="B591" s="11" t="s">
        <v>7</v>
      </c>
      <c r="C591" s="28">
        <v>1129</v>
      </c>
      <c r="D591" s="6"/>
      <c r="E591" s="42">
        <v>1063</v>
      </c>
      <c r="F591" s="43">
        <v>66</v>
      </c>
      <c r="G591" s="25">
        <f t="shared" ref="G591:G653" si="36">IFERROR(F591+E591-C591,E591-C591)</f>
        <v>0</v>
      </c>
      <c r="H591" s="6">
        <v>-117</v>
      </c>
      <c r="I591" s="58">
        <v>-9.3900481540930976</v>
      </c>
      <c r="J591" s="17"/>
      <c r="K591" s="7">
        <v>1.8156787312661058</v>
      </c>
      <c r="L591" s="45">
        <v>369</v>
      </c>
      <c r="N591" s="27">
        <v>155</v>
      </c>
      <c r="O591" s="28"/>
      <c r="P591" s="27">
        <v>-20</v>
      </c>
      <c r="Q591" s="29">
        <v>-11.428571428571429</v>
      </c>
      <c r="R591" s="28"/>
      <c r="S591" s="27">
        <v>315</v>
      </c>
      <c r="T591" s="28"/>
      <c r="U591" s="27">
        <v>25</v>
      </c>
      <c r="V591" s="29">
        <v>8.6206896551724146</v>
      </c>
      <c r="W591" s="32"/>
      <c r="X591" s="27">
        <v>320</v>
      </c>
      <c r="Y591" s="27"/>
      <c r="Z591" s="27">
        <v>-90</v>
      </c>
      <c r="AA591" s="29">
        <v>-21.951219512195124</v>
      </c>
      <c r="AB591" s="7"/>
      <c r="AD591" s="1">
        <f t="shared" ref="AD591:AD600" si="37">MOD(ROW(A591),5)</f>
        <v>1</v>
      </c>
      <c r="AE591" s="1">
        <f t="shared" ref="AE591:AE600" si="38">IF(H591&gt;0,1,0)</f>
        <v>0</v>
      </c>
      <c r="AF591" s="1">
        <f t="shared" ref="AF591:AF600" si="39">MOD(ROW(AE591)-9,35)</f>
        <v>22</v>
      </c>
      <c r="AH591" s="17"/>
      <c r="AI591" s="28"/>
      <c r="AJ591" s="17"/>
    </row>
    <row r="592" spans="1:36" ht="13.5" customHeight="1" x14ac:dyDescent="0.3">
      <c r="A592" s="5" t="s">
        <v>476</v>
      </c>
      <c r="B592" s="11" t="s">
        <v>7</v>
      </c>
      <c r="C592" s="28">
        <v>1255</v>
      </c>
      <c r="D592" s="6"/>
      <c r="E592" s="42">
        <v>1248</v>
      </c>
      <c r="F592" s="43">
        <v>7</v>
      </c>
      <c r="G592" s="25">
        <f t="shared" si="36"/>
        <v>0</v>
      </c>
      <c r="H592" s="6">
        <v>-166</v>
      </c>
      <c r="I592" s="58">
        <v>-11.681914144968331</v>
      </c>
      <c r="J592" s="17"/>
      <c r="K592" s="7">
        <v>2.8240173659358239</v>
      </c>
      <c r="L592" s="45">
        <v>214</v>
      </c>
      <c r="N592" s="27">
        <v>225</v>
      </c>
      <c r="O592" s="28"/>
      <c r="P592" s="27">
        <v>-110</v>
      </c>
      <c r="Q592" s="29">
        <v>-32.835820895522389</v>
      </c>
      <c r="R592" s="28"/>
      <c r="S592" s="27">
        <v>390</v>
      </c>
      <c r="T592" s="28"/>
      <c r="U592" s="27">
        <v>35</v>
      </c>
      <c r="V592" s="29">
        <v>9.8591549295774641</v>
      </c>
      <c r="W592" s="32"/>
      <c r="X592" s="27">
        <v>280</v>
      </c>
      <c r="Y592" s="27"/>
      <c r="Z592" s="27">
        <v>-140</v>
      </c>
      <c r="AA592" s="29">
        <v>-33.333333333333329</v>
      </c>
      <c r="AB592" s="7"/>
      <c r="AD592" s="1">
        <f t="shared" si="37"/>
        <v>2</v>
      </c>
      <c r="AE592" s="1">
        <f t="shared" si="38"/>
        <v>0</v>
      </c>
      <c r="AF592" s="1">
        <f t="shared" si="39"/>
        <v>23</v>
      </c>
      <c r="AH592" s="17"/>
      <c r="AI592" s="28"/>
      <c r="AJ592" s="17"/>
    </row>
    <row r="593" spans="1:36" ht="13.5" customHeight="1" x14ac:dyDescent="0.3">
      <c r="A593" s="5" t="s">
        <v>655</v>
      </c>
      <c r="B593" s="11" t="s">
        <v>620</v>
      </c>
      <c r="C593" s="28">
        <v>1347</v>
      </c>
      <c r="D593" s="6"/>
      <c r="E593" s="42">
        <v>974</v>
      </c>
      <c r="F593" s="43">
        <v>373</v>
      </c>
      <c r="G593" s="25">
        <f t="shared" si="36"/>
        <v>0</v>
      </c>
      <c r="H593" s="6">
        <v>-203</v>
      </c>
      <c r="I593" s="58">
        <v>-13.096774193548388</v>
      </c>
      <c r="J593" s="17"/>
      <c r="K593" s="7">
        <v>3.4949072510122892</v>
      </c>
      <c r="L593" s="45">
        <v>134</v>
      </c>
      <c r="N593" s="27">
        <v>430</v>
      </c>
      <c r="O593" s="28"/>
      <c r="P593" s="27">
        <v>-50</v>
      </c>
      <c r="Q593" s="29">
        <v>-10.416666666666668</v>
      </c>
      <c r="R593" s="28"/>
      <c r="S593" s="27">
        <v>250</v>
      </c>
      <c r="T593" s="28"/>
      <c r="U593" s="27">
        <v>5</v>
      </c>
      <c r="V593" s="29">
        <v>2.0408163265306123</v>
      </c>
      <c r="W593" s="32"/>
      <c r="X593" s="27">
        <v>335</v>
      </c>
      <c r="Y593" s="27"/>
      <c r="Z593" s="27">
        <v>-125</v>
      </c>
      <c r="AA593" s="29">
        <v>-27.173913043478258</v>
      </c>
      <c r="AB593" s="7"/>
      <c r="AD593" s="1">
        <f t="shared" si="37"/>
        <v>3</v>
      </c>
      <c r="AE593" s="1">
        <f t="shared" si="38"/>
        <v>0</v>
      </c>
      <c r="AF593" s="1">
        <f t="shared" si="39"/>
        <v>24</v>
      </c>
      <c r="AH593" s="17"/>
      <c r="AI593" s="28"/>
      <c r="AJ593" s="17"/>
    </row>
    <row r="594" spans="1:36" ht="13.5" customHeight="1" x14ac:dyDescent="0.3">
      <c r="A594" s="5" t="s">
        <v>477</v>
      </c>
      <c r="B594" s="11" t="s">
        <v>7</v>
      </c>
      <c r="C594" s="28">
        <v>634</v>
      </c>
      <c r="D594" s="6"/>
      <c r="E594" s="42">
        <v>609</v>
      </c>
      <c r="F594" s="43">
        <v>25</v>
      </c>
      <c r="G594" s="25">
        <f t="shared" si="36"/>
        <v>0</v>
      </c>
      <c r="H594" s="6">
        <v>-61</v>
      </c>
      <c r="I594" s="58">
        <v>-8.7769784172661875</v>
      </c>
      <c r="J594" s="17"/>
      <c r="K594" s="7">
        <v>1.4348427816850127</v>
      </c>
      <c r="L594" s="45">
        <v>447</v>
      </c>
      <c r="N594" s="27">
        <v>160</v>
      </c>
      <c r="O594" s="28"/>
      <c r="P594" s="27">
        <v>-30</v>
      </c>
      <c r="Q594" s="29">
        <v>-15.789473684210526</v>
      </c>
      <c r="R594" s="28"/>
      <c r="S594" s="27">
        <v>185</v>
      </c>
      <c r="T594" s="28"/>
      <c r="U594" s="27">
        <v>20</v>
      </c>
      <c r="V594" s="29">
        <v>12.121212121212121</v>
      </c>
      <c r="W594" s="32"/>
      <c r="X594" s="27">
        <v>110</v>
      </c>
      <c r="Y594" s="27"/>
      <c r="Z594" s="27">
        <v>-65</v>
      </c>
      <c r="AA594" s="29">
        <v>-37.142857142857146</v>
      </c>
      <c r="AB594" s="7"/>
      <c r="AD594" s="1">
        <f t="shared" si="37"/>
        <v>4</v>
      </c>
      <c r="AE594" s="1">
        <f t="shared" si="38"/>
        <v>0</v>
      </c>
      <c r="AF594" s="1">
        <f t="shared" si="39"/>
        <v>25</v>
      </c>
      <c r="AH594" s="17"/>
      <c r="AI594" s="28"/>
      <c r="AJ594" s="17"/>
    </row>
    <row r="595" spans="1:36" ht="23.25" customHeight="1" x14ac:dyDescent="0.3">
      <c r="A595" s="5" t="s">
        <v>478</v>
      </c>
      <c r="B595" s="11" t="s">
        <v>7</v>
      </c>
      <c r="C595" s="28">
        <v>433</v>
      </c>
      <c r="D595" s="6"/>
      <c r="E595" s="42">
        <v>423</v>
      </c>
      <c r="F595" s="43">
        <v>10</v>
      </c>
      <c r="G595" s="25">
        <f t="shared" si="36"/>
        <v>0</v>
      </c>
      <c r="H595" s="6">
        <v>-39</v>
      </c>
      <c r="I595" s="58">
        <v>-8.2627118644067803</v>
      </c>
      <c r="J595" s="17"/>
      <c r="K595" s="7">
        <v>1.2258430983796234</v>
      </c>
      <c r="L595" s="45">
        <v>493</v>
      </c>
      <c r="N595" s="27">
        <v>85</v>
      </c>
      <c r="O595" s="28"/>
      <c r="P595" s="27">
        <v>-40</v>
      </c>
      <c r="Q595" s="29">
        <v>-32</v>
      </c>
      <c r="R595" s="28"/>
      <c r="S595" s="27">
        <v>125</v>
      </c>
      <c r="T595" s="28"/>
      <c r="U595" s="27">
        <v>-5</v>
      </c>
      <c r="V595" s="29">
        <v>-3.8461538461538463</v>
      </c>
      <c r="W595" s="32"/>
      <c r="X595" s="27">
        <v>60</v>
      </c>
      <c r="Y595" s="27"/>
      <c r="Z595" s="27">
        <v>-30</v>
      </c>
      <c r="AA595" s="29">
        <v>-33.333333333333329</v>
      </c>
      <c r="AB595" s="7"/>
      <c r="AD595" s="1">
        <f t="shared" si="37"/>
        <v>0</v>
      </c>
      <c r="AE595" s="1">
        <f t="shared" si="38"/>
        <v>0</v>
      </c>
      <c r="AF595" s="1">
        <f t="shared" si="39"/>
        <v>26</v>
      </c>
      <c r="AH595" s="17"/>
      <c r="AI595" s="28"/>
      <c r="AJ595" s="17"/>
    </row>
    <row r="596" spans="1:36" ht="13.5" customHeight="1" x14ac:dyDescent="0.3">
      <c r="A596" s="5" t="s">
        <v>479</v>
      </c>
      <c r="B596" s="11" t="s">
        <v>7</v>
      </c>
      <c r="C596" s="28">
        <v>2891</v>
      </c>
      <c r="D596" s="6"/>
      <c r="E596" s="42">
        <v>2885</v>
      </c>
      <c r="F596" s="43">
        <v>6</v>
      </c>
      <c r="G596" s="25">
        <f t="shared" si="36"/>
        <v>0</v>
      </c>
      <c r="H596" s="6">
        <v>-804</v>
      </c>
      <c r="I596" s="58">
        <v>-21.75913396481732</v>
      </c>
      <c r="J596" s="17"/>
      <c r="K596" s="7">
        <v>4.2318032583858276</v>
      </c>
      <c r="L596" s="45">
        <v>74</v>
      </c>
      <c r="N596" s="27">
        <v>425</v>
      </c>
      <c r="O596" s="28"/>
      <c r="P596" s="27">
        <v>-200</v>
      </c>
      <c r="Q596" s="29">
        <v>-32</v>
      </c>
      <c r="R596" s="28"/>
      <c r="S596" s="27">
        <v>800</v>
      </c>
      <c r="T596" s="28"/>
      <c r="U596" s="27">
        <v>0</v>
      </c>
      <c r="V596" s="29">
        <v>0</v>
      </c>
      <c r="W596" s="32"/>
      <c r="X596" s="27">
        <v>815</v>
      </c>
      <c r="Y596" s="27"/>
      <c r="Z596" s="27">
        <v>-295</v>
      </c>
      <c r="AA596" s="29">
        <v>-26.576576576576578</v>
      </c>
      <c r="AB596" s="7"/>
      <c r="AD596" s="1">
        <f t="shared" si="37"/>
        <v>1</v>
      </c>
      <c r="AE596" s="1">
        <f t="shared" si="38"/>
        <v>0</v>
      </c>
      <c r="AF596" s="1">
        <f t="shared" si="39"/>
        <v>27</v>
      </c>
      <c r="AH596" s="17"/>
      <c r="AI596" s="28"/>
      <c r="AJ596" s="17"/>
    </row>
    <row r="597" spans="1:36" ht="13.5" customHeight="1" x14ac:dyDescent="0.3">
      <c r="A597" s="5" t="s">
        <v>480</v>
      </c>
      <c r="B597" s="11" t="s">
        <v>7</v>
      </c>
      <c r="C597" s="28">
        <v>716</v>
      </c>
      <c r="D597" s="6"/>
      <c r="E597" s="42">
        <v>567</v>
      </c>
      <c r="F597" s="43">
        <v>149</v>
      </c>
      <c r="G597" s="25">
        <f t="shared" si="36"/>
        <v>0</v>
      </c>
      <c r="H597" s="6">
        <v>-33</v>
      </c>
      <c r="I597" s="58">
        <v>-4.4058744993324437</v>
      </c>
      <c r="J597" s="17"/>
      <c r="K597" s="7">
        <v>1.6670622132826618</v>
      </c>
      <c r="L597" s="45">
        <v>397</v>
      </c>
      <c r="N597" s="27">
        <v>150</v>
      </c>
      <c r="O597" s="28"/>
      <c r="P597" s="27">
        <v>-50</v>
      </c>
      <c r="Q597" s="29">
        <v>-25</v>
      </c>
      <c r="R597" s="28"/>
      <c r="S597" s="27">
        <v>200</v>
      </c>
      <c r="T597" s="28"/>
      <c r="U597" s="27">
        <v>15</v>
      </c>
      <c r="V597" s="29">
        <v>8.1081081081081088</v>
      </c>
      <c r="W597" s="32"/>
      <c r="X597" s="27">
        <v>120</v>
      </c>
      <c r="Y597" s="27"/>
      <c r="Z597" s="27">
        <v>-35</v>
      </c>
      <c r="AA597" s="29">
        <v>-22.58064516129032</v>
      </c>
      <c r="AB597" s="7"/>
      <c r="AD597" s="1">
        <f t="shared" si="37"/>
        <v>2</v>
      </c>
      <c r="AE597" s="1">
        <f t="shared" si="38"/>
        <v>0</v>
      </c>
      <c r="AF597" s="1">
        <f t="shared" si="39"/>
        <v>28</v>
      </c>
      <c r="AH597" s="17"/>
      <c r="AI597" s="28"/>
      <c r="AJ597" s="17"/>
    </row>
    <row r="598" spans="1:36" ht="13.5" customHeight="1" x14ac:dyDescent="0.3">
      <c r="A598" s="5" t="s">
        <v>481</v>
      </c>
      <c r="B598" s="11" t="s">
        <v>7</v>
      </c>
      <c r="C598" s="28">
        <v>436</v>
      </c>
      <c r="D598" s="6"/>
      <c r="E598" s="42">
        <v>399</v>
      </c>
      <c r="F598" s="43">
        <v>37</v>
      </c>
      <c r="G598" s="25">
        <f t="shared" si="36"/>
        <v>0</v>
      </c>
      <c r="H598" s="6">
        <v>-19</v>
      </c>
      <c r="I598" s="58">
        <v>-4.1758241758241752</v>
      </c>
      <c r="J598" s="17"/>
      <c r="K598" s="7">
        <v>0.83220334178030608</v>
      </c>
      <c r="L598" s="45">
        <v>593</v>
      </c>
      <c r="N598" s="27">
        <v>60</v>
      </c>
      <c r="O598" s="28"/>
      <c r="P598" s="27">
        <v>-25</v>
      </c>
      <c r="Q598" s="29">
        <v>-29.411764705882355</v>
      </c>
      <c r="R598" s="28"/>
      <c r="S598" s="27">
        <v>110</v>
      </c>
      <c r="T598" s="28"/>
      <c r="U598" s="27">
        <v>-5</v>
      </c>
      <c r="V598" s="29">
        <v>-4.3478260869565215</v>
      </c>
      <c r="W598" s="32"/>
      <c r="X598" s="27">
        <v>75</v>
      </c>
      <c r="Y598" s="27"/>
      <c r="Z598" s="27">
        <v>0</v>
      </c>
      <c r="AA598" s="29">
        <v>0</v>
      </c>
      <c r="AB598" s="7"/>
      <c r="AD598" s="1">
        <f t="shared" si="37"/>
        <v>3</v>
      </c>
      <c r="AE598" s="1">
        <f t="shared" si="38"/>
        <v>0</v>
      </c>
      <c r="AF598" s="1">
        <f t="shared" si="39"/>
        <v>29</v>
      </c>
      <c r="AH598" s="17"/>
      <c r="AI598" s="28"/>
      <c r="AJ598" s="17"/>
    </row>
    <row r="599" spans="1:36" ht="13.5" customHeight="1" x14ac:dyDescent="0.3">
      <c r="A599" s="5" t="s">
        <v>482</v>
      </c>
      <c r="B599" s="11" t="s">
        <v>7</v>
      </c>
      <c r="C599" s="28">
        <v>754</v>
      </c>
      <c r="D599" s="6"/>
      <c r="E599" s="42">
        <v>727</v>
      </c>
      <c r="F599" s="43">
        <v>27</v>
      </c>
      <c r="G599" s="25">
        <f t="shared" si="36"/>
        <v>0</v>
      </c>
      <c r="H599" s="6">
        <v>-32</v>
      </c>
      <c r="I599" s="58">
        <v>-4.0712468193384224</v>
      </c>
      <c r="J599" s="17"/>
      <c r="K599" s="7">
        <v>1.2224617371130775</v>
      </c>
      <c r="L599" s="45">
        <v>494</v>
      </c>
      <c r="N599" s="27">
        <v>105</v>
      </c>
      <c r="O599" s="28"/>
      <c r="P599" s="27">
        <v>-10</v>
      </c>
      <c r="Q599" s="29">
        <v>-8.695652173913043</v>
      </c>
      <c r="R599" s="28"/>
      <c r="S599" s="27">
        <v>240</v>
      </c>
      <c r="T599" s="28"/>
      <c r="U599" s="27">
        <v>40</v>
      </c>
      <c r="V599" s="29">
        <v>20</v>
      </c>
      <c r="W599" s="32"/>
      <c r="X599" s="27">
        <v>145</v>
      </c>
      <c r="Y599" s="27"/>
      <c r="Z599" s="27">
        <v>-40</v>
      </c>
      <c r="AA599" s="29">
        <v>-21.621621621621621</v>
      </c>
      <c r="AB599" s="7"/>
      <c r="AD599" s="1">
        <f t="shared" si="37"/>
        <v>4</v>
      </c>
      <c r="AE599" s="1">
        <f t="shared" si="38"/>
        <v>0</v>
      </c>
      <c r="AF599" s="1">
        <f t="shared" si="39"/>
        <v>30</v>
      </c>
      <c r="AH599" s="17"/>
      <c r="AI599" s="28"/>
      <c r="AJ599" s="17"/>
    </row>
    <row r="600" spans="1:36" ht="23.25" customHeight="1" x14ac:dyDescent="0.3">
      <c r="A600" s="5" t="s">
        <v>483</v>
      </c>
      <c r="B600" s="11" t="s">
        <v>7</v>
      </c>
      <c r="C600" s="28">
        <v>1162</v>
      </c>
      <c r="D600" s="6"/>
      <c r="E600" s="42">
        <v>1132</v>
      </c>
      <c r="F600" s="43">
        <v>30</v>
      </c>
      <c r="G600" s="25">
        <f t="shared" si="36"/>
        <v>0</v>
      </c>
      <c r="H600" s="6">
        <v>-234</v>
      </c>
      <c r="I600" s="58">
        <v>-16.762177650429798</v>
      </c>
      <c r="J600" s="17"/>
      <c r="K600" s="7">
        <v>2.3799518764741343</v>
      </c>
      <c r="L600" s="45">
        <v>276</v>
      </c>
      <c r="N600" s="27">
        <v>225</v>
      </c>
      <c r="O600" s="28"/>
      <c r="P600" s="27">
        <v>-170</v>
      </c>
      <c r="Q600" s="29">
        <v>-43.037974683544306</v>
      </c>
      <c r="R600" s="28"/>
      <c r="S600" s="27">
        <v>305</v>
      </c>
      <c r="T600" s="28"/>
      <c r="U600" s="27">
        <v>45</v>
      </c>
      <c r="V600" s="29">
        <v>17.307692307692307</v>
      </c>
      <c r="W600" s="32"/>
      <c r="X600" s="27">
        <v>215</v>
      </c>
      <c r="Y600" s="27"/>
      <c r="Z600" s="27">
        <v>-100</v>
      </c>
      <c r="AA600" s="29">
        <v>-31.746031746031743</v>
      </c>
      <c r="AB600" s="7"/>
      <c r="AD600" s="1">
        <f t="shared" si="37"/>
        <v>0</v>
      </c>
      <c r="AE600" s="1">
        <f t="shared" si="38"/>
        <v>0</v>
      </c>
      <c r="AF600" s="1">
        <f t="shared" si="39"/>
        <v>31</v>
      </c>
      <c r="AH600" s="17"/>
      <c r="AI600" s="28"/>
      <c r="AJ600" s="17"/>
    </row>
    <row r="601" spans="1:36" ht="13.5" customHeight="1" x14ac:dyDescent="0.3">
      <c r="A601" s="5" t="s">
        <v>557</v>
      </c>
      <c r="B601" s="11" t="s">
        <v>541</v>
      </c>
      <c r="C601" s="28">
        <v>2240</v>
      </c>
      <c r="D601" s="6"/>
      <c r="E601" s="42">
        <v>2240</v>
      </c>
      <c r="F601" s="43">
        <v>0</v>
      </c>
      <c r="G601" s="25">
        <f t="shared" si="36"/>
        <v>0</v>
      </c>
      <c r="H601" s="6">
        <v>-709</v>
      </c>
      <c r="I601" s="58">
        <v>-24.042048151915903</v>
      </c>
      <c r="J601" s="17"/>
      <c r="K601" s="7">
        <v>3.9397126220020411</v>
      </c>
      <c r="L601" s="45">
        <v>94</v>
      </c>
      <c r="N601" s="27">
        <v>590</v>
      </c>
      <c r="O601" s="28"/>
      <c r="P601" s="27">
        <v>-120</v>
      </c>
      <c r="Q601" s="29">
        <v>-16.901408450704224</v>
      </c>
      <c r="R601" s="28"/>
      <c r="S601" s="27">
        <v>480</v>
      </c>
      <c r="T601" s="28"/>
      <c r="U601" s="27">
        <v>-125</v>
      </c>
      <c r="V601" s="29">
        <v>-20.66115702479339</v>
      </c>
      <c r="W601" s="32"/>
      <c r="X601" s="27">
        <v>775</v>
      </c>
      <c r="Y601" s="27"/>
      <c r="Z601" s="27">
        <v>-285</v>
      </c>
      <c r="AA601" s="29">
        <v>-26.886792452830189</v>
      </c>
      <c r="AB601" s="7"/>
      <c r="AD601" s="1">
        <f t="shared" ref="AD601:AD632" si="40">MOD(ROW(A601),5)</f>
        <v>1</v>
      </c>
      <c r="AE601" s="1">
        <f t="shared" ref="AE601:AE632" si="41">IF(H601&gt;0,1,0)</f>
        <v>0</v>
      </c>
      <c r="AF601" s="1">
        <f t="shared" ref="AF601:AF632" si="42">MOD(ROW(AE601)-9,35)</f>
        <v>32</v>
      </c>
      <c r="AH601" s="17"/>
      <c r="AI601" s="28"/>
      <c r="AJ601" s="17"/>
    </row>
    <row r="602" spans="1:36" ht="13.5" customHeight="1" x14ac:dyDescent="0.3">
      <c r="A602" s="5" t="s">
        <v>484</v>
      </c>
      <c r="B602" s="11" t="s">
        <v>7</v>
      </c>
      <c r="C602" s="28">
        <v>809</v>
      </c>
      <c r="D602" s="6"/>
      <c r="E602" s="42">
        <v>764</v>
      </c>
      <c r="F602" s="43">
        <v>45</v>
      </c>
      <c r="G602" s="25">
        <f t="shared" si="36"/>
        <v>0</v>
      </c>
      <c r="H602" s="6">
        <v>-1</v>
      </c>
      <c r="I602" s="58">
        <v>-0.12345679012345678</v>
      </c>
      <c r="J602" s="17"/>
      <c r="K602" s="7">
        <v>1.4673506123604043</v>
      </c>
      <c r="L602" s="45">
        <v>440</v>
      </c>
      <c r="N602" s="27">
        <v>140</v>
      </c>
      <c r="O602" s="28"/>
      <c r="P602" s="27">
        <v>-20</v>
      </c>
      <c r="Q602" s="29">
        <v>-12.5</v>
      </c>
      <c r="R602" s="28"/>
      <c r="S602" s="27">
        <v>180</v>
      </c>
      <c r="T602" s="28"/>
      <c r="U602" s="27">
        <v>40</v>
      </c>
      <c r="V602" s="29">
        <v>28.571428571428569</v>
      </c>
      <c r="W602" s="32"/>
      <c r="X602" s="27">
        <v>105</v>
      </c>
      <c r="Y602" s="27"/>
      <c r="Z602" s="27">
        <v>-45</v>
      </c>
      <c r="AA602" s="29">
        <v>-30</v>
      </c>
      <c r="AB602" s="7"/>
      <c r="AD602" s="1">
        <f t="shared" si="40"/>
        <v>2</v>
      </c>
      <c r="AE602" s="1">
        <f t="shared" si="41"/>
        <v>0</v>
      </c>
      <c r="AF602" s="1">
        <f t="shared" si="42"/>
        <v>33</v>
      </c>
      <c r="AH602" s="17"/>
      <c r="AI602" s="28"/>
      <c r="AJ602" s="17"/>
    </row>
    <row r="603" spans="1:36" ht="13.5" customHeight="1" x14ac:dyDescent="0.3">
      <c r="A603" s="5" t="s">
        <v>656</v>
      </c>
      <c r="B603" s="11" t="s">
        <v>620</v>
      </c>
      <c r="C603" s="28">
        <v>1162</v>
      </c>
      <c r="D603" s="6"/>
      <c r="E603" s="42">
        <v>900</v>
      </c>
      <c r="F603" s="43">
        <v>262</v>
      </c>
      <c r="G603" s="25">
        <f t="shared" si="36"/>
        <v>0</v>
      </c>
      <c r="H603" s="6">
        <v>-109</v>
      </c>
      <c r="I603" s="58">
        <v>-8.5759244689221088</v>
      </c>
      <c r="J603" s="17"/>
      <c r="K603" s="7">
        <v>3.7018466450064023</v>
      </c>
      <c r="L603" s="45">
        <v>116</v>
      </c>
      <c r="N603" s="27">
        <v>300</v>
      </c>
      <c r="O603" s="28"/>
      <c r="P603" s="27">
        <v>-65</v>
      </c>
      <c r="Q603" s="29">
        <v>-17.80821917808219</v>
      </c>
      <c r="R603" s="28"/>
      <c r="S603" s="27">
        <v>250</v>
      </c>
      <c r="T603" s="28"/>
      <c r="U603" s="27">
        <v>30</v>
      </c>
      <c r="V603" s="29">
        <v>13.636363636363635</v>
      </c>
      <c r="W603" s="32"/>
      <c r="X603" s="27">
        <v>250</v>
      </c>
      <c r="Y603" s="27"/>
      <c r="Z603" s="27">
        <v>-105</v>
      </c>
      <c r="AA603" s="29">
        <v>-29.577464788732392</v>
      </c>
      <c r="AB603" s="7"/>
      <c r="AD603" s="1">
        <f t="shared" si="40"/>
        <v>3</v>
      </c>
      <c r="AE603" s="1">
        <f t="shared" si="41"/>
        <v>0</v>
      </c>
      <c r="AF603" s="1">
        <f t="shared" si="42"/>
        <v>34</v>
      </c>
      <c r="AH603" s="17"/>
      <c r="AI603" s="28"/>
      <c r="AJ603" s="17"/>
    </row>
    <row r="604" spans="1:36" ht="13.5" customHeight="1" x14ac:dyDescent="0.3">
      <c r="A604" s="5" t="s">
        <v>657</v>
      </c>
      <c r="B604" s="11" t="s">
        <v>620</v>
      </c>
      <c r="C604" s="28">
        <v>1291</v>
      </c>
      <c r="D604" s="6"/>
      <c r="E604" s="42">
        <v>1291</v>
      </c>
      <c r="F604" s="43">
        <v>0</v>
      </c>
      <c r="G604" s="25">
        <f t="shared" si="36"/>
        <v>0</v>
      </c>
      <c r="H604" s="6">
        <v>-123</v>
      </c>
      <c r="I604" s="58">
        <v>-8.6987270155586991</v>
      </c>
      <c r="J604" s="17"/>
      <c r="K604" s="7">
        <v>2.7318400982973041</v>
      </c>
      <c r="L604" s="45">
        <v>226</v>
      </c>
      <c r="N604" s="27">
        <v>330</v>
      </c>
      <c r="O604" s="28"/>
      <c r="P604" s="27">
        <v>-30</v>
      </c>
      <c r="Q604" s="29">
        <v>-8.3333333333333321</v>
      </c>
      <c r="R604" s="28"/>
      <c r="S604" s="27">
        <v>300</v>
      </c>
      <c r="T604" s="28"/>
      <c r="U604" s="27">
        <v>-10</v>
      </c>
      <c r="V604" s="29">
        <v>-3.225806451612903</v>
      </c>
      <c r="W604" s="32"/>
      <c r="X604" s="27">
        <v>350</v>
      </c>
      <c r="Y604" s="27"/>
      <c r="Z604" s="27">
        <v>-90</v>
      </c>
      <c r="AA604" s="29">
        <v>-20.454545454545457</v>
      </c>
      <c r="AB604" s="7"/>
      <c r="AD604" s="1">
        <f t="shared" si="40"/>
        <v>4</v>
      </c>
      <c r="AE604" s="1">
        <f t="shared" si="41"/>
        <v>0</v>
      </c>
      <c r="AF604" s="1">
        <f t="shared" si="42"/>
        <v>0</v>
      </c>
      <c r="AH604" s="17"/>
      <c r="AI604" s="28"/>
      <c r="AJ604" s="17"/>
    </row>
    <row r="605" spans="1:36" ht="23.25" customHeight="1" x14ac:dyDescent="0.3">
      <c r="A605" s="5" t="s">
        <v>485</v>
      </c>
      <c r="B605" s="11" t="s">
        <v>7</v>
      </c>
      <c r="C605" s="28">
        <v>2261</v>
      </c>
      <c r="D605" s="6"/>
      <c r="E605" s="42">
        <v>2261</v>
      </c>
      <c r="F605" s="43">
        <v>0</v>
      </c>
      <c r="G605" s="25">
        <f t="shared" si="36"/>
        <v>0</v>
      </c>
      <c r="H605" s="6">
        <v>-312</v>
      </c>
      <c r="I605" s="58">
        <v>-12.125923047026816</v>
      </c>
      <c r="J605" s="17"/>
      <c r="K605" s="7">
        <v>3.0716365693969365</v>
      </c>
      <c r="L605" s="45">
        <v>180</v>
      </c>
      <c r="N605" s="27">
        <v>300</v>
      </c>
      <c r="O605" s="28"/>
      <c r="P605" s="27">
        <v>-80</v>
      </c>
      <c r="Q605" s="29">
        <v>-21.052631578947366</v>
      </c>
      <c r="R605" s="28"/>
      <c r="S605" s="27">
        <v>695</v>
      </c>
      <c r="T605" s="28"/>
      <c r="U605" s="27">
        <v>30</v>
      </c>
      <c r="V605" s="29">
        <v>4.5112781954887211</v>
      </c>
      <c r="W605" s="32"/>
      <c r="X605" s="27">
        <v>705</v>
      </c>
      <c r="Y605" s="27"/>
      <c r="Z605" s="27">
        <v>-235</v>
      </c>
      <c r="AA605" s="29">
        <v>-25</v>
      </c>
      <c r="AB605" s="7"/>
      <c r="AD605" s="1">
        <f t="shared" si="40"/>
        <v>0</v>
      </c>
      <c r="AE605" s="1">
        <f t="shared" si="41"/>
        <v>0</v>
      </c>
      <c r="AF605" s="1">
        <f t="shared" si="42"/>
        <v>1</v>
      </c>
      <c r="AH605" s="17"/>
      <c r="AI605" s="28"/>
      <c r="AJ605" s="17"/>
    </row>
    <row r="606" spans="1:36" ht="13.5" customHeight="1" x14ac:dyDescent="0.3">
      <c r="A606" s="5" t="s">
        <v>486</v>
      </c>
      <c r="B606" s="11" t="s">
        <v>7</v>
      </c>
      <c r="C606" s="28">
        <v>1233</v>
      </c>
      <c r="D606" s="6"/>
      <c r="E606" s="42">
        <v>1227</v>
      </c>
      <c r="F606" s="43">
        <v>6</v>
      </c>
      <c r="G606" s="25">
        <f t="shared" si="36"/>
        <v>0</v>
      </c>
      <c r="H606" s="6">
        <v>-415</v>
      </c>
      <c r="I606" s="58">
        <v>-25.182038834951459</v>
      </c>
      <c r="J606" s="17"/>
      <c r="K606" s="7">
        <v>2.5889311383842357</v>
      </c>
      <c r="L606" s="45">
        <v>247</v>
      </c>
      <c r="N606" s="27">
        <v>220</v>
      </c>
      <c r="O606" s="28"/>
      <c r="P606" s="27">
        <v>-135</v>
      </c>
      <c r="Q606" s="29">
        <v>-38.028169014084504</v>
      </c>
      <c r="R606" s="28"/>
      <c r="S606" s="27">
        <v>330</v>
      </c>
      <c r="T606" s="28"/>
      <c r="U606" s="27">
        <v>-35</v>
      </c>
      <c r="V606" s="29">
        <v>-9.5890410958904102</v>
      </c>
      <c r="W606" s="32"/>
      <c r="X606" s="27">
        <v>410</v>
      </c>
      <c r="Y606" s="27"/>
      <c r="Z606" s="27">
        <v>-135</v>
      </c>
      <c r="AA606" s="29">
        <v>-24.770642201834864</v>
      </c>
      <c r="AB606" s="7"/>
      <c r="AD606" s="1">
        <f t="shared" si="40"/>
        <v>1</v>
      </c>
      <c r="AE606" s="1">
        <f t="shared" si="41"/>
        <v>0</v>
      </c>
      <c r="AF606" s="1">
        <f t="shared" si="42"/>
        <v>2</v>
      </c>
      <c r="AH606" s="17"/>
      <c r="AI606" s="28"/>
      <c r="AJ606" s="17"/>
    </row>
    <row r="607" spans="1:36" ht="13.5" customHeight="1" x14ac:dyDescent="0.3">
      <c r="A607" s="5" t="s">
        <v>487</v>
      </c>
      <c r="B607" s="11" t="s">
        <v>7</v>
      </c>
      <c r="C607" s="28">
        <v>1396</v>
      </c>
      <c r="D607" s="6"/>
      <c r="E607" s="42">
        <v>700</v>
      </c>
      <c r="F607" s="43">
        <v>696</v>
      </c>
      <c r="G607" s="25">
        <f t="shared" si="36"/>
        <v>0</v>
      </c>
      <c r="H607" s="6">
        <v>-104</v>
      </c>
      <c r="I607" s="58">
        <v>-6.9333333333333327</v>
      </c>
      <c r="J607" s="17"/>
      <c r="K607" s="7">
        <v>3.3829744534836892</v>
      </c>
      <c r="L607" s="45">
        <v>144</v>
      </c>
      <c r="N607" s="27">
        <v>380</v>
      </c>
      <c r="O607" s="28"/>
      <c r="P607" s="27">
        <v>-50</v>
      </c>
      <c r="Q607" s="29">
        <v>-11.627906976744185</v>
      </c>
      <c r="R607" s="28"/>
      <c r="S607" s="27">
        <v>260</v>
      </c>
      <c r="T607" s="28"/>
      <c r="U607" s="27">
        <v>-10</v>
      </c>
      <c r="V607" s="29">
        <v>-3.7037037037037033</v>
      </c>
      <c r="W607" s="32"/>
      <c r="X607" s="27" t="s">
        <v>684</v>
      </c>
      <c r="Y607" s="27"/>
      <c r="Z607" s="27" t="s">
        <v>684</v>
      </c>
      <c r="AA607" s="29" t="s">
        <v>684</v>
      </c>
      <c r="AB607" s="7"/>
      <c r="AD607" s="1">
        <f t="shared" si="40"/>
        <v>2</v>
      </c>
      <c r="AE607" s="1">
        <f t="shared" si="41"/>
        <v>0</v>
      </c>
      <c r="AF607" s="1">
        <f t="shared" si="42"/>
        <v>3</v>
      </c>
      <c r="AH607" s="17"/>
      <c r="AI607" s="28"/>
      <c r="AJ607" s="17"/>
    </row>
    <row r="608" spans="1:36" ht="13.5" customHeight="1" x14ac:dyDescent="0.3">
      <c r="A608" s="5" t="s">
        <v>488</v>
      </c>
      <c r="B608" s="11" t="s">
        <v>7</v>
      </c>
      <c r="C608" s="28">
        <v>1910</v>
      </c>
      <c r="D608" s="6"/>
      <c r="E608" s="42">
        <v>1690</v>
      </c>
      <c r="F608" s="43">
        <v>220</v>
      </c>
      <c r="G608" s="25">
        <f t="shared" si="36"/>
        <v>0</v>
      </c>
      <c r="H608" s="6">
        <v>-267</v>
      </c>
      <c r="I608" s="58">
        <v>-12.264584290307763</v>
      </c>
      <c r="J608" s="17"/>
      <c r="K608" s="7">
        <v>4.4687004277820526</v>
      </c>
      <c r="L608" s="45">
        <v>61</v>
      </c>
      <c r="N608" s="27">
        <v>415</v>
      </c>
      <c r="O608" s="28"/>
      <c r="P608" s="27">
        <v>-100</v>
      </c>
      <c r="Q608" s="29">
        <v>-19.417475728155338</v>
      </c>
      <c r="R608" s="28"/>
      <c r="S608" s="27">
        <v>380</v>
      </c>
      <c r="T608" s="28"/>
      <c r="U608" s="27">
        <v>-15</v>
      </c>
      <c r="V608" s="29">
        <v>-3.79746835443038</v>
      </c>
      <c r="W608" s="32"/>
      <c r="X608" s="27">
        <v>615</v>
      </c>
      <c r="Y608" s="27"/>
      <c r="Z608" s="27">
        <v>-215</v>
      </c>
      <c r="AA608" s="29">
        <v>-25.903614457831324</v>
      </c>
      <c r="AB608" s="7"/>
      <c r="AD608" s="1">
        <f t="shared" si="40"/>
        <v>3</v>
      </c>
      <c r="AE608" s="1">
        <f t="shared" si="41"/>
        <v>0</v>
      </c>
      <c r="AF608" s="1">
        <f t="shared" si="42"/>
        <v>4</v>
      </c>
      <c r="AH608" s="17"/>
      <c r="AI608" s="28"/>
      <c r="AJ608" s="17"/>
    </row>
    <row r="609" spans="1:36" ht="13.5" customHeight="1" x14ac:dyDescent="0.3">
      <c r="A609" s="5" t="s">
        <v>489</v>
      </c>
      <c r="B609" s="11" t="s">
        <v>7</v>
      </c>
      <c r="C609" s="28">
        <v>1712</v>
      </c>
      <c r="D609" s="6"/>
      <c r="E609" s="42">
        <v>1515</v>
      </c>
      <c r="F609" s="43">
        <v>197</v>
      </c>
      <c r="G609" s="25">
        <f t="shared" si="36"/>
        <v>0</v>
      </c>
      <c r="H609" s="6">
        <v>-387</v>
      </c>
      <c r="I609" s="58">
        <v>-18.437351119580754</v>
      </c>
      <c r="J609" s="17"/>
      <c r="K609" s="7">
        <v>3.9707381923567806</v>
      </c>
      <c r="L609" s="45">
        <v>91</v>
      </c>
      <c r="N609" s="27">
        <v>350</v>
      </c>
      <c r="O609" s="28"/>
      <c r="P609" s="27">
        <v>-135</v>
      </c>
      <c r="Q609" s="29">
        <v>-27.835051546391753</v>
      </c>
      <c r="R609" s="28"/>
      <c r="S609" s="27">
        <v>355</v>
      </c>
      <c r="T609" s="28"/>
      <c r="U609" s="27">
        <v>0</v>
      </c>
      <c r="V609" s="29">
        <v>0</v>
      </c>
      <c r="W609" s="32"/>
      <c r="X609" s="27">
        <v>510</v>
      </c>
      <c r="Y609" s="27"/>
      <c r="Z609" s="27">
        <v>-220</v>
      </c>
      <c r="AA609" s="29">
        <v>-30.136986301369863</v>
      </c>
      <c r="AB609" s="7"/>
      <c r="AD609" s="1">
        <f t="shared" si="40"/>
        <v>4</v>
      </c>
      <c r="AE609" s="1">
        <f t="shared" si="41"/>
        <v>0</v>
      </c>
      <c r="AF609" s="1">
        <f t="shared" si="42"/>
        <v>5</v>
      </c>
      <c r="AH609" s="17"/>
      <c r="AI609" s="28"/>
      <c r="AJ609" s="17"/>
    </row>
    <row r="610" spans="1:36" ht="23.25" customHeight="1" x14ac:dyDescent="0.3">
      <c r="A610" s="5" t="s">
        <v>490</v>
      </c>
      <c r="B610" s="11" t="s">
        <v>7</v>
      </c>
      <c r="C610" s="28">
        <v>2084</v>
      </c>
      <c r="D610" s="6"/>
      <c r="E610" s="42">
        <v>1697</v>
      </c>
      <c r="F610" s="43">
        <v>387</v>
      </c>
      <c r="G610" s="25">
        <f t="shared" si="36"/>
        <v>0</v>
      </c>
      <c r="H610" s="6">
        <v>-489</v>
      </c>
      <c r="I610" s="58">
        <v>-19.005052467936263</v>
      </c>
      <c r="J610" s="17"/>
      <c r="K610" s="7">
        <v>3.5648780504183</v>
      </c>
      <c r="L610" s="45">
        <v>126</v>
      </c>
      <c r="N610" s="27">
        <v>410</v>
      </c>
      <c r="O610" s="28"/>
      <c r="P610" s="27">
        <v>-125</v>
      </c>
      <c r="Q610" s="29">
        <v>-23.364485981308412</v>
      </c>
      <c r="R610" s="28"/>
      <c r="S610" s="27">
        <v>500</v>
      </c>
      <c r="T610" s="28"/>
      <c r="U610" s="27">
        <v>-20</v>
      </c>
      <c r="V610" s="29">
        <v>-3.8461538461538463</v>
      </c>
      <c r="W610" s="32"/>
      <c r="X610" s="27">
        <v>500</v>
      </c>
      <c r="Y610" s="27"/>
      <c r="Z610" s="27">
        <v>-400</v>
      </c>
      <c r="AA610" s="29">
        <v>-44.444444444444443</v>
      </c>
      <c r="AB610" s="7"/>
      <c r="AD610" s="1">
        <f t="shared" si="40"/>
        <v>0</v>
      </c>
      <c r="AE610" s="1">
        <f t="shared" si="41"/>
        <v>0</v>
      </c>
      <c r="AF610" s="1">
        <f t="shared" si="42"/>
        <v>6</v>
      </c>
      <c r="AH610" s="17"/>
      <c r="AI610" s="28"/>
      <c r="AJ610" s="17"/>
    </row>
    <row r="611" spans="1:36" ht="13.5" customHeight="1" x14ac:dyDescent="0.3">
      <c r="A611" s="5" t="s">
        <v>491</v>
      </c>
      <c r="B611" s="11" t="s">
        <v>7</v>
      </c>
      <c r="C611" s="28">
        <v>1590</v>
      </c>
      <c r="D611" s="6"/>
      <c r="E611" s="42">
        <v>1585</v>
      </c>
      <c r="F611" s="43">
        <v>5</v>
      </c>
      <c r="G611" s="25">
        <f t="shared" si="36"/>
        <v>0</v>
      </c>
      <c r="H611" s="6">
        <v>-233</v>
      </c>
      <c r="I611" s="58">
        <v>-12.781130005485464</v>
      </c>
      <c r="J611" s="17"/>
      <c r="K611" s="7">
        <v>4.1343569440433177</v>
      </c>
      <c r="L611" s="45">
        <v>79</v>
      </c>
      <c r="N611" s="27">
        <v>410</v>
      </c>
      <c r="O611" s="28"/>
      <c r="P611" s="27">
        <v>-105</v>
      </c>
      <c r="Q611" s="29">
        <v>-20.388349514563107</v>
      </c>
      <c r="R611" s="28"/>
      <c r="S611" s="27">
        <v>360</v>
      </c>
      <c r="T611" s="28"/>
      <c r="U611" s="27">
        <v>-10</v>
      </c>
      <c r="V611" s="29">
        <v>-2.7027027027027026</v>
      </c>
      <c r="W611" s="32"/>
      <c r="X611" s="27">
        <v>545</v>
      </c>
      <c r="Y611" s="27"/>
      <c r="Z611" s="27">
        <v>-135</v>
      </c>
      <c r="AA611" s="29">
        <v>-19.852941176470587</v>
      </c>
      <c r="AB611" s="7"/>
      <c r="AD611" s="1">
        <f t="shared" si="40"/>
        <v>1</v>
      </c>
      <c r="AE611" s="1">
        <f t="shared" si="41"/>
        <v>0</v>
      </c>
      <c r="AF611" s="1">
        <f t="shared" si="42"/>
        <v>7</v>
      </c>
      <c r="AH611" s="17"/>
      <c r="AI611" s="28"/>
      <c r="AJ611" s="17"/>
    </row>
    <row r="612" spans="1:36" ht="13.5" customHeight="1" x14ac:dyDescent="0.3">
      <c r="A612" s="5" t="s">
        <v>492</v>
      </c>
      <c r="B612" s="11" t="s">
        <v>7</v>
      </c>
      <c r="C612" s="28">
        <v>347</v>
      </c>
      <c r="D612" s="6"/>
      <c r="E612" s="42">
        <v>264</v>
      </c>
      <c r="F612" s="43">
        <v>83</v>
      </c>
      <c r="G612" s="25">
        <f t="shared" si="36"/>
        <v>0</v>
      </c>
      <c r="H612" s="6">
        <v>-70</v>
      </c>
      <c r="I612" s="58">
        <v>-16.786570743405278</v>
      </c>
      <c r="J612" s="17"/>
      <c r="K612" s="7">
        <v>0.60713643842312859</v>
      </c>
      <c r="L612" s="45">
        <v>634</v>
      </c>
      <c r="N612" s="27">
        <v>75</v>
      </c>
      <c r="O612" s="28"/>
      <c r="P612" s="27">
        <v>5</v>
      </c>
      <c r="Q612" s="29">
        <v>7.1428571428571423</v>
      </c>
      <c r="R612" s="28"/>
      <c r="S612" s="27">
        <v>95</v>
      </c>
      <c r="T612" s="28"/>
      <c r="U612" s="27">
        <v>-15</v>
      </c>
      <c r="V612" s="29">
        <v>-13.636363636363635</v>
      </c>
      <c r="W612" s="32"/>
      <c r="X612" s="27">
        <v>25</v>
      </c>
      <c r="Y612" s="27"/>
      <c r="Z612" s="27">
        <v>-35</v>
      </c>
      <c r="AA612" s="29">
        <v>-58.333333333333336</v>
      </c>
      <c r="AB612" s="7"/>
      <c r="AD612" s="1">
        <f t="shared" si="40"/>
        <v>2</v>
      </c>
      <c r="AE612" s="1">
        <f t="shared" si="41"/>
        <v>0</v>
      </c>
      <c r="AF612" s="1">
        <f t="shared" si="42"/>
        <v>8</v>
      </c>
      <c r="AH612" s="17"/>
      <c r="AI612" s="28"/>
      <c r="AJ612" s="17"/>
    </row>
    <row r="613" spans="1:36" ht="13.5" customHeight="1" x14ac:dyDescent="0.3">
      <c r="A613" s="5" t="s">
        <v>493</v>
      </c>
      <c r="B613" s="11" t="s">
        <v>7</v>
      </c>
      <c r="C613" s="28">
        <v>1817</v>
      </c>
      <c r="D613" s="6"/>
      <c r="E613" s="42">
        <v>1760</v>
      </c>
      <c r="F613" s="43">
        <v>57</v>
      </c>
      <c r="G613" s="25">
        <f t="shared" si="36"/>
        <v>0</v>
      </c>
      <c r="H613" s="6">
        <v>-389</v>
      </c>
      <c r="I613" s="58">
        <v>-17.633726201269265</v>
      </c>
      <c r="J613" s="17"/>
      <c r="K613" s="7">
        <v>4.2862386762942855</v>
      </c>
      <c r="L613" s="45">
        <v>71</v>
      </c>
      <c r="N613" s="27">
        <v>375</v>
      </c>
      <c r="O613" s="28"/>
      <c r="P613" s="27">
        <v>-170</v>
      </c>
      <c r="Q613" s="29">
        <v>-31.192660550458719</v>
      </c>
      <c r="R613" s="28"/>
      <c r="S613" s="27">
        <v>405</v>
      </c>
      <c r="T613" s="28"/>
      <c r="U613" s="27">
        <v>0</v>
      </c>
      <c r="V613" s="29">
        <v>0</v>
      </c>
      <c r="W613" s="32"/>
      <c r="X613" s="27">
        <v>505</v>
      </c>
      <c r="Y613" s="27"/>
      <c r="Z613" s="27">
        <v>-205</v>
      </c>
      <c r="AA613" s="29">
        <v>-28.87323943661972</v>
      </c>
      <c r="AB613" s="7"/>
      <c r="AD613" s="1">
        <f t="shared" si="40"/>
        <v>3</v>
      </c>
      <c r="AE613" s="1">
        <f t="shared" si="41"/>
        <v>0</v>
      </c>
      <c r="AF613" s="1">
        <f t="shared" si="42"/>
        <v>9</v>
      </c>
      <c r="AH613" s="17"/>
      <c r="AI613" s="28"/>
      <c r="AJ613" s="17"/>
    </row>
    <row r="614" spans="1:36" ht="13.5" customHeight="1" x14ac:dyDescent="0.3">
      <c r="A614" s="5" t="s">
        <v>494</v>
      </c>
      <c r="B614" s="11" t="s">
        <v>7</v>
      </c>
      <c r="C614" s="28">
        <v>1340</v>
      </c>
      <c r="D614" s="6"/>
      <c r="E614" s="42">
        <v>646</v>
      </c>
      <c r="F614" s="43">
        <v>694</v>
      </c>
      <c r="G614" s="25">
        <f t="shared" si="36"/>
        <v>0</v>
      </c>
      <c r="H614" s="6">
        <v>-139</v>
      </c>
      <c r="I614" s="58">
        <v>-9.3982420554428661</v>
      </c>
      <c r="J614" s="17"/>
      <c r="K614" s="7">
        <v>2.7992864343124975</v>
      </c>
      <c r="L614" s="45">
        <v>217</v>
      </c>
      <c r="N614" s="27">
        <v>370</v>
      </c>
      <c r="O614" s="28"/>
      <c r="P614" s="27">
        <v>-90</v>
      </c>
      <c r="Q614" s="29">
        <v>-19.565217391304348</v>
      </c>
      <c r="R614" s="28"/>
      <c r="S614" s="27">
        <v>260</v>
      </c>
      <c r="T614" s="28"/>
      <c r="U614" s="27">
        <v>5</v>
      </c>
      <c r="V614" s="29">
        <v>1.9607843137254901</v>
      </c>
      <c r="W614" s="32"/>
      <c r="X614" s="27" t="s">
        <v>684</v>
      </c>
      <c r="Y614" s="27"/>
      <c r="Z614" s="27" t="s">
        <v>684</v>
      </c>
      <c r="AA614" s="29" t="s">
        <v>684</v>
      </c>
      <c r="AB614" s="7"/>
      <c r="AD614" s="1">
        <f t="shared" si="40"/>
        <v>4</v>
      </c>
      <c r="AE614" s="1">
        <f t="shared" si="41"/>
        <v>0</v>
      </c>
      <c r="AF614" s="1">
        <f t="shared" si="42"/>
        <v>10</v>
      </c>
      <c r="AH614" s="17"/>
      <c r="AI614" s="28"/>
      <c r="AJ614" s="17"/>
    </row>
    <row r="615" spans="1:36" ht="23.25" customHeight="1" x14ac:dyDescent="0.3">
      <c r="A615" s="5" t="s">
        <v>495</v>
      </c>
      <c r="B615" s="11" t="s">
        <v>7</v>
      </c>
      <c r="C615" s="28">
        <v>1121</v>
      </c>
      <c r="D615" s="6"/>
      <c r="E615" s="42">
        <v>550</v>
      </c>
      <c r="F615" s="43">
        <v>571</v>
      </c>
      <c r="G615" s="25">
        <f t="shared" si="36"/>
        <v>0</v>
      </c>
      <c r="H615" s="6">
        <v>-85</v>
      </c>
      <c r="I615" s="58">
        <v>-7.048092868988391</v>
      </c>
      <c r="J615" s="17"/>
      <c r="K615" s="7">
        <v>2.007575481425782</v>
      </c>
      <c r="L615" s="45">
        <v>339</v>
      </c>
      <c r="N615" s="27">
        <v>280</v>
      </c>
      <c r="O615" s="28"/>
      <c r="P615" s="27">
        <v>-85</v>
      </c>
      <c r="Q615" s="29">
        <v>-23.287671232876711</v>
      </c>
      <c r="R615" s="28"/>
      <c r="S615" s="27">
        <v>245</v>
      </c>
      <c r="T615" s="28"/>
      <c r="U615" s="27">
        <v>15</v>
      </c>
      <c r="V615" s="29">
        <v>6.5217391304347823</v>
      </c>
      <c r="W615" s="32"/>
      <c r="X615" s="27" t="s">
        <v>684</v>
      </c>
      <c r="Y615" s="27"/>
      <c r="Z615" s="27" t="s">
        <v>684</v>
      </c>
      <c r="AA615" s="29" t="s">
        <v>684</v>
      </c>
      <c r="AB615" s="7"/>
      <c r="AD615" s="1">
        <f t="shared" si="40"/>
        <v>0</v>
      </c>
      <c r="AE615" s="1">
        <f t="shared" si="41"/>
        <v>0</v>
      </c>
      <c r="AF615" s="1">
        <f t="shared" si="42"/>
        <v>11</v>
      </c>
      <c r="AH615" s="17"/>
      <c r="AI615" s="28"/>
      <c r="AJ615" s="17"/>
    </row>
    <row r="616" spans="1:36" ht="13.5" customHeight="1" x14ac:dyDescent="0.3">
      <c r="A616" s="5" t="s">
        <v>496</v>
      </c>
      <c r="B616" s="11" t="s">
        <v>7</v>
      </c>
      <c r="C616" s="28">
        <v>443</v>
      </c>
      <c r="D616" s="6"/>
      <c r="E616" s="42">
        <v>383</v>
      </c>
      <c r="F616" s="43">
        <v>60</v>
      </c>
      <c r="G616" s="25">
        <f t="shared" si="36"/>
        <v>0</v>
      </c>
      <c r="H616" s="6">
        <v>-73</v>
      </c>
      <c r="I616" s="58">
        <v>-14.147286821705427</v>
      </c>
      <c r="J616" s="17"/>
      <c r="K616" s="7">
        <v>0.87535460468990633</v>
      </c>
      <c r="L616" s="45">
        <v>580</v>
      </c>
      <c r="N616" s="27">
        <v>75</v>
      </c>
      <c r="O616" s="28"/>
      <c r="P616" s="27">
        <v>-35</v>
      </c>
      <c r="Q616" s="29">
        <v>-31.818181818181817</v>
      </c>
      <c r="R616" s="28"/>
      <c r="S616" s="27">
        <v>115</v>
      </c>
      <c r="T616" s="28"/>
      <c r="U616" s="27">
        <v>0</v>
      </c>
      <c r="V616" s="29">
        <v>0</v>
      </c>
      <c r="W616" s="32"/>
      <c r="X616" s="27">
        <v>70</v>
      </c>
      <c r="Y616" s="27"/>
      <c r="Z616" s="27">
        <v>-40</v>
      </c>
      <c r="AA616" s="29">
        <v>-36.363636363636367</v>
      </c>
      <c r="AB616" s="7"/>
      <c r="AD616" s="1">
        <f t="shared" si="40"/>
        <v>1</v>
      </c>
      <c r="AE616" s="1">
        <f t="shared" si="41"/>
        <v>0</v>
      </c>
      <c r="AF616" s="1">
        <f t="shared" si="42"/>
        <v>12</v>
      </c>
      <c r="AH616" s="17"/>
      <c r="AI616" s="28"/>
      <c r="AJ616" s="17"/>
    </row>
    <row r="617" spans="1:36" ht="13.5" customHeight="1" x14ac:dyDescent="0.3">
      <c r="A617" s="5" t="s">
        <v>497</v>
      </c>
      <c r="B617" s="11" t="s">
        <v>7</v>
      </c>
      <c r="C617" s="28">
        <v>1722</v>
      </c>
      <c r="D617" s="6"/>
      <c r="E617" s="42">
        <v>1631</v>
      </c>
      <c r="F617" s="43">
        <v>91</v>
      </c>
      <c r="G617" s="25">
        <f t="shared" si="36"/>
        <v>0</v>
      </c>
      <c r="H617" s="6">
        <v>-209</v>
      </c>
      <c r="I617" s="58">
        <v>-10.823407560849301</v>
      </c>
      <c r="J617" s="17"/>
      <c r="K617" s="7">
        <v>4.0228426602718832</v>
      </c>
      <c r="L617" s="45">
        <v>85</v>
      </c>
      <c r="N617" s="27">
        <v>400</v>
      </c>
      <c r="O617" s="28"/>
      <c r="P617" s="27">
        <v>-155</v>
      </c>
      <c r="Q617" s="29">
        <v>-27.927927927927925</v>
      </c>
      <c r="R617" s="28"/>
      <c r="S617" s="27">
        <v>415</v>
      </c>
      <c r="T617" s="28"/>
      <c r="U617" s="27">
        <v>35</v>
      </c>
      <c r="V617" s="29">
        <v>9.2105263157894726</v>
      </c>
      <c r="W617" s="32"/>
      <c r="X617" s="27">
        <v>485</v>
      </c>
      <c r="Y617" s="27"/>
      <c r="Z617" s="27">
        <v>-100</v>
      </c>
      <c r="AA617" s="29">
        <v>-17.094017094017094</v>
      </c>
      <c r="AB617" s="7"/>
      <c r="AD617" s="1">
        <f t="shared" si="40"/>
        <v>2</v>
      </c>
      <c r="AE617" s="1">
        <f t="shared" si="41"/>
        <v>0</v>
      </c>
      <c r="AF617" s="1">
        <f t="shared" si="42"/>
        <v>13</v>
      </c>
      <c r="AH617" s="17"/>
      <c r="AI617" s="28"/>
      <c r="AJ617" s="17"/>
    </row>
    <row r="618" spans="1:36" ht="13.5" customHeight="1" x14ac:dyDescent="0.3">
      <c r="A618" s="5" t="s">
        <v>498</v>
      </c>
      <c r="B618" s="11" t="s">
        <v>7</v>
      </c>
      <c r="C618" s="28">
        <v>902</v>
      </c>
      <c r="D618" s="6"/>
      <c r="E618" s="42">
        <v>883</v>
      </c>
      <c r="F618" s="43">
        <v>19</v>
      </c>
      <c r="G618" s="25">
        <f t="shared" si="36"/>
        <v>0</v>
      </c>
      <c r="H618" s="6">
        <v>-143</v>
      </c>
      <c r="I618" s="58">
        <v>-13.684210526315791</v>
      </c>
      <c r="J618" s="17"/>
      <c r="K618" s="7">
        <v>1.4116657967299939</v>
      </c>
      <c r="L618" s="45">
        <v>453</v>
      </c>
      <c r="N618" s="27">
        <v>130</v>
      </c>
      <c r="O618" s="28"/>
      <c r="P618" s="27">
        <v>-90</v>
      </c>
      <c r="Q618" s="29">
        <v>-40.909090909090914</v>
      </c>
      <c r="R618" s="28"/>
      <c r="S618" s="27">
        <v>230</v>
      </c>
      <c r="T618" s="28"/>
      <c r="U618" s="27">
        <v>-5</v>
      </c>
      <c r="V618" s="29">
        <v>-2.1276595744680851</v>
      </c>
      <c r="W618" s="32"/>
      <c r="X618" s="27">
        <v>140</v>
      </c>
      <c r="Y618" s="27"/>
      <c r="Z618" s="27">
        <v>-75</v>
      </c>
      <c r="AA618" s="29">
        <v>-34.883720930232556</v>
      </c>
      <c r="AB618" s="7"/>
      <c r="AD618" s="1">
        <f t="shared" si="40"/>
        <v>3</v>
      </c>
      <c r="AE618" s="1">
        <f t="shared" si="41"/>
        <v>0</v>
      </c>
      <c r="AF618" s="1">
        <f t="shared" si="42"/>
        <v>14</v>
      </c>
      <c r="AH618" s="17"/>
      <c r="AI618" s="28"/>
      <c r="AJ618" s="17"/>
    </row>
    <row r="619" spans="1:36" ht="13.5" customHeight="1" x14ac:dyDescent="0.3">
      <c r="A619" s="5" t="s">
        <v>499</v>
      </c>
      <c r="B619" s="11" t="s">
        <v>7</v>
      </c>
      <c r="C619" s="28">
        <v>1274</v>
      </c>
      <c r="D619" s="6"/>
      <c r="E619" s="42">
        <v>919</v>
      </c>
      <c r="F619" s="43">
        <v>355</v>
      </c>
      <c r="G619" s="25">
        <f t="shared" si="36"/>
        <v>0</v>
      </c>
      <c r="H619" s="6">
        <v>8</v>
      </c>
      <c r="I619" s="58">
        <v>0.63191153238546605</v>
      </c>
      <c r="J619" s="17"/>
      <c r="K619" s="7">
        <v>2.8411498337014924</v>
      </c>
      <c r="L619" s="45">
        <v>210</v>
      </c>
      <c r="N619" s="27">
        <v>305</v>
      </c>
      <c r="O619" s="28"/>
      <c r="P619" s="27">
        <v>-60</v>
      </c>
      <c r="Q619" s="29">
        <v>-16.43835616438356</v>
      </c>
      <c r="R619" s="28"/>
      <c r="S619" s="27">
        <v>305</v>
      </c>
      <c r="T619" s="28"/>
      <c r="U619" s="27">
        <v>55</v>
      </c>
      <c r="V619" s="29">
        <v>22</v>
      </c>
      <c r="W619" s="32"/>
      <c r="X619" s="27">
        <v>220</v>
      </c>
      <c r="Y619" s="27"/>
      <c r="Z619" s="27">
        <v>-35</v>
      </c>
      <c r="AA619" s="29">
        <v>-13.725490196078432</v>
      </c>
      <c r="AB619" s="7"/>
      <c r="AD619" s="1">
        <f t="shared" si="40"/>
        <v>4</v>
      </c>
      <c r="AE619" s="1">
        <f t="shared" si="41"/>
        <v>1</v>
      </c>
      <c r="AF619" s="1">
        <f t="shared" si="42"/>
        <v>15</v>
      </c>
      <c r="AH619" s="17"/>
      <c r="AI619" s="28"/>
      <c r="AJ619" s="17"/>
    </row>
    <row r="620" spans="1:36" ht="23.25" customHeight="1" x14ac:dyDescent="0.3">
      <c r="A620" s="5" t="s">
        <v>500</v>
      </c>
      <c r="B620" s="11" t="s">
        <v>7</v>
      </c>
      <c r="C620" s="28">
        <v>407</v>
      </c>
      <c r="D620" s="6"/>
      <c r="E620" s="42">
        <v>337</v>
      </c>
      <c r="F620" s="43">
        <v>70</v>
      </c>
      <c r="G620" s="25">
        <f t="shared" si="36"/>
        <v>0</v>
      </c>
      <c r="H620" s="6">
        <v>-14</v>
      </c>
      <c r="I620" s="58">
        <v>-3.3254156769596199</v>
      </c>
      <c r="J620" s="17"/>
      <c r="K620" s="7">
        <v>0.82145579970146854</v>
      </c>
      <c r="L620" s="45">
        <v>595</v>
      </c>
      <c r="N620" s="27">
        <v>90</v>
      </c>
      <c r="O620" s="28"/>
      <c r="P620" s="27">
        <v>0</v>
      </c>
      <c r="Q620" s="29">
        <v>0</v>
      </c>
      <c r="R620" s="28"/>
      <c r="S620" s="27">
        <v>110</v>
      </c>
      <c r="T620" s="28"/>
      <c r="U620" s="27">
        <v>0</v>
      </c>
      <c r="V620" s="29">
        <v>0</v>
      </c>
      <c r="W620" s="32"/>
      <c r="X620" s="27">
        <v>70</v>
      </c>
      <c r="Y620" s="27"/>
      <c r="Z620" s="27">
        <v>-45</v>
      </c>
      <c r="AA620" s="29">
        <v>-39.130434782608695</v>
      </c>
      <c r="AB620" s="7"/>
      <c r="AD620" s="1">
        <f t="shared" si="40"/>
        <v>0</v>
      </c>
      <c r="AE620" s="1">
        <f t="shared" si="41"/>
        <v>0</v>
      </c>
      <c r="AF620" s="1">
        <f t="shared" si="42"/>
        <v>16</v>
      </c>
      <c r="AH620" s="17"/>
      <c r="AI620" s="28"/>
      <c r="AJ620" s="17"/>
    </row>
    <row r="621" spans="1:36" ht="13.5" customHeight="1" x14ac:dyDescent="0.3">
      <c r="A621" s="5" t="s">
        <v>501</v>
      </c>
      <c r="B621" s="11" t="s">
        <v>7</v>
      </c>
      <c r="C621" s="28">
        <v>994</v>
      </c>
      <c r="D621" s="6"/>
      <c r="E621" s="42">
        <v>535</v>
      </c>
      <c r="F621" s="43">
        <v>459</v>
      </c>
      <c r="G621" s="25">
        <f t="shared" si="36"/>
        <v>0</v>
      </c>
      <c r="H621" s="6">
        <v>21</v>
      </c>
      <c r="I621" s="58">
        <v>2.1582733812949639</v>
      </c>
      <c r="J621" s="17"/>
      <c r="K621" s="7">
        <v>2.3413636266685445</v>
      </c>
      <c r="L621" s="45">
        <v>284</v>
      </c>
      <c r="N621" s="27">
        <v>255</v>
      </c>
      <c r="O621" s="28"/>
      <c r="P621" s="27">
        <v>40</v>
      </c>
      <c r="Q621" s="29">
        <v>18.604651162790699</v>
      </c>
      <c r="R621" s="28"/>
      <c r="S621" s="27">
        <v>205</v>
      </c>
      <c r="T621" s="28"/>
      <c r="U621" s="27">
        <v>10</v>
      </c>
      <c r="V621" s="29">
        <v>5.1282051282051277</v>
      </c>
      <c r="W621" s="32"/>
      <c r="X621" s="27" t="s">
        <v>684</v>
      </c>
      <c r="Y621" s="27"/>
      <c r="Z621" s="27" t="s">
        <v>684</v>
      </c>
      <c r="AA621" s="29" t="s">
        <v>684</v>
      </c>
      <c r="AB621" s="7"/>
      <c r="AD621" s="1">
        <f t="shared" si="40"/>
        <v>1</v>
      </c>
      <c r="AE621" s="1">
        <f t="shared" si="41"/>
        <v>1</v>
      </c>
      <c r="AF621" s="1">
        <f t="shared" si="42"/>
        <v>17</v>
      </c>
      <c r="AH621" s="17"/>
      <c r="AI621" s="28"/>
      <c r="AJ621" s="17"/>
    </row>
    <row r="622" spans="1:36" ht="13.5" customHeight="1" x14ac:dyDescent="0.3">
      <c r="A622" s="5" t="s">
        <v>502</v>
      </c>
      <c r="B622" s="11" t="s">
        <v>7</v>
      </c>
      <c r="C622" s="28">
        <v>1047</v>
      </c>
      <c r="D622" s="6"/>
      <c r="E622" s="42">
        <v>945</v>
      </c>
      <c r="F622" s="43">
        <v>102</v>
      </c>
      <c r="G622" s="25">
        <f t="shared" si="36"/>
        <v>0</v>
      </c>
      <c r="H622" s="6">
        <v>-152</v>
      </c>
      <c r="I622" s="58">
        <v>-12.67723102585488</v>
      </c>
      <c r="J622" s="17"/>
      <c r="K622" s="7">
        <v>1.9567179634995924</v>
      </c>
      <c r="L622" s="45">
        <v>346</v>
      </c>
      <c r="N622" s="27">
        <v>225</v>
      </c>
      <c r="O622" s="28"/>
      <c r="P622" s="27">
        <v>-50</v>
      </c>
      <c r="Q622" s="29">
        <v>-18.181818181818183</v>
      </c>
      <c r="R622" s="28"/>
      <c r="S622" s="27">
        <v>240</v>
      </c>
      <c r="T622" s="28"/>
      <c r="U622" s="27">
        <v>-15</v>
      </c>
      <c r="V622" s="29">
        <v>-5.8823529411764701</v>
      </c>
      <c r="W622" s="32"/>
      <c r="X622" s="27">
        <v>225</v>
      </c>
      <c r="Y622" s="27"/>
      <c r="Z622" s="27">
        <v>-115</v>
      </c>
      <c r="AA622" s="29">
        <v>-33.82352941176471</v>
      </c>
      <c r="AB622" s="7"/>
      <c r="AD622" s="1">
        <f t="shared" si="40"/>
        <v>2</v>
      </c>
      <c r="AE622" s="1">
        <f t="shared" si="41"/>
        <v>0</v>
      </c>
      <c r="AF622" s="1">
        <f t="shared" si="42"/>
        <v>18</v>
      </c>
      <c r="AH622" s="17"/>
      <c r="AI622" s="28"/>
      <c r="AJ622" s="17"/>
    </row>
    <row r="623" spans="1:36" ht="13.5" customHeight="1" x14ac:dyDescent="0.3">
      <c r="A623" s="5" t="s">
        <v>503</v>
      </c>
      <c r="B623" s="11" t="s">
        <v>7</v>
      </c>
      <c r="C623" s="28">
        <v>604</v>
      </c>
      <c r="D623" s="6"/>
      <c r="E623" s="42">
        <v>446</v>
      </c>
      <c r="F623" s="43">
        <v>158</v>
      </c>
      <c r="G623" s="25">
        <f t="shared" si="36"/>
        <v>0</v>
      </c>
      <c r="H623" s="6">
        <v>-53</v>
      </c>
      <c r="I623" s="58">
        <v>-8.0669710806697097</v>
      </c>
      <c r="J623" s="17"/>
      <c r="K623" s="7">
        <v>1.2386410982127307</v>
      </c>
      <c r="L623" s="45">
        <v>489</v>
      </c>
      <c r="N623" s="27">
        <v>135</v>
      </c>
      <c r="O623" s="28"/>
      <c r="P623" s="27">
        <v>-10</v>
      </c>
      <c r="Q623" s="29">
        <v>-6.8965517241379306</v>
      </c>
      <c r="R623" s="28"/>
      <c r="S623" s="27">
        <v>165</v>
      </c>
      <c r="T623" s="28"/>
      <c r="U623" s="27">
        <v>10</v>
      </c>
      <c r="V623" s="29">
        <v>6.4516129032258061</v>
      </c>
      <c r="W623" s="32"/>
      <c r="X623" s="27">
        <v>70</v>
      </c>
      <c r="Y623" s="27"/>
      <c r="Z623" s="27">
        <v>-35</v>
      </c>
      <c r="AA623" s="29">
        <v>-33.333333333333329</v>
      </c>
      <c r="AB623" s="7"/>
      <c r="AD623" s="1">
        <f t="shared" si="40"/>
        <v>3</v>
      </c>
      <c r="AE623" s="1">
        <f t="shared" si="41"/>
        <v>0</v>
      </c>
      <c r="AF623" s="1">
        <f t="shared" si="42"/>
        <v>19</v>
      </c>
      <c r="AH623" s="17"/>
      <c r="AI623" s="28"/>
      <c r="AJ623" s="17"/>
    </row>
    <row r="624" spans="1:36" ht="13.5" customHeight="1" x14ac:dyDescent="0.3">
      <c r="A624" s="5" t="s">
        <v>504</v>
      </c>
      <c r="B624" s="11" t="s">
        <v>7</v>
      </c>
      <c r="C624" s="28">
        <v>863</v>
      </c>
      <c r="D624" s="6"/>
      <c r="E624" s="42">
        <v>784</v>
      </c>
      <c r="F624" s="43">
        <v>79</v>
      </c>
      <c r="G624" s="25">
        <f t="shared" si="36"/>
        <v>0</v>
      </c>
      <c r="H624" s="6">
        <v>-9</v>
      </c>
      <c r="I624" s="58">
        <v>-1.0321100917431194</v>
      </c>
      <c r="J624" s="17"/>
      <c r="K624" s="7">
        <v>1.565263945566387</v>
      </c>
      <c r="L624" s="45">
        <v>419</v>
      </c>
      <c r="N624" s="27">
        <v>165</v>
      </c>
      <c r="O624" s="28"/>
      <c r="P624" s="27">
        <v>0</v>
      </c>
      <c r="Q624" s="29">
        <v>0</v>
      </c>
      <c r="R624" s="28"/>
      <c r="S624" s="27">
        <v>220</v>
      </c>
      <c r="T624" s="28"/>
      <c r="U624" s="27">
        <v>10</v>
      </c>
      <c r="V624" s="29">
        <v>4.7619047619047619</v>
      </c>
      <c r="W624" s="32"/>
      <c r="X624" s="27">
        <v>190</v>
      </c>
      <c r="Y624" s="27"/>
      <c r="Z624" s="27">
        <v>-55</v>
      </c>
      <c r="AA624" s="29">
        <v>-22.448979591836736</v>
      </c>
      <c r="AB624" s="7"/>
      <c r="AD624" s="1">
        <f t="shared" si="40"/>
        <v>4</v>
      </c>
      <c r="AE624" s="1">
        <f t="shared" si="41"/>
        <v>0</v>
      </c>
      <c r="AF624" s="1">
        <f t="shared" si="42"/>
        <v>20</v>
      </c>
      <c r="AH624" s="17"/>
      <c r="AI624" s="28"/>
      <c r="AJ624" s="17"/>
    </row>
    <row r="625" spans="1:36" ht="23.25" customHeight="1" x14ac:dyDescent="0.3">
      <c r="A625" s="5" t="s">
        <v>505</v>
      </c>
      <c r="B625" s="11" t="s">
        <v>7</v>
      </c>
      <c r="C625" s="28">
        <v>1490</v>
      </c>
      <c r="D625" s="6"/>
      <c r="E625" s="42">
        <v>1398</v>
      </c>
      <c r="F625" s="43">
        <v>92</v>
      </c>
      <c r="G625" s="25">
        <f t="shared" si="36"/>
        <v>0</v>
      </c>
      <c r="H625" s="6">
        <v>-315</v>
      </c>
      <c r="I625" s="58">
        <v>-17.451523545706372</v>
      </c>
      <c r="J625" s="17"/>
      <c r="K625" s="7">
        <v>3.2839277403284015</v>
      </c>
      <c r="L625" s="45">
        <v>158</v>
      </c>
      <c r="N625" s="27">
        <v>390</v>
      </c>
      <c r="O625" s="28"/>
      <c r="P625" s="27">
        <v>-90</v>
      </c>
      <c r="Q625" s="29">
        <v>-18.75</v>
      </c>
      <c r="R625" s="28"/>
      <c r="S625" s="27">
        <v>305</v>
      </c>
      <c r="T625" s="28"/>
      <c r="U625" s="27">
        <v>-25</v>
      </c>
      <c r="V625" s="29">
        <v>-7.5757575757575761</v>
      </c>
      <c r="W625" s="32"/>
      <c r="X625" s="27">
        <v>405</v>
      </c>
      <c r="Y625" s="27"/>
      <c r="Z625" s="27">
        <v>-165</v>
      </c>
      <c r="AA625" s="29">
        <v>-28.947368421052634</v>
      </c>
      <c r="AB625" s="7"/>
      <c r="AD625" s="1">
        <f t="shared" si="40"/>
        <v>0</v>
      </c>
      <c r="AE625" s="1">
        <f t="shared" si="41"/>
        <v>0</v>
      </c>
      <c r="AF625" s="1">
        <f t="shared" si="42"/>
        <v>21</v>
      </c>
      <c r="AH625" s="17"/>
      <c r="AI625" s="28"/>
      <c r="AJ625" s="17"/>
    </row>
    <row r="626" spans="1:36" ht="13.5" customHeight="1" x14ac:dyDescent="0.3">
      <c r="A626" s="5" t="s">
        <v>617</v>
      </c>
      <c r="B626" s="11" t="s">
        <v>560</v>
      </c>
      <c r="C626" s="28">
        <v>493</v>
      </c>
      <c r="D626" s="6"/>
      <c r="E626" s="42">
        <v>477</v>
      </c>
      <c r="F626" s="43">
        <v>16</v>
      </c>
      <c r="G626" s="25">
        <f t="shared" si="36"/>
        <v>0</v>
      </c>
      <c r="H626" s="6">
        <v>245</v>
      </c>
      <c r="I626" s="58">
        <v>98.790322580645167</v>
      </c>
      <c r="J626" s="17"/>
      <c r="K626" s="7">
        <v>0.97123873577340158</v>
      </c>
      <c r="L626" s="45">
        <v>549</v>
      </c>
      <c r="N626" s="27">
        <v>90</v>
      </c>
      <c r="O626" s="28"/>
      <c r="P626" s="27">
        <v>50</v>
      </c>
      <c r="Q626" s="29">
        <v>125</v>
      </c>
      <c r="R626" s="28"/>
      <c r="S626" s="27">
        <v>125</v>
      </c>
      <c r="T626" s="28"/>
      <c r="U626" s="27">
        <v>60</v>
      </c>
      <c r="V626" s="29">
        <v>92.307692307692307</v>
      </c>
      <c r="W626" s="32"/>
      <c r="X626" s="27">
        <v>45</v>
      </c>
      <c r="Y626" s="27"/>
      <c r="Z626" s="27">
        <v>15</v>
      </c>
      <c r="AA626" s="29">
        <v>50</v>
      </c>
      <c r="AB626" s="7"/>
      <c r="AD626" s="1">
        <f t="shared" si="40"/>
        <v>1</v>
      </c>
      <c r="AE626" s="1">
        <f t="shared" si="41"/>
        <v>1</v>
      </c>
      <c r="AF626" s="1">
        <f t="shared" si="42"/>
        <v>22</v>
      </c>
      <c r="AH626" s="17"/>
      <c r="AI626" s="28"/>
      <c r="AJ626" s="17"/>
    </row>
    <row r="627" spans="1:36" ht="13.5" customHeight="1" x14ac:dyDescent="0.3">
      <c r="A627" s="5" t="s">
        <v>506</v>
      </c>
      <c r="B627" s="11" t="s">
        <v>7</v>
      </c>
      <c r="C627" s="28">
        <v>1915</v>
      </c>
      <c r="D627" s="6"/>
      <c r="E627" s="42">
        <v>1875</v>
      </c>
      <c r="F627" s="43">
        <v>40</v>
      </c>
      <c r="G627" s="25">
        <f t="shared" si="36"/>
        <v>0</v>
      </c>
      <c r="H627" s="6">
        <v>-339</v>
      </c>
      <c r="I627" s="58">
        <v>-15.039929015084294</v>
      </c>
      <c r="J627" s="17"/>
      <c r="K627" s="7">
        <v>4.7255769016323734</v>
      </c>
      <c r="L627" s="45">
        <v>53</v>
      </c>
      <c r="N627" s="27">
        <v>345</v>
      </c>
      <c r="O627" s="28"/>
      <c r="P627" s="27">
        <v>-150</v>
      </c>
      <c r="Q627" s="29">
        <v>-30.303030303030305</v>
      </c>
      <c r="R627" s="28"/>
      <c r="S627" s="27">
        <v>470</v>
      </c>
      <c r="T627" s="28"/>
      <c r="U627" s="27">
        <v>5</v>
      </c>
      <c r="V627" s="29">
        <v>1.0752688172043012</v>
      </c>
      <c r="W627" s="32"/>
      <c r="X627" s="27">
        <v>795</v>
      </c>
      <c r="Y627" s="27"/>
      <c r="Z627" s="27">
        <v>-170</v>
      </c>
      <c r="AA627" s="29">
        <v>-17.616580310880828</v>
      </c>
      <c r="AB627" s="7"/>
      <c r="AD627" s="1">
        <f t="shared" si="40"/>
        <v>2</v>
      </c>
      <c r="AE627" s="1">
        <f t="shared" si="41"/>
        <v>0</v>
      </c>
      <c r="AF627" s="1">
        <f t="shared" si="42"/>
        <v>23</v>
      </c>
      <c r="AH627" s="17"/>
      <c r="AI627" s="28"/>
      <c r="AJ627" s="17"/>
    </row>
    <row r="628" spans="1:36" ht="13.5" customHeight="1" x14ac:dyDescent="0.3">
      <c r="A628" s="5" t="s">
        <v>507</v>
      </c>
      <c r="B628" s="11" t="s">
        <v>7</v>
      </c>
      <c r="C628" s="28">
        <v>1922</v>
      </c>
      <c r="D628" s="6"/>
      <c r="E628" s="42">
        <v>1873</v>
      </c>
      <c r="F628" s="43">
        <v>49</v>
      </c>
      <c r="G628" s="25">
        <f t="shared" si="36"/>
        <v>0</v>
      </c>
      <c r="H628" s="6">
        <v>-304</v>
      </c>
      <c r="I628" s="58">
        <v>-13.656783468104223</v>
      </c>
      <c r="J628" s="17"/>
      <c r="K628" s="7">
        <v>4.4398001469563395</v>
      </c>
      <c r="L628" s="45">
        <v>64</v>
      </c>
      <c r="N628" s="27">
        <v>415</v>
      </c>
      <c r="O628" s="28"/>
      <c r="P628" s="27">
        <v>-115</v>
      </c>
      <c r="Q628" s="29">
        <v>-21.69811320754717</v>
      </c>
      <c r="R628" s="28"/>
      <c r="S628" s="27">
        <v>445</v>
      </c>
      <c r="T628" s="28"/>
      <c r="U628" s="27">
        <v>30</v>
      </c>
      <c r="V628" s="29">
        <v>7.2289156626506017</v>
      </c>
      <c r="W628" s="32"/>
      <c r="X628" s="27">
        <v>680</v>
      </c>
      <c r="Y628" s="27"/>
      <c r="Z628" s="27">
        <v>-215</v>
      </c>
      <c r="AA628" s="29">
        <v>-24.022346368715084</v>
      </c>
      <c r="AB628" s="7"/>
      <c r="AD628" s="1">
        <f t="shared" si="40"/>
        <v>3</v>
      </c>
      <c r="AE628" s="1">
        <f t="shared" si="41"/>
        <v>0</v>
      </c>
      <c r="AF628" s="1">
        <f t="shared" si="42"/>
        <v>24</v>
      </c>
      <c r="AH628" s="17"/>
      <c r="AI628" s="28"/>
      <c r="AJ628" s="17"/>
    </row>
    <row r="629" spans="1:36" ht="13.5" customHeight="1" x14ac:dyDescent="0.3">
      <c r="A629" s="5" t="s">
        <v>508</v>
      </c>
      <c r="B629" s="11" t="s">
        <v>7</v>
      </c>
      <c r="C629" s="28">
        <v>338</v>
      </c>
      <c r="D629" s="6"/>
      <c r="E629" s="42">
        <v>308</v>
      </c>
      <c r="F629" s="43">
        <v>30</v>
      </c>
      <c r="G629" s="25">
        <f t="shared" si="36"/>
        <v>0</v>
      </c>
      <c r="H629" s="6">
        <v>-2</v>
      </c>
      <c r="I629" s="58">
        <v>-0.58823529411764708</v>
      </c>
      <c r="J629" s="17"/>
      <c r="K629" s="7">
        <v>0.80648492151819817</v>
      </c>
      <c r="L629" s="45">
        <v>597</v>
      </c>
      <c r="N629" s="27">
        <v>65</v>
      </c>
      <c r="O629" s="28"/>
      <c r="P629" s="27">
        <v>-30</v>
      </c>
      <c r="Q629" s="29">
        <v>-31.578947368421051</v>
      </c>
      <c r="R629" s="28"/>
      <c r="S629" s="27">
        <v>105</v>
      </c>
      <c r="T629" s="28"/>
      <c r="U629" s="27">
        <v>15</v>
      </c>
      <c r="V629" s="29">
        <v>16.666666666666664</v>
      </c>
      <c r="W629" s="32"/>
      <c r="X629" s="27">
        <v>40</v>
      </c>
      <c r="Y629" s="27"/>
      <c r="Z629" s="27">
        <v>-5</v>
      </c>
      <c r="AA629" s="29">
        <v>-11.111111111111111</v>
      </c>
      <c r="AB629" s="7"/>
      <c r="AD629" s="1">
        <f t="shared" si="40"/>
        <v>4</v>
      </c>
      <c r="AE629" s="1">
        <f t="shared" si="41"/>
        <v>0</v>
      </c>
      <c r="AF629" s="1">
        <f t="shared" si="42"/>
        <v>25</v>
      </c>
      <c r="AH629" s="17"/>
      <c r="AI629" s="28"/>
      <c r="AJ629" s="17"/>
    </row>
    <row r="630" spans="1:36" ht="23.25" customHeight="1" x14ac:dyDescent="0.3">
      <c r="A630" s="5" t="s">
        <v>618</v>
      </c>
      <c r="B630" s="11" t="s">
        <v>560</v>
      </c>
      <c r="C630" s="28">
        <v>2154</v>
      </c>
      <c r="D630" s="6"/>
      <c r="E630" s="42">
        <v>1660</v>
      </c>
      <c r="F630" s="43">
        <v>494</v>
      </c>
      <c r="G630" s="25">
        <f t="shared" si="36"/>
        <v>0</v>
      </c>
      <c r="H630" s="6">
        <v>-151</v>
      </c>
      <c r="I630" s="58">
        <v>-6.5509761388286334</v>
      </c>
      <c r="J630" s="17"/>
      <c r="K630" s="7">
        <v>4.9273661032355625</v>
      </c>
      <c r="L630" s="45">
        <v>42</v>
      </c>
      <c r="N630" s="27">
        <v>480</v>
      </c>
      <c r="O630" s="28"/>
      <c r="P630" s="27">
        <v>-25</v>
      </c>
      <c r="Q630" s="29">
        <v>-4.9504950495049505</v>
      </c>
      <c r="R630" s="28"/>
      <c r="S630" s="27">
        <v>470</v>
      </c>
      <c r="T630" s="28"/>
      <c r="U630" s="27">
        <v>-55</v>
      </c>
      <c r="V630" s="29">
        <v>-10.476190476190476</v>
      </c>
      <c r="W630" s="32"/>
      <c r="X630" s="27">
        <v>590</v>
      </c>
      <c r="Y630" s="27"/>
      <c r="Z630" s="27">
        <v>-130</v>
      </c>
      <c r="AA630" s="29">
        <v>-18.055555555555554</v>
      </c>
      <c r="AB630" s="7"/>
      <c r="AD630" s="1">
        <f t="shared" si="40"/>
        <v>0</v>
      </c>
      <c r="AE630" s="1">
        <f t="shared" si="41"/>
        <v>0</v>
      </c>
      <c r="AF630" s="1">
        <f t="shared" si="42"/>
        <v>26</v>
      </c>
      <c r="AH630" s="17"/>
      <c r="AI630" s="28"/>
      <c r="AJ630" s="17"/>
    </row>
    <row r="631" spans="1:36" ht="13.5" customHeight="1" x14ac:dyDescent="0.3">
      <c r="A631" s="5" t="s">
        <v>509</v>
      </c>
      <c r="B631" s="11" t="s">
        <v>7</v>
      </c>
      <c r="C631" s="28">
        <v>2465</v>
      </c>
      <c r="D631" s="6"/>
      <c r="E631" s="42">
        <v>2453</v>
      </c>
      <c r="F631" s="43">
        <v>12</v>
      </c>
      <c r="G631" s="25">
        <f t="shared" si="36"/>
        <v>0</v>
      </c>
      <c r="H631" s="6">
        <v>-931</v>
      </c>
      <c r="I631" s="58">
        <v>-27.414605418138986</v>
      </c>
      <c r="J631" s="17"/>
      <c r="K631" s="7">
        <v>2.8928924573376014</v>
      </c>
      <c r="L631" s="45">
        <v>201</v>
      </c>
      <c r="N631" s="27">
        <v>425</v>
      </c>
      <c r="O631" s="28"/>
      <c r="P631" s="27">
        <v>-320</v>
      </c>
      <c r="Q631" s="29">
        <v>-42.95302013422819</v>
      </c>
      <c r="R631" s="28"/>
      <c r="S631" s="27">
        <v>580</v>
      </c>
      <c r="T631" s="28"/>
      <c r="U631" s="27">
        <v>-40</v>
      </c>
      <c r="V631" s="29">
        <v>-6.4516129032258061</v>
      </c>
      <c r="W631" s="32"/>
      <c r="X631" s="27">
        <v>590</v>
      </c>
      <c r="Y631" s="27"/>
      <c r="Z631" s="27">
        <v>-390</v>
      </c>
      <c r="AA631" s="29">
        <v>-39.795918367346935</v>
      </c>
      <c r="AB631" s="7"/>
      <c r="AD631" s="1">
        <f t="shared" si="40"/>
        <v>1</v>
      </c>
      <c r="AE631" s="1">
        <f t="shared" si="41"/>
        <v>0</v>
      </c>
      <c r="AF631" s="1">
        <f t="shared" si="42"/>
        <v>27</v>
      </c>
      <c r="AH631" s="17"/>
      <c r="AI631" s="28"/>
      <c r="AJ631" s="17"/>
    </row>
    <row r="632" spans="1:36" ht="13.5" customHeight="1" x14ac:dyDescent="0.3">
      <c r="A632" s="5" t="s">
        <v>510</v>
      </c>
      <c r="B632" s="11" t="s">
        <v>7</v>
      </c>
      <c r="C632" s="28">
        <v>1260</v>
      </c>
      <c r="D632" s="6"/>
      <c r="E632" s="42">
        <v>579</v>
      </c>
      <c r="F632" s="43">
        <v>681</v>
      </c>
      <c r="G632" s="25">
        <f t="shared" si="36"/>
        <v>0</v>
      </c>
      <c r="H632" s="6">
        <v>355</v>
      </c>
      <c r="I632" s="58">
        <v>39.226519337016576</v>
      </c>
      <c r="J632" s="17"/>
      <c r="K632" s="7">
        <v>2.7987680857597508</v>
      </c>
      <c r="L632" s="45">
        <v>218</v>
      </c>
      <c r="N632" s="27">
        <v>360</v>
      </c>
      <c r="O632" s="28"/>
      <c r="P632" s="27">
        <v>120</v>
      </c>
      <c r="Q632" s="29">
        <v>50</v>
      </c>
      <c r="R632" s="28"/>
      <c r="S632" s="27">
        <v>255</v>
      </c>
      <c r="T632" s="28"/>
      <c r="U632" s="27">
        <v>55</v>
      </c>
      <c r="V632" s="29">
        <v>27.500000000000004</v>
      </c>
      <c r="W632" s="32"/>
      <c r="X632" s="27" t="s">
        <v>684</v>
      </c>
      <c r="Y632" s="27"/>
      <c r="Z632" s="27" t="s">
        <v>684</v>
      </c>
      <c r="AA632" s="29" t="s">
        <v>684</v>
      </c>
      <c r="AB632" s="7"/>
      <c r="AD632" s="1">
        <f t="shared" si="40"/>
        <v>2</v>
      </c>
      <c r="AE632" s="1">
        <f t="shared" si="41"/>
        <v>1</v>
      </c>
      <c r="AF632" s="1">
        <f t="shared" si="42"/>
        <v>28</v>
      </c>
      <c r="AH632" s="17"/>
      <c r="AI632" s="28"/>
      <c r="AJ632" s="17"/>
    </row>
    <row r="633" spans="1:36" ht="13.5" customHeight="1" x14ac:dyDescent="0.3">
      <c r="A633" s="5" t="s">
        <v>511</v>
      </c>
      <c r="B633" s="11" t="s">
        <v>7</v>
      </c>
      <c r="C633" s="28">
        <v>607</v>
      </c>
      <c r="D633" s="6"/>
      <c r="E633" s="42">
        <v>477</v>
      </c>
      <c r="F633" s="43">
        <v>130</v>
      </c>
      <c r="G633" s="25">
        <f t="shared" si="36"/>
        <v>0</v>
      </c>
      <c r="H633" s="6">
        <v>-108</v>
      </c>
      <c r="I633" s="58">
        <v>-15.104895104895105</v>
      </c>
      <c r="J633" s="17"/>
      <c r="K633" s="7">
        <v>1.0291729049274576</v>
      </c>
      <c r="L633" s="45">
        <v>538</v>
      </c>
      <c r="N633" s="27">
        <v>155</v>
      </c>
      <c r="O633" s="28"/>
      <c r="P633" s="27">
        <v>-10</v>
      </c>
      <c r="Q633" s="29">
        <v>-6.0606060606060606</v>
      </c>
      <c r="R633" s="28"/>
      <c r="S633" s="27">
        <v>135</v>
      </c>
      <c r="T633" s="28"/>
      <c r="U633" s="27">
        <v>-25</v>
      </c>
      <c r="V633" s="29">
        <v>-15.625</v>
      </c>
      <c r="W633" s="32"/>
      <c r="X633" s="27">
        <v>95</v>
      </c>
      <c r="Y633" s="27"/>
      <c r="Z633" s="27">
        <v>-55</v>
      </c>
      <c r="AA633" s="29">
        <v>-36.666666666666664</v>
      </c>
      <c r="AB633" s="7"/>
      <c r="AD633" s="1">
        <f t="shared" ref="AD633:AD664" si="43">MOD(ROW(A633),5)</f>
        <v>3</v>
      </c>
      <c r="AE633" s="1">
        <f t="shared" ref="AE633:AE664" si="44">IF(H633&gt;0,1,0)</f>
        <v>0</v>
      </c>
      <c r="AF633" s="1">
        <f t="shared" ref="AF633:AF664" si="45">MOD(ROW(AE633)-9,35)</f>
        <v>29</v>
      </c>
      <c r="AH633" s="17"/>
      <c r="AI633" s="28"/>
      <c r="AJ633" s="17"/>
    </row>
    <row r="634" spans="1:36" ht="13.5" customHeight="1" x14ac:dyDescent="0.3">
      <c r="A634" s="5" t="s">
        <v>558</v>
      </c>
      <c r="B634" s="11" t="s">
        <v>541</v>
      </c>
      <c r="C634" s="28">
        <v>2350</v>
      </c>
      <c r="D634" s="6"/>
      <c r="E634" s="42">
        <v>2350</v>
      </c>
      <c r="F634" s="43">
        <v>0</v>
      </c>
      <c r="G634" s="25">
        <f t="shared" si="36"/>
        <v>0</v>
      </c>
      <c r="H634" s="6">
        <v>-607</v>
      </c>
      <c r="I634" s="58">
        <v>-20.52756171795739</v>
      </c>
      <c r="J634" s="17"/>
      <c r="K634" s="7">
        <v>5.9457315064239253</v>
      </c>
      <c r="L634" s="45">
        <v>16</v>
      </c>
      <c r="N634" s="27">
        <v>615</v>
      </c>
      <c r="O634" s="28"/>
      <c r="P634" s="27">
        <v>-45</v>
      </c>
      <c r="Q634" s="29">
        <v>-6.8181818181818175</v>
      </c>
      <c r="R634" s="28"/>
      <c r="S634" s="27">
        <v>515</v>
      </c>
      <c r="T634" s="28"/>
      <c r="U634" s="27">
        <v>-120</v>
      </c>
      <c r="V634" s="29">
        <v>-18.897637795275589</v>
      </c>
      <c r="W634" s="32"/>
      <c r="X634" s="27">
        <v>1025</v>
      </c>
      <c r="Y634" s="27"/>
      <c r="Z634" s="27">
        <v>-265</v>
      </c>
      <c r="AA634" s="29">
        <v>-20.54263565891473</v>
      </c>
      <c r="AB634" s="7"/>
      <c r="AD634" s="1">
        <f t="shared" si="43"/>
        <v>4</v>
      </c>
      <c r="AE634" s="1">
        <f t="shared" si="44"/>
        <v>0</v>
      </c>
      <c r="AF634" s="1">
        <f t="shared" si="45"/>
        <v>30</v>
      </c>
      <c r="AH634" s="17"/>
      <c r="AI634" s="28"/>
      <c r="AJ634" s="17"/>
    </row>
    <row r="635" spans="1:36" ht="23.25" customHeight="1" x14ac:dyDescent="0.3">
      <c r="A635" s="5" t="s">
        <v>512</v>
      </c>
      <c r="B635" s="11" t="s">
        <v>7</v>
      </c>
      <c r="C635" s="28">
        <v>435</v>
      </c>
      <c r="D635" s="6"/>
      <c r="E635" s="42">
        <v>399</v>
      </c>
      <c r="F635" s="43">
        <v>36</v>
      </c>
      <c r="G635" s="25">
        <f t="shared" si="36"/>
        <v>0</v>
      </c>
      <c r="H635" s="6">
        <v>-136</v>
      </c>
      <c r="I635" s="58">
        <v>-23.817863397548162</v>
      </c>
      <c r="J635" s="17"/>
      <c r="K635" s="7">
        <v>1.0630871356678704</v>
      </c>
      <c r="L635" s="45">
        <v>527</v>
      </c>
      <c r="N635" s="27">
        <v>100</v>
      </c>
      <c r="O635" s="28"/>
      <c r="P635" s="27">
        <v>-55</v>
      </c>
      <c r="Q635" s="29">
        <v>-35.483870967741936</v>
      </c>
      <c r="R635" s="28"/>
      <c r="S635" s="27">
        <v>125</v>
      </c>
      <c r="T635" s="28"/>
      <c r="U635" s="27">
        <v>-25</v>
      </c>
      <c r="V635" s="29">
        <v>-16.666666666666664</v>
      </c>
      <c r="W635" s="32"/>
      <c r="X635" s="27">
        <v>105</v>
      </c>
      <c r="Y635" s="27"/>
      <c r="Z635" s="27">
        <v>-30</v>
      </c>
      <c r="AA635" s="29">
        <v>-22.222222222222221</v>
      </c>
      <c r="AB635" s="7"/>
      <c r="AD635" s="1">
        <f t="shared" si="43"/>
        <v>0</v>
      </c>
      <c r="AE635" s="1">
        <f t="shared" si="44"/>
        <v>0</v>
      </c>
      <c r="AF635" s="1">
        <f t="shared" si="45"/>
        <v>31</v>
      </c>
      <c r="AH635" s="17"/>
      <c r="AI635" s="28"/>
      <c r="AJ635" s="17"/>
    </row>
    <row r="636" spans="1:36" ht="13.5" customHeight="1" x14ac:dyDescent="0.3">
      <c r="A636" s="5" t="s">
        <v>513</v>
      </c>
      <c r="B636" s="11" t="s">
        <v>7</v>
      </c>
      <c r="C636" s="28">
        <v>1458</v>
      </c>
      <c r="D636" s="6"/>
      <c r="E636" s="42">
        <v>1429</v>
      </c>
      <c r="F636" s="43">
        <v>29</v>
      </c>
      <c r="G636" s="25">
        <f t="shared" si="36"/>
        <v>0</v>
      </c>
      <c r="H636" s="6">
        <v>-63</v>
      </c>
      <c r="I636" s="58">
        <v>-4.1420118343195274</v>
      </c>
      <c r="J636" s="17"/>
      <c r="K636" s="7">
        <v>2.378569925287465</v>
      </c>
      <c r="L636" s="45">
        <v>278</v>
      </c>
      <c r="N636" s="27">
        <v>185</v>
      </c>
      <c r="O636" s="28"/>
      <c r="P636" s="27">
        <v>-30</v>
      </c>
      <c r="Q636" s="29">
        <v>-13.953488372093023</v>
      </c>
      <c r="R636" s="28"/>
      <c r="S636" s="27">
        <v>405</v>
      </c>
      <c r="T636" s="28"/>
      <c r="U636" s="27">
        <v>55</v>
      </c>
      <c r="V636" s="29">
        <v>15.714285714285714</v>
      </c>
      <c r="W636" s="32"/>
      <c r="X636" s="27">
        <v>370</v>
      </c>
      <c r="Y636" s="27"/>
      <c r="Z636" s="27">
        <v>-75</v>
      </c>
      <c r="AA636" s="29">
        <v>-16.853932584269664</v>
      </c>
      <c r="AB636" s="7"/>
      <c r="AD636" s="1">
        <f t="shared" si="43"/>
        <v>1</v>
      </c>
      <c r="AE636" s="1">
        <f t="shared" si="44"/>
        <v>0</v>
      </c>
      <c r="AF636" s="1">
        <f t="shared" si="45"/>
        <v>32</v>
      </c>
      <c r="AH636" s="17"/>
      <c r="AI636" s="28"/>
      <c r="AJ636" s="17"/>
    </row>
    <row r="637" spans="1:36" ht="13.5" customHeight="1" x14ac:dyDescent="0.3">
      <c r="A637" s="5" t="s">
        <v>514</v>
      </c>
      <c r="B637" s="11" t="s">
        <v>7</v>
      </c>
      <c r="C637" s="28">
        <v>247</v>
      </c>
      <c r="D637" s="6"/>
      <c r="E637" s="42">
        <v>123</v>
      </c>
      <c r="F637" s="43">
        <v>124</v>
      </c>
      <c r="G637" s="25">
        <f t="shared" si="36"/>
        <v>0</v>
      </c>
      <c r="H637" s="6">
        <v>3</v>
      </c>
      <c r="I637" s="58">
        <v>1.2295081967213115</v>
      </c>
      <c r="J637" s="17"/>
      <c r="K637" s="7">
        <v>0.63275487376297701</v>
      </c>
      <c r="L637" s="45">
        <v>629</v>
      </c>
      <c r="N637" s="27">
        <v>50</v>
      </c>
      <c r="O637" s="28"/>
      <c r="P637" s="27">
        <v>5</v>
      </c>
      <c r="Q637" s="29">
        <v>11.111111111111111</v>
      </c>
      <c r="R637" s="28"/>
      <c r="S637" s="27">
        <v>65</v>
      </c>
      <c r="T637" s="28"/>
      <c r="U637" s="27">
        <v>5</v>
      </c>
      <c r="V637" s="29">
        <v>8.3333333333333321</v>
      </c>
      <c r="W637" s="32"/>
      <c r="X637" s="27">
        <v>15</v>
      </c>
      <c r="Y637" s="27"/>
      <c r="Z637" s="27">
        <v>-20</v>
      </c>
      <c r="AA637" s="29">
        <v>-57.142857142857139</v>
      </c>
      <c r="AB637" s="7"/>
      <c r="AD637" s="1">
        <f t="shared" si="43"/>
        <v>2</v>
      </c>
      <c r="AE637" s="1">
        <f t="shared" si="44"/>
        <v>1</v>
      </c>
      <c r="AF637" s="1">
        <f t="shared" si="45"/>
        <v>33</v>
      </c>
      <c r="AH637" s="17"/>
      <c r="AI637" s="28"/>
      <c r="AJ637" s="17"/>
    </row>
    <row r="638" spans="1:36" ht="13.5" customHeight="1" x14ac:dyDescent="0.3">
      <c r="A638" s="5" t="s">
        <v>515</v>
      </c>
      <c r="B638" s="11" t="s">
        <v>7</v>
      </c>
      <c r="C638" s="28">
        <v>889</v>
      </c>
      <c r="D638" s="6"/>
      <c r="E638" s="42">
        <v>620</v>
      </c>
      <c r="F638" s="43">
        <v>269</v>
      </c>
      <c r="G638" s="25">
        <f t="shared" si="36"/>
        <v>0</v>
      </c>
      <c r="H638" s="6">
        <v>-237</v>
      </c>
      <c r="I638" s="58">
        <v>-21.047957371225579</v>
      </c>
      <c r="J638" s="17"/>
      <c r="K638" s="7">
        <v>1.7947730392503338</v>
      </c>
      <c r="L638" s="45">
        <v>377</v>
      </c>
      <c r="N638" s="27">
        <v>230</v>
      </c>
      <c r="O638" s="28"/>
      <c r="P638" s="27">
        <v>-20</v>
      </c>
      <c r="Q638" s="29">
        <v>-8</v>
      </c>
      <c r="R638" s="28"/>
      <c r="S638" s="27">
        <v>220</v>
      </c>
      <c r="T638" s="28"/>
      <c r="U638" s="27">
        <v>-25</v>
      </c>
      <c r="V638" s="29">
        <v>-10.204081632653061</v>
      </c>
      <c r="W638" s="32"/>
      <c r="X638" s="27">
        <v>115</v>
      </c>
      <c r="Y638" s="27"/>
      <c r="Z638" s="27">
        <v>-115</v>
      </c>
      <c r="AA638" s="29">
        <v>-50</v>
      </c>
      <c r="AB638" s="7"/>
      <c r="AD638" s="1">
        <f t="shared" si="43"/>
        <v>3</v>
      </c>
      <c r="AE638" s="1">
        <f t="shared" si="44"/>
        <v>0</v>
      </c>
      <c r="AF638" s="1">
        <f t="shared" si="45"/>
        <v>34</v>
      </c>
      <c r="AH638" s="17"/>
      <c r="AI638" s="28"/>
      <c r="AJ638" s="17"/>
    </row>
    <row r="639" spans="1:36" ht="13.5" customHeight="1" x14ac:dyDescent="0.3">
      <c r="A639" s="5" t="s">
        <v>516</v>
      </c>
      <c r="B639" s="11" t="s">
        <v>7</v>
      </c>
      <c r="C639" s="28">
        <v>1925</v>
      </c>
      <c r="D639" s="6"/>
      <c r="E639" s="42">
        <v>983</v>
      </c>
      <c r="F639" s="43">
        <v>942</v>
      </c>
      <c r="G639" s="25">
        <f t="shared" si="36"/>
        <v>0</v>
      </c>
      <c r="H639" s="6">
        <v>3</v>
      </c>
      <c r="I639" s="58">
        <v>0.15608740894901144</v>
      </c>
      <c r="J639" s="17"/>
      <c r="K639" s="7">
        <v>3.9191206033600268</v>
      </c>
      <c r="L639" s="45">
        <v>97</v>
      </c>
      <c r="N639" s="27">
        <v>480</v>
      </c>
      <c r="O639" s="28"/>
      <c r="P639" s="27">
        <v>-95</v>
      </c>
      <c r="Q639" s="29">
        <v>-16.521739130434781</v>
      </c>
      <c r="R639" s="28"/>
      <c r="S639" s="27">
        <v>375</v>
      </c>
      <c r="T639" s="28"/>
      <c r="U639" s="27">
        <v>55</v>
      </c>
      <c r="V639" s="29">
        <v>17.1875</v>
      </c>
      <c r="W639" s="32"/>
      <c r="X639" s="27" t="s">
        <v>684</v>
      </c>
      <c r="Y639" s="27"/>
      <c r="Z639" s="27" t="s">
        <v>684</v>
      </c>
      <c r="AA639" s="29" t="s">
        <v>684</v>
      </c>
      <c r="AB639" s="7"/>
      <c r="AD639" s="1">
        <f t="shared" si="43"/>
        <v>4</v>
      </c>
      <c r="AE639" s="1">
        <f t="shared" si="44"/>
        <v>1</v>
      </c>
      <c r="AF639" s="1">
        <f t="shared" si="45"/>
        <v>0</v>
      </c>
      <c r="AH639" s="17"/>
      <c r="AI639" s="28"/>
      <c r="AJ639" s="17"/>
    </row>
    <row r="640" spans="1:36" ht="23.25" customHeight="1" x14ac:dyDescent="0.3">
      <c r="A640" s="5" t="s">
        <v>517</v>
      </c>
      <c r="B640" s="11" t="s">
        <v>7</v>
      </c>
      <c r="C640" s="28">
        <v>532</v>
      </c>
      <c r="D640" s="6"/>
      <c r="E640" s="42">
        <v>532</v>
      </c>
      <c r="F640" s="43">
        <v>0</v>
      </c>
      <c r="G640" s="25">
        <f t="shared" si="36"/>
        <v>0</v>
      </c>
      <c r="H640" s="6">
        <v>-87</v>
      </c>
      <c r="I640" s="58">
        <v>-14.054927302100161</v>
      </c>
      <c r="J640" s="17"/>
      <c r="K640" s="7">
        <v>0.99617402267558852</v>
      </c>
      <c r="L640" s="45">
        <v>545</v>
      </c>
      <c r="N640" s="27">
        <v>60</v>
      </c>
      <c r="O640" s="28"/>
      <c r="P640" s="27">
        <v>-20</v>
      </c>
      <c r="Q640" s="29">
        <v>-25</v>
      </c>
      <c r="R640" s="28"/>
      <c r="S640" s="27">
        <v>155</v>
      </c>
      <c r="T640" s="28"/>
      <c r="U640" s="27">
        <v>10</v>
      </c>
      <c r="V640" s="29">
        <v>6.8965517241379306</v>
      </c>
      <c r="W640" s="32"/>
      <c r="X640" s="27">
        <v>145</v>
      </c>
      <c r="Y640" s="27"/>
      <c r="Z640" s="27">
        <v>-20</v>
      </c>
      <c r="AA640" s="29">
        <v>-12.121212121212121</v>
      </c>
      <c r="AB640" s="7"/>
      <c r="AD640" s="1">
        <f t="shared" si="43"/>
        <v>0</v>
      </c>
      <c r="AE640" s="1">
        <f t="shared" si="44"/>
        <v>0</v>
      </c>
      <c r="AF640" s="1">
        <f t="shared" si="45"/>
        <v>1</v>
      </c>
      <c r="AH640" s="17"/>
      <c r="AI640" s="28"/>
      <c r="AJ640" s="17"/>
    </row>
    <row r="641" spans="1:36" ht="13.5" customHeight="1" x14ac:dyDescent="0.3">
      <c r="A641" s="5" t="s">
        <v>518</v>
      </c>
      <c r="B641" s="11" t="s">
        <v>7</v>
      </c>
      <c r="C641" s="28">
        <v>292</v>
      </c>
      <c r="D641" s="6"/>
      <c r="E641" s="42">
        <v>252</v>
      </c>
      <c r="F641" s="43">
        <v>40</v>
      </c>
      <c r="G641" s="25">
        <f t="shared" si="36"/>
        <v>0</v>
      </c>
      <c r="H641" s="6">
        <v>-17</v>
      </c>
      <c r="I641" s="58">
        <v>-5.5016181229773462</v>
      </c>
      <c r="J641" s="17"/>
      <c r="K641" s="7">
        <v>0.62740989639755984</v>
      </c>
      <c r="L641" s="45">
        <v>630</v>
      </c>
      <c r="N641" s="27">
        <v>45</v>
      </c>
      <c r="O641" s="28"/>
      <c r="P641" s="27">
        <v>0</v>
      </c>
      <c r="Q641" s="29">
        <v>0</v>
      </c>
      <c r="R641" s="28"/>
      <c r="S641" s="27">
        <v>90</v>
      </c>
      <c r="T641" s="28"/>
      <c r="U641" s="27">
        <v>-5</v>
      </c>
      <c r="V641" s="29">
        <v>-5.2631578947368416</v>
      </c>
      <c r="W641" s="32"/>
      <c r="X641" s="27">
        <v>35</v>
      </c>
      <c r="Y641" s="27"/>
      <c r="Z641" s="27">
        <v>-30</v>
      </c>
      <c r="AA641" s="29">
        <v>-46.153846153846153</v>
      </c>
      <c r="AB641" s="7"/>
      <c r="AD641" s="1">
        <f t="shared" si="43"/>
        <v>1</v>
      </c>
      <c r="AE641" s="1">
        <f t="shared" si="44"/>
        <v>0</v>
      </c>
      <c r="AF641" s="1">
        <f t="shared" si="45"/>
        <v>2</v>
      </c>
      <c r="AH641" s="17"/>
      <c r="AI641" s="28"/>
      <c r="AJ641" s="17"/>
    </row>
    <row r="642" spans="1:36" ht="13.5" customHeight="1" x14ac:dyDescent="0.3">
      <c r="A642" s="5" t="s">
        <v>519</v>
      </c>
      <c r="B642" s="11" t="s">
        <v>7</v>
      </c>
      <c r="C642" s="28">
        <v>450</v>
      </c>
      <c r="D642" s="6"/>
      <c r="E642" s="42">
        <v>421</v>
      </c>
      <c r="F642" s="43">
        <v>29</v>
      </c>
      <c r="G642" s="25">
        <f t="shared" si="36"/>
        <v>0</v>
      </c>
      <c r="H642" s="6">
        <v>-30</v>
      </c>
      <c r="I642" s="58">
        <v>-6.25</v>
      </c>
      <c r="J642" s="17"/>
      <c r="K642" s="7">
        <v>0.83664333406351121</v>
      </c>
      <c r="L642" s="45">
        <v>592</v>
      </c>
      <c r="N642" s="27">
        <v>40</v>
      </c>
      <c r="O642" s="28"/>
      <c r="P642" s="27">
        <v>-25</v>
      </c>
      <c r="Q642" s="29">
        <v>-38.461538461538467</v>
      </c>
      <c r="R642" s="28"/>
      <c r="S642" s="27">
        <v>140</v>
      </c>
      <c r="T642" s="28"/>
      <c r="U642" s="27">
        <v>15</v>
      </c>
      <c r="V642" s="29">
        <v>12</v>
      </c>
      <c r="W642" s="32"/>
      <c r="X642" s="27">
        <v>55</v>
      </c>
      <c r="Y642" s="27"/>
      <c r="Z642" s="27">
        <v>-20</v>
      </c>
      <c r="AA642" s="29">
        <v>-26.666666666666668</v>
      </c>
      <c r="AB642" s="7"/>
      <c r="AD642" s="1">
        <f t="shared" si="43"/>
        <v>2</v>
      </c>
      <c r="AE642" s="1">
        <f t="shared" si="44"/>
        <v>0</v>
      </c>
      <c r="AF642" s="1">
        <f t="shared" si="45"/>
        <v>3</v>
      </c>
      <c r="AH642" s="17"/>
      <c r="AI642" s="28"/>
      <c r="AJ642" s="17"/>
    </row>
    <row r="643" spans="1:36" ht="13.5" customHeight="1" x14ac:dyDescent="0.3">
      <c r="A643" s="5" t="s">
        <v>520</v>
      </c>
      <c r="B643" s="11" t="s">
        <v>7</v>
      </c>
      <c r="C643" s="28">
        <v>544</v>
      </c>
      <c r="D643" s="6"/>
      <c r="E643" s="42">
        <v>221</v>
      </c>
      <c r="F643" s="43">
        <v>323</v>
      </c>
      <c r="G643" s="25">
        <f t="shared" si="36"/>
        <v>0</v>
      </c>
      <c r="H643" s="6">
        <v>-30</v>
      </c>
      <c r="I643" s="58">
        <v>-5.2264808362369335</v>
      </c>
      <c r="J643" s="17"/>
      <c r="K643" s="7">
        <v>1.6570823879650782</v>
      </c>
      <c r="L643" s="45">
        <v>402</v>
      </c>
      <c r="N643" s="27">
        <v>175</v>
      </c>
      <c r="O643" s="28"/>
      <c r="P643" s="27">
        <v>15</v>
      </c>
      <c r="Q643" s="29">
        <v>9.375</v>
      </c>
      <c r="R643" s="28"/>
      <c r="S643" s="27">
        <v>95</v>
      </c>
      <c r="T643" s="28"/>
      <c r="U643" s="27">
        <v>-20</v>
      </c>
      <c r="V643" s="29">
        <v>-17.391304347826086</v>
      </c>
      <c r="W643" s="32"/>
      <c r="X643" s="27" t="s">
        <v>684</v>
      </c>
      <c r="Y643" s="27"/>
      <c r="Z643" s="27" t="s">
        <v>684</v>
      </c>
      <c r="AA643" s="29" t="s">
        <v>684</v>
      </c>
      <c r="AB643" s="7"/>
      <c r="AD643" s="1">
        <f t="shared" si="43"/>
        <v>3</v>
      </c>
      <c r="AE643" s="1">
        <f t="shared" si="44"/>
        <v>0</v>
      </c>
      <c r="AF643" s="1">
        <f t="shared" si="45"/>
        <v>4</v>
      </c>
      <c r="AH643" s="17"/>
      <c r="AI643" s="28"/>
      <c r="AJ643" s="17"/>
    </row>
    <row r="644" spans="1:36" ht="13.5" customHeight="1" x14ac:dyDescent="0.3">
      <c r="A644" s="5" t="s">
        <v>521</v>
      </c>
      <c r="B644" s="11" t="s">
        <v>7</v>
      </c>
      <c r="C644" s="28">
        <v>627</v>
      </c>
      <c r="D644" s="6"/>
      <c r="E644" s="42">
        <v>259</v>
      </c>
      <c r="F644" s="43">
        <v>368</v>
      </c>
      <c r="G644" s="25">
        <f t="shared" si="36"/>
        <v>0</v>
      </c>
      <c r="H644" s="6">
        <v>-1</v>
      </c>
      <c r="I644" s="58">
        <v>-0.15923566878980894</v>
      </c>
      <c r="J644" s="17"/>
      <c r="K644" s="7">
        <v>2.046053004734774</v>
      </c>
      <c r="L644" s="45">
        <v>334</v>
      </c>
      <c r="N644" s="27">
        <v>205</v>
      </c>
      <c r="O644" s="28"/>
      <c r="P644" s="27">
        <v>30</v>
      </c>
      <c r="Q644" s="29">
        <v>17.142857142857142</v>
      </c>
      <c r="R644" s="28"/>
      <c r="S644" s="27">
        <v>135</v>
      </c>
      <c r="T644" s="28"/>
      <c r="U644" s="27">
        <v>-10</v>
      </c>
      <c r="V644" s="29">
        <v>-6.8965517241379306</v>
      </c>
      <c r="W644" s="32"/>
      <c r="X644" s="27" t="s">
        <v>684</v>
      </c>
      <c r="Y644" s="27"/>
      <c r="Z644" s="27" t="s">
        <v>684</v>
      </c>
      <c r="AA644" s="29" t="s">
        <v>684</v>
      </c>
      <c r="AB644" s="7"/>
      <c r="AD644" s="1">
        <f t="shared" si="43"/>
        <v>4</v>
      </c>
      <c r="AE644" s="1">
        <f t="shared" si="44"/>
        <v>0</v>
      </c>
      <c r="AF644" s="1">
        <f t="shared" si="45"/>
        <v>5</v>
      </c>
      <c r="AH644" s="17"/>
      <c r="AI644" s="28"/>
      <c r="AJ644" s="17"/>
    </row>
    <row r="645" spans="1:36" ht="23.25" customHeight="1" x14ac:dyDescent="0.3">
      <c r="A645" s="5" t="s">
        <v>522</v>
      </c>
      <c r="B645" s="11" t="s">
        <v>7</v>
      </c>
      <c r="C645" s="28">
        <v>563</v>
      </c>
      <c r="D645" s="6"/>
      <c r="E645" s="42">
        <v>496</v>
      </c>
      <c r="F645" s="43">
        <v>67</v>
      </c>
      <c r="G645" s="25">
        <f t="shared" si="36"/>
        <v>0</v>
      </c>
      <c r="H645" s="6">
        <v>-100</v>
      </c>
      <c r="I645" s="58">
        <v>-15.082956259426847</v>
      </c>
      <c r="J645" s="17"/>
      <c r="K645" s="7">
        <v>1.2731436964662124</v>
      </c>
      <c r="L645" s="45">
        <v>480</v>
      </c>
      <c r="N645" s="27">
        <v>135</v>
      </c>
      <c r="O645" s="28"/>
      <c r="P645" s="27">
        <v>-25</v>
      </c>
      <c r="Q645" s="29">
        <v>-15.625</v>
      </c>
      <c r="R645" s="28"/>
      <c r="S645" s="27">
        <v>150</v>
      </c>
      <c r="T645" s="28"/>
      <c r="U645" s="27">
        <v>-5</v>
      </c>
      <c r="V645" s="29">
        <v>-3.225806451612903</v>
      </c>
      <c r="W645" s="32"/>
      <c r="X645" s="27">
        <v>100</v>
      </c>
      <c r="Y645" s="27"/>
      <c r="Z645" s="27">
        <v>-55</v>
      </c>
      <c r="AA645" s="29">
        <v>-35.483870967741936</v>
      </c>
      <c r="AB645" s="7"/>
      <c r="AD645" s="1">
        <f t="shared" si="43"/>
        <v>0</v>
      </c>
      <c r="AE645" s="1">
        <f t="shared" si="44"/>
        <v>0</v>
      </c>
      <c r="AF645" s="1">
        <f t="shared" si="45"/>
        <v>6</v>
      </c>
      <c r="AH645" s="17"/>
      <c r="AI645" s="28"/>
      <c r="AJ645" s="17"/>
    </row>
    <row r="646" spans="1:36" ht="13.5" customHeight="1" x14ac:dyDescent="0.3">
      <c r="A646" s="5" t="s">
        <v>523</v>
      </c>
      <c r="B646" s="11" t="s">
        <v>7</v>
      </c>
      <c r="C646" s="28">
        <v>366</v>
      </c>
      <c r="D646" s="6"/>
      <c r="E646" s="42">
        <v>271</v>
      </c>
      <c r="F646" s="43">
        <v>95</v>
      </c>
      <c r="G646" s="25">
        <f t="shared" si="36"/>
        <v>0</v>
      </c>
      <c r="H646" s="6">
        <v>-77</v>
      </c>
      <c r="I646" s="58">
        <v>-17.381489841986454</v>
      </c>
      <c r="J646" s="17"/>
      <c r="K646" s="7">
        <v>0.65227583526945676</v>
      </c>
      <c r="L646" s="45">
        <v>625</v>
      </c>
      <c r="N646" s="27">
        <v>80</v>
      </c>
      <c r="O646" s="28"/>
      <c r="P646" s="27">
        <v>-35</v>
      </c>
      <c r="Q646" s="29">
        <v>-30.434782608695656</v>
      </c>
      <c r="R646" s="28"/>
      <c r="S646" s="27">
        <v>95</v>
      </c>
      <c r="T646" s="28"/>
      <c r="U646" s="27">
        <v>0</v>
      </c>
      <c r="V646" s="29">
        <v>0</v>
      </c>
      <c r="W646" s="32"/>
      <c r="X646" s="27">
        <v>35</v>
      </c>
      <c r="Y646" s="27"/>
      <c r="Z646" s="27">
        <v>-25</v>
      </c>
      <c r="AA646" s="29">
        <v>-41.666666666666671</v>
      </c>
      <c r="AB646" s="7"/>
      <c r="AD646" s="1">
        <f t="shared" si="43"/>
        <v>1</v>
      </c>
      <c r="AE646" s="1">
        <f t="shared" si="44"/>
        <v>0</v>
      </c>
      <c r="AF646" s="1">
        <f t="shared" si="45"/>
        <v>7</v>
      </c>
      <c r="AH646" s="17"/>
      <c r="AI646" s="28"/>
      <c r="AJ646" s="17"/>
    </row>
    <row r="647" spans="1:36" ht="13.5" customHeight="1" x14ac:dyDescent="0.3">
      <c r="A647" s="5" t="s">
        <v>524</v>
      </c>
      <c r="B647" s="11" t="s">
        <v>7</v>
      </c>
      <c r="C647" s="28">
        <v>353</v>
      </c>
      <c r="D647" s="6"/>
      <c r="E647" s="42">
        <v>353</v>
      </c>
      <c r="F647" s="43">
        <v>0</v>
      </c>
      <c r="G647" s="25">
        <f t="shared" si="36"/>
        <v>0</v>
      </c>
      <c r="H647" s="6">
        <v>-117</v>
      </c>
      <c r="I647" s="58">
        <v>-24.893617021276597</v>
      </c>
      <c r="J647" s="17"/>
      <c r="K647" s="7">
        <v>0.65272252802061459</v>
      </c>
      <c r="L647" s="45">
        <v>624</v>
      </c>
      <c r="N647" s="27">
        <v>45</v>
      </c>
      <c r="O647" s="28"/>
      <c r="P647" s="27">
        <v>-30</v>
      </c>
      <c r="Q647" s="29">
        <v>-40</v>
      </c>
      <c r="R647" s="28"/>
      <c r="S647" s="27">
        <v>90</v>
      </c>
      <c r="T647" s="28"/>
      <c r="U647" s="27">
        <v>-20</v>
      </c>
      <c r="V647" s="29">
        <v>-18.181818181818183</v>
      </c>
      <c r="W647" s="32"/>
      <c r="X647" s="27">
        <v>50</v>
      </c>
      <c r="Y647" s="27"/>
      <c r="Z647" s="27">
        <v>-30</v>
      </c>
      <c r="AA647" s="29">
        <v>-37.5</v>
      </c>
      <c r="AB647" s="7"/>
      <c r="AD647" s="1">
        <f t="shared" si="43"/>
        <v>2</v>
      </c>
      <c r="AE647" s="1">
        <f t="shared" si="44"/>
        <v>0</v>
      </c>
      <c r="AF647" s="1">
        <f t="shared" si="45"/>
        <v>8</v>
      </c>
      <c r="AH647" s="17"/>
      <c r="AI647" s="28"/>
      <c r="AJ647" s="17"/>
    </row>
    <row r="648" spans="1:36" ht="13.5" customHeight="1" x14ac:dyDescent="0.3">
      <c r="A648" s="5" t="s">
        <v>525</v>
      </c>
      <c r="B648" s="11" t="s">
        <v>7</v>
      </c>
      <c r="C648" s="28">
        <v>360</v>
      </c>
      <c r="D648" s="6"/>
      <c r="E648" s="42">
        <v>326</v>
      </c>
      <c r="F648" s="43">
        <v>34</v>
      </c>
      <c r="G648" s="25">
        <f t="shared" si="36"/>
        <v>0</v>
      </c>
      <c r="H648" s="6">
        <v>4</v>
      </c>
      <c r="I648" s="58">
        <v>1.1235955056179776</v>
      </c>
      <c r="J648" s="17"/>
      <c r="K648" s="7">
        <v>0.65443155235474992</v>
      </c>
      <c r="L648" s="45">
        <v>622</v>
      </c>
      <c r="N648" s="27">
        <v>45</v>
      </c>
      <c r="O648" s="28"/>
      <c r="P648" s="27">
        <v>-15</v>
      </c>
      <c r="Q648" s="29">
        <v>-25</v>
      </c>
      <c r="R648" s="28"/>
      <c r="S648" s="27">
        <v>120</v>
      </c>
      <c r="T648" s="28"/>
      <c r="U648" s="27">
        <v>25</v>
      </c>
      <c r="V648" s="29">
        <v>26.315789473684209</v>
      </c>
      <c r="W648" s="32"/>
      <c r="X648" s="27">
        <v>50</v>
      </c>
      <c r="Y648" s="27"/>
      <c r="Z648" s="27">
        <v>-10</v>
      </c>
      <c r="AA648" s="29">
        <v>-16.666666666666664</v>
      </c>
      <c r="AB648" s="7"/>
      <c r="AD648" s="1">
        <f t="shared" si="43"/>
        <v>3</v>
      </c>
      <c r="AE648" s="1">
        <f t="shared" si="44"/>
        <v>1</v>
      </c>
      <c r="AF648" s="1">
        <f t="shared" si="45"/>
        <v>9</v>
      </c>
      <c r="AH648" s="17"/>
      <c r="AI648" s="28"/>
      <c r="AJ648" s="17"/>
    </row>
    <row r="649" spans="1:36" ht="13.5" customHeight="1" x14ac:dyDescent="0.3">
      <c r="A649" s="5" t="s">
        <v>526</v>
      </c>
      <c r="B649" s="11" t="s">
        <v>7</v>
      </c>
      <c r="C649" s="28">
        <v>2093</v>
      </c>
      <c r="D649" s="6"/>
      <c r="E649" s="42">
        <v>2088</v>
      </c>
      <c r="F649" s="43">
        <v>5</v>
      </c>
      <c r="G649" s="25">
        <f t="shared" si="36"/>
        <v>0</v>
      </c>
      <c r="H649" s="6">
        <v>-381</v>
      </c>
      <c r="I649" s="58">
        <v>-15.40016168148747</v>
      </c>
      <c r="J649" s="17"/>
      <c r="K649" s="7">
        <v>5.104777034166383</v>
      </c>
      <c r="L649" s="45">
        <v>38</v>
      </c>
      <c r="N649" s="27">
        <v>460</v>
      </c>
      <c r="O649" s="28"/>
      <c r="P649" s="27">
        <v>-105</v>
      </c>
      <c r="Q649" s="29">
        <v>-18.584070796460178</v>
      </c>
      <c r="R649" s="28"/>
      <c r="S649" s="27">
        <v>430</v>
      </c>
      <c r="T649" s="28"/>
      <c r="U649" s="27">
        <v>-15</v>
      </c>
      <c r="V649" s="29">
        <v>-3.3707865168539324</v>
      </c>
      <c r="W649" s="32"/>
      <c r="X649" s="27">
        <v>685</v>
      </c>
      <c r="Y649" s="27"/>
      <c r="Z649" s="27">
        <v>-270</v>
      </c>
      <c r="AA649" s="29">
        <v>-28.272251308900525</v>
      </c>
      <c r="AB649" s="7"/>
      <c r="AD649" s="1">
        <f t="shared" si="43"/>
        <v>4</v>
      </c>
      <c r="AE649" s="1">
        <f t="shared" si="44"/>
        <v>0</v>
      </c>
      <c r="AF649" s="1">
        <f t="shared" si="45"/>
        <v>10</v>
      </c>
      <c r="AH649" s="17"/>
      <c r="AI649" s="28"/>
      <c r="AJ649" s="17"/>
    </row>
    <row r="650" spans="1:36" ht="23.25" customHeight="1" x14ac:dyDescent="0.3">
      <c r="A650" s="5" t="s">
        <v>527</v>
      </c>
      <c r="B650" s="11" t="s">
        <v>7</v>
      </c>
      <c r="C650" s="28">
        <v>2304</v>
      </c>
      <c r="D650" s="6"/>
      <c r="E650" s="42">
        <v>2299</v>
      </c>
      <c r="F650" s="43">
        <v>5</v>
      </c>
      <c r="G650" s="25">
        <f t="shared" si="36"/>
        <v>0</v>
      </c>
      <c r="H650" s="6">
        <v>-380</v>
      </c>
      <c r="I650" s="58">
        <v>-14.157973174366617</v>
      </c>
      <c r="J650" s="17"/>
      <c r="K650" s="7">
        <v>5.7227810470574285</v>
      </c>
      <c r="L650" s="45">
        <v>18</v>
      </c>
      <c r="N650" s="27">
        <v>495</v>
      </c>
      <c r="O650" s="28"/>
      <c r="P650" s="27">
        <v>-145</v>
      </c>
      <c r="Q650" s="29">
        <v>-22.65625</v>
      </c>
      <c r="R650" s="28"/>
      <c r="S650" s="27">
        <v>480</v>
      </c>
      <c r="T650" s="28"/>
      <c r="U650" s="27">
        <v>-10</v>
      </c>
      <c r="V650" s="29">
        <v>-2.0408163265306123</v>
      </c>
      <c r="W650" s="32"/>
      <c r="X650" s="27">
        <v>820</v>
      </c>
      <c r="Y650" s="27"/>
      <c r="Z650" s="27">
        <v>-275</v>
      </c>
      <c r="AA650" s="29">
        <v>-25.11415525114155</v>
      </c>
      <c r="AB650" s="7"/>
      <c r="AD650" s="1">
        <f t="shared" si="43"/>
        <v>0</v>
      </c>
      <c r="AE650" s="1">
        <f t="shared" si="44"/>
        <v>0</v>
      </c>
      <c r="AF650" s="1">
        <f t="shared" si="45"/>
        <v>11</v>
      </c>
      <c r="AH650" s="17"/>
      <c r="AI650" s="28"/>
      <c r="AJ650" s="17"/>
    </row>
    <row r="651" spans="1:36" ht="13.5" customHeight="1" x14ac:dyDescent="0.3">
      <c r="A651" s="5" t="s">
        <v>528</v>
      </c>
      <c r="B651" s="11" t="s">
        <v>7</v>
      </c>
      <c r="C651" s="28">
        <v>1731</v>
      </c>
      <c r="D651" s="6"/>
      <c r="E651" s="42">
        <v>1731</v>
      </c>
      <c r="F651" s="43">
        <v>0</v>
      </c>
      <c r="G651" s="25">
        <f t="shared" si="36"/>
        <v>0</v>
      </c>
      <c r="H651" s="6">
        <v>-453</v>
      </c>
      <c r="I651" s="58">
        <v>-20.741758241758244</v>
      </c>
      <c r="J651" s="17"/>
      <c r="K651" s="7">
        <v>4.3235621063482768</v>
      </c>
      <c r="L651" s="45">
        <v>67</v>
      </c>
      <c r="N651" s="27">
        <v>345</v>
      </c>
      <c r="O651" s="28"/>
      <c r="P651" s="27">
        <v>-100</v>
      </c>
      <c r="Q651" s="29">
        <v>-22.471910112359549</v>
      </c>
      <c r="R651" s="28"/>
      <c r="S651" s="27">
        <v>405</v>
      </c>
      <c r="T651" s="28"/>
      <c r="U651" s="27">
        <v>-35</v>
      </c>
      <c r="V651" s="29">
        <v>-7.9545454545454541</v>
      </c>
      <c r="W651" s="32"/>
      <c r="X651" s="27">
        <v>630</v>
      </c>
      <c r="Y651" s="27"/>
      <c r="Z651" s="27">
        <v>-250</v>
      </c>
      <c r="AA651" s="29">
        <v>-28.40909090909091</v>
      </c>
      <c r="AB651" s="7"/>
      <c r="AD651" s="1">
        <f t="shared" si="43"/>
        <v>1</v>
      </c>
      <c r="AE651" s="1">
        <f t="shared" si="44"/>
        <v>0</v>
      </c>
      <c r="AF651" s="1">
        <f t="shared" si="45"/>
        <v>12</v>
      </c>
      <c r="AH651" s="17"/>
      <c r="AI651" s="28"/>
      <c r="AJ651" s="17"/>
    </row>
    <row r="652" spans="1:36" ht="13.5" customHeight="1" x14ac:dyDescent="0.3">
      <c r="A652" s="5" t="s">
        <v>529</v>
      </c>
      <c r="B652" s="11" t="s">
        <v>7</v>
      </c>
      <c r="C652" s="28">
        <v>863</v>
      </c>
      <c r="D652" s="6"/>
      <c r="E652" s="42">
        <v>789</v>
      </c>
      <c r="F652" s="43">
        <v>74</v>
      </c>
      <c r="G652" s="25">
        <f t="shared" si="36"/>
        <v>0</v>
      </c>
      <c r="H652" s="6">
        <v>-317</v>
      </c>
      <c r="I652" s="58">
        <v>-26.864406779661014</v>
      </c>
      <c r="J652" s="17"/>
      <c r="K652" s="7">
        <v>1.6606573057293321</v>
      </c>
      <c r="L652" s="45">
        <v>400</v>
      </c>
      <c r="N652" s="27">
        <v>190</v>
      </c>
      <c r="O652" s="28"/>
      <c r="P652" s="27">
        <v>-100</v>
      </c>
      <c r="Q652" s="29">
        <v>-34.482758620689658</v>
      </c>
      <c r="R652" s="28"/>
      <c r="S652" s="27">
        <v>235</v>
      </c>
      <c r="T652" s="28"/>
      <c r="U652" s="27">
        <v>-25</v>
      </c>
      <c r="V652" s="29">
        <v>-9.6153846153846168</v>
      </c>
      <c r="W652" s="32"/>
      <c r="X652" s="27">
        <v>220</v>
      </c>
      <c r="Y652" s="27"/>
      <c r="Z652" s="27">
        <v>-75</v>
      </c>
      <c r="AA652" s="29">
        <v>-25.423728813559322</v>
      </c>
      <c r="AB652" s="7"/>
      <c r="AD652" s="1">
        <f t="shared" si="43"/>
        <v>2</v>
      </c>
      <c r="AE652" s="1">
        <f t="shared" si="44"/>
        <v>0</v>
      </c>
      <c r="AF652" s="1">
        <f t="shared" si="45"/>
        <v>13</v>
      </c>
      <c r="AH652" s="17"/>
      <c r="AI652" s="28"/>
      <c r="AJ652" s="17"/>
    </row>
    <row r="653" spans="1:36" ht="13.5" customHeight="1" x14ac:dyDescent="0.3">
      <c r="A653" s="5" t="s">
        <v>530</v>
      </c>
      <c r="B653" s="11" t="s">
        <v>7</v>
      </c>
      <c r="C653" s="28">
        <v>1037</v>
      </c>
      <c r="D653" s="6"/>
      <c r="E653" s="42">
        <v>649</v>
      </c>
      <c r="F653" s="43">
        <v>388</v>
      </c>
      <c r="G653" s="25">
        <f t="shared" si="36"/>
        <v>0</v>
      </c>
      <c r="H653" s="6">
        <v>-72</v>
      </c>
      <c r="I653" s="58">
        <v>-6.4923354373309285</v>
      </c>
      <c r="J653" s="17"/>
      <c r="K653" s="7">
        <v>2.8027242911269772</v>
      </c>
      <c r="L653" s="45">
        <v>216</v>
      </c>
      <c r="N653" s="27">
        <v>295</v>
      </c>
      <c r="O653" s="28"/>
      <c r="P653" s="27">
        <v>-5</v>
      </c>
      <c r="Q653" s="29">
        <v>-1.6666666666666667</v>
      </c>
      <c r="R653" s="28"/>
      <c r="S653" s="27">
        <v>215</v>
      </c>
      <c r="T653" s="28"/>
      <c r="U653" s="27">
        <v>0</v>
      </c>
      <c r="V653" s="29">
        <v>0</v>
      </c>
      <c r="W653" s="32"/>
      <c r="X653" s="27">
        <v>330</v>
      </c>
      <c r="Y653" s="27"/>
      <c r="Z653" s="27">
        <v>-35</v>
      </c>
      <c r="AA653" s="29">
        <v>-9.5890410958904102</v>
      </c>
      <c r="AB653" s="7"/>
      <c r="AD653" s="1">
        <f t="shared" si="43"/>
        <v>3</v>
      </c>
      <c r="AE653" s="1">
        <f t="shared" si="44"/>
        <v>0</v>
      </c>
      <c r="AF653" s="1">
        <f t="shared" si="45"/>
        <v>14</v>
      </c>
      <c r="AH653" s="17"/>
      <c r="AI653" s="28"/>
      <c r="AJ653" s="17"/>
    </row>
    <row r="654" spans="1:36" ht="13.5" customHeight="1" x14ac:dyDescent="0.3">
      <c r="A654" s="5" t="s">
        <v>531</v>
      </c>
      <c r="B654" s="11" t="s">
        <v>7</v>
      </c>
      <c r="C654" s="28">
        <v>1804</v>
      </c>
      <c r="D654" s="6"/>
      <c r="E654" s="42">
        <v>915</v>
      </c>
      <c r="F654" s="43">
        <v>889</v>
      </c>
      <c r="G654" s="25">
        <f t="shared" ref="G654:G664" si="46">IFERROR(F654+E654-C654,E654-C654)</f>
        <v>0</v>
      </c>
      <c r="H654" s="6">
        <v>287</v>
      </c>
      <c r="I654" s="58">
        <v>18.918918918918919</v>
      </c>
      <c r="J654" s="17"/>
      <c r="K654" s="7">
        <v>3.763682810021749</v>
      </c>
      <c r="L654" s="45">
        <v>114</v>
      </c>
      <c r="N654" s="27">
        <v>520</v>
      </c>
      <c r="O654" s="28"/>
      <c r="P654" s="27">
        <v>125</v>
      </c>
      <c r="Q654" s="29">
        <v>31.645569620253166</v>
      </c>
      <c r="R654" s="28"/>
      <c r="S654" s="27">
        <v>335</v>
      </c>
      <c r="T654" s="28"/>
      <c r="U654" s="27">
        <v>55</v>
      </c>
      <c r="V654" s="29">
        <v>19.642857142857142</v>
      </c>
      <c r="W654" s="32"/>
      <c r="X654" s="27" t="s">
        <v>684</v>
      </c>
      <c r="Y654" s="27"/>
      <c r="Z654" s="27" t="s">
        <v>684</v>
      </c>
      <c r="AA654" s="29" t="s">
        <v>684</v>
      </c>
      <c r="AB654" s="7"/>
      <c r="AD654" s="1">
        <f t="shared" si="43"/>
        <v>4</v>
      </c>
      <c r="AE654" s="1">
        <f t="shared" si="44"/>
        <v>1</v>
      </c>
      <c r="AF654" s="1">
        <f t="shared" si="45"/>
        <v>15</v>
      </c>
      <c r="AH654" s="17"/>
      <c r="AI654" s="28"/>
      <c r="AJ654" s="17"/>
    </row>
    <row r="655" spans="1:36" ht="23.25" customHeight="1" x14ac:dyDescent="0.3">
      <c r="A655" s="5" t="s">
        <v>532</v>
      </c>
      <c r="B655" s="11" t="s">
        <v>7</v>
      </c>
      <c r="C655" s="28">
        <v>554</v>
      </c>
      <c r="D655" s="6"/>
      <c r="E655" s="42">
        <v>510</v>
      </c>
      <c r="F655" s="43">
        <v>44</v>
      </c>
      <c r="G655" s="25">
        <f t="shared" si="46"/>
        <v>0</v>
      </c>
      <c r="H655" s="6">
        <v>-117</v>
      </c>
      <c r="I655" s="58">
        <v>-17.436661698956783</v>
      </c>
      <c r="J655" s="17"/>
      <c r="K655" s="7">
        <v>1.2972573494871238</v>
      </c>
      <c r="L655" s="45">
        <v>475</v>
      </c>
      <c r="N655" s="27">
        <v>110</v>
      </c>
      <c r="O655" s="28"/>
      <c r="P655" s="27">
        <v>-30</v>
      </c>
      <c r="Q655" s="29">
        <v>-21.428571428571427</v>
      </c>
      <c r="R655" s="28"/>
      <c r="S655" s="27">
        <v>170</v>
      </c>
      <c r="T655" s="28"/>
      <c r="U655" s="27">
        <v>-5</v>
      </c>
      <c r="V655" s="29">
        <v>-2.8571428571428572</v>
      </c>
      <c r="W655" s="32"/>
      <c r="X655" s="27">
        <v>100</v>
      </c>
      <c r="Y655" s="27"/>
      <c r="Z655" s="27">
        <v>-35</v>
      </c>
      <c r="AA655" s="29">
        <v>-25.925925925925924</v>
      </c>
      <c r="AB655" s="7"/>
      <c r="AD655" s="1">
        <f t="shared" si="43"/>
        <v>0</v>
      </c>
      <c r="AE655" s="1">
        <f t="shared" si="44"/>
        <v>0</v>
      </c>
      <c r="AF655" s="1">
        <f t="shared" si="45"/>
        <v>16</v>
      </c>
      <c r="AH655" s="17"/>
      <c r="AI655" s="28"/>
      <c r="AJ655" s="17"/>
    </row>
    <row r="656" spans="1:36" ht="13.5" customHeight="1" x14ac:dyDescent="0.3">
      <c r="A656" s="5" t="s">
        <v>658</v>
      </c>
      <c r="B656" s="11" t="s">
        <v>620</v>
      </c>
      <c r="C656" s="28">
        <v>926</v>
      </c>
      <c r="D656" s="6"/>
      <c r="E656" s="42">
        <v>674</v>
      </c>
      <c r="F656" s="43">
        <v>252</v>
      </c>
      <c r="G656" s="25">
        <f t="shared" si="46"/>
        <v>0</v>
      </c>
      <c r="H656" s="6">
        <v>-230</v>
      </c>
      <c r="I656" s="58">
        <v>-19.896193771626297</v>
      </c>
      <c r="J656" s="17"/>
      <c r="K656" s="7">
        <v>2.6844544246683513</v>
      </c>
      <c r="L656" s="45">
        <v>231</v>
      </c>
      <c r="N656" s="27">
        <v>235</v>
      </c>
      <c r="O656" s="28"/>
      <c r="P656" s="27">
        <v>-25</v>
      </c>
      <c r="Q656" s="29">
        <v>-9.6153846153846168</v>
      </c>
      <c r="R656" s="28"/>
      <c r="S656" s="27">
        <v>215</v>
      </c>
      <c r="T656" s="28"/>
      <c r="U656" s="27">
        <v>-40</v>
      </c>
      <c r="V656" s="29">
        <v>-15.686274509803921</v>
      </c>
      <c r="W656" s="32"/>
      <c r="X656" s="27">
        <v>235</v>
      </c>
      <c r="Y656" s="27"/>
      <c r="Z656" s="27">
        <v>-115</v>
      </c>
      <c r="AA656" s="29">
        <v>-32.857142857142854</v>
      </c>
      <c r="AB656" s="7"/>
      <c r="AD656" s="1">
        <f t="shared" si="43"/>
        <v>1</v>
      </c>
      <c r="AE656" s="1">
        <f t="shared" si="44"/>
        <v>0</v>
      </c>
      <c r="AF656" s="1">
        <f t="shared" si="45"/>
        <v>17</v>
      </c>
      <c r="AH656" s="17"/>
      <c r="AI656" s="28"/>
      <c r="AJ656" s="17"/>
    </row>
    <row r="657" spans="1:36" ht="13.5" customHeight="1" x14ac:dyDescent="0.3">
      <c r="A657" s="5" t="s">
        <v>533</v>
      </c>
      <c r="B657" s="11" t="s">
        <v>7</v>
      </c>
      <c r="C657" s="28">
        <v>915</v>
      </c>
      <c r="D657" s="6"/>
      <c r="E657" s="42">
        <v>894</v>
      </c>
      <c r="F657" s="43">
        <v>21</v>
      </c>
      <c r="G657" s="25">
        <f t="shared" si="46"/>
        <v>0</v>
      </c>
      <c r="H657" s="6">
        <v>-158</v>
      </c>
      <c r="I657" s="58">
        <v>-14.725069897483692</v>
      </c>
      <c r="J657" s="17"/>
      <c r="K657" s="7">
        <v>1.6247974496119855</v>
      </c>
      <c r="L657" s="45">
        <v>409</v>
      </c>
      <c r="N657" s="27">
        <v>140</v>
      </c>
      <c r="O657" s="28"/>
      <c r="P657" s="27">
        <v>-85</v>
      </c>
      <c r="Q657" s="29">
        <v>-37.777777777777779</v>
      </c>
      <c r="R657" s="28"/>
      <c r="S657" s="27">
        <v>250</v>
      </c>
      <c r="T657" s="28"/>
      <c r="U657" s="27">
        <v>35</v>
      </c>
      <c r="V657" s="29">
        <v>16.279069767441861</v>
      </c>
      <c r="W657" s="32"/>
      <c r="X657" s="27">
        <v>195</v>
      </c>
      <c r="Y657" s="27"/>
      <c r="Z657" s="27">
        <v>-60</v>
      </c>
      <c r="AA657" s="29">
        <v>-23.52941176470588</v>
      </c>
      <c r="AB657" s="7"/>
      <c r="AD657" s="1">
        <f t="shared" si="43"/>
        <v>2</v>
      </c>
      <c r="AE657" s="1">
        <f t="shared" si="44"/>
        <v>0</v>
      </c>
      <c r="AF657" s="1">
        <f t="shared" si="45"/>
        <v>18</v>
      </c>
      <c r="AH657" s="17"/>
      <c r="AI657" s="28"/>
      <c r="AJ657" s="17"/>
    </row>
    <row r="658" spans="1:36" ht="13.5" customHeight="1" x14ac:dyDescent="0.3">
      <c r="A658" s="5" t="s">
        <v>534</v>
      </c>
      <c r="B658" s="11" t="s">
        <v>7</v>
      </c>
      <c r="C658" s="28">
        <v>395</v>
      </c>
      <c r="D658" s="6"/>
      <c r="E658" s="42">
        <v>192</v>
      </c>
      <c r="F658" s="43">
        <v>203</v>
      </c>
      <c r="G658" s="25">
        <f t="shared" si="46"/>
        <v>0</v>
      </c>
      <c r="H658" s="6">
        <v>2</v>
      </c>
      <c r="I658" s="58">
        <v>0.5089058524173028</v>
      </c>
      <c r="J658" s="17"/>
      <c r="K658" s="7">
        <v>0.93962896743015589</v>
      </c>
      <c r="L658" s="45">
        <v>559</v>
      </c>
      <c r="N658" s="27">
        <v>95</v>
      </c>
      <c r="O658" s="28"/>
      <c r="P658" s="27">
        <v>-10</v>
      </c>
      <c r="Q658" s="29">
        <v>-9.5238095238095237</v>
      </c>
      <c r="R658" s="28"/>
      <c r="S658" s="27">
        <v>85</v>
      </c>
      <c r="T658" s="28"/>
      <c r="U658" s="27">
        <v>0</v>
      </c>
      <c r="V658" s="29">
        <v>0</v>
      </c>
      <c r="W658" s="32"/>
      <c r="X658" s="27" t="s">
        <v>684</v>
      </c>
      <c r="Y658" s="27"/>
      <c r="Z658" s="27" t="s">
        <v>684</v>
      </c>
      <c r="AA658" s="29" t="s">
        <v>684</v>
      </c>
      <c r="AB658" s="7"/>
      <c r="AD658" s="1">
        <f t="shared" si="43"/>
        <v>3</v>
      </c>
      <c r="AE658" s="1">
        <f t="shared" si="44"/>
        <v>1</v>
      </c>
      <c r="AF658" s="1">
        <f t="shared" si="45"/>
        <v>19</v>
      </c>
      <c r="AH658" s="17"/>
      <c r="AI658" s="28"/>
      <c r="AJ658" s="17"/>
    </row>
    <row r="659" spans="1:36" ht="13.5" customHeight="1" x14ac:dyDescent="0.3">
      <c r="A659" s="5" t="s">
        <v>535</v>
      </c>
      <c r="B659" s="11" t="s">
        <v>7</v>
      </c>
      <c r="C659" s="28">
        <v>724</v>
      </c>
      <c r="D659" s="6"/>
      <c r="E659" s="42">
        <v>659</v>
      </c>
      <c r="F659" s="43">
        <v>65</v>
      </c>
      <c r="G659" s="25">
        <f t="shared" si="46"/>
        <v>0</v>
      </c>
      <c r="H659" s="6">
        <v>-202</v>
      </c>
      <c r="I659" s="58">
        <v>-21.814254859611232</v>
      </c>
      <c r="J659" s="17"/>
      <c r="K659" s="7">
        <v>1.5922125982044282</v>
      </c>
      <c r="L659" s="45">
        <v>415</v>
      </c>
      <c r="N659" s="27">
        <v>140</v>
      </c>
      <c r="O659" s="28"/>
      <c r="P659" s="27">
        <v>-70</v>
      </c>
      <c r="Q659" s="29">
        <v>-33.333333333333329</v>
      </c>
      <c r="R659" s="28"/>
      <c r="S659" s="27">
        <v>180</v>
      </c>
      <c r="T659" s="28"/>
      <c r="U659" s="27">
        <v>-15</v>
      </c>
      <c r="V659" s="29">
        <v>-7.6923076923076925</v>
      </c>
      <c r="W659" s="32"/>
      <c r="X659" s="27">
        <v>155</v>
      </c>
      <c r="Y659" s="27"/>
      <c r="Z659" s="27">
        <v>-110</v>
      </c>
      <c r="AA659" s="29">
        <v>-41.509433962264154</v>
      </c>
      <c r="AB659" s="7"/>
      <c r="AD659" s="1">
        <f t="shared" si="43"/>
        <v>4</v>
      </c>
      <c r="AE659" s="1">
        <f t="shared" si="44"/>
        <v>0</v>
      </c>
      <c r="AF659" s="1">
        <f t="shared" si="45"/>
        <v>20</v>
      </c>
      <c r="AH659" s="17"/>
      <c r="AI659" s="28"/>
      <c r="AJ659" s="17"/>
    </row>
    <row r="660" spans="1:36" ht="23.25" customHeight="1" x14ac:dyDescent="0.3">
      <c r="A660" s="5" t="s">
        <v>536</v>
      </c>
      <c r="B660" s="11" t="s">
        <v>7</v>
      </c>
      <c r="C660" s="28">
        <v>1899</v>
      </c>
      <c r="D660" s="6"/>
      <c r="E660" s="42">
        <v>1019</v>
      </c>
      <c r="F660" s="43">
        <v>880</v>
      </c>
      <c r="G660" s="25">
        <f t="shared" si="46"/>
        <v>0</v>
      </c>
      <c r="H660" s="6">
        <v>-39</v>
      </c>
      <c r="I660" s="58">
        <v>-2.0123839009287927</v>
      </c>
      <c r="J660" s="17"/>
      <c r="K660" s="7">
        <v>3.6479961693337981</v>
      </c>
      <c r="L660" s="45">
        <v>122</v>
      </c>
      <c r="N660" s="27">
        <v>495</v>
      </c>
      <c r="O660" s="28"/>
      <c r="P660" s="27">
        <v>5</v>
      </c>
      <c r="Q660" s="29">
        <v>1.0204081632653061</v>
      </c>
      <c r="R660" s="28"/>
      <c r="S660" s="27">
        <v>350</v>
      </c>
      <c r="T660" s="28"/>
      <c r="U660" s="27">
        <v>-5</v>
      </c>
      <c r="V660" s="29">
        <v>-1.4084507042253522</v>
      </c>
      <c r="W660" s="32"/>
      <c r="X660" s="27" t="s">
        <v>684</v>
      </c>
      <c r="Y660" s="27"/>
      <c r="Z660" s="27" t="s">
        <v>684</v>
      </c>
      <c r="AA660" s="29" t="s">
        <v>684</v>
      </c>
      <c r="AB660" s="7"/>
      <c r="AD660" s="1">
        <f t="shared" si="43"/>
        <v>0</v>
      </c>
      <c r="AE660" s="1">
        <f t="shared" si="44"/>
        <v>0</v>
      </c>
      <c r="AF660" s="1">
        <f t="shared" si="45"/>
        <v>21</v>
      </c>
      <c r="AH660" s="17"/>
      <c r="AI660" s="28"/>
      <c r="AJ660" s="17"/>
    </row>
    <row r="661" spans="1:36" ht="13.5" customHeight="1" x14ac:dyDescent="0.3">
      <c r="A661" s="5" t="s">
        <v>537</v>
      </c>
      <c r="B661" s="11" t="s">
        <v>7</v>
      </c>
      <c r="C661" s="28">
        <v>588</v>
      </c>
      <c r="D661" s="6"/>
      <c r="E661" s="42">
        <v>470</v>
      </c>
      <c r="F661" s="43">
        <v>118</v>
      </c>
      <c r="G661" s="25">
        <f t="shared" si="46"/>
        <v>0</v>
      </c>
      <c r="H661" s="6">
        <v>85</v>
      </c>
      <c r="I661" s="58">
        <v>16.898608349900595</v>
      </c>
      <c r="J661" s="17"/>
      <c r="K661" s="7">
        <v>1.1144490377169307</v>
      </c>
      <c r="L661" s="45">
        <v>518</v>
      </c>
      <c r="N661" s="27">
        <v>150</v>
      </c>
      <c r="O661" s="28"/>
      <c r="P661" s="27">
        <v>5</v>
      </c>
      <c r="Q661" s="29">
        <v>3.4482758620689653</v>
      </c>
      <c r="R661" s="28"/>
      <c r="S661" s="27">
        <v>145</v>
      </c>
      <c r="T661" s="28"/>
      <c r="U661" s="27">
        <v>40</v>
      </c>
      <c r="V661" s="29">
        <v>38.095238095238095</v>
      </c>
      <c r="W661" s="32"/>
      <c r="X661" s="27">
        <v>70</v>
      </c>
      <c r="Y661" s="27"/>
      <c r="Z661" s="27">
        <v>5</v>
      </c>
      <c r="AA661" s="29">
        <v>7.6923076923076925</v>
      </c>
      <c r="AB661" s="7"/>
      <c r="AD661" s="1">
        <f t="shared" si="43"/>
        <v>1</v>
      </c>
      <c r="AE661" s="1">
        <f t="shared" si="44"/>
        <v>1</v>
      </c>
      <c r="AF661" s="1">
        <f t="shared" si="45"/>
        <v>22</v>
      </c>
      <c r="AH661" s="17"/>
      <c r="AI661" s="28"/>
      <c r="AJ661" s="17"/>
    </row>
    <row r="662" spans="1:36" ht="13.5" customHeight="1" x14ac:dyDescent="0.3">
      <c r="A662" s="5" t="s">
        <v>659</v>
      </c>
      <c r="B662" s="11" t="s">
        <v>620</v>
      </c>
      <c r="C662" s="28">
        <v>1235</v>
      </c>
      <c r="D662" s="6"/>
      <c r="E662" s="42">
        <v>1102</v>
      </c>
      <c r="F662" s="43">
        <v>133</v>
      </c>
      <c r="G662" s="25">
        <f t="shared" si="46"/>
        <v>0</v>
      </c>
      <c r="H662" s="6">
        <v>-13</v>
      </c>
      <c r="I662" s="58">
        <v>-1.0416666666666665</v>
      </c>
      <c r="J662" s="17"/>
      <c r="K662" s="7">
        <v>3.9463901344569576</v>
      </c>
      <c r="L662" s="45">
        <v>93</v>
      </c>
      <c r="N662" s="27">
        <v>285</v>
      </c>
      <c r="O662" s="28"/>
      <c r="P662" s="27">
        <v>-25</v>
      </c>
      <c r="Q662" s="29">
        <v>-8.064516129032258</v>
      </c>
      <c r="R662" s="28"/>
      <c r="S662" s="27">
        <v>295</v>
      </c>
      <c r="T662" s="28"/>
      <c r="U662" s="27">
        <v>25</v>
      </c>
      <c r="V662" s="29">
        <v>9.2592592592592595</v>
      </c>
      <c r="W662" s="32"/>
      <c r="X662" s="27">
        <v>405</v>
      </c>
      <c r="Y662" s="27"/>
      <c r="Z662" s="27">
        <v>-20</v>
      </c>
      <c r="AA662" s="29">
        <v>-4.7058823529411766</v>
      </c>
      <c r="AB662" s="7"/>
      <c r="AD662" s="1">
        <f t="shared" si="43"/>
        <v>2</v>
      </c>
      <c r="AE662" s="1">
        <f t="shared" si="44"/>
        <v>0</v>
      </c>
      <c r="AF662" s="1">
        <f t="shared" si="45"/>
        <v>23</v>
      </c>
      <c r="AH662" s="17"/>
      <c r="AI662" s="28"/>
      <c r="AJ662" s="17"/>
    </row>
    <row r="663" spans="1:36" ht="13.5" customHeight="1" x14ac:dyDescent="0.3">
      <c r="A663" s="5" t="s">
        <v>538</v>
      </c>
      <c r="B663" s="11" t="s">
        <v>7</v>
      </c>
      <c r="C663" s="28">
        <v>693</v>
      </c>
      <c r="D663" s="6"/>
      <c r="E663" s="42">
        <v>437</v>
      </c>
      <c r="F663" s="43">
        <v>256</v>
      </c>
      <c r="G663" s="25">
        <f t="shared" si="46"/>
        <v>0</v>
      </c>
      <c r="H663" s="6">
        <v>-164</v>
      </c>
      <c r="I663" s="58">
        <v>-19.136522753792299</v>
      </c>
      <c r="J663" s="17"/>
      <c r="K663" s="7">
        <v>1.1698402300339341</v>
      </c>
      <c r="L663" s="45">
        <v>505</v>
      </c>
      <c r="N663" s="27">
        <v>190</v>
      </c>
      <c r="O663" s="28"/>
      <c r="P663" s="27">
        <v>20</v>
      </c>
      <c r="Q663" s="29">
        <v>11.76470588235294</v>
      </c>
      <c r="R663" s="28"/>
      <c r="S663" s="27">
        <v>155</v>
      </c>
      <c r="T663" s="28"/>
      <c r="U663" s="27">
        <v>-50</v>
      </c>
      <c r="V663" s="29">
        <v>-24.390243902439025</v>
      </c>
      <c r="W663" s="32"/>
      <c r="X663" s="27">
        <v>135</v>
      </c>
      <c r="Y663" s="27"/>
      <c r="Z663" s="27">
        <v>-80</v>
      </c>
      <c r="AA663" s="29">
        <v>-37.209302325581397</v>
      </c>
      <c r="AB663" s="7"/>
      <c r="AD663" s="1">
        <f t="shared" si="43"/>
        <v>3</v>
      </c>
      <c r="AE663" s="1">
        <f t="shared" si="44"/>
        <v>0</v>
      </c>
      <c r="AF663" s="1">
        <f t="shared" si="45"/>
        <v>24</v>
      </c>
      <c r="AH663" s="17"/>
      <c r="AI663" s="28"/>
      <c r="AJ663" s="17"/>
    </row>
    <row r="664" spans="1:36" ht="13.5" customHeight="1" x14ac:dyDescent="0.3">
      <c r="A664" s="5" t="s">
        <v>539</v>
      </c>
      <c r="B664" s="11" t="s">
        <v>7</v>
      </c>
      <c r="C664" s="28">
        <v>254</v>
      </c>
      <c r="D664" s="6"/>
      <c r="E664" s="42">
        <v>175</v>
      </c>
      <c r="F664" s="43">
        <v>79</v>
      </c>
      <c r="G664" s="25">
        <f t="shared" si="46"/>
        <v>0</v>
      </c>
      <c r="H664" s="6">
        <v>-58</v>
      </c>
      <c r="I664" s="58">
        <v>-18.589743589743591</v>
      </c>
      <c r="J664" s="17"/>
      <c r="K664" s="7">
        <v>0.5576373930813</v>
      </c>
      <c r="L664" s="45">
        <v>642</v>
      </c>
      <c r="N664" s="27">
        <v>55</v>
      </c>
      <c r="O664" s="28"/>
      <c r="P664" s="27">
        <v>-10</v>
      </c>
      <c r="Q664" s="29">
        <v>-15.384615384615385</v>
      </c>
      <c r="R664" s="28"/>
      <c r="S664" s="27">
        <v>65</v>
      </c>
      <c r="T664" s="28"/>
      <c r="U664" s="27">
        <v>-15</v>
      </c>
      <c r="V664" s="29">
        <v>-18.75</v>
      </c>
      <c r="W664" s="32"/>
      <c r="X664" s="27">
        <v>55</v>
      </c>
      <c r="Y664" s="27"/>
      <c r="Z664" s="27">
        <v>-20</v>
      </c>
      <c r="AA664" s="29">
        <v>-26.666666666666668</v>
      </c>
      <c r="AB664" s="7"/>
      <c r="AD664" s="1">
        <f t="shared" si="43"/>
        <v>4</v>
      </c>
      <c r="AE664" s="1">
        <f t="shared" si="44"/>
        <v>0</v>
      </c>
      <c r="AF664" s="1">
        <f t="shared" si="45"/>
        <v>25</v>
      </c>
      <c r="AH664" s="17"/>
      <c r="AI664" s="28"/>
      <c r="AJ664" s="17"/>
    </row>
    <row r="665" spans="1:36" x14ac:dyDescent="0.3">
      <c r="A665" s="5"/>
      <c r="C665" s="28"/>
      <c r="D665" s="6"/>
      <c r="E665" s="42"/>
      <c r="F665" s="43"/>
      <c r="G665" s="25"/>
      <c r="H665" s="6"/>
      <c r="I665" s="58"/>
      <c r="J665" s="17"/>
      <c r="K665" s="7"/>
      <c r="L665" s="45"/>
      <c r="N665" s="27"/>
      <c r="O665" s="28"/>
      <c r="P665" s="27"/>
      <c r="Q665" s="29"/>
      <c r="R665" s="28"/>
      <c r="S665" s="27"/>
      <c r="T665" s="28"/>
      <c r="U665" s="27"/>
      <c r="V665" s="29"/>
      <c r="W665" s="32"/>
      <c r="X665" s="27"/>
      <c r="Y665" s="27"/>
      <c r="Z665" s="27"/>
      <c r="AA665" s="29"/>
      <c r="AB665" s="7"/>
      <c r="AF665" s="1">
        <f t="shared" ref="AF665:AF678" si="47">MOD(ROW(AE665)-9,35)</f>
        <v>26</v>
      </c>
      <c r="AI665" s="28"/>
      <c r="AJ665" s="17"/>
    </row>
    <row r="666" spans="1:36" ht="22.5" customHeight="1" x14ac:dyDescent="0.3">
      <c r="A666" s="5" t="s">
        <v>661</v>
      </c>
      <c r="C666" s="28">
        <v>46611</v>
      </c>
      <c r="D666" s="6"/>
      <c r="E666" s="42">
        <v>43440</v>
      </c>
      <c r="F666" s="43">
        <v>3171</v>
      </c>
      <c r="G666" s="25">
        <f t="shared" ref="G666" si="48">IFERROR(F666+E666-C666,E666-C666)</f>
        <v>0</v>
      </c>
      <c r="H666" s="6">
        <v>-4205</v>
      </c>
      <c r="I666" s="58">
        <v>-8.2749527707808568</v>
      </c>
      <c r="J666" s="17"/>
      <c r="K666" s="7">
        <v>3.7781184546981357</v>
      </c>
      <c r="L666" s="45"/>
      <c r="N666" s="27">
        <v>10620</v>
      </c>
      <c r="O666" s="28"/>
      <c r="P666" s="27">
        <v>-2615</v>
      </c>
      <c r="Q666" s="29">
        <v>-19.758216849263317</v>
      </c>
      <c r="R666" s="28"/>
      <c r="S666" s="27">
        <v>10660</v>
      </c>
      <c r="T666" s="28"/>
      <c r="U666" s="27">
        <v>905</v>
      </c>
      <c r="V666" s="29">
        <v>9.2772936955407488</v>
      </c>
      <c r="W666" s="32"/>
      <c r="X666" s="27">
        <v>11605</v>
      </c>
      <c r="Y666" s="27"/>
      <c r="Z666" s="27">
        <v>-4660</v>
      </c>
      <c r="AA666" s="29">
        <v>-28.650476483246234</v>
      </c>
      <c r="AB666" s="7"/>
      <c r="AF666" s="1">
        <f t="shared" si="47"/>
        <v>27</v>
      </c>
      <c r="AI666" s="28"/>
      <c r="AJ666" s="17"/>
    </row>
    <row r="667" spans="1:36" ht="13.5" customHeight="1" x14ac:dyDescent="0.3">
      <c r="A667" s="5" t="s">
        <v>662</v>
      </c>
      <c r="C667" s="28">
        <v>109681</v>
      </c>
      <c r="D667" s="6"/>
      <c r="E667" s="42">
        <v>58630</v>
      </c>
      <c r="F667" s="43">
        <v>51051</v>
      </c>
      <c r="G667" s="25">
        <f t="shared" ref="G667:G678" si="49">IFERROR(F667+E667-C667,E667-C667)</f>
        <v>0</v>
      </c>
      <c r="H667" s="6">
        <v>5999</v>
      </c>
      <c r="I667" s="58">
        <v>5.7859609189637551</v>
      </c>
      <c r="J667" s="17"/>
      <c r="K667" s="7">
        <v>3.2745604974611542</v>
      </c>
      <c r="L667" s="45"/>
      <c r="N667" s="27">
        <v>28385</v>
      </c>
      <c r="O667" s="28"/>
      <c r="P667" s="27">
        <v>2470</v>
      </c>
      <c r="Q667" s="29">
        <v>9.5311595601003276</v>
      </c>
      <c r="R667" s="28"/>
      <c r="S667" s="27">
        <v>21375</v>
      </c>
      <c r="T667" s="28"/>
      <c r="U667" s="27">
        <v>1305</v>
      </c>
      <c r="V667" s="29">
        <v>6.5022421524663674</v>
      </c>
      <c r="W667" s="32"/>
      <c r="X667" s="27" t="s">
        <v>684</v>
      </c>
      <c r="Y667" s="27"/>
      <c r="Z667" s="27" t="s">
        <v>684</v>
      </c>
      <c r="AA667" s="29" t="s">
        <v>684</v>
      </c>
      <c r="AB667" s="7"/>
      <c r="AF667" s="1">
        <f t="shared" si="47"/>
        <v>28</v>
      </c>
      <c r="AI667" s="28"/>
      <c r="AJ667" s="17"/>
    </row>
    <row r="668" spans="1:36" ht="13.5" customHeight="1" x14ac:dyDescent="0.3">
      <c r="A668" s="5" t="s">
        <v>663</v>
      </c>
      <c r="C668" s="28">
        <v>72953</v>
      </c>
      <c r="D668" s="6"/>
      <c r="E668" s="42">
        <v>68117</v>
      </c>
      <c r="F668" s="43">
        <v>4836</v>
      </c>
      <c r="G668" s="25">
        <f t="shared" si="49"/>
        <v>0</v>
      </c>
      <c r="H668" s="6">
        <v>-17431</v>
      </c>
      <c r="I668" s="58">
        <v>-19.285493007611969</v>
      </c>
      <c r="J668" s="17"/>
      <c r="K668" s="7">
        <v>2.8322598537172383</v>
      </c>
      <c r="L668" s="45"/>
      <c r="N668" s="27">
        <v>16430</v>
      </c>
      <c r="O668" s="28"/>
      <c r="P668" s="27">
        <v>-5110</v>
      </c>
      <c r="Q668" s="29">
        <v>-23.72330547818013</v>
      </c>
      <c r="R668" s="28"/>
      <c r="S668" s="27">
        <v>15640</v>
      </c>
      <c r="T668" s="28"/>
      <c r="U668" s="27">
        <v>-1575</v>
      </c>
      <c r="V668" s="29">
        <v>-9.1489979668893415</v>
      </c>
      <c r="W668" s="32"/>
      <c r="X668" s="27" t="s">
        <v>684</v>
      </c>
      <c r="Y668" s="27"/>
      <c r="Z668" s="27" t="s">
        <v>684</v>
      </c>
      <c r="AA668" s="29" t="s">
        <v>684</v>
      </c>
      <c r="AB668" s="7"/>
      <c r="AF668" s="1">
        <f t="shared" si="47"/>
        <v>29</v>
      </c>
      <c r="AI668" s="28"/>
      <c r="AJ668" s="17"/>
    </row>
    <row r="669" spans="1:36" ht="22.5" customHeight="1" x14ac:dyDescent="0.3">
      <c r="A669" s="5" t="s">
        <v>664</v>
      </c>
      <c r="C669" s="28">
        <v>42826</v>
      </c>
      <c r="D669" s="6"/>
      <c r="E669" s="42">
        <v>39922</v>
      </c>
      <c r="F669" s="43">
        <v>2904</v>
      </c>
      <c r="G669" s="25">
        <f t="shared" si="49"/>
        <v>0</v>
      </c>
      <c r="H669" s="6">
        <v>-9822</v>
      </c>
      <c r="I669" s="58">
        <v>-18.655979334447654</v>
      </c>
      <c r="J669" s="17"/>
      <c r="K669" s="7">
        <v>1.901347701794543</v>
      </c>
      <c r="L669" s="45"/>
      <c r="N669" s="27">
        <v>9430</v>
      </c>
      <c r="O669" s="28"/>
      <c r="P669" s="27">
        <v>-3235</v>
      </c>
      <c r="Q669" s="29">
        <v>-25.542834583497832</v>
      </c>
      <c r="R669" s="28"/>
      <c r="S669" s="27">
        <v>9760</v>
      </c>
      <c r="T669" s="28"/>
      <c r="U669" s="27">
        <v>-925</v>
      </c>
      <c r="V669" s="29">
        <v>-8.6569957884885351</v>
      </c>
      <c r="W669" s="32"/>
      <c r="X669" s="27">
        <v>10415</v>
      </c>
      <c r="Y669" s="27"/>
      <c r="Z669" s="27">
        <v>-4625</v>
      </c>
      <c r="AA669" s="29">
        <v>-30.751329787234045</v>
      </c>
      <c r="AB669" s="7"/>
      <c r="AF669" s="1">
        <f t="shared" si="47"/>
        <v>30</v>
      </c>
      <c r="AI669" s="28"/>
      <c r="AJ669" s="17"/>
    </row>
    <row r="670" spans="1:36" ht="13.5" customHeight="1" x14ac:dyDescent="0.3">
      <c r="A670" s="5" t="s">
        <v>665</v>
      </c>
      <c r="C670" s="28">
        <v>73895</v>
      </c>
      <c r="D670" s="6"/>
      <c r="E670" s="42">
        <v>64353</v>
      </c>
      <c r="F670" s="43">
        <v>9542</v>
      </c>
      <c r="G670" s="25">
        <f t="shared" si="49"/>
        <v>0</v>
      </c>
      <c r="H670" s="6">
        <v>-11310</v>
      </c>
      <c r="I670" s="58">
        <v>-13.273868904407019</v>
      </c>
      <c r="J670" s="17"/>
      <c r="K670" s="7">
        <v>2.7888038241276658</v>
      </c>
      <c r="L670" s="45"/>
      <c r="N670" s="27">
        <v>15770</v>
      </c>
      <c r="O670" s="28"/>
      <c r="P670" s="27">
        <v>-3570</v>
      </c>
      <c r="Q670" s="29">
        <v>-18.459152016546017</v>
      </c>
      <c r="R670" s="28"/>
      <c r="S670" s="27">
        <v>16295</v>
      </c>
      <c r="T670" s="28"/>
      <c r="U670" s="27">
        <v>-230</v>
      </c>
      <c r="V670" s="29">
        <v>-1.3918305597579426</v>
      </c>
      <c r="W670" s="32"/>
      <c r="X670" s="27" t="s">
        <v>684</v>
      </c>
      <c r="Y670" s="27"/>
      <c r="Z670" s="27" t="s">
        <v>684</v>
      </c>
      <c r="AA670" s="29" t="s">
        <v>684</v>
      </c>
      <c r="AB670" s="7"/>
      <c r="AF670" s="1">
        <f t="shared" si="47"/>
        <v>31</v>
      </c>
      <c r="AI670" s="28"/>
      <c r="AJ670" s="17"/>
    </row>
    <row r="671" spans="1:36" ht="13.5" customHeight="1" x14ac:dyDescent="0.3">
      <c r="A671" s="5" t="s">
        <v>666</v>
      </c>
      <c r="C671" s="28">
        <v>44627</v>
      </c>
      <c r="D671" s="6"/>
      <c r="E671" s="42">
        <v>40111</v>
      </c>
      <c r="F671" s="43">
        <v>4516</v>
      </c>
      <c r="G671" s="25">
        <f t="shared" si="49"/>
        <v>0</v>
      </c>
      <c r="H671" s="6">
        <v>-7779</v>
      </c>
      <c r="I671" s="58">
        <v>-14.843720184711673</v>
      </c>
      <c r="J671" s="17"/>
      <c r="K671" s="7">
        <v>1.5085628443341088</v>
      </c>
      <c r="L671" s="45"/>
      <c r="N671" s="27">
        <v>9325</v>
      </c>
      <c r="O671" s="28"/>
      <c r="P671" s="27">
        <v>-2275</v>
      </c>
      <c r="Q671" s="29">
        <v>-19.612068965517242</v>
      </c>
      <c r="R671" s="28"/>
      <c r="S671" s="27">
        <v>11090</v>
      </c>
      <c r="T671" s="28"/>
      <c r="U671" s="27">
        <v>-595</v>
      </c>
      <c r="V671" s="29">
        <v>-5.0919982884039365</v>
      </c>
      <c r="W671" s="32"/>
      <c r="X671" s="27">
        <v>9290</v>
      </c>
      <c r="Y671" s="27"/>
      <c r="Z671" s="27">
        <v>-3955</v>
      </c>
      <c r="AA671" s="29">
        <v>-29.860324650811627</v>
      </c>
      <c r="AB671" s="7"/>
      <c r="AF671" s="1">
        <f t="shared" si="47"/>
        <v>32</v>
      </c>
      <c r="AI671" s="28"/>
      <c r="AJ671" s="17"/>
    </row>
    <row r="672" spans="1:36" ht="22.5" customHeight="1" x14ac:dyDescent="0.3">
      <c r="A672" s="5" t="s">
        <v>667</v>
      </c>
      <c r="C672" s="28">
        <v>105603</v>
      </c>
      <c r="D672" s="6"/>
      <c r="E672" s="42">
        <v>98991</v>
      </c>
      <c r="F672" s="43">
        <v>6612</v>
      </c>
      <c r="G672" s="25">
        <f t="shared" si="49"/>
        <v>0</v>
      </c>
      <c r="H672" s="6">
        <v>-17326</v>
      </c>
      <c r="I672" s="58">
        <v>-14.09431460436512</v>
      </c>
      <c r="J672" s="17"/>
      <c r="K672" s="7">
        <v>2.3939948707396623</v>
      </c>
      <c r="L672" s="45"/>
      <c r="N672" s="27">
        <v>17290</v>
      </c>
      <c r="O672" s="28"/>
      <c r="P672" s="27">
        <v>-5005</v>
      </c>
      <c r="Q672" s="29">
        <v>-22.448979591836736</v>
      </c>
      <c r="R672" s="28"/>
      <c r="S672" s="27">
        <v>27145</v>
      </c>
      <c r="T672" s="28"/>
      <c r="U672" s="27">
        <v>120</v>
      </c>
      <c r="V672" s="29">
        <v>0.44403330249768735</v>
      </c>
      <c r="W672" s="32"/>
      <c r="X672" s="27" t="s">
        <v>684</v>
      </c>
      <c r="Y672" s="27"/>
      <c r="Z672" s="27" t="s">
        <v>684</v>
      </c>
      <c r="AA672" s="29" t="s">
        <v>684</v>
      </c>
      <c r="AB672" s="7"/>
      <c r="AF672" s="1">
        <f t="shared" si="47"/>
        <v>33</v>
      </c>
      <c r="AI672" s="28"/>
      <c r="AJ672" s="17"/>
    </row>
    <row r="673" spans="1:36" ht="13.5" customHeight="1" x14ac:dyDescent="0.3">
      <c r="A673" s="5" t="s">
        <v>668</v>
      </c>
      <c r="C673" s="28">
        <v>55936</v>
      </c>
      <c r="D673" s="6"/>
      <c r="E673" s="42">
        <v>51088</v>
      </c>
      <c r="F673" s="43">
        <v>4848</v>
      </c>
      <c r="G673" s="25">
        <f t="shared" si="49"/>
        <v>0</v>
      </c>
      <c r="H673" s="6">
        <v>-9173</v>
      </c>
      <c r="I673" s="58">
        <v>-14.088682056244146</v>
      </c>
      <c r="J673" s="17"/>
      <c r="K673" s="7">
        <v>1.28221918790034</v>
      </c>
      <c r="L673" s="45"/>
      <c r="N673" s="27">
        <v>10900</v>
      </c>
      <c r="O673" s="28"/>
      <c r="P673" s="27">
        <v>-3050</v>
      </c>
      <c r="Q673" s="29">
        <v>-21.863799283154123</v>
      </c>
      <c r="R673" s="28"/>
      <c r="S673" s="27">
        <v>14640</v>
      </c>
      <c r="T673" s="28"/>
      <c r="U673" s="27">
        <v>-525</v>
      </c>
      <c r="V673" s="29">
        <v>-3.4619188921859543</v>
      </c>
      <c r="W673" s="32"/>
      <c r="X673" s="27">
        <v>11005</v>
      </c>
      <c r="Y673" s="27"/>
      <c r="Z673" s="27">
        <v>-4175</v>
      </c>
      <c r="AA673" s="29">
        <v>-27.503293807641633</v>
      </c>
      <c r="AB673" s="7"/>
      <c r="AF673" s="1">
        <f t="shared" si="47"/>
        <v>34</v>
      </c>
      <c r="AI673" s="28"/>
      <c r="AJ673" s="17"/>
    </row>
    <row r="674" spans="1:36" ht="13.5" customHeight="1" x14ac:dyDescent="0.3">
      <c r="A674" s="5" t="s">
        <v>669</v>
      </c>
      <c r="C674" s="28">
        <v>37142</v>
      </c>
      <c r="D674" s="6"/>
      <c r="E674" s="42">
        <v>31273</v>
      </c>
      <c r="F674" s="43">
        <v>5869</v>
      </c>
      <c r="G674" s="25">
        <f t="shared" si="49"/>
        <v>0</v>
      </c>
      <c r="H674" s="6">
        <v>-4109</v>
      </c>
      <c r="I674" s="58">
        <v>-9.9609706431359246</v>
      </c>
      <c r="J674" s="17"/>
      <c r="K674" s="7">
        <v>1.4251393215464039</v>
      </c>
      <c r="L674" s="45"/>
      <c r="N674" s="27">
        <v>8230</v>
      </c>
      <c r="O674" s="28"/>
      <c r="P674" s="27">
        <v>-1855</v>
      </c>
      <c r="Q674" s="29">
        <v>-18.393653941497274</v>
      </c>
      <c r="R674" s="28"/>
      <c r="S674" s="27">
        <v>9190</v>
      </c>
      <c r="T674" s="28"/>
      <c r="U674" s="27">
        <v>285</v>
      </c>
      <c r="V674" s="29">
        <v>3.2004491858506459</v>
      </c>
      <c r="W674" s="32"/>
      <c r="X674" s="27" t="s">
        <v>684</v>
      </c>
      <c r="Y674" s="27"/>
      <c r="Z674" s="27" t="s">
        <v>684</v>
      </c>
      <c r="AA674" s="29" t="s">
        <v>684</v>
      </c>
      <c r="AB674" s="7"/>
      <c r="AF674" s="1">
        <f t="shared" si="47"/>
        <v>0</v>
      </c>
      <c r="AI674" s="28"/>
      <c r="AJ674" s="17"/>
    </row>
    <row r="675" spans="1:36" ht="22.5" customHeight="1" x14ac:dyDescent="0.3">
      <c r="A675" s="5" t="s">
        <v>7</v>
      </c>
      <c r="C675" s="28">
        <v>589267</v>
      </c>
      <c r="D675" s="6"/>
      <c r="E675" s="42">
        <v>495925</v>
      </c>
      <c r="F675" s="43">
        <v>93342</v>
      </c>
      <c r="G675" s="25">
        <f t="shared" si="49"/>
        <v>0</v>
      </c>
      <c r="H675" s="6">
        <v>-75157</v>
      </c>
      <c r="I675" s="58">
        <v>-11.311602229901387</v>
      </c>
      <c r="J675" s="17"/>
      <c r="K675" s="7">
        <v>2.2321450499004341</v>
      </c>
      <c r="L675" s="45"/>
      <c r="N675" s="27">
        <v>126370</v>
      </c>
      <c r="O675" s="28"/>
      <c r="P675" s="27">
        <v>-24265</v>
      </c>
      <c r="Q675" s="29">
        <v>-16.108474126199091</v>
      </c>
      <c r="R675" s="28"/>
      <c r="S675" s="27">
        <v>135800</v>
      </c>
      <c r="T675" s="28"/>
      <c r="U675" s="27">
        <v>-1230</v>
      </c>
      <c r="V675" s="29">
        <v>-0.89761366124206377</v>
      </c>
      <c r="W675" s="32"/>
      <c r="X675" s="27" t="s">
        <v>684</v>
      </c>
      <c r="Y675" s="27"/>
      <c r="Z675" s="27" t="s">
        <v>684</v>
      </c>
      <c r="AA675" s="29" t="s">
        <v>684</v>
      </c>
      <c r="AB675" s="7"/>
      <c r="AF675" s="1">
        <f t="shared" si="47"/>
        <v>1</v>
      </c>
      <c r="AI675" s="28"/>
      <c r="AJ675" s="17"/>
    </row>
    <row r="676" spans="1:36" ht="13.5" customHeight="1" x14ac:dyDescent="0.3">
      <c r="A676" s="5" t="s">
        <v>620</v>
      </c>
      <c r="C676" s="28">
        <v>41766</v>
      </c>
      <c r="D676" s="6"/>
      <c r="E676" s="42">
        <v>36435</v>
      </c>
      <c r="F676" s="43">
        <v>5331</v>
      </c>
      <c r="G676" s="25">
        <f t="shared" si="49"/>
        <v>0</v>
      </c>
      <c r="H676" s="6">
        <v>-5563</v>
      </c>
      <c r="I676" s="58">
        <v>-11.753892962031735</v>
      </c>
      <c r="J676" s="17"/>
      <c r="K676" s="7">
        <v>2.9107045248588124</v>
      </c>
      <c r="L676" s="45"/>
      <c r="N676" s="27">
        <v>10195</v>
      </c>
      <c r="O676" s="28"/>
      <c r="P676" s="27">
        <v>-2120</v>
      </c>
      <c r="Q676" s="29">
        <v>-17.21477872513195</v>
      </c>
      <c r="R676" s="28"/>
      <c r="S676" s="27">
        <v>9315</v>
      </c>
      <c r="T676" s="28"/>
      <c r="U676" s="27">
        <v>180</v>
      </c>
      <c r="V676" s="29">
        <v>1.9704433497536946</v>
      </c>
      <c r="W676" s="32"/>
      <c r="X676" s="27" t="s">
        <v>684</v>
      </c>
      <c r="Y676" s="27"/>
      <c r="Z676" s="27" t="s">
        <v>684</v>
      </c>
      <c r="AA676" s="29" t="s">
        <v>684</v>
      </c>
      <c r="AB676" s="7"/>
      <c r="AF676" s="1">
        <f t="shared" si="47"/>
        <v>2</v>
      </c>
      <c r="AI676" s="28"/>
      <c r="AJ676" s="17"/>
    </row>
    <row r="677" spans="1:36" ht="13.5" customHeight="1" x14ac:dyDescent="0.3">
      <c r="A677" s="5" t="s">
        <v>560</v>
      </c>
      <c r="C677" s="28">
        <v>71433</v>
      </c>
      <c r="D677" s="6"/>
      <c r="E677" s="42">
        <v>59532</v>
      </c>
      <c r="F677" s="43">
        <v>11901</v>
      </c>
      <c r="G677" s="25">
        <f t="shared" si="49"/>
        <v>0</v>
      </c>
      <c r="H677" s="6">
        <v>-8741</v>
      </c>
      <c r="I677" s="58">
        <v>-10.90253698206401</v>
      </c>
      <c r="J677" s="17"/>
      <c r="K677" s="7">
        <v>2.7034759950269938</v>
      </c>
      <c r="L677" s="45"/>
      <c r="N677" s="27">
        <v>15440</v>
      </c>
      <c r="O677" s="28"/>
      <c r="P677" s="27">
        <v>-2195</v>
      </c>
      <c r="Q677" s="29">
        <v>-12.44683867309328</v>
      </c>
      <c r="R677" s="28"/>
      <c r="S677" s="27">
        <v>16095</v>
      </c>
      <c r="T677" s="28"/>
      <c r="U677" s="27">
        <v>-760</v>
      </c>
      <c r="V677" s="29">
        <v>-4.5090477603085137</v>
      </c>
      <c r="W677" s="32"/>
      <c r="X677" s="27" t="s">
        <v>684</v>
      </c>
      <c r="Y677" s="27"/>
      <c r="Z677" s="27" t="s">
        <v>684</v>
      </c>
      <c r="AA677" s="29" t="s">
        <v>684</v>
      </c>
      <c r="AB677" s="7"/>
      <c r="AF677" s="1">
        <f t="shared" si="47"/>
        <v>3</v>
      </c>
      <c r="AI677" s="28"/>
      <c r="AJ677" s="17"/>
    </row>
    <row r="678" spans="1:36" ht="13.5" customHeight="1" x14ac:dyDescent="0.3">
      <c r="A678" s="5" t="s">
        <v>541</v>
      </c>
      <c r="C678" s="28">
        <v>38246</v>
      </c>
      <c r="D678" s="6"/>
      <c r="E678" s="42">
        <v>38246</v>
      </c>
      <c r="F678" s="42">
        <v>0</v>
      </c>
      <c r="G678" s="25">
        <f t="shared" si="49"/>
        <v>0</v>
      </c>
      <c r="H678" s="6">
        <v>-10818</v>
      </c>
      <c r="I678" s="58">
        <v>-22.048752649600523</v>
      </c>
      <c r="J678" s="17"/>
      <c r="K678" s="7">
        <v>4.5322737566346989</v>
      </c>
      <c r="L678" s="45"/>
      <c r="N678" s="27">
        <v>9795</v>
      </c>
      <c r="O678" s="28"/>
      <c r="P678" s="27">
        <v>-1655</v>
      </c>
      <c r="Q678" s="29">
        <v>-14.454148471615721</v>
      </c>
      <c r="R678" s="28"/>
      <c r="S678" s="27">
        <v>8260</v>
      </c>
      <c r="T678" s="28"/>
      <c r="U678" s="27">
        <v>-1650</v>
      </c>
      <c r="V678" s="29">
        <v>-16.649848637739655</v>
      </c>
      <c r="W678" s="32"/>
      <c r="X678" s="27">
        <v>14555</v>
      </c>
      <c r="Y678" s="27"/>
      <c r="Z678" s="27">
        <v>-3170</v>
      </c>
      <c r="AA678" s="29">
        <v>-17.884344146685471</v>
      </c>
      <c r="AB678" s="7"/>
      <c r="AF678" s="1">
        <f t="shared" si="47"/>
        <v>4</v>
      </c>
      <c r="AI678" s="28"/>
      <c r="AJ678" s="17"/>
    </row>
    <row r="679" spans="1:36" ht="0.75" customHeight="1" x14ac:dyDescent="0.3">
      <c r="A679" s="22"/>
      <c r="B679" s="23"/>
      <c r="C679" s="22"/>
      <c r="D679" s="22"/>
      <c r="E679" s="44"/>
      <c r="F679" s="51" t="e">
        <v>#N/A</v>
      </c>
      <c r="G679" s="22"/>
      <c r="H679" s="22"/>
      <c r="I679" s="56" t="e">
        <v>#N/A</v>
      </c>
      <c r="J679" s="22"/>
      <c r="K679" s="52" t="e">
        <v>#N/A</v>
      </c>
      <c r="L679" s="22"/>
      <c r="M679" s="22"/>
      <c r="N679" s="22"/>
      <c r="O679" s="22"/>
      <c r="P679" s="22"/>
      <c r="Q679" s="66"/>
      <c r="R679" s="22"/>
      <c r="S679" s="22"/>
      <c r="T679" s="22"/>
      <c r="U679" s="22"/>
      <c r="V679" s="22"/>
      <c r="W679" s="22"/>
      <c r="X679" s="35" t="e">
        <v>#N/A</v>
      </c>
      <c r="Y679" s="35"/>
      <c r="Z679" s="35"/>
      <c r="AA679" s="35"/>
    </row>
    <row r="680" spans="1:36" ht="16.5" customHeight="1" x14ac:dyDescent="0.3"/>
    <row r="681" spans="1:36" s="30" customFormat="1" ht="12" x14ac:dyDescent="0.3">
      <c r="B681" s="31"/>
      <c r="E681" s="37"/>
      <c r="F681" s="37"/>
      <c r="X681" s="36"/>
      <c r="Y681" s="36"/>
      <c r="Z681" s="36"/>
      <c r="AA681" s="36"/>
    </row>
    <row r="682" spans="1:36" s="30" customFormat="1" ht="12" x14ac:dyDescent="0.3">
      <c r="B682" s="31"/>
      <c r="E682" s="37"/>
      <c r="F682" s="37"/>
      <c r="X682" s="36"/>
      <c r="Y682" s="36"/>
      <c r="Z682" s="36"/>
      <c r="AA682" s="36"/>
    </row>
    <row r="683" spans="1:36" s="30" customFormat="1" ht="12" x14ac:dyDescent="0.3">
      <c r="B683" s="31"/>
      <c r="E683" s="37"/>
      <c r="F683" s="37"/>
      <c r="X683" s="36"/>
      <c r="Y683" s="36"/>
      <c r="Z683" s="36"/>
      <c r="AA683" s="36"/>
    </row>
    <row r="684" spans="1:36" s="30" customFormat="1" ht="12" x14ac:dyDescent="0.3">
      <c r="B684" s="31"/>
      <c r="E684" s="37"/>
      <c r="F684" s="37"/>
      <c r="X684" s="36"/>
      <c r="Y684" s="36"/>
      <c r="Z684" s="36"/>
      <c r="AA684" s="36"/>
    </row>
  </sheetData>
  <autoFilter ref="A13:AJ664"/>
  <sortState ref="A13:AV664">
    <sortCondition ref="A13"/>
  </sortState>
  <mergeCells count="18">
    <mergeCell ref="H12:I12"/>
    <mergeCell ref="Z12:AA12"/>
    <mergeCell ref="P12:Q12"/>
    <mergeCell ref="U12:V12"/>
    <mergeCell ref="C10:I10"/>
    <mergeCell ref="K10:L10"/>
    <mergeCell ref="X10:AA10"/>
    <mergeCell ref="N10:V10"/>
    <mergeCell ref="X11:AA11"/>
    <mergeCell ref="N11:Q11"/>
    <mergeCell ref="S11:V11"/>
    <mergeCell ref="H11:I11"/>
    <mergeCell ref="K11:L11"/>
    <mergeCell ref="A6:AA6"/>
    <mergeCell ref="A7:AA7"/>
    <mergeCell ref="A8:AA8"/>
    <mergeCell ref="A5:AA5"/>
    <mergeCell ref="AH10:AJ10"/>
  </mergeCells>
  <conditionalFormatting sqref="G14:G665">
    <cfRule type="cellIs" dxfId="5" priority="7" operator="equal">
      <formula>0</formula>
    </cfRule>
    <cfRule type="cellIs" dxfId="4" priority="8" operator="lessThan">
      <formula>0</formula>
    </cfRule>
    <cfRule type="cellIs" dxfId="3" priority="9" operator="greaterThan">
      <formula>0</formula>
    </cfRule>
  </conditionalFormatting>
  <conditionalFormatting sqref="G666:G678">
    <cfRule type="cellIs" dxfId="2" priority="4" operator="equal">
      <formula>0</formula>
    </cfRule>
    <cfRule type="cellIs" dxfId="1" priority="5" operator="lessThan">
      <formula>0</formula>
    </cfRule>
    <cfRule type="cellIs" dxfId="0" priority="6" operator="greaterThan">
      <formula>0</formula>
    </cfRule>
  </conditionalFormatting>
  <pageMargins left="0.62992125984251968" right="0.62992125984251968" top="0.62992125984251968" bottom="0.62992125984251968" header="0.31496062992125984" footer="0.31496062992125984"/>
  <pageSetup paperSize="9" scale="72" firstPageNumber="14" fitToHeight="0" orientation="landscape" useFirstPageNumber="1" r:id="rId1"/>
  <headerFooter>
    <oddFooter>&amp;C&amp;"Arial,Regular"&amp;P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6"/>
  <sheetViews>
    <sheetView workbookViewId="0">
      <selection activeCell="G10" sqref="G10"/>
    </sheetView>
  </sheetViews>
  <sheetFormatPr defaultRowHeight="14.5" x14ac:dyDescent="0.35"/>
  <cols>
    <col min="1" max="1" width="7.1796875" customWidth="1"/>
    <col min="2" max="2" width="28.36328125" style="7" customWidth="1"/>
    <col min="4" max="4" width="30" customWidth="1"/>
    <col min="5" max="5" width="18.08984375" customWidth="1"/>
  </cols>
  <sheetData>
    <row r="1" spans="1:5" x14ac:dyDescent="0.35">
      <c r="A1" s="7">
        <v>3.2852370592548343</v>
      </c>
      <c r="B1" s="7" t="s">
        <v>619</v>
      </c>
      <c r="D1" t="s">
        <v>619</v>
      </c>
      <c r="E1" s="78">
        <f>IF(ISNUMBER(SEARCH(D1,B1)),A1,"No qualify")</f>
        <v>3.2852370592548343</v>
      </c>
    </row>
    <row r="2" spans="1:5" x14ac:dyDescent="0.35">
      <c r="A2" s="7">
        <v>2.6248793353421473</v>
      </c>
      <c r="B2" s="7" t="s">
        <v>621</v>
      </c>
      <c r="D2" t="s">
        <v>621</v>
      </c>
      <c r="E2" s="78">
        <f>IF(ISNUMBER(SEARCH(D2,B2)),A2,"No qualify")</f>
        <v>2.6248793353421473</v>
      </c>
    </row>
    <row r="3" spans="1:5" x14ac:dyDescent="0.35">
      <c r="A3" s="7">
        <v>2.5968184689651777</v>
      </c>
      <c r="B3" s="7" t="s">
        <v>559</v>
      </c>
      <c r="D3" t="s">
        <v>559</v>
      </c>
      <c r="E3" s="78">
        <f>IF(ISNUMBER(SEARCH(D3,B3)),A3,"No qualify")</f>
        <v>2.5968184689651777</v>
      </c>
    </row>
    <row r="4" spans="1:5" x14ac:dyDescent="0.35">
      <c r="A4" s="7">
        <v>1.6311969417014078</v>
      </c>
      <c r="B4" s="7" t="s">
        <v>561</v>
      </c>
      <c r="D4" t="s">
        <v>561</v>
      </c>
      <c r="E4" s="78">
        <f>IF(ISNUMBER(SEARCH(D4,B4)),A4,"No qualify")</f>
        <v>1.6311969417014078</v>
      </c>
    </row>
    <row r="5" spans="1:5" x14ac:dyDescent="0.35">
      <c r="A5" s="7">
        <v>3.8351113739159057</v>
      </c>
      <c r="B5" s="7" t="s">
        <v>562</v>
      </c>
      <c r="D5" t="s">
        <v>562</v>
      </c>
      <c r="E5" s="78">
        <f>IF(ISNUMBER(SEARCH(D5,B5)),A5,"No qualify")</f>
        <v>3.8351113739159057</v>
      </c>
    </row>
    <row r="6" spans="1:5" x14ac:dyDescent="0.35">
      <c r="A6" s="7">
        <v>1.0115394190430074</v>
      </c>
      <c r="B6" s="7" t="s">
        <v>6</v>
      </c>
      <c r="D6" t="s">
        <v>6</v>
      </c>
      <c r="E6" s="78">
        <f>IF(ISNUMBER(SEARCH(D6,B6)),A6,"No qualify")</f>
        <v>1.0115394190430074</v>
      </c>
    </row>
    <row r="7" spans="1:5" x14ac:dyDescent="0.35">
      <c r="A7" s="7">
        <v>1.7611035094716601</v>
      </c>
      <c r="B7" s="7" t="s">
        <v>8</v>
      </c>
      <c r="D7" t="s">
        <v>8</v>
      </c>
      <c r="E7" s="78">
        <f>IF(ISNUMBER(SEARCH(D7,B7)),A7,"No qualify")</f>
        <v>1.7611035094716601</v>
      </c>
    </row>
    <row r="8" spans="1:5" x14ac:dyDescent="0.35">
      <c r="A8" s="7">
        <v>1.3998095517487645</v>
      </c>
      <c r="B8" s="7" t="s">
        <v>9</v>
      </c>
      <c r="D8" t="s">
        <v>9</v>
      </c>
      <c r="E8" s="78">
        <f>IF(ISNUMBER(SEARCH(D8,B8)),A8,"No qualify")</f>
        <v>1.3998095517487645</v>
      </c>
    </row>
    <row r="9" spans="1:5" x14ac:dyDescent="0.35">
      <c r="A9" s="7">
        <v>1.917274271493673</v>
      </c>
      <c r="B9" s="7" t="s">
        <v>622</v>
      </c>
      <c r="D9" t="s">
        <v>622</v>
      </c>
      <c r="E9" s="78">
        <f>IF(ISNUMBER(SEARCH(D9,B9)),A9,"No qualify")</f>
        <v>1.917274271493673</v>
      </c>
    </row>
    <row r="10" spans="1:5" x14ac:dyDescent="0.35">
      <c r="A10" s="7">
        <v>1.6708477631461871</v>
      </c>
      <c r="B10" s="7" t="s">
        <v>10</v>
      </c>
      <c r="D10" t="s">
        <v>10</v>
      </c>
      <c r="E10" s="78">
        <f>IF(ISNUMBER(SEARCH(D10,B10)),A10,"No qualify")</f>
        <v>1.6708477631461871</v>
      </c>
    </row>
    <row r="11" spans="1:5" x14ac:dyDescent="0.35">
      <c r="A11" s="7">
        <v>2.5901875625642101</v>
      </c>
      <c r="B11" s="7" t="s">
        <v>563</v>
      </c>
      <c r="D11" t="s">
        <v>563</v>
      </c>
      <c r="E11" s="78">
        <f>IF(ISNUMBER(SEARCH(D11,B11)),A11,"No qualify")</f>
        <v>2.5901875625642101</v>
      </c>
    </row>
    <row r="12" spans="1:5" x14ac:dyDescent="0.35">
      <c r="A12" s="7">
        <v>3.3726386579529097</v>
      </c>
      <c r="B12" s="7" t="s">
        <v>623</v>
      </c>
      <c r="D12" t="s">
        <v>623</v>
      </c>
      <c r="E12" s="78">
        <f>IF(ISNUMBER(SEARCH(D12,B12)),A12,"No qualify")</f>
        <v>3.3726386579529097</v>
      </c>
    </row>
    <row r="13" spans="1:5" x14ac:dyDescent="0.35">
      <c r="A13" s="7">
        <v>2.1208722224298824</v>
      </c>
      <c r="B13" s="7" t="s">
        <v>564</v>
      </c>
      <c r="D13" t="s">
        <v>564</v>
      </c>
      <c r="E13" s="78">
        <f>IF(ISNUMBER(SEARCH(D13,B13)),A13,"No qualify")</f>
        <v>2.1208722224298824</v>
      </c>
    </row>
    <row r="14" spans="1:5" x14ac:dyDescent="0.35">
      <c r="A14" s="7">
        <v>0.64869300078781744</v>
      </c>
      <c r="B14" s="7" t="s">
        <v>11</v>
      </c>
      <c r="D14" t="s">
        <v>11</v>
      </c>
      <c r="E14" s="78">
        <f>IF(ISNUMBER(SEARCH(D14,B14)),A14,"No qualify")</f>
        <v>0.64869300078781744</v>
      </c>
    </row>
    <row r="15" spans="1:5" x14ac:dyDescent="0.35">
      <c r="A15" s="7">
        <v>2.3213484996968003</v>
      </c>
      <c r="B15" s="7" t="s">
        <v>12</v>
      </c>
      <c r="D15" t="s">
        <v>12</v>
      </c>
      <c r="E15" s="78">
        <f>IF(ISNUMBER(SEARCH(D15,B15)),A15,"No qualify")</f>
        <v>2.3213484996968003</v>
      </c>
    </row>
    <row r="16" spans="1:5" x14ac:dyDescent="0.35">
      <c r="A16" s="7">
        <v>1.6807709541130893</v>
      </c>
      <c r="B16" s="7" t="s">
        <v>13</v>
      </c>
      <c r="D16" t="s">
        <v>13</v>
      </c>
      <c r="E16" s="78">
        <f>IF(ISNUMBER(SEARCH(D16,B16)),A16,"No qualify")</f>
        <v>1.6807709541130893</v>
      </c>
    </row>
    <row r="17" spans="1:9" x14ac:dyDescent="0.35">
      <c r="A17" s="7">
        <v>3.8388802532244184</v>
      </c>
      <c r="B17" s="7" t="s">
        <v>14</v>
      </c>
      <c r="D17" t="s">
        <v>14</v>
      </c>
      <c r="E17" s="78">
        <f>IF(ISNUMBER(SEARCH(D17,B17)),A17,"No qualify")</f>
        <v>3.8388802532244184</v>
      </c>
    </row>
    <row r="18" spans="1:9" x14ac:dyDescent="0.35">
      <c r="A18" s="7">
        <v>0.88506584136728783</v>
      </c>
      <c r="B18" s="7" t="s">
        <v>15</v>
      </c>
      <c r="D18" t="s">
        <v>15</v>
      </c>
      <c r="E18" s="78">
        <f>IF(ISNUMBER(SEARCH(D18,B18)),A18,"No qualify")</f>
        <v>0.88506584136728783</v>
      </c>
    </row>
    <row r="19" spans="1:9" x14ac:dyDescent="0.35">
      <c r="A19" s="7">
        <v>4.2408711540076141</v>
      </c>
      <c r="B19" s="7" t="s">
        <v>565</v>
      </c>
      <c r="D19" t="s">
        <v>565</v>
      </c>
      <c r="E19" s="78">
        <f>IF(ISNUMBER(SEARCH(D19,B19)),A19,"No qualify")</f>
        <v>4.2408711540076141</v>
      </c>
    </row>
    <row r="20" spans="1:9" x14ac:dyDescent="0.35">
      <c r="A20" s="7">
        <v>0.59293988599934389</v>
      </c>
      <c r="B20" s="7" t="s">
        <v>16</v>
      </c>
      <c r="D20" t="s">
        <v>16</v>
      </c>
      <c r="E20" s="78">
        <f>IF(ISNUMBER(SEARCH(D20,B20)),A20,"No qualify")</f>
        <v>0.59293988599934389</v>
      </c>
    </row>
    <row r="21" spans="1:9" x14ac:dyDescent="0.35">
      <c r="A21" s="7">
        <v>1.8212342397612626</v>
      </c>
      <c r="B21" s="7" t="s">
        <v>566</v>
      </c>
      <c r="D21" t="s">
        <v>566</v>
      </c>
      <c r="E21" s="78">
        <f>IF(ISNUMBER(SEARCH(D21,B21)),A21,"No qualify")</f>
        <v>1.8212342397612626</v>
      </c>
    </row>
    <row r="22" spans="1:9" x14ac:dyDescent="0.35">
      <c r="A22" s="7">
        <v>3.3982890701325541</v>
      </c>
      <c r="B22" s="7" t="s">
        <v>17</v>
      </c>
      <c r="D22" t="s">
        <v>17</v>
      </c>
      <c r="E22" s="78">
        <f>IF(ISNUMBER(SEARCH(D22,B22)),A22,"No qualify")</f>
        <v>3.3982890701325541</v>
      </c>
      <c r="H22" s="7"/>
      <c r="I22" s="7"/>
    </row>
    <row r="23" spans="1:9" x14ac:dyDescent="0.35">
      <c r="A23" s="7">
        <v>3.3354229157688571</v>
      </c>
      <c r="B23" s="7" t="s">
        <v>18</v>
      </c>
      <c r="D23" t="s">
        <v>18</v>
      </c>
      <c r="E23" s="78">
        <f>IF(ISNUMBER(SEARCH(D23,B23)),A23,"No qualify")</f>
        <v>3.3354229157688571</v>
      </c>
      <c r="H23" s="7"/>
      <c r="I23" s="7"/>
    </row>
    <row r="24" spans="1:9" x14ac:dyDescent="0.35">
      <c r="A24" s="7">
        <v>3.0433585414547402</v>
      </c>
      <c r="B24" s="7" t="s">
        <v>19</v>
      </c>
      <c r="D24" t="s">
        <v>19</v>
      </c>
      <c r="E24" s="78">
        <f>IF(ISNUMBER(SEARCH(D24,B24)),A24,"No qualify")</f>
        <v>3.0433585414547402</v>
      </c>
      <c r="H24" s="7"/>
      <c r="I24" s="7"/>
    </row>
    <row r="25" spans="1:9" x14ac:dyDescent="0.35">
      <c r="A25" s="7">
        <v>3.5040906523769397</v>
      </c>
      <c r="B25" s="7" t="s">
        <v>20</v>
      </c>
      <c r="D25" t="s">
        <v>20</v>
      </c>
      <c r="E25" s="78">
        <f>IF(ISNUMBER(SEARCH(D25,B25)),A25,"No qualify")</f>
        <v>3.5040906523769397</v>
      </c>
      <c r="H25" s="7"/>
      <c r="I25" s="7"/>
    </row>
    <row r="26" spans="1:9" x14ac:dyDescent="0.35">
      <c r="A26" s="7">
        <v>2.2977414759443251</v>
      </c>
      <c r="B26" s="7" t="s">
        <v>21</v>
      </c>
      <c r="D26" t="s">
        <v>21</v>
      </c>
      <c r="E26" s="78">
        <f>IF(ISNUMBER(SEARCH(D26,B26)),A26,"No qualify")</f>
        <v>2.2977414759443251</v>
      </c>
    </row>
    <row r="27" spans="1:9" x14ac:dyDescent="0.35">
      <c r="A27" s="7">
        <v>0.95014955950170044</v>
      </c>
      <c r="B27" s="7" t="s">
        <v>22</v>
      </c>
      <c r="D27" t="s">
        <v>22</v>
      </c>
      <c r="E27" s="78">
        <f>IF(ISNUMBER(SEARCH(D27,B27)),A27,"No qualify")</f>
        <v>0.95014955950170044</v>
      </c>
    </row>
    <row r="28" spans="1:9" x14ac:dyDescent="0.35">
      <c r="A28" s="7">
        <v>2.1882011099975531</v>
      </c>
      <c r="B28" s="7" t="s">
        <v>23</v>
      </c>
      <c r="D28" t="s">
        <v>23</v>
      </c>
      <c r="E28" s="78">
        <f>IF(ISNUMBER(SEARCH(D28,B28)),A28,"No qualify")</f>
        <v>2.1882011099975531</v>
      </c>
    </row>
    <row r="29" spans="1:9" x14ac:dyDescent="0.35">
      <c r="A29" s="7">
        <v>1.47422259645469</v>
      </c>
      <c r="B29" s="7" t="s">
        <v>24</v>
      </c>
      <c r="D29" t="s">
        <v>24</v>
      </c>
      <c r="E29" s="78">
        <f>IF(ISNUMBER(SEARCH(D29,B29)),A29,"No qualify")</f>
        <v>1.47422259645469</v>
      </c>
    </row>
    <row r="30" spans="1:9" x14ac:dyDescent="0.35">
      <c r="A30" s="7">
        <v>2.7495930051853716</v>
      </c>
      <c r="B30" s="7" t="s">
        <v>25</v>
      </c>
      <c r="D30" t="s">
        <v>25</v>
      </c>
      <c r="E30" s="78">
        <f>IF(ISNUMBER(SEARCH(D30,B30)),A30,"No qualify")</f>
        <v>2.7495930051853716</v>
      </c>
    </row>
    <row r="31" spans="1:9" x14ac:dyDescent="0.35">
      <c r="A31" s="7">
        <v>1.7086411296079098</v>
      </c>
      <c r="B31" s="7" t="s">
        <v>26</v>
      </c>
      <c r="D31" t="s">
        <v>26</v>
      </c>
      <c r="E31" s="78">
        <f>IF(ISNUMBER(SEARCH(D31,B31)),A31,"No qualify")</f>
        <v>1.7086411296079098</v>
      </c>
    </row>
    <row r="32" spans="1:9" x14ac:dyDescent="0.35">
      <c r="A32" s="7">
        <v>0.75411572748260003</v>
      </c>
      <c r="B32" s="7" t="s">
        <v>27</v>
      </c>
      <c r="D32" t="s">
        <v>27</v>
      </c>
      <c r="E32" s="78">
        <f>IF(ISNUMBER(SEARCH(D32,B32)),A32,"No qualify")</f>
        <v>0.75411572748260003</v>
      </c>
    </row>
    <row r="33" spans="1:5" x14ac:dyDescent="0.35">
      <c r="A33" s="7">
        <v>0.91288916805443332</v>
      </c>
      <c r="B33" s="7" t="s">
        <v>28</v>
      </c>
      <c r="D33" t="s">
        <v>28</v>
      </c>
      <c r="E33" s="78">
        <f>IF(ISNUMBER(SEARCH(D33,B33)),A33,"No qualify")</f>
        <v>0.91288916805443332</v>
      </c>
    </row>
    <row r="34" spans="1:5" x14ac:dyDescent="0.35">
      <c r="A34" s="7">
        <v>3.3367097570015645</v>
      </c>
      <c r="B34" s="7" t="s">
        <v>29</v>
      </c>
      <c r="D34" t="s">
        <v>29</v>
      </c>
      <c r="E34" s="78">
        <f>IF(ISNUMBER(SEARCH(D34,B34)),A34,"No qualify")</f>
        <v>3.3367097570015645</v>
      </c>
    </row>
    <row r="35" spans="1:5" x14ac:dyDescent="0.35">
      <c r="A35" s="7">
        <v>2.4800536323304829</v>
      </c>
      <c r="B35" s="7" t="s">
        <v>30</v>
      </c>
      <c r="D35" t="s">
        <v>30</v>
      </c>
      <c r="E35" s="78">
        <f t="shared" ref="E35:E98" si="0">IF(ISNUMBER(SEARCH(D35,B35)),A35,"No qualify")</f>
        <v>2.4800536323304829</v>
      </c>
    </row>
    <row r="36" spans="1:5" x14ac:dyDescent="0.35">
      <c r="A36" s="7">
        <v>2.0972852378204494</v>
      </c>
      <c r="B36" s="7" t="s">
        <v>567</v>
      </c>
      <c r="D36" t="s">
        <v>567</v>
      </c>
      <c r="E36" s="78">
        <f t="shared" si="0"/>
        <v>2.0972852378204494</v>
      </c>
    </row>
    <row r="37" spans="1:5" x14ac:dyDescent="0.35">
      <c r="A37" s="7">
        <v>2.0686650379215075</v>
      </c>
      <c r="B37" s="7" t="s">
        <v>31</v>
      </c>
      <c r="D37" t="s">
        <v>31</v>
      </c>
      <c r="E37" s="78">
        <f t="shared" si="0"/>
        <v>2.0686650379215075</v>
      </c>
    </row>
    <row r="38" spans="1:5" x14ac:dyDescent="0.35">
      <c r="A38" s="7">
        <v>3.4701173664602778</v>
      </c>
      <c r="B38" s="7" t="s">
        <v>32</v>
      </c>
      <c r="D38" t="s">
        <v>32</v>
      </c>
      <c r="E38" s="78">
        <f>IF(ISNUMBER(SEARCH(D38,B38)),A38,"No qualify")</f>
        <v>3.4701173664602778</v>
      </c>
    </row>
    <row r="39" spans="1:5" x14ac:dyDescent="0.35">
      <c r="A39" s="7">
        <v>1.8856583355013339</v>
      </c>
      <c r="B39" s="7" t="s">
        <v>33</v>
      </c>
      <c r="D39" t="s">
        <v>33</v>
      </c>
      <c r="E39" s="78">
        <f t="shared" si="0"/>
        <v>1.8856583355013339</v>
      </c>
    </row>
    <row r="40" spans="1:5" x14ac:dyDescent="0.35">
      <c r="A40" s="7">
        <v>1.4371152180118725</v>
      </c>
      <c r="B40" s="7" t="s">
        <v>34</v>
      </c>
      <c r="D40" t="s">
        <v>34</v>
      </c>
      <c r="E40" s="78">
        <f t="shared" si="0"/>
        <v>1.4371152180118725</v>
      </c>
    </row>
    <row r="41" spans="1:5" x14ac:dyDescent="0.35">
      <c r="A41" s="7">
        <v>1.6037133078110837</v>
      </c>
      <c r="B41" s="7" t="s">
        <v>35</v>
      </c>
      <c r="D41" t="s">
        <v>35</v>
      </c>
      <c r="E41" s="78">
        <f t="shared" si="0"/>
        <v>1.6037133078110837</v>
      </c>
    </row>
    <row r="42" spans="1:5" x14ac:dyDescent="0.35">
      <c r="A42" s="7">
        <v>5.3024475334232966</v>
      </c>
      <c r="B42" s="7" t="s">
        <v>36</v>
      </c>
      <c r="D42" t="s">
        <v>36</v>
      </c>
      <c r="E42" s="78">
        <f t="shared" si="0"/>
        <v>5.3024475334232966</v>
      </c>
    </row>
    <row r="43" spans="1:5" x14ac:dyDescent="0.35">
      <c r="A43" s="7">
        <v>4.7534858145076315</v>
      </c>
      <c r="B43" s="7" t="s">
        <v>37</v>
      </c>
      <c r="D43" t="s">
        <v>37</v>
      </c>
      <c r="E43" s="78">
        <f t="shared" si="0"/>
        <v>4.7534858145076315</v>
      </c>
    </row>
    <row r="44" spans="1:5" x14ac:dyDescent="0.35">
      <c r="A44" s="7">
        <v>6.8017977931781743</v>
      </c>
      <c r="B44" s="7" t="s">
        <v>38</v>
      </c>
      <c r="D44" t="s">
        <v>38</v>
      </c>
      <c r="E44" s="78">
        <f t="shared" si="0"/>
        <v>6.8017977931781743</v>
      </c>
    </row>
    <row r="45" spans="1:5" x14ac:dyDescent="0.35">
      <c r="A45" s="7">
        <v>6.1303520141959655</v>
      </c>
      <c r="B45" s="7" t="s">
        <v>39</v>
      </c>
      <c r="D45" t="s">
        <v>39</v>
      </c>
      <c r="E45" s="78">
        <f t="shared" si="0"/>
        <v>6.1303520141959655</v>
      </c>
    </row>
    <row r="46" spans="1:5" x14ac:dyDescent="0.35">
      <c r="A46" s="7">
        <v>8.3869384886288767</v>
      </c>
      <c r="B46" s="7" t="s">
        <v>40</v>
      </c>
      <c r="D46" t="s">
        <v>40</v>
      </c>
      <c r="E46" s="78">
        <f t="shared" si="0"/>
        <v>8.3869384886288767</v>
      </c>
    </row>
    <row r="47" spans="1:5" x14ac:dyDescent="0.35">
      <c r="A47" s="7">
        <v>9.3212448761898976</v>
      </c>
      <c r="B47" s="7" t="s">
        <v>41</v>
      </c>
      <c r="D47" t="s">
        <v>41</v>
      </c>
      <c r="E47" s="78">
        <f t="shared" si="0"/>
        <v>9.3212448761898976</v>
      </c>
    </row>
    <row r="48" spans="1:5" x14ac:dyDescent="0.35">
      <c r="A48" s="7">
        <v>4.7154669599641412</v>
      </c>
      <c r="B48" s="7" t="s">
        <v>42</v>
      </c>
      <c r="D48" t="s">
        <v>42</v>
      </c>
      <c r="E48" s="78">
        <f t="shared" si="0"/>
        <v>4.7154669599641412</v>
      </c>
    </row>
    <row r="49" spans="1:5" x14ac:dyDescent="0.35">
      <c r="A49" s="7">
        <v>6.7753782596063159</v>
      </c>
      <c r="B49" s="7" t="s">
        <v>43</v>
      </c>
      <c r="D49" t="s">
        <v>43</v>
      </c>
      <c r="E49" s="78">
        <f t="shared" si="0"/>
        <v>6.7753782596063159</v>
      </c>
    </row>
    <row r="50" spans="1:5" x14ac:dyDescent="0.35">
      <c r="A50" s="7">
        <v>3.9903519727234125</v>
      </c>
      <c r="B50" s="7" t="s">
        <v>44</v>
      </c>
      <c r="D50" t="s">
        <v>44</v>
      </c>
      <c r="E50" s="78">
        <f t="shared" si="0"/>
        <v>3.9903519727234125</v>
      </c>
    </row>
    <row r="51" spans="1:5" x14ac:dyDescent="0.35">
      <c r="A51" s="7">
        <v>5.2333484791157634</v>
      </c>
      <c r="B51" s="7" t="s">
        <v>45</v>
      </c>
      <c r="D51" t="s">
        <v>45</v>
      </c>
      <c r="E51" s="78">
        <f t="shared" si="0"/>
        <v>5.2333484791157634</v>
      </c>
    </row>
    <row r="52" spans="1:5" x14ac:dyDescent="0.35">
      <c r="A52" s="7">
        <v>3.3793993851854451</v>
      </c>
      <c r="B52" s="7" t="s">
        <v>46</v>
      </c>
      <c r="D52" t="s">
        <v>46</v>
      </c>
      <c r="E52" s="78">
        <f t="shared" si="0"/>
        <v>3.3793993851854451</v>
      </c>
    </row>
    <row r="53" spans="1:5" x14ac:dyDescent="0.35">
      <c r="A53" s="7">
        <v>4.8030528211917902</v>
      </c>
      <c r="B53" s="7" t="s">
        <v>47</v>
      </c>
      <c r="D53" t="s">
        <v>47</v>
      </c>
      <c r="E53" s="78">
        <f t="shared" si="0"/>
        <v>4.8030528211917902</v>
      </c>
    </row>
    <row r="54" spans="1:5" x14ac:dyDescent="0.35">
      <c r="A54" s="7">
        <v>5.8098212369647362</v>
      </c>
      <c r="B54" s="7" t="s">
        <v>48</v>
      </c>
      <c r="D54" t="s">
        <v>48</v>
      </c>
      <c r="E54" s="78">
        <f t="shared" si="0"/>
        <v>5.8098212369647362</v>
      </c>
    </row>
    <row r="55" spans="1:5" x14ac:dyDescent="0.35">
      <c r="A55" s="7">
        <v>4.2910618708760246</v>
      </c>
      <c r="B55" s="7" t="s">
        <v>49</v>
      </c>
      <c r="D55" t="s">
        <v>49</v>
      </c>
      <c r="E55" s="78">
        <f t="shared" si="0"/>
        <v>4.2910618708760246</v>
      </c>
    </row>
    <row r="56" spans="1:5" x14ac:dyDescent="0.35">
      <c r="A56" s="7">
        <v>6.0060366150871225</v>
      </c>
      <c r="B56" s="7" t="s">
        <v>50</v>
      </c>
      <c r="D56" t="s">
        <v>50</v>
      </c>
      <c r="E56" s="78">
        <f t="shared" si="0"/>
        <v>6.0060366150871225</v>
      </c>
    </row>
    <row r="57" spans="1:5" x14ac:dyDescent="0.35">
      <c r="A57" s="7">
        <v>5.17100727729576</v>
      </c>
      <c r="B57" s="7" t="s">
        <v>624</v>
      </c>
      <c r="D57" t="s">
        <v>624</v>
      </c>
      <c r="E57" s="78">
        <f t="shared" si="0"/>
        <v>5.17100727729576</v>
      </c>
    </row>
    <row r="58" spans="1:5" x14ac:dyDescent="0.35">
      <c r="A58" s="7">
        <v>2.2041259011617935</v>
      </c>
      <c r="B58" s="7" t="s">
        <v>51</v>
      </c>
      <c r="D58" t="s">
        <v>51</v>
      </c>
      <c r="E58" s="78">
        <f t="shared" si="0"/>
        <v>2.2041259011617935</v>
      </c>
    </row>
    <row r="59" spans="1:5" x14ac:dyDescent="0.35">
      <c r="A59" s="7">
        <v>3.8727129429549896</v>
      </c>
      <c r="B59" s="7" t="s">
        <v>52</v>
      </c>
      <c r="D59" t="s">
        <v>52</v>
      </c>
      <c r="E59" s="78">
        <f t="shared" si="0"/>
        <v>3.8727129429549896</v>
      </c>
    </row>
    <row r="60" spans="1:5" x14ac:dyDescent="0.35">
      <c r="A60" s="7">
        <v>1.5101507805746686</v>
      </c>
      <c r="B60" s="7" t="s">
        <v>53</v>
      </c>
      <c r="D60" t="s">
        <v>53</v>
      </c>
      <c r="E60" s="78">
        <f t="shared" si="0"/>
        <v>1.5101507805746686</v>
      </c>
    </row>
    <row r="61" spans="1:5" x14ac:dyDescent="0.35">
      <c r="A61" s="7">
        <v>1.6221029275730801</v>
      </c>
      <c r="B61" s="7" t="s">
        <v>54</v>
      </c>
      <c r="D61" t="s">
        <v>54</v>
      </c>
      <c r="E61" s="78">
        <f t="shared" si="0"/>
        <v>1.6221029275730801</v>
      </c>
    </row>
    <row r="62" spans="1:5" x14ac:dyDescent="0.35">
      <c r="A62" s="7">
        <v>4.9226308153107254</v>
      </c>
      <c r="B62" s="7" t="s">
        <v>55</v>
      </c>
      <c r="D62" t="s">
        <v>55</v>
      </c>
      <c r="E62" s="78">
        <f t="shared" si="0"/>
        <v>4.9226308153107254</v>
      </c>
    </row>
    <row r="63" spans="1:5" x14ac:dyDescent="0.35">
      <c r="A63" s="7">
        <v>4.9603050400163831</v>
      </c>
      <c r="B63" s="7" t="s">
        <v>56</v>
      </c>
      <c r="D63" t="s">
        <v>56</v>
      </c>
      <c r="E63" s="78">
        <f t="shared" si="0"/>
        <v>4.9603050400163831</v>
      </c>
    </row>
    <row r="64" spans="1:5" x14ac:dyDescent="0.35">
      <c r="A64" s="7">
        <v>2.6114325142502115</v>
      </c>
      <c r="B64" s="7" t="s">
        <v>57</v>
      </c>
      <c r="D64" t="s">
        <v>57</v>
      </c>
      <c r="E64" s="78">
        <f t="shared" si="0"/>
        <v>2.6114325142502115</v>
      </c>
    </row>
    <row r="65" spans="1:5" x14ac:dyDescent="0.35">
      <c r="A65" s="7">
        <v>6.4779184049136589</v>
      </c>
      <c r="B65" s="7" t="s">
        <v>58</v>
      </c>
      <c r="D65" t="s">
        <v>58</v>
      </c>
      <c r="E65" s="78">
        <f t="shared" si="0"/>
        <v>6.4779184049136589</v>
      </c>
    </row>
    <row r="66" spans="1:5" x14ac:dyDescent="0.35">
      <c r="A66" s="7">
        <v>2.8773973772092378</v>
      </c>
      <c r="B66" s="7" t="s">
        <v>59</v>
      </c>
      <c r="D66" t="s">
        <v>59</v>
      </c>
      <c r="E66" s="78">
        <f t="shared" si="0"/>
        <v>2.8773973772092378</v>
      </c>
    </row>
    <row r="67" spans="1:5" x14ac:dyDescent="0.35">
      <c r="A67" s="7">
        <v>1.265073040856173</v>
      </c>
      <c r="B67" s="7" t="s">
        <v>60</v>
      </c>
      <c r="D67" t="s">
        <v>60</v>
      </c>
      <c r="E67" s="78">
        <f t="shared" si="0"/>
        <v>1.265073040856173</v>
      </c>
    </row>
    <row r="68" spans="1:5" x14ac:dyDescent="0.35">
      <c r="A68" s="7">
        <v>1.8947731632303393</v>
      </c>
      <c r="B68" s="7" t="s">
        <v>61</v>
      </c>
      <c r="D68" t="s">
        <v>61</v>
      </c>
      <c r="E68" s="78">
        <f t="shared" si="0"/>
        <v>1.8947731632303393</v>
      </c>
    </row>
    <row r="69" spans="1:5" x14ac:dyDescent="0.35">
      <c r="A69" s="7">
        <v>1.6667207109050393</v>
      </c>
      <c r="B69" s="7" t="s">
        <v>62</v>
      </c>
      <c r="D69" t="s">
        <v>62</v>
      </c>
      <c r="E69" s="78">
        <f t="shared" si="0"/>
        <v>1.6667207109050393</v>
      </c>
    </row>
    <row r="70" spans="1:5" x14ac:dyDescent="0.35">
      <c r="A70" s="7">
        <v>0.88460501354668664</v>
      </c>
      <c r="B70" s="7" t="s">
        <v>63</v>
      </c>
      <c r="D70" t="s">
        <v>63</v>
      </c>
      <c r="E70" s="78">
        <f t="shared" si="0"/>
        <v>0.88460501354668664</v>
      </c>
    </row>
    <row r="71" spans="1:5" x14ac:dyDescent="0.35">
      <c r="A71" s="7">
        <v>5.1567592435282181</v>
      </c>
      <c r="B71" s="7" t="s">
        <v>64</v>
      </c>
      <c r="D71" t="s">
        <v>64</v>
      </c>
      <c r="E71" s="78">
        <f t="shared" si="0"/>
        <v>5.1567592435282181</v>
      </c>
    </row>
    <row r="72" spans="1:5" x14ac:dyDescent="0.35">
      <c r="A72" s="7">
        <v>3.6298172785664264</v>
      </c>
      <c r="B72" s="7" t="s">
        <v>65</v>
      </c>
      <c r="D72" t="s">
        <v>65</v>
      </c>
      <c r="E72" s="78">
        <f t="shared" si="0"/>
        <v>3.6298172785664264</v>
      </c>
    </row>
    <row r="73" spans="1:5" x14ac:dyDescent="0.35">
      <c r="A73" s="7">
        <v>5.4922934255643012</v>
      </c>
      <c r="B73" s="7" t="s">
        <v>66</v>
      </c>
      <c r="D73" t="s">
        <v>66</v>
      </c>
      <c r="E73" s="78">
        <f t="shared" si="0"/>
        <v>5.4922934255643012</v>
      </c>
    </row>
    <row r="74" spans="1:5" x14ac:dyDescent="0.35">
      <c r="A74" s="7">
        <v>1.2435966423617628</v>
      </c>
      <c r="B74" s="7" t="s">
        <v>67</v>
      </c>
      <c r="D74" t="s">
        <v>67</v>
      </c>
      <c r="E74" s="78">
        <f t="shared" si="0"/>
        <v>1.2435966423617628</v>
      </c>
    </row>
    <row r="75" spans="1:5" x14ac:dyDescent="0.35">
      <c r="A75" s="7">
        <v>1.2805834474398492</v>
      </c>
      <c r="B75" s="7" t="s">
        <v>625</v>
      </c>
      <c r="D75" t="s">
        <v>625</v>
      </c>
      <c r="E75" s="78">
        <f t="shared" si="0"/>
        <v>1.2805834474398492</v>
      </c>
    </row>
    <row r="76" spans="1:5" x14ac:dyDescent="0.35">
      <c r="A76" s="7">
        <v>4.5087892526359132</v>
      </c>
      <c r="B76" s="7" t="s">
        <v>68</v>
      </c>
      <c r="D76" t="s">
        <v>68</v>
      </c>
      <c r="E76" s="78">
        <f t="shared" si="0"/>
        <v>4.5087892526359132</v>
      </c>
    </row>
    <row r="77" spans="1:5" x14ac:dyDescent="0.35">
      <c r="A77" s="7">
        <v>2.1523501584948304</v>
      </c>
      <c r="B77" s="7" t="s">
        <v>69</v>
      </c>
      <c r="D77" t="s">
        <v>69</v>
      </c>
      <c r="E77" s="78">
        <f t="shared" si="0"/>
        <v>2.1523501584948304</v>
      </c>
    </row>
    <row r="78" spans="1:5" x14ac:dyDescent="0.35">
      <c r="A78" s="7">
        <v>1.8945801079570765</v>
      </c>
      <c r="B78" s="7" t="s">
        <v>70</v>
      </c>
      <c r="D78" t="s">
        <v>70</v>
      </c>
      <c r="E78" s="78">
        <f t="shared" si="0"/>
        <v>1.8945801079570765</v>
      </c>
    </row>
    <row r="79" spans="1:5" x14ac:dyDescent="0.35">
      <c r="A79" s="7">
        <v>0.9325013907731512</v>
      </c>
      <c r="B79" s="7" t="s">
        <v>71</v>
      </c>
      <c r="D79" t="s">
        <v>71</v>
      </c>
      <c r="E79" s="78">
        <f t="shared" si="0"/>
        <v>0.9325013907731512</v>
      </c>
    </row>
    <row r="80" spans="1:5" x14ac:dyDescent="0.35">
      <c r="A80" s="7">
        <v>2.3568968345911205</v>
      </c>
      <c r="B80" s="7" t="s">
        <v>626</v>
      </c>
      <c r="D80" t="s">
        <v>626</v>
      </c>
      <c r="E80" s="78">
        <f t="shared" si="0"/>
        <v>2.3568968345911205</v>
      </c>
    </row>
    <row r="81" spans="1:5" x14ac:dyDescent="0.35">
      <c r="A81" s="7">
        <v>1.9023327715758351</v>
      </c>
      <c r="B81" s="7" t="s">
        <v>72</v>
      </c>
      <c r="D81" t="s">
        <v>72</v>
      </c>
      <c r="E81" s="78">
        <f t="shared" si="0"/>
        <v>1.9023327715758351</v>
      </c>
    </row>
    <row r="82" spans="1:5" x14ac:dyDescent="0.35">
      <c r="A82" s="7">
        <v>2.2763934503971552</v>
      </c>
      <c r="B82" s="7" t="s">
        <v>73</v>
      </c>
      <c r="D82" t="s">
        <v>73</v>
      </c>
      <c r="E82" s="78">
        <f t="shared" si="0"/>
        <v>2.2763934503971552</v>
      </c>
    </row>
    <row r="83" spans="1:5" x14ac:dyDescent="0.35">
      <c r="A83" s="7">
        <v>2.3840258718007838</v>
      </c>
      <c r="B83" s="7" t="s">
        <v>74</v>
      </c>
      <c r="D83" t="s">
        <v>74</v>
      </c>
      <c r="E83" s="78">
        <f t="shared" si="0"/>
        <v>2.3840258718007838</v>
      </c>
    </row>
    <row r="84" spans="1:5" x14ac:dyDescent="0.35">
      <c r="A84" s="7">
        <v>1.5599278436489505</v>
      </c>
      <c r="B84" s="7" t="s">
        <v>75</v>
      </c>
      <c r="D84" t="s">
        <v>75</v>
      </c>
      <c r="E84" s="78">
        <f t="shared" si="0"/>
        <v>1.5599278436489505</v>
      </c>
    </row>
    <row r="85" spans="1:5" x14ac:dyDescent="0.35">
      <c r="A85" s="7">
        <v>2.1775226693728844</v>
      </c>
      <c r="B85" s="7" t="s">
        <v>76</v>
      </c>
      <c r="D85" t="s">
        <v>76</v>
      </c>
      <c r="E85" s="78">
        <f t="shared" si="0"/>
        <v>2.1775226693728844</v>
      </c>
    </row>
    <row r="86" spans="1:5" x14ac:dyDescent="0.35">
      <c r="A86" s="7">
        <v>2.0087907518084749</v>
      </c>
      <c r="B86" s="7" t="s">
        <v>77</v>
      </c>
      <c r="D86" t="s">
        <v>77</v>
      </c>
      <c r="E86" s="78">
        <f t="shared" si="0"/>
        <v>2.0087907518084749</v>
      </c>
    </row>
    <row r="87" spans="1:5" x14ac:dyDescent="0.35">
      <c r="A87" s="7">
        <v>1.8459109402003342</v>
      </c>
      <c r="B87" s="7" t="s">
        <v>78</v>
      </c>
      <c r="D87" t="s">
        <v>78</v>
      </c>
      <c r="E87" s="78">
        <f t="shared" si="0"/>
        <v>1.8459109402003342</v>
      </c>
    </row>
    <row r="88" spans="1:5" x14ac:dyDescent="0.35">
      <c r="A88" s="7">
        <v>2.3288970696223057</v>
      </c>
      <c r="B88" s="7" t="s">
        <v>79</v>
      </c>
      <c r="D88" t="s">
        <v>79</v>
      </c>
      <c r="E88" s="78">
        <f t="shared" si="0"/>
        <v>2.3288970696223057</v>
      </c>
    </row>
    <row r="89" spans="1:5" x14ac:dyDescent="0.35">
      <c r="A89" s="7">
        <v>0.68024149583915283</v>
      </c>
      <c r="B89" s="7" t="s">
        <v>80</v>
      </c>
      <c r="D89" t="s">
        <v>80</v>
      </c>
      <c r="E89" s="78">
        <f t="shared" si="0"/>
        <v>0.68024149583915283</v>
      </c>
    </row>
    <row r="90" spans="1:5" x14ac:dyDescent="0.35">
      <c r="A90" s="7">
        <v>1.491844225678107</v>
      </c>
      <c r="B90" s="7" t="s">
        <v>81</v>
      </c>
      <c r="D90" t="s">
        <v>81</v>
      </c>
      <c r="E90" s="78">
        <f t="shared" si="0"/>
        <v>1.491844225678107</v>
      </c>
    </row>
    <row r="91" spans="1:5" x14ac:dyDescent="0.35">
      <c r="A91" s="7">
        <v>1.1407357499828317</v>
      </c>
      <c r="B91" s="7" t="s">
        <v>82</v>
      </c>
      <c r="D91" t="s">
        <v>82</v>
      </c>
      <c r="E91" s="78">
        <f t="shared" si="0"/>
        <v>1.1407357499828317</v>
      </c>
    </row>
    <row r="92" spans="1:5" x14ac:dyDescent="0.35">
      <c r="A92" s="7">
        <v>1.4036676050409072</v>
      </c>
      <c r="B92" s="7" t="s">
        <v>83</v>
      </c>
      <c r="D92" t="s">
        <v>83</v>
      </c>
      <c r="E92" s="78">
        <f t="shared" si="0"/>
        <v>1.4036676050409072</v>
      </c>
    </row>
    <row r="93" spans="1:5" x14ac:dyDescent="0.35">
      <c r="A93" s="7">
        <v>1.4810292844224269</v>
      </c>
      <c r="B93" s="7" t="s">
        <v>84</v>
      </c>
      <c r="D93" t="s">
        <v>84</v>
      </c>
      <c r="E93" s="78">
        <f t="shared" si="0"/>
        <v>1.4810292844224269</v>
      </c>
    </row>
    <row r="94" spans="1:5" x14ac:dyDescent="0.35">
      <c r="A94" s="7">
        <v>0.48143950474878211</v>
      </c>
      <c r="B94" s="7" t="s">
        <v>85</v>
      </c>
      <c r="D94" t="s">
        <v>85</v>
      </c>
      <c r="E94" s="78">
        <f t="shared" si="0"/>
        <v>0.48143950474878211</v>
      </c>
    </row>
    <row r="95" spans="1:5" x14ac:dyDescent="0.35">
      <c r="A95" s="7">
        <v>3.9139658693978183</v>
      </c>
      <c r="B95" s="7" t="s">
        <v>86</v>
      </c>
      <c r="D95" t="s">
        <v>86</v>
      </c>
      <c r="E95" s="78">
        <f t="shared" si="0"/>
        <v>3.9139658693978183</v>
      </c>
    </row>
    <row r="96" spans="1:5" x14ac:dyDescent="0.35">
      <c r="A96" s="7">
        <v>0.96115964885409766</v>
      </c>
      <c r="B96" s="7" t="s">
        <v>87</v>
      </c>
      <c r="D96" t="s">
        <v>87</v>
      </c>
      <c r="E96" s="78">
        <f t="shared" si="0"/>
        <v>0.96115964885409766</v>
      </c>
    </row>
    <row r="97" spans="1:5" x14ac:dyDescent="0.35">
      <c r="A97" s="7">
        <v>3.3863301223594857</v>
      </c>
      <c r="B97" s="7" t="s">
        <v>88</v>
      </c>
      <c r="D97" t="s">
        <v>88</v>
      </c>
      <c r="E97" s="78">
        <f t="shared" si="0"/>
        <v>3.3863301223594857</v>
      </c>
    </row>
    <row r="98" spans="1:5" x14ac:dyDescent="0.35">
      <c r="A98" s="7">
        <v>3.0426322492450506</v>
      </c>
      <c r="B98" s="7" t="s">
        <v>89</v>
      </c>
      <c r="D98" t="s">
        <v>89</v>
      </c>
      <c r="E98" s="78">
        <f t="shared" si="0"/>
        <v>3.0426322492450506</v>
      </c>
    </row>
    <row r="99" spans="1:5" x14ac:dyDescent="0.35">
      <c r="A99" s="7">
        <v>0.9674541800541786</v>
      </c>
      <c r="B99" s="7" t="s">
        <v>90</v>
      </c>
      <c r="D99" t="s">
        <v>90</v>
      </c>
      <c r="E99" s="78">
        <f t="shared" ref="E99:E162" si="1">IF(ISNUMBER(SEARCH(D99,B99)),A99,"No qualify")</f>
        <v>0.9674541800541786</v>
      </c>
    </row>
    <row r="100" spans="1:5" x14ac:dyDescent="0.35">
      <c r="A100" s="7">
        <v>4.2114809469534631</v>
      </c>
      <c r="B100" s="7" t="s">
        <v>627</v>
      </c>
      <c r="D100" t="s">
        <v>627</v>
      </c>
      <c r="E100" s="78">
        <f t="shared" si="1"/>
        <v>4.2114809469534631</v>
      </c>
    </row>
    <row r="101" spans="1:5" x14ac:dyDescent="0.35">
      <c r="A101" s="7">
        <v>3.0051934588805147</v>
      </c>
      <c r="B101" s="7" t="s">
        <v>568</v>
      </c>
      <c r="D101" t="s">
        <v>568</v>
      </c>
      <c r="E101" s="78">
        <f t="shared" si="1"/>
        <v>3.0051934588805147</v>
      </c>
    </row>
    <row r="102" spans="1:5" x14ac:dyDescent="0.35">
      <c r="A102" s="7">
        <v>1.5802471425324438</v>
      </c>
      <c r="B102" s="7" t="s">
        <v>91</v>
      </c>
      <c r="D102" t="s">
        <v>91</v>
      </c>
      <c r="E102" s="78">
        <f t="shared" si="1"/>
        <v>1.5802471425324438</v>
      </c>
    </row>
    <row r="103" spans="1:5" x14ac:dyDescent="0.35">
      <c r="A103" s="7">
        <v>3.7814075323666914</v>
      </c>
      <c r="B103" s="7" t="s">
        <v>92</v>
      </c>
      <c r="D103" t="s">
        <v>92</v>
      </c>
      <c r="E103" s="78">
        <f t="shared" si="1"/>
        <v>3.7814075323666914</v>
      </c>
    </row>
    <row r="104" spans="1:5" x14ac:dyDescent="0.35">
      <c r="A104" s="7">
        <v>2.297803294238919</v>
      </c>
      <c r="B104" s="7" t="s">
        <v>93</v>
      </c>
      <c r="D104" t="s">
        <v>93</v>
      </c>
      <c r="E104" s="78">
        <f t="shared" si="1"/>
        <v>2.297803294238919</v>
      </c>
    </row>
    <row r="105" spans="1:5" x14ac:dyDescent="0.35">
      <c r="A105" s="7">
        <v>1.1613145953925759</v>
      </c>
      <c r="B105" s="7" t="s">
        <v>94</v>
      </c>
      <c r="D105" t="s">
        <v>94</v>
      </c>
      <c r="E105" s="78">
        <f t="shared" si="1"/>
        <v>1.1613145953925759</v>
      </c>
    </row>
    <row r="106" spans="1:5" x14ac:dyDescent="0.35">
      <c r="A106" s="7">
        <v>1.4208486791896739</v>
      </c>
      <c r="B106" s="7" t="s">
        <v>95</v>
      </c>
      <c r="D106" t="s">
        <v>95</v>
      </c>
      <c r="E106" s="78">
        <f t="shared" si="1"/>
        <v>1.4208486791896739</v>
      </c>
    </row>
    <row r="107" spans="1:5" x14ac:dyDescent="0.35">
      <c r="A107" s="7">
        <v>1.4303227792366617</v>
      </c>
      <c r="B107" s="7" t="s">
        <v>96</v>
      </c>
      <c r="D107" t="s">
        <v>96</v>
      </c>
      <c r="E107" s="78">
        <f t="shared" si="1"/>
        <v>1.4303227792366617</v>
      </c>
    </row>
    <row r="108" spans="1:5" x14ac:dyDescent="0.35">
      <c r="A108" s="7">
        <v>3.1972026403220855</v>
      </c>
      <c r="B108" s="7" t="s">
        <v>628</v>
      </c>
      <c r="D108" t="s">
        <v>628</v>
      </c>
      <c r="E108" s="78">
        <f t="shared" si="1"/>
        <v>3.1972026403220855</v>
      </c>
    </row>
    <row r="109" spans="1:5" x14ac:dyDescent="0.35">
      <c r="A109" s="7">
        <v>1.639428931868991</v>
      </c>
      <c r="B109" s="7" t="s">
        <v>629</v>
      </c>
      <c r="D109" t="s">
        <v>629</v>
      </c>
      <c r="E109" s="78">
        <f t="shared" si="1"/>
        <v>1.639428931868991</v>
      </c>
    </row>
    <row r="110" spans="1:5" x14ac:dyDescent="0.35">
      <c r="A110" s="7">
        <v>3.2600230418507916</v>
      </c>
      <c r="B110" s="7" t="s">
        <v>630</v>
      </c>
      <c r="D110" t="s">
        <v>630</v>
      </c>
      <c r="E110" s="78">
        <f t="shared" si="1"/>
        <v>3.2600230418507916</v>
      </c>
    </row>
    <row r="111" spans="1:5" x14ac:dyDescent="0.35">
      <c r="A111" s="7">
        <v>3.508777797269464</v>
      </c>
      <c r="B111" s="7" t="s">
        <v>631</v>
      </c>
      <c r="D111" t="s">
        <v>631</v>
      </c>
      <c r="E111" s="78">
        <f t="shared" si="1"/>
        <v>3.508777797269464</v>
      </c>
    </row>
    <row r="112" spans="1:5" x14ac:dyDescent="0.35">
      <c r="A112" s="7">
        <v>1.838581212266039</v>
      </c>
      <c r="B112" s="7" t="s">
        <v>97</v>
      </c>
      <c r="D112" t="s">
        <v>97</v>
      </c>
      <c r="E112" s="78">
        <f t="shared" si="1"/>
        <v>1.838581212266039</v>
      </c>
    </row>
    <row r="113" spans="1:5" x14ac:dyDescent="0.35">
      <c r="A113" s="7">
        <v>2.1379557050990501</v>
      </c>
      <c r="B113" s="7" t="s">
        <v>632</v>
      </c>
      <c r="D113" t="s">
        <v>632</v>
      </c>
      <c r="E113" s="78">
        <f t="shared" si="1"/>
        <v>2.1379557050990501</v>
      </c>
    </row>
    <row r="114" spans="1:5" x14ac:dyDescent="0.35">
      <c r="A114" s="7">
        <v>2.8972290155084308</v>
      </c>
      <c r="B114" s="7" t="s">
        <v>633</v>
      </c>
      <c r="D114" t="s">
        <v>633</v>
      </c>
      <c r="E114" s="78">
        <f t="shared" si="1"/>
        <v>2.8972290155084308</v>
      </c>
    </row>
    <row r="115" spans="1:5" x14ac:dyDescent="0.35">
      <c r="A115" s="7">
        <v>1.1032956774263249</v>
      </c>
      <c r="B115" s="7" t="s">
        <v>98</v>
      </c>
      <c r="D115" t="s">
        <v>98</v>
      </c>
      <c r="E115" s="78">
        <f t="shared" si="1"/>
        <v>1.1032956774263249</v>
      </c>
    </row>
    <row r="116" spans="1:5" x14ac:dyDescent="0.35">
      <c r="A116" s="7">
        <v>1.6245526556798637</v>
      </c>
      <c r="B116" s="7" t="s">
        <v>99</v>
      </c>
      <c r="D116" t="s">
        <v>99</v>
      </c>
      <c r="E116" s="78">
        <f t="shared" si="1"/>
        <v>1.6245526556798637</v>
      </c>
    </row>
    <row r="117" spans="1:5" x14ac:dyDescent="0.35">
      <c r="A117" s="7">
        <v>3.9647003586685279</v>
      </c>
      <c r="B117" s="7" t="s">
        <v>569</v>
      </c>
      <c r="D117" t="s">
        <v>569</v>
      </c>
      <c r="E117" s="78">
        <f t="shared" si="1"/>
        <v>3.9647003586685279</v>
      </c>
    </row>
    <row r="118" spans="1:5" x14ac:dyDescent="0.35">
      <c r="A118" s="7">
        <v>0.78776426922559994</v>
      </c>
      <c r="B118" s="7" t="s">
        <v>100</v>
      </c>
      <c r="D118" t="s">
        <v>100</v>
      </c>
      <c r="E118" s="78">
        <f t="shared" si="1"/>
        <v>0.78776426922559994</v>
      </c>
    </row>
    <row r="119" spans="1:5" x14ac:dyDescent="0.35">
      <c r="A119" s="7">
        <v>0.9268922041225609</v>
      </c>
      <c r="B119" s="7" t="s">
        <v>101</v>
      </c>
      <c r="D119" t="s">
        <v>101</v>
      </c>
      <c r="E119" s="78">
        <f t="shared" si="1"/>
        <v>0.9268922041225609</v>
      </c>
    </row>
    <row r="120" spans="1:5" x14ac:dyDescent="0.35">
      <c r="A120" s="7">
        <v>1.6721661827103087</v>
      </c>
      <c r="B120" s="7" t="s">
        <v>634</v>
      </c>
      <c r="D120" t="s">
        <v>634</v>
      </c>
      <c r="E120" s="78">
        <f t="shared" si="1"/>
        <v>1.6721661827103087</v>
      </c>
    </row>
    <row r="121" spans="1:5" x14ac:dyDescent="0.35">
      <c r="A121" s="7">
        <v>0.74935719822554492</v>
      </c>
      <c r="B121" s="7" t="s">
        <v>102</v>
      </c>
      <c r="D121" t="s">
        <v>102</v>
      </c>
      <c r="E121" s="78">
        <f t="shared" si="1"/>
        <v>0.74935719822554492</v>
      </c>
    </row>
    <row r="122" spans="1:5" x14ac:dyDescent="0.35">
      <c r="A122" s="7">
        <v>2.4831366111174402</v>
      </c>
      <c r="B122" s="7" t="s">
        <v>103</v>
      </c>
      <c r="D122" t="s">
        <v>103</v>
      </c>
      <c r="E122" s="78">
        <f t="shared" si="1"/>
        <v>2.4831366111174402</v>
      </c>
    </row>
    <row r="123" spans="1:5" x14ac:dyDescent="0.35">
      <c r="A123" s="7">
        <v>1.4294184263513112</v>
      </c>
      <c r="B123" s="7" t="s">
        <v>104</v>
      </c>
      <c r="D123" t="s">
        <v>104</v>
      </c>
      <c r="E123" s="78">
        <f t="shared" si="1"/>
        <v>1.4294184263513112</v>
      </c>
    </row>
    <row r="124" spans="1:5" x14ac:dyDescent="0.35">
      <c r="A124" s="7">
        <v>1.4057555287909933</v>
      </c>
      <c r="B124" s="7" t="s">
        <v>105</v>
      </c>
      <c r="D124" t="s">
        <v>105</v>
      </c>
      <c r="E124" s="78">
        <f t="shared" si="1"/>
        <v>1.4057555287909933</v>
      </c>
    </row>
    <row r="125" spans="1:5" x14ac:dyDescent="0.35">
      <c r="A125" s="7">
        <v>1.8034223664103617</v>
      </c>
      <c r="B125" s="7" t="s">
        <v>106</v>
      </c>
      <c r="D125" t="s">
        <v>106</v>
      </c>
      <c r="E125" s="78">
        <f t="shared" si="1"/>
        <v>1.8034223664103617</v>
      </c>
    </row>
    <row r="126" spans="1:5" x14ac:dyDescent="0.35">
      <c r="A126" s="7">
        <v>1.202567017399863</v>
      </c>
      <c r="B126" s="7" t="s">
        <v>107</v>
      </c>
      <c r="D126" t="s">
        <v>107</v>
      </c>
      <c r="E126" s="78">
        <f t="shared" si="1"/>
        <v>1.202567017399863</v>
      </c>
    </row>
    <row r="127" spans="1:5" x14ac:dyDescent="0.35">
      <c r="A127" s="7">
        <v>0.60466644828432481</v>
      </c>
      <c r="B127" s="7" t="s">
        <v>108</v>
      </c>
      <c r="D127" t="s">
        <v>108</v>
      </c>
      <c r="E127" s="78">
        <f t="shared" si="1"/>
        <v>0.60466644828432481</v>
      </c>
    </row>
    <row r="128" spans="1:5" x14ac:dyDescent="0.35">
      <c r="A128" s="7">
        <v>2.0551275307116068</v>
      </c>
      <c r="B128" s="7" t="s">
        <v>109</v>
      </c>
      <c r="D128" t="s">
        <v>109</v>
      </c>
      <c r="E128" s="78">
        <f t="shared" si="1"/>
        <v>2.0551275307116068</v>
      </c>
    </row>
    <row r="129" spans="1:5" x14ac:dyDescent="0.35">
      <c r="A129" s="7">
        <v>1.1219686619873852</v>
      </c>
      <c r="B129" s="7" t="s">
        <v>110</v>
      </c>
      <c r="D129" t="s">
        <v>110</v>
      </c>
      <c r="E129" s="78">
        <f t="shared" si="1"/>
        <v>1.1219686619873852</v>
      </c>
    </row>
    <row r="130" spans="1:5" x14ac:dyDescent="0.35">
      <c r="A130" s="7">
        <v>1.9949472037522769</v>
      </c>
      <c r="B130" s="7" t="s">
        <v>111</v>
      </c>
      <c r="D130" t="s">
        <v>111</v>
      </c>
      <c r="E130" s="78">
        <f t="shared" si="1"/>
        <v>1.9949472037522769</v>
      </c>
    </row>
    <row r="131" spans="1:5" x14ac:dyDescent="0.35">
      <c r="A131" s="7">
        <v>1.1891433962180247</v>
      </c>
      <c r="B131" s="7" t="s">
        <v>112</v>
      </c>
      <c r="D131" t="s">
        <v>112</v>
      </c>
      <c r="E131" s="78">
        <f t="shared" si="1"/>
        <v>1.1891433962180247</v>
      </c>
    </row>
    <row r="132" spans="1:5" x14ac:dyDescent="0.35">
      <c r="A132" s="7">
        <v>1.6618101060288704</v>
      </c>
      <c r="B132" s="7" t="s">
        <v>113</v>
      </c>
      <c r="D132" t="s">
        <v>113</v>
      </c>
      <c r="E132" s="78">
        <f t="shared" si="1"/>
        <v>1.6618101060288704</v>
      </c>
    </row>
    <row r="133" spans="1:5" x14ac:dyDescent="0.35">
      <c r="A133" s="7">
        <v>1.9661136749544692</v>
      </c>
      <c r="B133" s="7" t="s">
        <v>114</v>
      </c>
      <c r="D133" t="s">
        <v>114</v>
      </c>
      <c r="E133" s="78">
        <f t="shared" si="1"/>
        <v>1.9661136749544692</v>
      </c>
    </row>
    <row r="134" spans="1:5" x14ac:dyDescent="0.35">
      <c r="A134" s="7">
        <v>0.97627551115343947</v>
      </c>
      <c r="B134" s="7" t="s">
        <v>115</v>
      </c>
      <c r="D134" t="s">
        <v>115</v>
      </c>
      <c r="E134" s="78">
        <f t="shared" si="1"/>
        <v>0.97627551115343947</v>
      </c>
    </row>
    <row r="135" spans="1:5" x14ac:dyDescent="0.35">
      <c r="A135" s="7">
        <v>1.6333191370427151</v>
      </c>
      <c r="B135" s="7" t="s">
        <v>116</v>
      </c>
      <c r="D135" t="s">
        <v>116</v>
      </c>
      <c r="E135" s="78">
        <f t="shared" si="1"/>
        <v>1.6333191370427151</v>
      </c>
    </row>
    <row r="136" spans="1:5" x14ac:dyDescent="0.35">
      <c r="A136" s="7">
        <v>1.8087496464629194</v>
      </c>
      <c r="B136" s="7" t="s">
        <v>117</v>
      </c>
      <c r="D136" t="s">
        <v>117</v>
      </c>
      <c r="E136" s="78">
        <f t="shared" si="1"/>
        <v>1.8087496464629194</v>
      </c>
    </row>
    <row r="137" spans="1:5" x14ac:dyDescent="0.35">
      <c r="A137" s="7">
        <v>1.8074814327963928</v>
      </c>
      <c r="B137" s="7" t="s">
        <v>118</v>
      </c>
      <c r="D137" t="s">
        <v>118</v>
      </c>
      <c r="E137" s="78">
        <f t="shared" si="1"/>
        <v>1.8074814327963928</v>
      </c>
    </row>
    <row r="138" spans="1:5" x14ac:dyDescent="0.35">
      <c r="A138" s="7">
        <v>4.8882521856145917</v>
      </c>
      <c r="B138" s="7" t="s">
        <v>119</v>
      </c>
      <c r="D138" t="s">
        <v>119</v>
      </c>
      <c r="E138" s="78">
        <f t="shared" si="1"/>
        <v>4.8882521856145917</v>
      </c>
    </row>
    <row r="139" spans="1:5" x14ac:dyDescent="0.35">
      <c r="A139" s="7">
        <v>2.8437150683865342</v>
      </c>
      <c r="B139" s="7" t="s">
        <v>120</v>
      </c>
      <c r="D139" t="s">
        <v>120</v>
      </c>
      <c r="E139" s="78">
        <f t="shared" si="1"/>
        <v>2.8437150683865342</v>
      </c>
    </row>
    <row r="140" spans="1:5" x14ac:dyDescent="0.35">
      <c r="A140" s="7">
        <v>2.3440566300707868</v>
      </c>
      <c r="B140" s="7" t="s">
        <v>635</v>
      </c>
      <c r="D140" t="s">
        <v>635</v>
      </c>
      <c r="E140" s="78">
        <f t="shared" si="1"/>
        <v>2.3440566300707868</v>
      </c>
    </row>
    <row r="141" spans="1:5" x14ac:dyDescent="0.35">
      <c r="A141" s="7">
        <v>2.7076515381562118</v>
      </c>
      <c r="B141" s="7" t="s">
        <v>636</v>
      </c>
      <c r="D141" t="s">
        <v>636</v>
      </c>
      <c r="E141" s="78">
        <f t="shared" si="1"/>
        <v>2.7076515381562118</v>
      </c>
    </row>
    <row r="142" spans="1:5" x14ac:dyDescent="0.35">
      <c r="A142" s="7">
        <v>3.1761955375923843</v>
      </c>
      <c r="B142" s="7" t="s">
        <v>570</v>
      </c>
      <c r="D142" t="s">
        <v>570</v>
      </c>
      <c r="E142" s="78">
        <f t="shared" si="1"/>
        <v>3.1761955375923843</v>
      </c>
    </row>
    <row r="143" spans="1:5" x14ac:dyDescent="0.35">
      <c r="A143" s="7">
        <v>1.9396081814304771</v>
      </c>
      <c r="B143" s="7" t="s">
        <v>121</v>
      </c>
      <c r="D143" t="s">
        <v>121</v>
      </c>
      <c r="E143" s="78">
        <f t="shared" si="1"/>
        <v>1.9396081814304771</v>
      </c>
    </row>
    <row r="144" spans="1:5" x14ac:dyDescent="0.35">
      <c r="A144" s="7">
        <v>1.9368002251905576</v>
      </c>
      <c r="B144" s="7" t="s">
        <v>122</v>
      </c>
      <c r="D144" t="s">
        <v>122</v>
      </c>
      <c r="E144" s="78">
        <f t="shared" si="1"/>
        <v>1.9368002251905576</v>
      </c>
    </row>
    <row r="145" spans="1:5" x14ac:dyDescent="0.35">
      <c r="A145" s="7">
        <v>1.2261989502551729</v>
      </c>
      <c r="B145" s="7" t="s">
        <v>123</v>
      </c>
      <c r="D145" t="s">
        <v>123</v>
      </c>
      <c r="E145" s="78">
        <f t="shared" si="1"/>
        <v>1.2261989502551729</v>
      </c>
    </row>
    <row r="146" spans="1:5" x14ac:dyDescent="0.35">
      <c r="A146" s="7">
        <v>2.6297199053263274</v>
      </c>
      <c r="B146" s="7" t="s">
        <v>124</v>
      </c>
      <c r="D146" t="s">
        <v>124</v>
      </c>
      <c r="E146" s="78">
        <f t="shared" si="1"/>
        <v>2.6297199053263274</v>
      </c>
    </row>
    <row r="147" spans="1:5" x14ac:dyDescent="0.35">
      <c r="A147" s="7">
        <v>1.7242089395605817</v>
      </c>
      <c r="B147" s="7" t="s">
        <v>125</v>
      </c>
      <c r="D147" t="s">
        <v>125</v>
      </c>
      <c r="E147" s="78">
        <f t="shared" si="1"/>
        <v>1.7242089395605817</v>
      </c>
    </row>
    <row r="148" spans="1:5" x14ac:dyDescent="0.35">
      <c r="A148" s="7">
        <v>3.047838965715405</v>
      </c>
      <c r="B148" s="7" t="s">
        <v>126</v>
      </c>
      <c r="D148" t="s">
        <v>126</v>
      </c>
      <c r="E148" s="78">
        <f t="shared" si="1"/>
        <v>3.047838965715405</v>
      </c>
    </row>
    <row r="149" spans="1:5" x14ac:dyDescent="0.35">
      <c r="A149" s="7">
        <v>2.1456271841780237</v>
      </c>
      <c r="B149" s="7" t="s">
        <v>127</v>
      </c>
      <c r="D149" t="s">
        <v>127</v>
      </c>
      <c r="E149" s="78">
        <f t="shared" si="1"/>
        <v>2.1456271841780237</v>
      </c>
    </row>
    <row r="150" spans="1:5" x14ac:dyDescent="0.35">
      <c r="A150" s="7">
        <v>2.2224669923813605</v>
      </c>
      <c r="B150" s="7" t="s">
        <v>128</v>
      </c>
      <c r="D150" t="s">
        <v>128</v>
      </c>
      <c r="E150" s="78">
        <f t="shared" si="1"/>
        <v>2.2224669923813605</v>
      </c>
    </row>
    <row r="151" spans="1:5" x14ac:dyDescent="0.35">
      <c r="A151" s="7">
        <v>1.4880461011976547</v>
      </c>
      <c r="B151" s="7" t="s">
        <v>129</v>
      </c>
      <c r="D151" t="s">
        <v>129</v>
      </c>
      <c r="E151" s="78">
        <f t="shared" si="1"/>
        <v>1.4880461011976547</v>
      </c>
    </row>
    <row r="152" spans="1:5" x14ac:dyDescent="0.35">
      <c r="A152" s="7">
        <v>2.1641756995323833</v>
      </c>
      <c r="B152" s="7" t="s">
        <v>130</v>
      </c>
      <c r="D152" t="s">
        <v>130</v>
      </c>
      <c r="E152" s="78">
        <f t="shared" si="1"/>
        <v>2.1641756995323833</v>
      </c>
    </row>
    <row r="153" spans="1:5" x14ac:dyDescent="0.35">
      <c r="A153" s="7">
        <v>2.6533227749292796</v>
      </c>
      <c r="B153" s="7" t="s">
        <v>131</v>
      </c>
      <c r="D153" t="s">
        <v>131</v>
      </c>
      <c r="E153" s="78">
        <f t="shared" si="1"/>
        <v>2.6533227749292796</v>
      </c>
    </row>
    <row r="154" spans="1:5" x14ac:dyDescent="0.35">
      <c r="A154" s="7">
        <v>3.1253694863337005</v>
      </c>
      <c r="B154" s="7" t="s">
        <v>132</v>
      </c>
      <c r="D154" t="s">
        <v>132</v>
      </c>
      <c r="E154" s="78">
        <f t="shared" si="1"/>
        <v>3.1253694863337005</v>
      </c>
    </row>
    <row r="155" spans="1:5" x14ac:dyDescent="0.35">
      <c r="A155" s="7">
        <v>1.1865216280879938</v>
      </c>
      <c r="B155" s="7" t="s">
        <v>133</v>
      </c>
      <c r="D155" t="s">
        <v>133</v>
      </c>
      <c r="E155" s="78">
        <f t="shared" si="1"/>
        <v>1.1865216280879938</v>
      </c>
    </row>
    <row r="156" spans="1:5" x14ac:dyDescent="0.35">
      <c r="A156" s="7">
        <v>2.498368428044357</v>
      </c>
      <c r="B156" s="7" t="s">
        <v>571</v>
      </c>
      <c r="D156" t="s">
        <v>571</v>
      </c>
      <c r="E156" s="78">
        <f t="shared" si="1"/>
        <v>2.498368428044357</v>
      </c>
    </row>
    <row r="157" spans="1:5" x14ac:dyDescent="0.35">
      <c r="A157" s="7">
        <v>3.5385960669768215</v>
      </c>
      <c r="B157" s="7" t="s">
        <v>637</v>
      </c>
      <c r="D157" t="s">
        <v>637</v>
      </c>
      <c r="E157" s="78">
        <f t="shared" si="1"/>
        <v>3.5385960669768215</v>
      </c>
    </row>
    <row r="158" spans="1:5" x14ac:dyDescent="0.35">
      <c r="A158" s="7">
        <v>3.0703647903948488</v>
      </c>
      <c r="B158" s="7" t="s">
        <v>134</v>
      </c>
      <c r="D158" t="s">
        <v>134</v>
      </c>
      <c r="E158" s="78">
        <f t="shared" si="1"/>
        <v>3.0703647903948488</v>
      </c>
    </row>
    <row r="159" spans="1:5" x14ac:dyDescent="0.35">
      <c r="A159" s="7">
        <v>4.0400511129120487</v>
      </c>
      <c r="B159" s="7" t="s">
        <v>135</v>
      </c>
      <c r="D159" t="s">
        <v>135</v>
      </c>
      <c r="E159" s="78">
        <f t="shared" si="1"/>
        <v>4.0400511129120487</v>
      </c>
    </row>
    <row r="160" spans="1:5" x14ac:dyDescent="0.35">
      <c r="A160" s="7">
        <v>1.2306393861701226</v>
      </c>
      <c r="B160" s="7" t="s">
        <v>136</v>
      </c>
      <c r="D160" t="s">
        <v>136</v>
      </c>
      <c r="E160" s="78">
        <f t="shared" si="1"/>
        <v>1.2306393861701226</v>
      </c>
    </row>
    <row r="161" spans="1:5" x14ac:dyDescent="0.35">
      <c r="A161" s="7">
        <v>1.0353709408812444</v>
      </c>
      <c r="B161" s="7" t="s">
        <v>137</v>
      </c>
      <c r="D161" t="s">
        <v>137</v>
      </c>
      <c r="E161" s="78">
        <f t="shared" si="1"/>
        <v>1.0353709408812444</v>
      </c>
    </row>
    <row r="162" spans="1:5" x14ac:dyDescent="0.35">
      <c r="A162" s="7">
        <v>2.1710603404769104</v>
      </c>
      <c r="B162" s="7" t="s">
        <v>638</v>
      </c>
      <c r="D162" t="s">
        <v>638</v>
      </c>
      <c r="E162" s="78">
        <f t="shared" si="1"/>
        <v>2.1710603404769104</v>
      </c>
    </row>
    <row r="163" spans="1:5" x14ac:dyDescent="0.35">
      <c r="A163" s="7">
        <v>3.2790514395674881</v>
      </c>
      <c r="B163" s="7" t="s">
        <v>138</v>
      </c>
      <c r="D163" t="s">
        <v>138</v>
      </c>
      <c r="E163" s="78">
        <f t="shared" ref="E163:E226" si="2">IF(ISNUMBER(SEARCH(D163,B163)),A163,"No qualify")</f>
        <v>3.2790514395674881</v>
      </c>
    </row>
    <row r="164" spans="1:5" x14ac:dyDescent="0.35">
      <c r="A164" s="7">
        <v>1.3676149184309458</v>
      </c>
      <c r="B164" s="7" t="s">
        <v>139</v>
      </c>
      <c r="D164" t="s">
        <v>139</v>
      </c>
      <c r="E164" s="78">
        <f t="shared" si="2"/>
        <v>1.3676149184309458</v>
      </c>
    </row>
    <row r="165" spans="1:5" x14ac:dyDescent="0.35">
      <c r="A165" s="7">
        <v>2.7392739776892703</v>
      </c>
      <c r="B165" s="7" t="s">
        <v>140</v>
      </c>
      <c r="D165" t="s">
        <v>140</v>
      </c>
      <c r="E165" s="78">
        <f t="shared" si="2"/>
        <v>2.7392739776892703</v>
      </c>
    </row>
    <row r="166" spans="1:5" x14ac:dyDescent="0.35">
      <c r="A166" s="7">
        <v>0.64196413761691606</v>
      </c>
      <c r="B166" s="7" t="s">
        <v>141</v>
      </c>
      <c r="D166" t="s">
        <v>141</v>
      </c>
      <c r="E166" s="78">
        <f t="shared" si="2"/>
        <v>0.64196413761691606</v>
      </c>
    </row>
    <row r="167" spans="1:5" x14ac:dyDescent="0.35">
      <c r="A167" s="7">
        <v>0.86413495999300827</v>
      </c>
      <c r="B167" s="7" t="s">
        <v>142</v>
      </c>
      <c r="D167" t="s">
        <v>142</v>
      </c>
      <c r="E167" s="78">
        <f t="shared" si="2"/>
        <v>0.86413495999300827</v>
      </c>
    </row>
    <row r="168" spans="1:5" x14ac:dyDescent="0.35">
      <c r="A168" s="7">
        <v>2.3305737127842399</v>
      </c>
      <c r="B168" s="7" t="s">
        <v>143</v>
      </c>
      <c r="D168" t="s">
        <v>143</v>
      </c>
      <c r="E168" s="78">
        <f t="shared" si="2"/>
        <v>2.3305737127842399</v>
      </c>
    </row>
    <row r="169" spans="1:5" x14ac:dyDescent="0.35">
      <c r="A169" s="7">
        <v>2.7698623606677697</v>
      </c>
      <c r="B169" s="7" t="s">
        <v>144</v>
      </c>
      <c r="D169" t="s">
        <v>144</v>
      </c>
      <c r="E169" s="78">
        <f t="shared" si="2"/>
        <v>2.7698623606677697</v>
      </c>
    </row>
    <row r="170" spans="1:5" x14ac:dyDescent="0.35">
      <c r="A170" s="7">
        <v>3.6660909244778801</v>
      </c>
      <c r="B170" s="7" t="s">
        <v>145</v>
      </c>
      <c r="D170" t="s">
        <v>145</v>
      </c>
      <c r="E170" s="78">
        <f t="shared" si="2"/>
        <v>3.6660909244778801</v>
      </c>
    </row>
    <row r="171" spans="1:5" x14ac:dyDescent="0.35">
      <c r="A171" s="7">
        <v>3.9009396200392268</v>
      </c>
      <c r="B171" s="7" t="s">
        <v>146</v>
      </c>
      <c r="D171" t="s">
        <v>146</v>
      </c>
      <c r="E171" s="78">
        <f t="shared" si="2"/>
        <v>3.9009396200392268</v>
      </c>
    </row>
    <row r="172" spans="1:5" x14ac:dyDescent="0.35">
      <c r="A172" s="7">
        <v>2.5669035505184588</v>
      </c>
      <c r="B172" s="7" t="s">
        <v>147</v>
      </c>
      <c r="D172" t="s">
        <v>147</v>
      </c>
      <c r="E172" s="78">
        <f t="shared" si="2"/>
        <v>2.5669035505184588</v>
      </c>
    </row>
    <row r="173" spans="1:5" x14ac:dyDescent="0.35">
      <c r="A173" s="7">
        <v>4.5554969264727498</v>
      </c>
      <c r="B173" s="7" t="s">
        <v>148</v>
      </c>
      <c r="D173" t="s">
        <v>148</v>
      </c>
      <c r="E173" s="78">
        <f t="shared" si="2"/>
        <v>4.5554969264727498</v>
      </c>
    </row>
    <row r="174" spans="1:5" x14ac:dyDescent="0.35">
      <c r="A174" s="7">
        <v>3.8007404556567428</v>
      </c>
      <c r="B174" s="7" t="s">
        <v>149</v>
      </c>
      <c r="D174" t="s">
        <v>149</v>
      </c>
      <c r="E174" s="78">
        <f t="shared" si="2"/>
        <v>3.8007404556567428</v>
      </c>
    </row>
    <row r="175" spans="1:5" x14ac:dyDescent="0.35">
      <c r="A175" s="7">
        <v>3.0136748424674025</v>
      </c>
      <c r="B175" s="7" t="s">
        <v>150</v>
      </c>
      <c r="D175" t="s">
        <v>150</v>
      </c>
      <c r="E175" s="78">
        <f t="shared" si="2"/>
        <v>3.0136748424674025</v>
      </c>
    </row>
    <row r="176" spans="1:5" x14ac:dyDescent="0.35">
      <c r="A176" s="7">
        <v>2.5672796477762949</v>
      </c>
      <c r="B176" s="7" t="s">
        <v>572</v>
      </c>
      <c r="D176" t="s">
        <v>572</v>
      </c>
      <c r="E176" s="78">
        <f t="shared" si="2"/>
        <v>2.5672796477762949</v>
      </c>
    </row>
    <row r="177" spans="1:9" x14ac:dyDescent="0.35">
      <c r="A177" s="7">
        <v>1.6487788428694707</v>
      </c>
      <c r="B177" s="7" t="s">
        <v>573</v>
      </c>
      <c r="D177" t="s">
        <v>573</v>
      </c>
      <c r="E177" s="78">
        <f t="shared" si="2"/>
        <v>1.6487788428694707</v>
      </c>
    </row>
    <row r="178" spans="1:9" x14ac:dyDescent="0.35">
      <c r="A178" s="7">
        <v>2.7942118162115328</v>
      </c>
      <c r="B178" s="7" t="s">
        <v>574</v>
      </c>
      <c r="D178" t="s">
        <v>574</v>
      </c>
      <c r="E178" s="78">
        <f t="shared" si="2"/>
        <v>2.7942118162115328</v>
      </c>
    </row>
    <row r="179" spans="1:9" x14ac:dyDescent="0.35">
      <c r="A179" s="7">
        <v>4.4404031807256654</v>
      </c>
      <c r="B179" s="7" t="s">
        <v>575</v>
      </c>
      <c r="D179" t="s">
        <v>575</v>
      </c>
      <c r="E179" s="78">
        <f t="shared" si="2"/>
        <v>4.4404031807256654</v>
      </c>
    </row>
    <row r="180" spans="1:9" x14ac:dyDescent="0.35">
      <c r="A180" s="7">
        <v>2.151529486703978</v>
      </c>
      <c r="B180" s="7" t="s">
        <v>576</v>
      </c>
      <c r="D180" t="s">
        <v>576</v>
      </c>
      <c r="E180" s="78">
        <f t="shared" si="2"/>
        <v>2.151529486703978</v>
      </c>
      <c r="H180" s="7"/>
      <c r="I180" s="7"/>
    </row>
    <row r="181" spans="1:9" x14ac:dyDescent="0.35">
      <c r="A181" s="7">
        <v>1.9207576589575548</v>
      </c>
      <c r="B181" s="7" t="s">
        <v>639</v>
      </c>
      <c r="D181" t="s">
        <v>639</v>
      </c>
      <c r="E181" s="78">
        <f t="shared" si="2"/>
        <v>1.9207576589575548</v>
      </c>
      <c r="H181" s="7"/>
      <c r="I181" s="7"/>
    </row>
    <row r="182" spans="1:9" x14ac:dyDescent="0.35">
      <c r="A182" s="7">
        <v>2.7039336096939328</v>
      </c>
      <c r="B182" s="7" t="s">
        <v>151</v>
      </c>
      <c r="D182" t="s">
        <v>151</v>
      </c>
      <c r="E182" s="78">
        <f t="shared" si="2"/>
        <v>2.7039336096939328</v>
      </c>
    </row>
    <row r="183" spans="1:9" x14ac:dyDescent="0.35">
      <c r="A183" s="7">
        <v>2.6298902784688938</v>
      </c>
      <c r="B183" s="7" t="s">
        <v>152</v>
      </c>
      <c r="D183" t="s">
        <v>152</v>
      </c>
      <c r="E183" s="78">
        <f t="shared" si="2"/>
        <v>2.6298902784688938</v>
      </c>
    </row>
    <row r="184" spans="1:9" x14ac:dyDescent="0.35">
      <c r="A184" s="7">
        <v>3.1078328741778574</v>
      </c>
      <c r="B184" s="7" t="s">
        <v>153</v>
      </c>
      <c r="D184" t="s">
        <v>153</v>
      </c>
      <c r="E184" s="78">
        <f t="shared" si="2"/>
        <v>3.1078328741778574</v>
      </c>
    </row>
    <row r="185" spans="1:9" x14ac:dyDescent="0.35">
      <c r="A185" s="7">
        <v>3.7643898007699947</v>
      </c>
      <c r="B185" s="7" t="s">
        <v>154</v>
      </c>
      <c r="D185" t="s">
        <v>154</v>
      </c>
      <c r="E185" s="78">
        <f t="shared" si="2"/>
        <v>3.7643898007699947</v>
      </c>
    </row>
    <row r="186" spans="1:9" x14ac:dyDescent="0.35">
      <c r="A186" s="7">
        <v>0.89027569707584364</v>
      </c>
      <c r="B186" s="7" t="s">
        <v>155</v>
      </c>
      <c r="D186" t="s">
        <v>155</v>
      </c>
      <c r="E186" s="78">
        <f t="shared" si="2"/>
        <v>0.89027569707584364</v>
      </c>
    </row>
    <row r="187" spans="1:9" x14ac:dyDescent="0.35">
      <c r="A187" s="7">
        <v>1.0903476082131052</v>
      </c>
      <c r="B187" s="7" t="s">
        <v>577</v>
      </c>
      <c r="D187" t="s">
        <v>577</v>
      </c>
      <c r="E187" s="78">
        <f t="shared" si="2"/>
        <v>1.0903476082131052</v>
      </c>
    </row>
    <row r="188" spans="1:9" x14ac:dyDescent="0.35">
      <c r="A188" s="7">
        <v>2.5126417298236796</v>
      </c>
      <c r="B188" s="7" t="s">
        <v>156</v>
      </c>
      <c r="D188" t="s">
        <v>156</v>
      </c>
      <c r="E188" s="78">
        <f t="shared" si="2"/>
        <v>2.5126417298236796</v>
      </c>
    </row>
    <row r="189" spans="1:9" x14ac:dyDescent="0.35">
      <c r="A189" s="7">
        <v>0.77563597440456911</v>
      </c>
      <c r="B189" s="7" t="s">
        <v>157</v>
      </c>
      <c r="D189" t="s">
        <v>157</v>
      </c>
      <c r="E189" s="78">
        <f t="shared" si="2"/>
        <v>0.77563597440456911</v>
      </c>
    </row>
    <row r="190" spans="1:9" x14ac:dyDescent="0.35">
      <c r="A190" s="7">
        <v>1.9523974619397608</v>
      </c>
      <c r="B190" s="7" t="s">
        <v>578</v>
      </c>
      <c r="D190" t="s">
        <v>578</v>
      </c>
      <c r="E190" s="78">
        <f t="shared" si="2"/>
        <v>1.9523974619397608</v>
      </c>
    </row>
    <row r="191" spans="1:9" x14ac:dyDescent="0.35">
      <c r="A191" s="7">
        <v>2.0002753587960522</v>
      </c>
      <c r="B191" s="7" t="s">
        <v>579</v>
      </c>
      <c r="D191" t="s">
        <v>579</v>
      </c>
      <c r="E191" s="78">
        <f t="shared" si="2"/>
        <v>2.0002753587960522</v>
      </c>
    </row>
    <row r="192" spans="1:9" x14ac:dyDescent="0.35">
      <c r="A192" s="7">
        <v>1.28081642063235</v>
      </c>
      <c r="B192" s="7" t="s">
        <v>580</v>
      </c>
      <c r="D192" t="s">
        <v>580</v>
      </c>
      <c r="E192" s="78">
        <f t="shared" si="2"/>
        <v>1.28081642063235</v>
      </c>
    </row>
    <row r="193" spans="1:5" x14ac:dyDescent="0.35">
      <c r="A193" s="7">
        <v>0.83781205857453267</v>
      </c>
      <c r="B193" s="7" t="s">
        <v>158</v>
      </c>
      <c r="D193" t="s">
        <v>158</v>
      </c>
      <c r="E193" s="78">
        <f t="shared" si="2"/>
        <v>0.83781205857453267</v>
      </c>
    </row>
    <row r="194" spans="1:5" x14ac:dyDescent="0.35">
      <c r="A194" s="7">
        <v>1.3171682508437517</v>
      </c>
      <c r="B194" s="7" t="s">
        <v>159</v>
      </c>
      <c r="D194" t="s">
        <v>159</v>
      </c>
      <c r="E194" s="78">
        <f t="shared" si="2"/>
        <v>1.3171682508437517</v>
      </c>
    </row>
    <row r="195" spans="1:5" x14ac:dyDescent="0.35">
      <c r="A195" s="7">
        <v>2.3010102890185689</v>
      </c>
      <c r="B195" s="7" t="s">
        <v>160</v>
      </c>
      <c r="D195" t="s">
        <v>160</v>
      </c>
      <c r="E195" s="78">
        <f t="shared" si="2"/>
        <v>2.3010102890185689</v>
      </c>
    </row>
    <row r="196" spans="1:5" x14ac:dyDescent="0.35">
      <c r="A196" s="7">
        <v>2.2886073838826895</v>
      </c>
      <c r="B196" s="7" t="s">
        <v>161</v>
      </c>
      <c r="D196" t="s">
        <v>161</v>
      </c>
      <c r="E196" s="78">
        <f t="shared" si="2"/>
        <v>2.2886073838826895</v>
      </c>
    </row>
    <row r="197" spans="1:5" x14ac:dyDescent="0.35">
      <c r="A197" s="7">
        <v>0.79585882414737408</v>
      </c>
      <c r="B197" s="7" t="s">
        <v>162</v>
      </c>
      <c r="D197" t="s">
        <v>162</v>
      </c>
      <c r="E197" s="78">
        <f t="shared" si="2"/>
        <v>0.79585882414737408</v>
      </c>
    </row>
    <row r="198" spans="1:5" x14ac:dyDescent="0.35">
      <c r="A198" s="7">
        <v>1.3798828279690094</v>
      </c>
      <c r="B198" s="7" t="s">
        <v>163</v>
      </c>
      <c r="D198" t="s">
        <v>163</v>
      </c>
      <c r="E198" s="78">
        <f t="shared" si="2"/>
        <v>1.3798828279690094</v>
      </c>
    </row>
    <row r="199" spans="1:5" x14ac:dyDescent="0.35">
      <c r="A199" s="7">
        <v>2.6329345032676308</v>
      </c>
      <c r="B199" s="7" t="s">
        <v>581</v>
      </c>
      <c r="D199" t="s">
        <v>581</v>
      </c>
      <c r="E199" s="78">
        <f t="shared" si="2"/>
        <v>2.6329345032676308</v>
      </c>
    </row>
    <row r="200" spans="1:5" x14ac:dyDescent="0.35">
      <c r="A200" s="7">
        <v>2.153085168943683</v>
      </c>
      <c r="B200" s="7" t="s">
        <v>582</v>
      </c>
      <c r="D200" t="s">
        <v>582</v>
      </c>
      <c r="E200" s="78">
        <f t="shared" si="2"/>
        <v>2.153085168943683</v>
      </c>
    </row>
    <row r="201" spans="1:5" x14ac:dyDescent="0.35">
      <c r="A201" s="7">
        <v>1.5330667059154943</v>
      </c>
      <c r="B201" s="7" t="s">
        <v>583</v>
      </c>
      <c r="D201" t="s">
        <v>583</v>
      </c>
      <c r="E201" s="78">
        <f t="shared" si="2"/>
        <v>1.5330667059154943</v>
      </c>
    </row>
    <row r="202" spans="1:5" x14ac:dyDescent="0.35">
      <c r="A202" s="7">
        <v>2.1929611555724797</v>
      </c>
      <c r="B202" s="7" t="s">
        <v>584</v>
      </c>
      <c r="D202" t="s">
        <v>584</v>
      </c>
      <c r="E202" s="78">
        <f t="shared" si="2"/>
        <v>2.1929611555724797</v>
      </c>
    </row>
    <row r="203" spans="1:5" x14ac:dyDescent="0.35">
      <c r="A203" s="7">
        <v>1.4578710081749644</v>
      </c>
      <c r="B203" s="7" t="s">
        <v>585</v>
      </c>
      <c r="D203" t="s">
        <v>585</v>
      </c>
      <c r="E203" s="78">
        <f t="shared" si="2"/>
        <v>1.4578710081749644</v>
      </c>
    </row>
    <row r="204" spans="1:5" x14ac:dyDescent="0.35">
      <c r="A204" s="7">
        <v>3.8647571465513924</v>
      </c>
      <c r="B204" s="7" t="s">
        <v>164</v>
      </c>
      <c r="D204" t="s">
        <v>164</v>
      </c>
      <c r="E204" s="78">
        <f t="shared" si="2"/>
        <v>3.8647571465513924</v>
      </c>
    </row>
    <row r="205" spans="1:5" x14ac:dyDescent="0.35">
      <c r="A205" s="7">
        <v>2.6265632204567719</v>
      </c>
      <c r="B205" s="7" t="s">
        <v>165</v>
      </c>
      <c r="D205" t="s">
        <v>165</v>
      </c>
      <c r="E205" s="78">
        <f t="shared" si="2"/>
        <v>2.6265632204567719</v>
      </c>
    </row>
    <row r="206" spans="1:5" x14ac:dyDescent="0.35">
      <c r="A206" s="7">
        <v>0.96923909608983871</v>
      </c>
      <c r="B206" s="7" t="s">
        <v>166</v>
      </c>
      <c r="D206" t="s">
        <v>166</v>
      </c>
      <c r="E206" s="78">
        <f t="shared" si="2"/>
        <v>0.96923909608983871</v>
      </c>
    </row>
    <row r="207" spans="1:5" x14ac:dyDescent="0.35">
      <c r="A207" s="7">
        <v>2.3507333601179465</v>
      </c>
      <c r="B207" s="7" t="s">
        <v>167</v>
      </c>
      <c r="D207" t="s">
        <v>167</v>
      </c>
      <c r="E207" s="78">
        <f t="shared" si="2"/>
        <v>2.3507333601179465</v>
      </c>
    </row>
    <row r="208" spans="1:5" x14ac:dyDescent="0.35">
      <c r="A208" s="7">
        <v>2.8276300775371488</v>
      </c>
      <c r="B208" s="7" t="s">
        <v>168</v>
      </c>
      <c r="D208" t="s">
        <v>168</v>
      </c>
      <c r="E208" s="78">
        <f t="shared" si="2"/>
        <v>2.8276300775371488</v>
      </c>
    </row>
    <row r="209" spans="1:9" x14ac:dyDescent="0.35">
      <c r="A209" s="7">
        <v>1.7229190326380988</v>
      </c>
      <c r="B209" s="7" t="s">
        <v>169</v>
      </c>
      <c r="D209" t="s">
        <v>169</v>
      </c>
      <c r="E209" s="78">
        <f t="shared" si="2"/>
        <v>1.7229190326380988</v>
      </c>
    </row>
    <row r="210" spans="1:9" x14ac:dyDescent="0.35">
      <c r="A210" s="7">
        <v>1.5627640639347966</v>
      </c>
      <c r="B210" s="7" t="s">
        <v>170</v>
      </c>
      <c r="D210" t="s">
        <v>170</v>
      </c>
      <c r="E210" s="78">
        <f t="shared" si="2"/>
        <v>1.5627640639347966</v>
      </c>
    </row>
    <row r="211" spans="1:9" x14ac:dyDescent="0.35">
      <c r="A211" s="7">
        <v>0.62025603514783145</v>
      </c>
      <c r="B211" s="7" t="s">
        <v>171</v>
      </c>
      <c r="D211" t="s">
        <v>171</v>
      </c>
      <c r="E211" s="78">
        <f t="shared" si="2"/>
        <v>0.62025603514783145</v>
      </c>
    </row>
    <row r="212" spans="1:9" x14ac:dyDescent="0.35">
      <c r="A212" s="7">
        <v>2.1549167358757764</v>
      </c>
      <c r="B212" s="7" t="s">
        <v>172</v>
      </c>
      <c r="D212" t="s">
        <v>172</v>
      </c>
      <c r="E212" s="78">
        <f t="shared" si="2"/>
        <v>2.1549167358757764</v>
      </c>
      <c r="H212" s="7"/>
      <c r="I212" s="7"/>
    </row>
    <row r="213" spans="1:9" x14ac:dyDescent="0.35">
      <c r="A213" s="7">
        <v>2.6986239001714343</v>
      </c>
      <c r="B213" s="7" t="s">
        <v>173</v>
      </c>
      <c r="D213" t="s">
        <v>173</v>
      </c>
      <c r="E213" s="78">
        <f t="shared" si="2"/>
        <v>2.6986239001714343</v>
      </c>
      <c r="H213" s="7"/>
      <c r="I213" s="7"/>
    </row>
    <row r="214" spans="1:9" x14ac:dyDescent="0.35">
      <c r="A214" s="7">
        <v>0.53584034922795398</v>
      </c>
      <c r="B214" s="7" t="s">
        <v>174</v>
      </c>
      <c r="D214" t="s">
        <v>174</v>
      </c>
      <c r="E214" s="78">
        <f t="shared" si="2"/>
        <v>0.53584034922795398</v>
      </c>
    </row>
    <row r="215" spans="1:9" x14ac:dyDescent="0.35">
      <c r="A215" s="7">
        <v>1.1971293256784568</v>
      </c>
      <c r="B215" s="7" t="s">
        <v>175</v>
      </c>
      <c r="D215" t="s">
        <v>175</v>
      </c>
      <c r="E215" s="78">
        <f t="shared" si="2"/>
        <v>1.1971293256784568</v>
      </c>
    </row>
    <row r="216" spans="1:9" x14ac:dyDescent="0.35">
      <c r="A216" s="7">
        <v>2.4966661455047721</v>
      </c>
      <c r="B216" s="7" t="s">
        <v>586</v>
      </c>
      <c r="D216" t="s">
        <v>586</v>
      </c>
      <c r="E216" s="78">
        <f t="shared" si="2"/>
        <v>2.4966661455047721</v>
      </c>
    </row>
    <row r="217" spans="1:9" x14ac:dyDescent="0.35">
      <c r="A217" s="7">
        <v>0.7902479709237159</v>
      </c>
      <c r="B217" s="7" t="s">
        <v>176</v>
      </c>
      <c r="D217" t="s">
        <v>176</v>
      </c>
      <c r="E217" s="78">
        <f t="shared" si="2"/>
        <v>0.7902479709237159</v>
      </c>
    </row>
    <row r="218" spans="1:9" x14ac:dyDescent="0.35">
      <c r="A218" s="7">
        <v>1.4389490749084082</v>
      </c>
      <c r="B218" s="7" t="s">
        <v>177</v>
      </c>
      <c r="D218" t="s">
        <v>177</v>
      </c>
      <c r="E218" s="78">
        <f t="shared" si="2"/>
        <v>1.4389490749084082</v>
      </c>
    </row>
    <row r="219" spans="1:9" x14ac:dyDescent="0.35">
      <c r="A219" s="7">
        <v>2.2217562057802618</v>
      </c>
      <c r="B219" s="7" t="s">
        <v>178</v>
      </c>
      <c r="D219" t="s">
        <v>178</v>
      </c>
      <c r="E219" s="78">
        <f t="shared" si="2"/>
        <v>2.2217562057802618</v>
      </c>
    </row>
    <row r="220" spans="1:9" x14ac:dyDescent="0.35">
      <c r="A220" s="7">
        <v>1.0326071475226808</v>
      </c>
      <c r="B220" s="7" t="s">
        <v>179</v>
      </c>
      <c r="D220" t="s">
        <v>179</v>
      </c>
      <c r="E220" s="78">
        <f t="shared" si="2"/>
        <v>1.0326071475226808</v>
      </c>
    </row>
    <row r="221" spans="1:9" x14ac:dyDescent="0.35">
      <c r="A221" s="7">
        <v>1.9888520008280168</v>
      </c>
      <c r="B221" s="7" t="s">
        <v>180</v>
      </c>
      <c r="D221" t="s">
        <v>180</v>
      </c>
      <c r="E221" s="78">
        <f t="shared" si="2"/>
        <v>1.9888520008280168</v>
      </c>
    </row>
    <row r="222" spans="1:9" x14ac:dyDescent="0.35">
      <c r="A222" s="7">
        <v>2.5168303594585444</v>
      </c>
      <c r="B222" s="7" t="s">
        <v>181</v>
      </c>
      <c r="D222" t="s">
        <v>181</v>
      </c>
      <c r="E222" s="78">
        <f t="shared" si="2"/>
        <v>2.5168303594585444</v>
      </c>
    </row>
    <row r="223" spans="1:9" x14ac:dyDescent="0.35">
      <c r="A223" s="7">
        <v>1.5591550296936714</v>
      </c>
      <c r="B223" s="7" t="s">
        <v>182</v>
      </c>
      <c r="D223" t="s">
        <v>182</v>
      </c>
      <c r="E223" s="78">
        <f t="shared" si="2"/>
        <v>1.5591550296936714</v>
      </c>
    </row>
    <row r="224" spans="1:9" x14ac:dyDescent="0.35">
      <c r="A224" s="7">
        <v>1.6866236779113617</v>
      </c>
      <c r="B224" s="7" t="s">
        <v>183</v>
      </c>
      <c r="D224" t="s">
        <v>183</v>
      </c>
      <c r="E224" s="78">
        <f t="shared" si="2"/>
        <v>1.6866236779113617</v>
      </c>
    </row>
    <row r="225" spans="1:5" x14ac:dyDescent="0.35">
      <c r="A225" s="7">
        <v>2.7528651368297563</v>
      </c>
      <c r="B225" s="7" t="s">
        <v>184</v>
      </c>
      <c r="D225" t="s">
        <v>184</v>
      </c>
      <c r="E225" s="78">
        <f t="shared" si="2"/>
        <v>2.7528651368297563</v>
      </c>
    </row>
    <row r="226" spans="1:5" x14ac:dyDescent="0.35">
      <c r="A226" s="7">
        <v>4.3600101431218556</v>
      </c>
      <c r="B226" s="7" t="s">
        <v>185</v>
      </c>
      <c r="D226" t="s">
        <v>185</v>
      </c>
      <c r="E226" s="78">
        <f t="shared" si="2"/>
        <v>4.3600101431218556</v>
      </c>
    </row>
    <row r="227" spans="1:5" x14ac:dyDescent="0.35">
      <c r="A227" s="7">
        <v>4.0112456433285297</v>
      </c>
      <c r="B227" s="7" t="s">
        <v>186</v>
      </c>
      <c r="D227" t="s">
        <v>186</v>
      </c>
      <c r="E227" s="78">
        <f t="shared" ref="E227:E290" si="3">IF(ISNUMBER(SEARCH(D227,B227)),A227,"No qualify")</f>
        <v>4.0112456433285297</v>
      </c>
    </row>
    <row r="228" spans="1:5" x14ac:dyDescent="0.35">
      <c r="A228" s="7">
        <v>1.7982525547752006</v>
      </c>
      <c r="B228" s="7" t="s">
        <v>187</v>
      </c>
      <c r="D228" t="s">
        <v>187</v>
      </c>
      <c r="E228" s="78">
        <f t="shared" si="3"/>
        <v>1.7982525547752006</v>
      </c>
    </row>
    <row r="229" spans="1:5" x14ac:dyDescent="0.35">
      <c r="A229" s="7">
        <v>2.3408595193534332</v>
      </c>
      <c r="B229" s="7" t="s">
        <v>188</v>
      </c>
      <c r="D229" t="s">
        <v>188</v>
      </c>
      <c r="E229" s="78">
        <f t="shared" si="3"/>
        <v>2.3408595193534332</v>
      </c>
    </row>
    <row r="230" spans="1:5" x14ac:dyDescent="0.35">
      <c r="A230" s="7">
        <v>4.2413387748524762</v>
      </c>
      <c r="B230" s="7" t="s">
        <v>587</v>
      </c>
      <c r="D230" t="s">
        <v>587</v>
      </c>
      <c r="E230" s="78">
        <f t="shared" si="3"/>
        <v>4.2413387748524762</v>
      </c>
    </row>
    <row r="231" spans="1:5" x14ac:dyDescent="0.35">
      <c r="A231" s="7">
        <v>4.7749674582700647</v>
      </c>
      <c r="B231" s="7" t="s">
        <v>588</v>
      </c>
      <c r="D231" t="s">
        <v>588</v>
      </c>
      <c r="E231" s="78">
        <f t="shared" si="3"/>
        <v>4.7749674582700647</v>
      </c>
    </row>
    <row r="232" spans="1:5" x14ac:dyDescent="0.35">
      <c r="A232" s="7">
        <v>3.6801955609088539</v>
      </c>
      <c r="B232" s="7" t="s">
        <v>589</v>
      </c>
      <c r="D232" t="s">
        <v>589</v>
      </c>
      <c r="E232" s="78">
        <f t="shared" si="3"/>
        <v>3.6801955609088539</v>
      </c>
    </row>
    <row r="233" spans="1:5" x14ac:dyDescent="0.35">
      <c r="A233" s="7">
        <v>5.6278472992848592</v>
      </c>
      <c r="B233" s="7" t="s">
        <v>590</v>
      </c>
      <c r="D233" t="s">
        <v>590</v>
      </c>
      <c r="E233" s="78">
        <f t="shared" si="3"/>
        <v>5.6278472992848592</v>
      </c>
    </row>
    <row r="234" spans="1:5" x14ac:dyDescent="0.35">
      <c r="A234" s="7">
        <v>3.9953213635792793</v>
      </c>
      <c r="B234" s="7" t="s">
        <v>591</v>
      </c>
      <c r="D234" t="s">
        <v>591</v>
      </c>
      <c r="E234" s="78">
        <f t="shared" si="3"/>
        <v>3.9953213635792793</v>
      </c>
    </row>
    <row r="235" spans="1:5" x14ac:dyDescent="0.35">
      <c r="A235" s="7">
        <v>3.1726074236666171</v>
      </c>
      <c r="B235" s="7" t="s">
        <v>592</v>
      </c>
      <c r="D235" t="s">
        <v>592</v>
      </c>
      <c r="E235" s="78">
        <f t="shared" si="3"/>
        <v>3.1726074236666171</v>
      </c>
    </row>
    <row r="236" spans="1:5" x14ac:dyDescent="0.35">
      <c r="A236" s="7">
        <v>4.8158697023346297</v>
      </c>
      <c r="B236" s="7" t="s">
        <v>593</v>
      </c>
      <c r="D236" t="s">
        <v>593</v>
      </c>
      <c r="E236" s="78">
        <f t="shared" si="3"/>
        <v>4.8158697023346297</v>
      </c>
    </row>
    <row r="237" spans="1:5" x14ac:dyDescent="0.35">
      <c r="A237" s="7">
        <v>3.5520586026282976</v>
      </c>
      <c r="B237" s="7" t="s">
        <v>594</v>
      </c>
      <c r="D237" t="s">
        <v>594</v>
      </c>
      <c r="E237" s="78">
        <f t="shared" si="3"/>
        <v>3.5520586026282976</v>
      </c>
    </row>
    <row r="238" spans="1:5" x14ac:dyDescent="0.35">
      <c r="A238" s="7">
        <v>1.9749554932022679</v>
      </c>
      <c r="B238" s="7" t="s">
        <v>189</v>
      </c>
      <c r="D238" t="s">
        <v>189</v>
      </c>
      <c r="E238" s="78">
        <f t="shared" si="3"/>
        <v>1.9749554932022679</v>
      </c>
    </row>
    <row r="239" spans="1:5" x14ac:dyDescent="0.35">
      <c r="A239" s="7">
        <v>1.1343226919393208</v>
      </c>
      <c r="B239" s="7" t="s">
        <v>595</v>
      </c>
      <c r="D239" t="s">
        <v>595</v>
      </c>
      <c r="E239" s="78">
        <f t="shared" si="3"/>
        <v>1.1343226919393208</v>
      </c>
    </row>
    <row r="240" spans="1:5" x14ac:dyDescent="0.35">
      <c r="A240" s="7">
        <v>1.2720846698187929</v>
      </c>
      <c r="B240" s="7" t="s">
        <v>190</v>
      </c>
      <c r="D240" t="s">
        <v>190</v>
      </c>
      <c r="E240" s="78">
        <f t="shared" si="3"/>
        <v>1.2720846698187929</v>
      </c>
    </row>
    <row r="241" spans="1:5" x14ac:dyDescent="0.35">
      <c r="A241" s="7">
        <v>1.7566835394311777</v>
      </c>
      <c r="B241" s="7" t="s">
        <v>640</v>
      </c>
      <c r="D241" t="s">
        <v>640</v>
      </c>
      <c r="E241" s="78">
        <f t="shared" si="3"/>
        <v>1.7566835394311777</v>
      </c>
    </row>
    <row r="242" spans="1:5" x14ac:dyDescent="0.35">
      <c r="A242" s="7">
        <v>1.5835513702468229</v>
      </c>
      <c r="B242" s="7" t="s">
        <v>191</v>
      </c>
      <c r="D242" t="s">
        <v>191</v>
      </c>
      <c r="E242" s="78">
        <f t="shared" si="3"/>
        <v>1.5835513702468229</v>
      </c>
    </row>
    <row r="243" spans="1:5" x14ac:dyDescent="0.35">
      <c r="A243" s="7">
        <v>2.3983068976343782</v>
      </c>
      <c r="B243" s="7" t="s">
        <v>192</v>
      </c>
      <c r="D243" t="s">
        <v>192</v>
      </c>
      <c r="E243" s="78">
        <f t="shared" si="3"/>
        <v>2.3983068976343782</v>
      </c>
    </row>
    <row r="244" spans="1:5" x14ac:dyDescent="0.35">
      <c r="A244" s="7">
        <v>5.5870752192674216</v>
      </c>
      <c r="B244" s="7" t="s">
        <v>193</v>
      </c>
      <c r="D244" t="s">
        <v>193</v>
      </c>
      <c r="E244" s="78">
        <f t="shared" si="3"/>
        <v>5.5870752192674216</v>
      </c>
    </row>
    <row r="245" spans="1:5" x14ac:dyDescent="0.35">
      <c r="A245" s="7">
        <v>4.1061286574254012</v>
      </c>
      <c r="B245" s="7" t="s">
        <v>194</v>
      </c>
      <c r="D245" t="s">
        <v>194</v>
      </c>
      <c r="E245" s="78">
        <f t="shared" si="3"/>
        <v>4.1061286574254012</v>
      </c>
    </row>
    <row r="246" spans="1:5" x14ac:dyDescent="0.35">
      <c r="A246" s="7">
        <v>3.0004655079158593</v>
      </c>
      <c r="B246" s="7" t="s">
        <v>195</v>
      </c>
      <c r="D246" t="s">
        <v>195</v>
      </c>
      <c r="E246" s="78">
        <f t="shared" si="3"/>
        <v>3.0004655079158593</v>
      </c>
    </row>
    <row r="247" spans="1:5" x14ac:dyDescent="0.35">
      <c r="A247" s="7">
        <v>0.67890852137362367</v>
      </c>
      <c r="B247" s="7" t="s">
        <v>196</v>
      </c>
      <c r="D247" t="s">
        <v>196</v>
      </c>
      <c r="E247" s="78">
        <f t="shared" si="3"/>
        <v>0.67890852137362367</v>
      </c>
    </row>
    <row r="248" spans="1:5" x14ac:dyDescent="0.35">
      <c r="A248" s="7">
        <v>3.0172710779999199</v>
      </c>
      <c r="B248" s="7" t="s">
        <v>197</v>
      </c>
      <c r="D248" t="s">
        <v>197</v>
      </c>
      <c r="E248" s="78">
        <f t="shared" si="3"/>
        <v>3.0172710779999199</v>
      </c>
    </row>
    <row r="249" spans="1:5" x14ac:dyDescent="0.35">
      <c r="A249" s="7">
        <v>3.5312894712169989</v>
      </c>
      <c r="B249" s="7" t="s">
        <v>198</v>
      </c>
      <c r="D249" t="s">
        <v>198</v>
      </c>
      <c r="E249" s="78">
        <f t="shared" si="3"/>
        <v>3.5312894712169989</v>
      </c>
    </row>
    <row r="250" spans="1:5" x14ac:dyDescent="0.35">
      <c r="A250" s="7">
        <v>2.9807652012893189</v>
      </c>
      <c r="B250" s="7" t="s">
        <v>199</v>
      </c>
      <c r="D250" t="s">
        <v>199</v>
      </c>
      <c r="E250" s="78">
        <f t="shared" si="3"/>
        <v>2.9807652012893189</v>
      </c>
    </row>
    <row r="251" spans="1:5" x14ac:dyDescent="0.35">
      <c r="A251" s="7">
        <v>3.4038254590649442</v>
      </c>
      <c r="B251" s="7" t="s">
        <v>200</v>
      </c>
      <c r="D251" t="s">
        <v>200</v>
      </c>
      <c r="E251" s="78">
        <f t="shared" si="3"/>
        <v>3.4038254590649442</v>
      </c>
    </row>
    <row r="252" spans="1:5" x14ac:dyDescent="0.35">
      <c r="A252" s="7">
        <v>1.1525461883194248</v>
      </c>
      <c r="B252" s="7" t="s">
        <v>201</v>
      </c>
      <c r="D252" t="s">
        <v>201</v>
      </c>
      <c r="E252" s="78">
        <f t="shared" si="3"/>
        <v>1.1525461883194248</v>
      </c>
    </row>
    <row r="253" spans="1:5" x14ac:dyDescent="0.35">
      <c r="A253" s="7">
        <v>3.8369886649778278</v>
      </c>
      <c r="B253" s="7" t="s">
        <v>202</v>
      </c>
      <c r="D253" t="s">
        <v>202</v>
      </c>
      <c r="E253" s="78">
        <f t="shared" si="3"/>
        <v>3.8369886649778278</v>
      </c>
    </row>
    <row r="254" spans="1:5" x14ac:dyDescent="0.35">
      <c r="A254" s="7">
        <v>3.511599030218636</v>
      </c>
      <c r="B254" s="7" t="s">
        <v>203</v>
      </c>
      <c r="D254" t="s">
        <v>203</v>
      </c>
      <c r="E254" s="78">
        <f t="shared" si="3"/>
        <v>3.511599030218636</v>
      </c>
    </row>
    <row r="255" spans="1:5" x14ac:dyDescent="0.35">
      <c r="A255" s="7">
        <v>2.4066604524104904</v>
      </c>
      <c r="B255" s="7" t="s">
        <v>204</v>
      </c>
      <c r="D255" t="s">
        <v>204</v>
      </c>
      <c r="E255" s="78">
        <f t="shared" si="3"/>
        <v>2.4066604524104904</v>
      </c>
    </row>
    <row r="256" spans="1:5" x14ac:dyDescent="0.35">
      <c r="A256" s="7">
        <v>0.91646666022945378</v>
      </c>
      <c r="B256" s="7" t="s">
        <v>205</v>
      </c>
      <c r="D256" t="s">
        <v>205</v>
      </c>
      <c r="E256" s="78">
        <f t="shared" si="3"/>
        <v>0.91646666022945378</v>
      </c>
    </row>
    <row r="257" spans="1:5" x14ac:dyDescent="0.35">
      <c r="A257" s="7">
        <v>2.0640141513801207</v>
      </c>
      <c r="B257" s="7" t="s">
        <v>206</v>
      </c>
      <c r="D257" t="s">
        <v>206</v>
      </c>
      <c r="E257" s="78">
        <f t="shared" si="3"/>
        <v>2.0640141513801207</v>
      </c>
    </row>
    <row r="258" spans="1:5" x14ac:dyDescent="0.35">
      <c r="A258" s="7">
        <v>0.86614834300556798</v>
      </c>
      <c r="B258" s="7" t="s">
        <v>207</v>
      </c>
      <c r="D258" t="s">
        <v>207</v>
      </c>
      <c r="E258" s="78">
        <f t="shared" si="3"/>
        <v>0.86614834300556798</v>
      </c>
    </row>
    <row r="259" spans="1:5" x14ac:dyDescent="0.35">
      <c r="A259" s="7">
        <v>1.3989038222873653</v>
      </c>
      <c r="B259" s="7" t="s">
        <v>208</v>
      </c>
      <c r="D259" t="s">
        <v>208</v>
      </c>
      <c r="E259" s="78">
        <f t="shared" si="3"/>
        <v>1.3989038222873653</v>
      </c>
    </row>
    <row r="260" spans="1:5" x14ac:dyDescent="0.35">
      <c r="A260" s="7">
        <v>1.7122759180990537</v>
      </c>
      <c r="B260" s="7" t="s">
        <v>209</v>
      </c>
      <c r="D260" t="s">
        <v>209</v>
      </c>
      <c r="E260" s="78">
        <f t="shared" si="3"/>
        <v>1.7122759180990537</v>
      </c>
    </row>
    <row r="261" spans="1:5" x14ac:dyDescent="0.35">
      <c r="A261" s="7">
        <v>6.1881519301028929</v>
      </c>
      <c r="B261" s="7" t="s">
        <v>210</v>
      </c>
      <c r="D261" t="s">
        <v>210</v>
      </c>
      <c r="E261" s="78">
        <f t="shared" si="3"/>
        <v>6.1881519301028929</v>
      </c>
    </row>
    <row r="262" spans="1:5" x14ac:dyDescent="0.35">
      <c r="A262" s="7">
        <v>1.8155096707353702</v>
      </c>
      <c r="B262" s="7" t="s">
        <v>211</v>
      </c>
      <c r="D262" t="s">
        <v>211</v>
      </c>
      <c r="E262" s="78">
        <f t="shared" si="3"/>
        <v>1.8155096707353702</v>
      </c>
    </row>
    <row r="263" spans="1:5" x14ac:dyDescent="0.35">
      <c r="A263" s="7">
        <v>3.2054940467464439</v>
      </c>
      <c r="B263" s="7" t="s">
        <v>212</v>
      </c>
      <c r="D263" t="s">
        <v>212</v>
      </c>
      <c r="E263" s="78">
        <f t="shared" si="3"/>
        <v>3.2054940467464439</v>
      </c>
    </row>
    <row r="264" spans="1:5" x14ac:dyDescent="0.35">
      <c r="A264" s="7">
        <v>2.1526451937019617</v>
      </c>
      <c r="B264" s="7" t="s">
        <v>213</v>
      </c>
      <c r="D264" t="s">
        <v>213</v>
      </c>
      <c r="E264" s="78">
        <f t="shared" si="3"/>
        <v>2.1526451937019617</v>
      </c>
    </row>
    <row r="265" spans="1:5" x14ac:dyDescent="0.35">
      <c r="A265" s="7">
        <v>2.3773813715601784</v>
      </c>
      <c r="B265" s="7" t="s">
        <v>214</v>
      </c>
      <c r="D265" t="s">
        <v>214</v>
      </c>
      <c r="E265" s="78">
        <f t="shared" si="3"/>
        <v>2.3773813715601784</v>
      </c>
    </row>
    <row r="266" spans="1:5" x14ac:dyDescent="0.35">
      <c r="A266" s="7">
        <v>2.1673767136863371</v>
      </c>
      <c r="B266" s="7" t="s">
        <v>215</v>
      </c>
      <c r="D266" t="s">
        <v>215</v>
      </c>
      <c r="E266" s="78">
        <f t="shared" si="3"/>
        <v>2.1673767136863371</v>
      </c>
    </row>
    <row r="267" spans="1:5" x14ac:dyDescent="0.35">
      <c r="A267" s="7">
        <v>1.5168922154521922</v>
      </c>
      <c r="B267" s="7" t="s">
        <v>216</v>
      </c>
      <c r="D267" t="s">
        <v>216</v>
      </c>
      <c r="E267" s="78">
        <f t="shared" si="3"/>
        <v>1.5168922154521922</v>
      </c>
    </row>
    <row r="268" spans="1:5" x14ac:dyDescent="0.35">
      <c r="A268" s="7">
        <v>2.1613975054559442</v>
      </c>
      <c r="B268" s="7" t="s">
        <v>217</v>
      </c>
      <c r="D268" t="s">
        <v>217</v>
      </c>
      <c r="E268" s="78">
        <f t="shared" si="3"/>
        <v>2.1613975054559442</v>
      </c>
    </row>
    <row r="269" spans="1:5" x14ac:dyDescent="0.35">
      <c r="A269" s="7">
        <v>2.2332589077977696</v>
      </c>
      <c r="B269" s="7" t="s">
        <v>218</v>
      </c>
      <c r="D269" t="s">
        <v>218</v>
      </c>
      <c r="E269" s="78">
        <f t="shared" si="3"/>
        <v>2.2332589077977696</v>
      </c>
    </row>
    <row r="270" spans="1:5" x14ac:dyDescent="0.35">
      <c r="A270" s="7">
        <v>0.44685879466313932</v>
      </c>
      <c r="B270" s="7" t="s">
        <v>219</v>
      </c>
      <c r="D270" t="s">
        <v>219</v>
      </c>
      <c r="E270" s="78">
        <f t="shared" si="3"/>
        <v>0.44685879466313932</v>
      </c>
    </row>
    <row r="271" spans="1:5" x14ac:dyDescent="0.35">
      <c r="A271" s="7">
        <v>1.109430503652447</v>
      </c>
      <c r="B271" s="7" t="s">
        <v>220</v>
      </c>
      <c r="D271" t="s">
        <v>220</v>
      </c>
      <c r="E271" s="78">
        <f t="shared" si="3"/>
        <v>1.109430503652447</v>
      </c>
    </row>
    <row r="272" spans="1:5" x14ac:dyDescent="0.35">
      <c r="A272" s="7">
        <v>0.86022144877268736</v>
      </c>
      <c r="B272" s="7" t="s">
        <v>221</v>
      </c>
      <c r="D272" t="s">
        <v>221</v>
      </c>
      <c r="E272" s="78">
        <f t="shared" si="3"/>
        <v>0.86022144877268736</v>
      </c>
    </row>
    <row r="273" spans="1:5" x14ac:dyDescent="0.35">
      <c r="A273" s="7">
        <v>1.4671214873563538</v>
      </c>
      <c r="B273" s="7" t="s">
        <v>222</v>
      </c>
      <c r="D273" t="s">
        <v>222</v>
      </c>
      <c r="E273" s="78">
        <f t="shared" si="3"/>
        <v>1.4671214873563538</v>
      </c>
    </row>
    <row r="274" spans="1:5" x14ac:dyDescent="0.35">
      <c r="A274" s="7">
        <v>1.2025240047318528</v>
      </c>
      <c r="B274" s="7" t="s">
        <v>223</v>
      </c>
      <c r="D274" t="s">
        <v>223</v>
      </c>
      <c r="E274" s="78">
        <f t="shared" si="3"/>
        <v>1.2025240047318528</v>
      </c>
    </row>
    <row r="275" spans="1:5" x14ac:dyDescent="0.35">
      <c r="A275" s="7">
        <v>3.2891041411444255</v>
      </c>
      <c r="B275" s="7" t="s">
        <v>224</v>
      </c>
      <c r="D275" t="s">
        <v>224</v>
      </c>
      <c r="E275" s="78">
        <f t="shared" si="3"/>
        <v>3.2891041411444255</v>
      </c>
    </row>
    <row r="276" spans="1:5" x14ac:dyDescent="0.35">
      <c r="A276" s="7">
        <v>1.3517453354827009</v>
      </c>
      <c r="B276" s="7" t="s">
        <v>225</v>
      </c>
      <c r="D276" t="s">
        <v>225</v>
      </c>
      <c r="E276" s="78">
        <f t="shared" si="3"/>
        <v>1.3517453354827009</v>
      </c>
    </row>
    <row r="277" spans="1:5" x14ac:dyDescent="0.35">
      <c r="A277" s="7">
        <v>0.96617944174342496</v>
      </c>
      <c r="B277" s="7" t="s">
        <v>226</v>
      </c>
      <c r="D277" t="s">
        <v>226</v>
      </c>
      <c r="E277" s="78">
        <f t="shared" si="3"/>
        <v>0.96617944174342496</v>
      </c>
    </row>
    <row r="278" spans="1:5" x14ac:dyDescent="0.35">
      <c r="A278" s="7">
        <v>2.4748178734493509</v>
      </c>
      <c r="B278" s="7" t="s">
        <v>227</v>
      </c>
      <c r="D278" t="s">
        <v>227</v>
      </c>
      <c r="E278" s="78">
        <f t="shared" si="3"/>
        <v>2.4748178734493509</v>
      </c>
    </row>
    <row r="279" spans="1:5" x14ac:dyDescent="0.35">
      <c r="A279" s="7">
        <v>1.8246336619667982</v>
      </c>
      <c r="B279" s="7" t="s">
        <v>228</v>
      </c>
      <c r="D279" t="s">
        <v>228</v>
      </c>
      <c r="E279" s="78">
        <f t="shared" si="3"/>
        <v>1.8246336619667982</v>
      </c>
    </row>
    <row r="280" spans="1:5" x14ac:dyDescent="0.35">
      <c r="A280" s="7">
        <v>2.1616307071742216</v>
      </c>
      <c r="B280" s="7" t="s">
        <v>229</v>
      </c>
      <c r="D280" t="s">
        <v>229</v>
      </c>
      <c r="E280" s="78">
        <f t="shared" si="3"/>
        <v>2.1616307071742216</v>
      </c>
    </row>
    <row r="281" spans="1:5" x14ac:dyDescent="0.35">
      <c r="A281" s="7">
        <v>0.66118460602999884</v>
      </c>
      <c r="B281" s="7" t="s">
        <v>230</v>
      </c>
      <c r="D281" t="s">
        <v>230</v>
      </c>
      <c r="E281" s="78">
        <f t="shared" si="3"/>
        <v>0.66118460602999884</v>
      </c>
    </row>
    <row r="282" spans="1:5" x14ac:dyDescent="0.35">
      <c r="A282" s="7">
        <v>3.2971446064074117</v>
      </c>
      <c r="B282" s="7" t="s">
        <v>231</v>
      </c>
      <c r="D282" t="s">
        <v>231</v>
      </c>
      <c r="E282" s="78">
        <f t="shared" si="3"/>
        <v>3.2971446064074117</v>
      </c>
    </row>
    <row r="283" spans="1:5" x14ac:dyDescent="0.35">
      <c r="A283" s="7">
        <v>1.8949465869851103</v>
      </c>
      <c r="B283" s="7" t="s">
        <v>232</v>
      </c>
      <c r="D283" t="s">
        <v>232</v>
      </c>
      <c r="E283" s="78">
        <f t="shared" si="3"/>
        <v>1.8949465869851103</v>
      </c>
    </row>
    <row r="284" spans="1:5" x14ac:dyDescent="0.35">
      <c r="A284" s="7">
        <v>3.6719717115583896</v>
      </c>
      <c r="B284" s="7" t="s">
        <v>233</v>
      </c>
      <c r="D284" t="s">
        <v>233</v>
      </c>
      <c r="E284" s="78">
        <f t="shared" si="3"/>
        <v>3.6719717115583896</v>
      </c>
    </row>
    <row r="285" spans="1:5" x14ac:dyDescent="0.35">
      <c r="A285" s="7">
        <v>0.70016152604742055</v>
      </c>
      <c r="B285" s="7" t="s">
        <v>234</v>
      </c>
      <c r="D285" t="s">
        <v>234</v>
      </c>
      <c r="E285" s="78">
        <f t="shared" si="3"/>
        <v>0.70016152604742055</v>
      </c>
    </row>
    <row r="286" spans="1:5" x14ac:dyDescent="0.35">
      <c r="A286" s="7">
        <v>3.2138349034533498</v>
      </c>
      <c r="B286" s="7" t="s">
        <v>235</v>
      </c>
      <c r="D286" t="s">
        <v>235</v>
      </c>
      <c r="E286" s="78">
        <f t="shared" si="3"/>
        <v>3.2138349034533498</v>
      </c>
    </row>
    <row r="287" spans="1:5" x14ac:dyDescent="0.35">
      <c r="A287" s="7">
        <v>1.7173342909569758</v>
      </c>
      <c r="B287" s="7" t="s">
        <v>236</v>
      </c>
      <c r="D287" t="s">
        <v>236</v>
      </c>
      <c r="E287" s="78">
        <f t="shared" si="3"/>
        <v>1.7173342909569758</v>
      </c>
    </row>
    <row r="288" spans="1:5" x14ac:dyDescent="0.35">
      <c r="A288" s="7">
        <v>2.407559669213077</v>
      </c>
      <c r="B288" s="7" t="s">
        <v>237</v>
      </c>
      <c r="D288" t="s">
        <v>237</v>
      </c>
      <c r="E288" s="78">
        <f t="shared" si="3"/>
        <v>2.407559669213077</v>
      </c>
    </row>
    <row r="289" spans="1:9" x14ac:dyDescent="0.35">
      <c r="A289" s="7">
        <v>3.4855468299650165</v>
      </c>
      <c r="B289" s="7" t="s">
        <v>596</v>
      </c>
      <c r="D289" t="s">
        <v>596</v>
      </c>
      <c r="E289" s="78">
        <f t="shared" si="3"/>
        <v>3.4855468299650165</v>
      </c>
    </row>
    <row r="290" spans="1:9" x14ac:dyDescent="0.35">
      <c r="A290" s="7">
        <v>1.8576736088196082</v>
      </c>
      <c r="B290" s="7" t="s">
        <v>597</v>
      </c>
      <c r="D290" t="s">
        <v>597</v>
      </c>
      <c r="E290" s="78">
        <f t="shared" si="3"/>
        <v>1.8576736088196082</v>
      </c>
    </row>
    <row r="291" spans="1:9" x14ac:dyDescent="0.35">
      <c r="A291" s="7">
        <v>2.4298386990494714</v>
      </c>
      <c r="B291" s="7" t="s">
        <v>238</v>
      </c>
      <c r="D291" t="s">
        <v>238</v>
      </c>
      <c r="E291" s="78">
        <f t="shared" ref="E291:E354" si="4">IF(ISNUMBER(SEARCH(D291,B291)),A291,"No qualify")</f>
        <v>2.4298386990494714</v>
      </c>
    </row>
    <row r="292" spans="1:9" x14ac:dyDescent="0.35">
      <c r="A292" s="7">
        <v>2.8446562908629005</v>
      </c>
      <c r="B292" s="7" t="s">
        <v>239</v>
      </c>
      <c r="D292" t="s">
        <v>239</v>
      </c>
      <c r="E292" s="78">
        <f t="shared" si="4"/>
        <v>2.8446562908629005</v>
      </c>
    </row>
    <row r="293" spans="1:9" x14ac:dyDescent="0.35">
      <c r="A293" s="7">
        <v>3.0346042891377132</v>
      </c>
      <c r="B293" s="7" t="s">
        <v>240</v>
      </c>
      <c r="D293" t="s">
        <v>240</v>
      </c>
      <c r="E293" s="78">
        <f t="shared" si="4"/>
        <v>3.0346042891377132</v>
      </c>
    </row>
    <row r="294" spans="1:9" x14ac:dyDescent="0.35">
      <c r="A294" s="7">
        <v>2.3169011580252885</v>
      </c>
      <c r="B294" s="7" t="s">
        <v>241</v>
      </c>
      <c r="D294" t="s">
        <v>241</v>
      </c>
      <c r="E294" s="78">
        <f t="shared" si="4"/>
        <v>2.3169011580252885</v>
      </c>
    </row>
    <row r="295" spans="1:9" x14ac:dyDescent="0.35">
      <c r="A295" s="7">
        <v>3.633072195154087</v>
      </c>
      <c r="B295" s="7" t="s">
        <v>641</v>
      </c>
      <c r="D295" t="s">
        <v>641</v>
      </c>
      <c r="E295" s="78">
        <f t="shared" si="4"/>
        <v>3.633072195154087</v>
      </c>
    </row>
    <row r="296" spans="1:9" x14ac:dyDescent="0.35">
      <c r="A296" s="7">
        <v>4.2129046873356604</v>
      </c>
      <c r="B296" s="7" t="s">
        <v>242</v>
      </c>
      <c r="D296" t="s">
        <v>242</v>
      </c>
      <c r="E296" s="78">
        <f t="shared" si="4"/>
        <v>4.2129046873356604</v>
      </c>
    </row>
    <row r="297" spans="1:9" x14ac:dyDescent="0.35">
      <c r="A297" s="7">
        <v>2.2706890902674184</v>
      </c>
      <c r="B297" s="7" t="s">
        <v>243</v>
      </c>
      <c r="D297" t="s">
        <v>243</v>
      </c>
      <c r="E297" s="78">
        <f t="shared" si="4"/>
        <v>2.2706890902674184</v>
      </c>
    </row>
    <row r="298" spans="1:9" x14ac:dyDescent="0.35">
      <c r="A298" s="7">
        <v>0.45347942609711472</v>
      </c>
      <c r="B298" s="7" t="s">
        <v>244</v>
      </c>
      <c r="D298" t="s">
        <v>244</v>
      </c>
      <c r="E298" s="78">
        <f t="shared" si="4"/>
        <v>0.45347942609711472</v>
      </c>
    </row>
    <row r="299" spans="1:9" x14ac:dyDescent="0.35">
      <c r="A299" s="7">
        <v>2.2347415625440519</v>
      </c>
      <c r="B299" s="7" t="s">
        <v>245</v>
      </c>
      <c r="D299" t="s">
        <v>245</v>
      </c>
      <c r="E299" s="78">
        <f t="shared" si="4"/>
        <v>2.2347415625440519</v>
      </c>
    </row>
    <row r="300" spans="1:9" x14ac:dyDescent="0.35">
      <c r="A300" s="7">
        <v>2.0275181413833954</v>
      </c>
      <c r="B300" s="7" t="s">
        <v>246</v>
      </c>
      <c r="D300" t="s">
        <v>246</v>
      </c>
      <c r="E300" s="78">
        <f t="shared" si="4"/>
        <v>2.0275181413833954</v>
      </c>
    </row>
    <row r="301" spans="1:9" x14ac:dyDescent="0.35">
      <c r="A301" s="7">
        <v>4.18575194159438</v>
      </c>
      <c r="B301" s="7" t="s">
        <v>598</v>
      </c>
      <c r="D301" t="s">
        <v>598</v>
      </c>
      <c r="E301" s="78">
        <f t="shared" si="4"/>
        <v>4.18575194159438</v>
      </c>
    </row>
    <row r="302" spans="1:9" x14ac:dyDescent="0.35">
      <c r="A302" s="7">
        <v>1.2612155444413227</v>
      </c>
      <c r="B302" s="7" t="s">
        <v>247</v>
      </c>
      <c r="D302" t="s">
        <v>247</v>
      </c>
      <c r="E302" s="78">
        <f t="shared" si="4"/>
        <v>1.2612155444413227</v>
      </c>
      <c r="H302" s="7"/>
      <c r="I302" s="7"/>
    </row>
    <row r="303" spans="1:9" x14ac:dyDescent="0.35">
      <c r="A303" s="7">
        <v>4.8553570319641057</v>
      </c>
      <c r="B303" s="7" t="s">
        <v>248</v>
      </c>
      <c r="D303" t="s">
        <v>248</v>
      </c>
      <c r="E303" s="78">
        <f t="shared" si="4"/>
        <v>4.8553570319641057</v>
      </c>
    </row>
    <row r="304" spans="1:9" x14ac:dyDescent="0.35">
      <c r="A304" s="7">
        <v>5.4279227112709192</v>
      </c>
      <c r="B304" s="7" t="s">
        <v>249</v>
      </c>
      <c r="D304" t="s">
        <v>249</v>
      </c>
      <c r="E304" s="78">
        <f t="shared" si="4"/>
        <v>5.4279227112709192</v>
      </c>
    </row>
    <row r="305" spans="1:5" x14ac:dyDescent="0.35">
      <c r="A305" s="7">
        <v>5.4622680264968473</v>
      </c>
      <c r="B305" s="7" t="s">
        <v>250</v>
      </c>
      <c r="D305" t="s">
        <v>250</v>
      </c>
      <c r="E305" s="78">
        <f t="shared" si="4"/>
        <v>5.4622680264968473</v>
      </c>
    </row>
    <row r="306" spans="1:5" x14ac:dyDescent="0.35">
      <c r="A306" s="7">
        <v>1.306470715649253</v>
      </c>
      <c r="B306" s="7" t="s">
        <v>251</v>
      </c>
      <c r="D306" t="s">
        <v>251</v>
      </c>
      <c r="E306" s="78">
        <f t="shared" si="4"/>
        <v>1.306470715649253</v>
      </c>
    </row>
    <row r="307" spans="1:5" x14ac:dyDescent="0.35">
      <c r="A307" s="7">
        <v>3.6123098223567731</v>
      </c>
      <c r="B307" s="7" t="s">
        <v>599</v>
      </c>
      <c r="D307" t="s">
        <v>599</v>
      </c>
      <c r="E307" s="78">
        <f t="shared" si="4"/>
        <v>3.6123098223567731</v>
      </c>
    </row>
    <row r="308" spans="1:5" x14ac:dyDescent="0.35">
      <c r="A308" s="7">
        <v>5.4437583143464705</v>
      </c>
      <c r="B308" s="7" t="s">
        <v>252</v>
      </c>
      <c r="D308" t="s">
        <v>252</v>
      </c>
      <c r="E308" s="78">
        <f t="shared" si="4"/>
        <v>5.4437583143464705</v>
      </c>
    </row>
    <row r="309" spans="1:5" x14ac:dyDescent="0.35">
      <c r="A309" s="7">
        <v>2.8694762207355411</v>
      </c>
      <c r="B309" s="7" t="s">
        <v>600</v>
      </c>
      <c r="D309" t="s">
        <v>600</v>
      </c>
      <c r="E309" s="78">
        <f t="shared" si="4"/>
        <v>2.8694762207355411</v>
      </c>
    </row>
    <row r="310" spans="1:5" x14ac:dyDescent="0.35">
      <c r="A310" s="7">
        <v>2.4445241873744306</v>
      </c>
      <c r="B310" s="7" t="s">
        <v>253</v>
      </c>
      <c r="D310" t="s">
        <v>253</v>
      </c>
      <c r="E310" s="78">
        <f t="shared" si="4"/>
        <v>2.4445241873744306</v>
      </c>
    </row>
    <row r="311" spans="1:5" x14ac:dyDescent="0.35">
      <c r="A311" s="7">
        <v>5.1999017221615418</v>
      </c>
      <c r="B311" s="7" t="s">
        <v>254</v>
      </c>
      <c r="D311" t="s">
        <v>254</v>
      </c>
      <c r="E311" s="78">
        <f t="shared" si="4"/>
        <v>5.1999017221615418</v>
      </c>
    </row>
    <row r="312" spans="1:5" x14ac:dyDescent="0.35">
      <c r="A312" s="7">
        <v>4.7482715952080294</v>
      </c>
      <c r="B312" s="7" t="s">
        <v>255</v>
      </c>
      <c r="D312" t="s">
        <v>255</v>
      </c>
      <c r="E312" s="78">
        <f t="shared" si="4"/>
        <v>4.7482715952080294</v>
      </c>
    </row>
    <row r="313" spans="1:5" x14ac:dyDescent="0.35">
      <c r="A313" s="7">
        <v>2.3199596146749801</v>
      </c>
      <c r="B313" s="7" t="s">
        <v>256</v>
      </c>
      <c r="D313" t="s">
        <v>256</v>
      </c>
      <c r="E313" s="78">
        <f t="shared" si="4"/>
        <v>2.3199596146749801</v>
      </c>
    </row>
    <row r="314" spans="1:5" x14ac:dyDescent="0.35">
      <c r="A314" s="7">
        <v>1.5029234515230379</v>
      </c>
      <c r="B314" s="7" t="s">
        <v>257</v>
      </c>
      <c r="D314" t="s">
        <v>257</v>
      </c>
      <c r="E314" s="78">
        <f t="shared" si="4"/>
        <v>1.5029234515230379</v>
      </c>
    </row>
    <row r="315" spans="1:5" x14ac:dyDescent="0.35">
      <c r="A315" s="7">
        <v>3.9256495384271672</v>
      </c>
      <c r="B315" s="7" t="s">
        <v>258</v>
      </c>
      <c r="D315" t="s">
        <v>258</v>
      </c>
      <c r="E315" s="78">
        <f t="shared" si="4"/>
        <v>3.9256495384271672</v>
      </c>
    </row>
    <row r="316" spans="1:5" x14ac:dyDescent="0.35">
      <c r="A316" s="7">
        <v>2.4192501584642851</v>
      </c>
      <c r="B316" s="7" t="s">
        <v>259</v>
      </c>
      <c r="D316" t="s">
        <v>259</v>
      </c>
      <c r="E316" s="78">
        <f t="shared" si="4"/>
        <v>2.4192501584642851</v>
      </c>
    </row>
    <row r="317" spans="1:5" x14ac:dyDescent="0.35">
      <c r="A317" s="7">
        <v>3.1286354294265113</v>
      </c>
      <c r="B317" s="7" t="s">
        <v>260</v>
      </c>
      <c r="D317" t="s">
        <v>260</v>
      </c>
      <c r="E317" s="78">
        <f t="shared" si="4"/>
        <v>3.1286354294265113</v>
      </c>
    </row>
    <row r="318" spans="1:5" x14ac:dyDescent="0.35">
      <c r="A318" s="7">
        <v>2.9762413162998982</v>
      </c>
      <c r="B318" s="7" t="s">
        <v>261</v>
      </c>
      <c r="D318" t="s">
        <v>261</v>
      </c>
      <c r="E318" s="78">
        <f t="shared" si="4"/>
        <v>2.9762413162998982</v>
      </c>
    </row>
    <row r="319" spans="1:5" x14ac:dyDescent="0.35">
      <c r="A319" s="7">
        <v>3.3185336839239894</v>
      </c>
      <c r="B319" s="7" t="s">
        <v>262</v>
      </c>
      <c r="D319" t="s">
        <v>262</v>
      </c>
      <c r="E319" s="78">
        <f t="shared" si="4"/>
        <v>3.3185336839239894</v>
      </c>
    </row>
    <row r="320" spans="1:5" x14ac:dyDescent="0.35">
      <c r="A320" s="7">
        <v>1.2405689416641008</v>
      </c>
      <c r="B320" s="7" t="s">
        <v>263</v>
      </c>
      <c r="D320" t="s">
        <v>263</v>
      </c>
      <c r="E320" s="78">
        <f t="shared" si="4"/>
        <v>1.2405689416641008</v>
      </c>
    </row>
    <row r="321" spans="1:5" x14ac:dyDescent="0.35">
      <c r="A321" s="7">
        <v>3.0363177876857241</v>
      </c>
      <c r="B321" s="7" t="s">
        <v>264</v>
      </c>
      <c r="D321" t="s">
        <v>264</v>
      </c>
      <c r="E321" s="78">
        <f t="shared" si="4"/>
        <v>3.0363177876857241</v>
      </c>
    </row>
    <row r="322" spans="1:5" x14ac:dyDescent="0.35">
      <c r="A322" s="7">
        <v>2.8561470290471269</v>
      </c>
      <c r="B322" s="7" t="s">
        <v>265</v>
      </c>
      <c r="D322" t="s">
        <v>265</v>
      </c>
      <c r="E322" s="78">
        <f t="shared" si="4"/>
        <v>2.8561470290471269</v>
      </c>
    </row>
    <row r="323" spans="1:5" x14ac:dyDescent="0.35">
      <c r="A323" s="7">
        <v>3.1214302915215351</v>
      </c>
      <c r="B323" s="7" t="s">
        <v>266</v>
      </c>
      <c r="D323" t="s">
        <v>266</v>
      </c>
      <c r="E323" s="78">
        <f t="shared" si="4"/>
        <v>3.1214302915215351</v>
      </c>
    </row>
    <row r="324" spans="1:5" x14ac:dyDescent="0.35">
      <c r="A324" s="7">
        <v>2.4436968148407328</v>
      </c>
      <c r="B324" s="7" t="s">
        <v>267</v>
      </c>
      <c r="D324" t="s">
        <v>267</v>
      </c>
      <c r="E324" s="78">
        <f t="shared" si="4"/>
        <v>2.4436968148407328</v>
      </c>
    </row>
    <row r="325" spans="1:5" x14ac:dyDescent="0.35">
      <c r="A325" s="7">
        <v>0.75985450520525666</v>
      </c>
      <c r="B325" s="7" t="s">
        <v>268</v>
      </c>
      <c r="D325" t="s">
        <v>268</v>
      </c>
      <c r="E325" s="78">
        <f t="shared" si="4"/>
        <v>0.75985450520525666</v>
      </c>
    </row>
    <row r="326" spans="1:5" x14ac:dyDescent="0.35">
      <c r="A326" s="7">
        <v>2.8251088574527699</v>
      </c>
      <c r="B326" s="7" t="s">
        <v>269</v>
      </c>
      <c r="D326" t="s">
        <v>269</v>
      </c>
      <c r="E326" s="78">
        <f t="shared" si="4"/>
        <v>2.8251088574527699</v>
      </c>
    </row>
    <row r="327" spans="1:5" x14ac:dyDescent="0.35">
      <c r="A327" s="7">
        <v>2.3477260881108704</v>
      </c>
      <c r="B327" s="7" t="s">
        <v>601</v>
      </c>
      <c r="D327" t="s">
        <v>601</v>
      </c>
      <c r="E327" s="78">
        <f t="shared" si="4"/>
        <v>2.3477260881108704</v>
      </c>
    </row>
    <row r="328" spans="1:5" x14ac:dyDescent="0.35">
      <c r="A328" s="7">
        <v>4.8141118806039609</v>
      </c>
      <c r="B328" s="7" t="s">
        <v>270</v>
      </c>
      <c r="D328" t="s">
        <v>270</v>
      </c>
      <c r="E328" s="78">
        <f t="shared" si="4"/>
        <v>4.8141118806039609</v>
      </c>
    </row>
    <row r="329" spans="1:5" x14ac:dyDescent="0.35">
      <c r="A329" s="7">
        <v>6.4438606037214807</v>
      </c>
      <c r="B329" s="7" t="s">
        <v>271</v>
      </c>
      <c r="D329" t="s">
        <v>271</v>
      </c>
      <c r="E329" s="78">
        <f t="shared" si="4"/>
        <v>6.4438606037214807</v>
      </c>
    </row>
    <row r="330" spans="1:5" x14ac:dyDescent="0.35">
      <c r="A330" s="7">
        <v>5.3697037011401338</v>
      </c>
      <c r="B330" s="7" t="s">
        <v>272</v>
      </c>
      <c r="D330" t="s">
        <v>272</v>
      </c>
      <c r="E330" s="78">
        <f t="shared" si="4"/>
        <v>5.3697037011401338</v>
      </c>
    </row>
    <row r="331" spans="1:5" x14ac:dyDescent="0.35">
      <c r="A331" s="7">
        <v>5.3266721376924373</v>
      </c>
      <c r="B331" s="7" t="s">
        <v>273</v>
      </c>
      <c r="D331" t="s">
        <v>273</v>
      </c>
      <c r="E331" s="78">
        <f t="shared" si="4"/>
        <v>5.3266721376924373</v>
      </c>
    </row>
    <row r="332" spans="1:5" x14ac:dyDescent="0.35">
      <c r="A332" s="7">
        <v>1.8366354506688209</v>
      </c>
      <c r="B332" s="7" t="s">
        <v>602</v>
      </c>
      <c r="D332" t="s">
        <v>602</v>
      </c>
      <c r="E332" s="78">
        <f t="shared" si="4"/>
        <v>1.8366354506688209</v>
      </c>
    </row>
    <row r="333" spans="1:5" x14ac:dyDescent="0.35">
      <c r="A333" s="7">
        <v>2.6049079543585121</v>
      </c>
      <c r="B333" s="7" t="s">
        <v>642</v>
      </c>
      <c r="D333" t="s">
        <v>642</v>
      </c>
      <c r="E333" s="78">
        <f t="shared" si="4"/>
        <v>2.6049079543585121</v>
      </c>
    </row>
    <row r="334" spans="1:5" x14ac:dyDescent="0.35">
      <c r="A334" s="7">
        <v>1.1455347297226794</v>
      </c>
      <c r="B334" s="7" t="s">
        <v>274</v>
      </c>
      <c r="D334" t="s">
        <v>274</v>
      </c>
      <c r="E334" s="78">
        <f t="shared" si="4"/>
        <v>1.1455347297226794</v>
      </c>
    </row>
    <row r="335" spans="1:5" x14ac:dyDescent="0.35">
      <c r="A335" s="7">
        <v>2.3318501881917428</v>
      </c>
      <c r="B335" s="7" t="s">
        <v>275</v>
      </c>
      <c r="D335" t="s">
        <v>275</v>
      </c>
      <c r="E335" s="78">
        <f t="shared" si="4"/>
        <v>2.3318501881917428</v>
      </c>
    </row>
    <row r="336" spans="1:5" x14ac:dyDescent="0.35">
      <c r="A336" s="7">
        <v>0.9684764388902718</v>
      </c>
      <c r="B336" s="7" t="s">
        <v>276</v>
      </c>
      <c r="D336" t="s">
        <v>276</v>
      </c>
      <c r="E336" s="78">
        <f t="shared" si="4"/>
        <v>0.9684764388902718</v>
      </c>
    </row>
    <row r="337" spans="1:9" x14ac:dyDescent="0.35">
      <c r="A337" s="7">
        <v>2.2411891155953505</v>
      </c>
      <c r="B337" s="7" t="s">
        <v>277</v>
      </c>
      <c r="D337" t="s">
        <v>277</v>
      </c>
      <c r="E337" s="78">
        <f t="shared" si="4"/>
        <v>2.2411891155953505</v>
      </c>
    </row>
    <row r="338" spans="1:9" x14ac:dyDescent="0.35">
      <c r="A338" s="7">
        <v>2.4813053176985891</v>
      </c>
      <c r="B338" s="7" t="s">
        <v>278</v>
      </c>
      <c r="D338" t="s">
        <v>278</v>
      </c>
      <c r="E338" s="78">
        <f t="shared" si="4"/>
        <v>2.4813053176985891</v>
      </c>
    </row>
    <row r="339" spans="1:9" x14ac:dyDescent="0.35">
      <c r="A339" s="7">
        <v>1.5976205044954797</v>
      </c>
      <c r="B339" s="7" t="s">
        <v>279</v>
      </c>
      <c r="D339" t="s">
        <v>279</v>
      </c>
      <c r="E339" s="78">
        <f t="shared" si="4"/>
        <v>1.5976205044954797</v>
      </c>
    </row>
    <row r="340" spans="1:9" x14ac:dyDescent="0.35">
      <c r="A340" s="7">
        <v>0.78689605915203775</v>
      </c>
      <c r="B340" s="7" t="s">
        <v>280</v>
      </c>
      <c r="D340" t="s">
        <v>280</v>
      </c>
      <c r="E340" s="78">
        <f t="shared" si="4"/>
        <v>0.78689605915203775</v>
      </c>
    </row>
    <row r="341" spans="1:9" x14ac:dyDescent="0.35">
      <c r="A341" s="7">
        <v>1.2517878272345442</v>
      </c>
      <c r="B341" s="7" t="s">
        <v>281</v>
      </c>
      <c r="D341" t="s">
        <v>281</v>
      </c>
      <c r="E341" s="78">
        <f t="shared" si="4"/>
        <v>1.2517878272345442</v>
      </c>
    </row>
    <row r="342" spans="1:9" x14ac:dyDescent="0.35">
      <c r="A342" s="7">
        <v>2.8586898533312892</v>
      </c>
      <c r="B342" s="7" t="s">
        <v>282</v>
      </c>
      <c r="D342" t="s">
        <v>282</v>
      </c>
      <c r="E342" s="78">
        <f t="shared" si="4"/>
        <v>2.8586898533312892</v>
      </c>
    </row>
    <row r="343" spans="1:9" x14ac:dyDescent="0.35">
      <c r="A343" s="7">
        <v>1.0377052176463681</v>
      </c>
      <c r="B343" s="7" t="s">
        <v>283</v>
      </c>
      <c r="D343" t="s">
        <v>283</v>
      </c>
      <c r="E343" s="78">
        <f t="shared" si="4"/>
        <v>1.0377052176463681</v>
      </c>
    </row>
    <row r="344" spans="1:9" x14ac:dyDescent="0.35">
      <c r="A344" s="7">
        <v>4.4494813388419434</v>
      </c>
      <c r="B344" s="7" t="s">
        <v>284</v>
      </c>
      <c r="D344" t="s">
        <v>284</v>
      </c>
      <c r="E344" s="78">
        <f t="shared" si="4"/>
        <v>4.4494813388419434</v>
      </c>
    </row>
    <row r="345" spans="1:9" x14ac:dyDescent="0.35">
      <c r="A345" s="7">
        <v>5.0845765960389198</v>
      </c>
      <c r="B345" s="7" t="s">
        <v>285</v>
      </c>
      <c r="D345" t="s">
        <v>285</v>
      </c>
      <c r="E345" s="78">
        <f t="shared" si="4"/>
        <v>5.0845765960389198</v>
      </c>
    </row>
    <row r="346" spans="1:9" x14ac:dyDescent="0.35">
      <c r="A346" s="7">
        <v>2.4775709466018032</v>
      </c>
      <c r="B346" s="7" t="s">
        <v>286</v>
      </c>
      <c r="D346" t="s">
        <v>286</v>
      </c>
      <c r="E346" s="78">
        <f t="shared" si="4"/>
        <v>2.4775709466018032</v>
      </c>
    </row>
    <row r="347" spans="1:9" x14ac:dyDescent="0.35">
      <c r="A347" s="7">
        <v>2.6089938154799897</v>
      </c>
      <c r="B347" s="7" t="s">
        <v>287</v>
      </c>
      <c r="D347" t="s">
        <v>287</v>
      </c>
      <c r="E347" s="78">
        <f t="shared" si="4"/>
        <v>2.6089938154799897</v>
      </c>
    </row>
    <row r="348" spans="1:9" x14ac:dyDescent="0.35">
      <c r="A348" s="7">
        <v>0.83106315274442744</v>
      </c>
      <c r="B348" s="7" t="s">
        <v>288</v>
      </c>
      <c r="D348" t="s">
        <v>288</v>
      </c>
      <c r="E348" s="78">
        <f t="shared" si="4"/>
        <v>0.83106315274442744</v>
      </c>
    </row>
    <row r="349" spans="1:9" x14ac:dyDescent="0.35">
      <c r="A349" s="7">
        <v>2.6687286153007364</v>
      </c>
      <c r="B349" s="7" t="s">
        <v>289</v>
      </c>
      <c r="D349" t="s">
        <v>289</v>
      </c>
      <c r="E349" s="78">
        <f t="shared" si="4"/>
        <v>2.6687286153007364</v>
      </c>
      <c r="H349" s="7"/>
      <c r="I349" s="7"/>
    </row>
    <row r="350" spans="1:9" x14ac:dyDescent="0.35">
      <c r="A350" s="7">
        <v>4.4837120597781031</v>
      </c>
      <c r="B350" s="7" t="s">
        <v>643</v>
      </c>
      <c r="D350" t="s">
        <v>643</v>
      </c>
      <c r="E350" s="78">
        <f t="shared" si="4"/>
        <v>4.4837120597781031</v>
      </c>
    </row>
    <row r="351" spans="1:9" x14ac:dyDescent="0.35">
      <c r="A351" s="7">
        <v>0.7521774063546447</v>
      </c>
      <c r="B351" s="7" t="s">
        <v>290</v>
      </c>
      <c r="D351" t="s">
        <v>290</v>
      </c>
      <c r="E351" s="78">
        <f t="shared" si="4"/>
        <v>0.7521774063546447</v>
      </c>
    </row>
    <row r="352" spans="1:9" x14ac:dyDescent="0.35">
      <c r="A352" s="7">
        <v>0.61299202608361658</v>
      </c>
      <c r="B352" s="7" t="s">
        <v>291</v>
      </c>
      <c r="D352" t="s">
        <v>291</v>
      </c>
      <c r="E352" s="78">
        <f t="shared" si="4"/>
        <v>0.61299202608361658</v>
      </c>
    </row>
    <row r="353" spans="1:5" x14ac:dyDescent="0.35">
      <c r="A353" s="7">
        <v>0.79971504347628952</v>
      </c>
      <c r="B353" s="7" t="s">
        <v>292</v>
      </c>
      <c r="D353" t="s">
        <v>292</v>
      </c>
      <c r="E353" s="78">
        <f t="shared" si="4"/>
        <v>0.79971504347628952</v>
      </c>
    </row>
    <row r="354" spans="1:5" x14ac:dyDescent="0.35">
      <c r="A354" s="7">
        <v>1.1405971958544001</v>
      </c>
      <c r="B354" s="7" t="s">
        <v>293</v>
      </c>
      <c r="D354" t="s">
        <v>293</v>
      </c>
      <c r="E354" s="78">
        <f t="shared" si="4"/>
        <v>1.1405971958544001</v>
      </c>
    </row>
    <row r="355" spans="1:5" x14ac:dyDescent="0.35">
      <c r="A355" s="7">
        <v>0.5293629687321536</v>
      </c>
      <c r="B355" s="7" t="s">
        <v>294</v>
      </c>
      <c r="D355" t="s">
        <v>294</v>
      </c>
      <c r="E355" s="78">
        <f t="shared" ref="E355:E418" si="5">IF(ISNUMBER(SEARCH(D355,B355)),A355,"No qualify")</f>
        <v>0.5293629687321536</v>
      </c>
    </row>
    <row r="356" spans="1:5" x14ac:dyDescent="0.35">
      <c r="A356" s="7">
        <v>1.14786176980946</v>
      </c>
      <c r="B356" s="7" t="s">
        <v>295</v>
      </c>
      <c r="D356" t="s">
        <v>295</v>
      </c>
      <c r="E356" s="78">
        <f t="shared" si="5"/>
        <v>1.14786176980946</v>
      </c>
    </row>
    <row r="357" spans="1:5" x14ac:dyDescent="0.35">
      <c r="A357" s="7">
        <v>7.6060488831523516</v>
      </c>
      <c r="B357" s="7" t="s">
        <v>296</v>
      </c>
      <c r="D357" t="s">
        <v>296</v>
      </c>
      <c r="E357" s="78">
        <f t="shared" si="5"/>
        <v>7.6060488831523516</v>
      </c>
    </row>
    <row r="358" spans="1:5" x14ac:dyDescent="0.35">
      <c r="A358" s="7">
        <v>4.312245309658282</v>
      </c>
      <c r="B358" s="7" t="s">
        <v>297</v>
      </c>
      <c r="D358" t="s">
        <v>297</v>
      </c>
      <c r="E358" s="78">
        <f t="shared" si="5"/>
        <v>4.312245309658282</v>
      </c>
    </row>
    <row r="359" spans="1:5" x14ac:dyDescent="0.35">
      <c r="A359" s="7">
        <v>2.0821804810441429</v>
      </c>
      <c r="B359" s="7" t="s">
        <v>603</v>
      </c>
      <c r="D359" t="s">
        <v>603</v>
      </c>
      <c r="E359" s="78">
        <f t="shared" si="5"/>
        <v>2.0821804810441429</v>
      </c>
    </row>
    <row r="360" spans="1:5" x14ac:dyDescent="0.35">
      <c r="A360" s="7">
        <v>1.4617578985284623</v>
      </c>
      <c r="B360" s="7" t="s">
        <v>298</v>
      </c>
      <c r="D360" t="s">
        <v>298</v>
      </c>
      <c r="E360" s="78">
        <f t="shared" si="5"/>
        <v>1.4617578985284623</v>
      </c>
    </row>
    <row r="361" spans="1:5" x14ac:dyDescent="0.35">
      <c r="A361" s="7">
        <v>1.5503984115764291</v>
      </c>
      <c r="B361" s="7" t="s">
        <v>299</v>
      </c>
      <c r="D361" t="s">
        <v>299</v>
      </c>
      <c r="E361" s="78">
        <f t="shared" si="5"/>
        <v>1.5503984115764291</v>
      </c>
    </row>
    <row r="362" spans="1:5" x14ac:dyDescent="0.35">
      <c r="A362" s="7">
        <v>2.5876605641204504</v>
      </c>
      <c r="B362" s="7" t="s">
        <v>300</v>
      </c>
      <c r="D362" t="s">
        <v>300</v>
      </c>
      <c r="E362" s="78">
        <f t="shared" si="5"/>
        <v>2.5876605641204504</v>
      </c>
    </row>
    <row r="363" spans="1:5" x14ac:dyDescent="0.35">
      <c r="A363" s="7">
        <v>0.60754481924075809</v>
      </c>
      <c r="B363" s="7" t="s">
        <v>301</v>
      </c>
      <c r="D363" t="s">
        <v>301</v>
      </c>
      <c r="E363" s="78">
        <f t="shared" si="5"/>
        <v>0.60754481924075809</v>
      </c>
    </row>
    <row r="364" spans="1:5" x14ac:dyDescent="0.35">
      <c r="A364" s="7">
        <v>1.4649406598652115</v>
      </c>
      <c r="B364" s="7" t="s">
        <v>644</v>
      </c>
      <c r="D364" t="s">
        <v>644</v>
      </c>
      <c r="E364" s="78">
        <f t="shared" si="5"/>
        <v>1.4649406598652115</v>
      </c>
    </row>
    <row r="365" spans="1:5" x14ac:dyDescent="0.35">
      <c r="A365" s="7">
        <v>1.3267902074097013</v>
      </c>
      <c r="B365" s="7" t="s">
        <v>645</v>
      </c>
      <c r="D365" t="s">
        <v>645</v>
      </c>
      <c r="E365" s="78">
        <f t="shared" si="5"/>
        <v>1.3267902074097013</v>
      </c>
    </row>
    <row r="366" spans="1:5" x14ac:dyDescent="0.35">
      <c r="A366" s="7">
        <v>1.5662281738106794</v>
      </c>
      <c r="B366" s="7" t="s">
        <v>604</v>
      </c>
      <c r="D366" t="s">
        <v>604</v>
      </c>
      <c r="E366" s="78">
        <f t="shared" si="5"/>
        <v>1.5662281738106794</v>
      </c>
    </row>
    <row r="367" spans="1:5" x14ac:dyDescent="0.35">
      <c r="A367" s="7">
        <v>3.3427214009716097</v>
      </c>
      <c r="B367" s="7" t="s">
        <v>302</v>
      </c>
      <c r="D367" t="s">
        <v>302</v>
      </c>
      <c r="E367" s="78">
        <f t="shared" si="5"/>
        <v>3.3427214009716097</v>
      </c>
    </row>
    <row r="368" spans="1:5" x14ac:dyDescent="0.35">
      <c r="A368" s="7">
        <v>1.381077004869026</v>
      </c>
      <c r="B368" s="7" t="s">
        <v>303</v>
      </c>
      <c r="D368" t="s">
        <v>303</v>
      </c>
      <c r="E368" s="78">
        <f t="shared" si="5"/>
        <v>1.381077004869026</v>
      </c>
    </row>
    <row r="369" spans="1:9" x14ac:dyDescent="0.35">
      <c r="A369" s="7">
        <v>4.0431821434367423</v>
      </c>
      <c r="B369" s="7" t="s">
        <v>605</v>
      </c>
      <c r="D369" t="s">
        <v>605</v>
      </c>
      <c r="E369" s="78">
        <f t="shared" si="5"/>
        <v>4.0431821434367423</v>
      </c>
    </row>
    <row r="370" spans="1:9" x14ac:dyDescent="0.35">
      <c r="A370" s="7">
        <v>2.5819222270711082</v>
      </c>
      <c r="B370" s="7" t="s">
        <v>606</v>
      </c>
      <c r="D370" t="s">
        <v>687</v>
      </c>
      <c r="E370" s="78">
        <f t="shared" si="5"/>
        <v>2.5819222270711082</v>
      </c>
    </row>
    <row r="371" spans="1:9" x14ac:dyDescent="0.35">
      <c r="A371" s="7">
        <v>3.0317235680574521</v>
      </c>
      <c r="B371" s="7" t="s">
        <v>646</v>
      </c>
      <c r="D371" t="s">
        <v>646</v>
      </c>
      <c r="E371" s="78">
        <f t="shared" si="5"/>
        <v>3.0317235680574521</v>
      </c>
    </row>
    <row r="372" spans="1:9" x14ac:dyDescent="0.35">
      <c r="A372" s="7">
        <v>0.78729847171533618</v>
      </c>
      <c r="B372" s="7" t="s">
        <v>304</v>
      </c>
      <c r="D372" t="s">
        <v>304</v>
      </c>
      <c r="E372" s="78">
        <f t="shared" si="5"/>
        <v>0.78729847171533618</v>
      </c>
    </row>
    <row r="373" spans="1:9" x14ac:dyDescent="0.35">
      <c r="A373" s="7">
        <v>0.84054220663461809</v>
      </c>
      <c r="B373" s="7" t="s">
        <v>305</v>
      </c>
      <c r="D373" t="s">
        <v>305</v>
      </c>
      <c r="E373" s="78">
        <f t="shared" si="5"/>
        <v>0.84054220663461809</v>
      </c>
    </row>
    <row r="374" spans="1:9" x14ac:dyDescent="0.35">
      <c r="A374" s="7">
        <v>1.2815507633153507</v>
      </c>
      <c r="B374" s="7" t="s">
        <v>306</v>
      </c>
      <c r="D374" t="s">
        <v>306</v>
      </c>
      <c r="E374" s="78">
        <f t="shared" si="5"/>
        <v>1.2815507633153507</v>
      </c>
    </row>
    <row r="375" spans="1:9" x14ac:dyDescent="0.35">
      <c r="A375" s="7">
        <v>0.5582157280331429</v>
      </c>
      <c r="B375" s="7" t="s">
        <v>307</v>
      </c>
      <c r="D375" t="s">
        <v>307</v>
      </c>
      <c r="E375" s="78">
        <f t="shared" si="5"/>
        <v>0.5582157280331429</v>
      </c>
    </row>
    <row r="376" spans="1:9" x14ac:dyDescent="0.35">
      <c r="A376" s="7">
        <v>5.1634882999976668</v>
      </c>
      <c r="B376" s="7" t="s">
        <v>308</v>
      </c>
      <c r="D376" t="s">
        <v>308</v>
      </c>
      <c r="E376" s="78">
        <f t="shared" si="5"/>
        <v>5.1634882999976668</v>
      </c>
      <c r="H376" s="7"/>
      <c r="I376" s="7"/>
    </row>
    <row r="377" spans="1:9" x14ac:dyDescent="0.35">
      <c r="A377" s="7">
        <v>3.2302253728827481</v>
      </c>
      <c r="B377" s="7" t="s">
        <v>309</v>
      </c>
      <c r="D377" t="s">
        <v>309</v>
      </c>
      <c r="E377" s="78">
        <f t="shared" si="5"/>
        <v>3.2302253728827481</v>
      </c>
      <c r="H377" s="7"/>
      <c r="I377" s="7"/>
    </row>
    <row r="378" spans="1:9" x14ac:dyDescent="0.35">
      <c r="A378" s="7">
        <v>2.5461710642540938</v>
      </c>
      <c r="B378" s="7" t="s">
        <v>310</v>
      </c>
      <c r="D378" t="s">
        <v>310</v>
      </c>
      <c r="E378" s="78">
        <f t="shared" si="5"/>
        <v>2.5461710642540938</v>
      </c>
      <c r="H378" s="7"/>
      <c r="I378" s="7"/>
    </row>
    <row r="379" spans="1:9" x14ac:dyDescent="0.35">
      <c r="A379" s="7">
        <v>1.5553754055459807</v>
      </c>
      <c r="B379" s="7" t="s">
        <v>311</v>
      </c>
      <c r="D379" t="s">
        <v>311</v>
      </c>
      <c r="E379" s="78">
        <f t="shared" si="5"/>
        <v>1.5553754055459807</v>
      </c>
    </row>
    <row r="380" spans="1:9" x14ac:dyDescent="0.35">
      <c r="A380" s="7">
        <v>3.3822594327912459</v>
      </c>
      <c r="B380" s="7" t="s">
        <v>647</v>
      </c>
      <c r="D380" t="s">
        <v>647</v>
      </c>
      <c r="E380" s="78">
        <f t="shared" si="5"/>
        <v>3.3822594327912459</v>
      </c>
    </row>
    <row r="381" spans="1:9" x14ac:dyDescent="0.35">
      <c r="A381" s="7">
        <v>3.6719237887148504</v>
      </c>
      <c r="B381" s="7" t="s">
        <v>648</v>
      </c>
      <c r="D381" t="s">
        <v>648</v>
      </c>
      <c r="E381" s="78">
        <f t="shared" si="5"/>
        <v>3.6719237887148504</v>
      </c>
    </row>
    <row r="382" spans="1:9" x14ac:dyDescent="0.35">
      <c r="A382" s="7">
        <v>1.1951340188521926</v>
      </c>
      <c r="B382" s="7" t="s">
        <v>312</v>
      </c>
      <c r="D382" t="s">
        <v>312</v>
      </c>
      <c r="E382" s="78">
        <f t="shared" si="5"/>
        <v>1.1951340188521926</v>
      </c>
    </row>
    <row r="383" spans="1:9" x14ac:dyDescent="0.35">
      <c r="A383" s="7">
        <v>2.3245168935192777</v>
      </c>
      <c r="B383" s="7" t="s">
        <v>313</v>
      </c>
      <c r="D383" t="s">
        <v>313</v>
      </c>
      <c r="E383" s="78">
        <f t="shared" si="5"/>
        <v>2.3245168935192777</v>
      </c>
    </row>
    <row r="384" spans="1:9" x14ac:dyDescent="0.35">
      <c r="A384" s="7">
        <v>5.4094717030685837</v>
      </c>
      <c r="B384" s="7" t="s">
        <v>607</v>
      </c>
      <c r="D384" t="s">
        <v>607</v>
      </c>
      <c r="E384" s="78">
        <f t="shared" si="5"/>
        <v>5.4094717030685837</v>
      </c>
    </row>
    <row r="385" spans="1:5" x14ac:dyDescent="0.35">
      <c r="A385" s="7">
        <v>1.4742637662319369</v>
      </c>
      <c r="B385" s="7" t="s">
        <v>314</v>
      </c>
      <c r="D385" t="s">
        <v>314</v>
      </c>
      <c r="E385" s="78">
        <f t="shared" si="5"/>
        <v>1.4742637662319369</v>
      </c>
    </row>
    <row r="386" spans="1:5" x14ac:dyDescent="0.35">
      <c r="A386" s="7">
        <v>1.2114898218812187</v>
      </c>
      <c r="B386" s="7" t="s">
        <v>315</v>
      </c>
      <c r="D386" t="s">
        <v>315</v>
      </c>
      <c r="E386" s="78">
        <f t="shared" si="5"/>
        <v>1.2114898218812187</v>
      </c>
    </row>
    <row r="387" spans="1:5" x14ac:dyDescent="0.35">
      <c r="A387" s="7">
        <v>0.65823787041290449</v>
      </c>
      <c r="B387" s="7" t="s">
        <v>316</v>
      </c>
      <c r="D387" t="s">
        <v>316</v>
      </c>
      <c r="E387" s="78">
        <f t="shared" si="5"/>
        <v>0.65823787041290449</v>
      </c>
    </row>
    <row r="388" spans="1:5" x14ac:dyDescent="0.35">
      <c r="A388" s="7">
        <v>2.7530740315996316</v>
      </c>
      <c r="B388" s="7" t="s">
        <v>317</v>
      </c>
      <c r="D388" t="s">
        <v>317</v>
      </c>
      <c r="E388" s="78">
        <f t="shared" si="5"/>
        <v>2.7530740315996316</v>
      </c>
    </row>
    <row r="389" spans="1:5" x14ac:dyDescent="0.35">
      <c r="A389" s="7">
        <v>1.209013319509362</v>
      </c>
      <c r="B389" s="7" t="s">
        <v>318</v>
      </c>
      <c r="D389" t="s">
        <v>318</v>
      </c>
      <c r="E389" s="78">
        <f t="shared" si="5"/>
        <v>1.209013319509362</v>
      </c>
    </row>
    <row r="390" spans="1:5" x14ac:dyDescent="0.35">
      <c r="A390" s="7">
        <v>1.2428680375827477</v>
      </c>
      <c r="B390" s="7" t="s">
        <v>319</v>
      </c>
      <c r="D390" t="s">
        <v>319</v>
      </c>
      <c r="E390" s="78">
        <f t="shared" si="5"/>
        <v>1.2428680375827477</v>
      </c>
    </row>
    <row r="391" spans="1:5" x14ac:dyDescent="0.35">
      <c r="A391" s="7">
        <v>1.5226390174847733</v>
      </c>
      <c r="B391" s="7" t="s">
        <v>320</v>
      </c>
      <c r="D391" t="s">
        <v>320</v>
      </c>
      <c r="E391" s="78">
        <f t="shared" si="5"/>
        <v>1.5226390174847733</v>
      </c>
    </row>
    <row r="392" spans="1:5" x14ac:dyDescent="0.35">
      <c r="A392" s="7">
        <v>1.8928499737575346</v>
      </c>
      <c r="B392" s="7" t="s">
        <v>608</v>
      </c>
      <c r="D392" t="s">
        <v>608</v>
      </c>
      <c r="E392" s="78">
        <f t="shared" si="5"/>
        <v>1.8928499737575346</v>
      </c>
    </row>
    <row r="393" spans="1:5" x14ac:dyDescent="0.35">
      <c r="A393" s="7">
        <v>0.49270484588194374</v>
      </c>
      <c r="B393" s="7" t="s">
        <v>321</v>
      </c>
      <c r="D393" t="s">
        <v>321</v>
      </c>
      <c r="E393" s="78">
        <f t="shared" si="5"/>
        <v>0.49270484588194374</v>
      </c>
    </row>
    <row r="394" spans="1:5" x14ac:dyDescent="0.35">
      <c r="A394" s="7">
        <v>1.2188850444960073</v>
      </c>
      <c r="B394" s="7" t="s">
        <v>322</v>
      </c>
      <c r="D394" t="s">
        <v>322</v>
      </c>
      <c r="E394" s="78">
        <f t="shared" si="5"/>
        <v>1.2188850444960073</v>
      </c>
    </row>
    <row r="395" spans="1:5" x14ac:dyDescent="0.35">
      <c r="A395" s="7">
        <v>1.0163108694800302</v>
      </c>
      <c r="B395" s="7" t="s">
        <v>323</v>
      </c>
      <c r="D395" t="s">
        <v>323</v>
      </c>
      <c r="E395" s="78">
        <f t="shared" si="5"/>
        <v>1.0163108694800302</v>
      </c>
    </row>
    <row r="396" spans="1:5" x14ac:dyDescent="0.35">
      <c r="A396" s="7">
        <v>0.97503298622968804</v>
      </c>
      <c r="B396" s="7" t="s">
        <v>324</v>
      </c>
      <c r="D396" t="s">
        <v>324</v>
      </c>
      <c r="E396" s="78">
        <f t="shared" si="5"/>
        <v>0.97503298622968804</v>
      </c>
    </row>
    <row r="397" spans="1:5" x14ac:dyDescent="0.35">
      <c r="A397" s="7">
        <v>1.3200608421663331</v>
      </c>
      <c r="B397" s="7" t="s">
        <v>325</v>
      </c>
      <c r="D397" t="s">
        <v>325</v>
      </c>
      <c r="E397" s="78">
        <f t="shared" si="5"/>
        <v>1.3200608421663331</v>
      </c>
    </row>
    <row r="398" spans="1:5" x14ac:dyDescent="0.35">
      <c r="A398" s="7">
        <v>1.4049567682127002</v>
      </c>
      <c r="B398" s="7" t="s">
        <v>326</v>
      </c>
      <c r="D398" t="s">
        <v>326</v>
      </c>
      <c r="E398" s="78">
        <f t="shared" si="5"/>
        <v>1.4049567682127002</v>
      </c>
    </row>
    <row r="399" spans="1:5" x14ac:dyDescent="0.35">
      <c r="A399" s="7">
        <v>0.639261329032904</v>
      </c>
      <c r="B399" s="7" t="s">
        <v>327</v>
      </c>
      <c r="D399" t="s">
        <v>327</v>
      </c>
      <c r="E399" s="78">
        <f t="shared" si="5"/>
        <v>0.639261329032904</v>
      </c>
    </row>
    <row r="400" spans="1:5" x14ac:dyDescent="0.35">
      <c r="A400" s="7">
        <v>1.4291753354772843</v>
      </c>
      <c r="B400" s="7" t="s">
        <v>328</v>
      </c>
      <c r="D400" t="s">
        <v>328</v>
      </c>
      <c r="E400" s="78">
        <f t="shared" si="5"/>
        <v>1.4291753354772843</v>
      </c>
    </row>
    <row r="401" spans="1:5" x14ac:dyDescent="0.35">
      <c r="A401" s="7">
        <v>3.0824682963941474</v>
      </c>
      <c r="B401" s="7" t="s">
        <v>329</v>
      </c>
      <c r="D401" t="s">
        <v>329</v>
      </c>
      <c r="E401" s="78">
        <f t="shared" si="5"/>
        <v>3.0824682963941474</v>
      </c>
    </row>
    <row r="402" spans="1:5" x14ac:dyDescent="0.35">
      <c r="A402" s="7">
        <v>3.2702619803813526</v>
      </c>
      <c r="B402" s="7" t="s">
        <v>330</v>
      </c>
      <c r="D402" t="s">
        <v>330</v>
      </c>
      <c r="E402" s="78">
        <f t="shared" si="5"/>
        <v>3.2702619803813526</v>
      </c>
    </row>
    <row r="403" spans="1:5" x14ac:dyDescent="0.35">
      <c r="A403" s="7">
        <v>1.4778189305615412</v>
      </c>
      <c r="B403" s="7" t="s">
        <v>331</v>
      </c>
      <c r="D403" t="s">
        <v>331</v>
      </c>
      <c r="E403" s="78">
        <f t="shared" si="5"/>
        <v>1.4778189305615412</v>
      </c>
    </row>
    <row r="404" spans="1:5" x14ac:dyDescent="0.35">
      <c r="A404" s="7">
        <v>1.0339363781202098</v>
      </c>
      <c r="B404" s="7" t="s">
        <v>332</v>
      </c>
      <c r="D404" t="s">
        <v>332</v>
      </c>
      <c r="E404" s="78">
        <f t="shared" si="5"/>
        <v>1.0339363781202098</v>
      </c>
    </row>
    <row r="405" spans="1:5" x14ac:dyDescent="0.35">
      <c r="A405" s="7">
        <v>2.4641621069894972</v>
      </c>
      <c r="B405" s="7" t="s">
        <v>333</v>
      </c>
      <c r="D405" t="s">
        <v>333</v>
      </c>
      <c r="E405" s="78">
        <f t="shared" si="5"/>
        <v>2.4641621069894972</v>
      </c>
    </row>
    <row r="406" spans="1:5" x14ac:dyDescent="0.35">
      <c r="A406" s="7">
        <v>0.70794909120281102</v>
      </c>
      <c r="B406" s="7" t="s">
        <v>334</v>
      </c>
      <c r="D406" t="s">
        <v>334</v>
      </c>
      <c r="E406" s="78">
        <f t="shared" si="5"/>
        <v>0.70794909120281102</v>
      </c>
    </row>
    <row r="407" spans="1:5" x14ac:dyDescent="0.35">
      <c r="A407" s="7">
        <v>1.0431135542672909</v>
      </c>
      <c r="B407" s="7" t="s">
        <v>335</v>
      </c>
      <c r="D407" t="s">
        <v>335</v>
      </c>
      <c r="E407" s="78">
        <f t="shared" si="5"/>
        <v>1.0431135542672909</v>
      </c>
    </row>
    <row r="408" spans="1:5" x14ac:dyDescent="0.35">
      <c r="A408" s="7">
        <v>1.3066183827928313</v>
      </c>
      <c r="B408" s="7" t="s">
        <v>336</v>
      </c>
      <c r="D408" t="s">
        <v>336</v>
      </c>
      <c r="E408" s="78">
        <f t="shared" si="5"/>
        <v>1.3066183827928313</v>
      </c>
    </row>
    <row r="409" spans="1:5" x14ac:dyDescent="0.35">
      <c r="A409" s="7">
        <v>0.88577436364580331</v>
      </c>
      <c r="B409" s="7" t="s">
        <v>337</v>
      </c>
      <c r="D409" t="s">
        <v>337</v>
      </c>
      <c r="E409" s="78">
        <f t="shared" si="5"/>
        <v>0.88577436364580331</v>
      </c>
    </row>
    <row r="410" spans="1:5" x14ac:dyDescent="0.35">
      <c r="A410" s="7">
        <v>2.2118418477164217</v>
      </c>
      <c r="B410" s="7" t="s">
        <v>338</v>
      </c>
      <c r="D410" t="s">
        <v>338</v>
      </c>
      <c r="E410" s="78">
        <f t="shared" si="5"/>
        <v>2.2118418477164217</v>
      </c>
    </row>
    <row r="411" spans="1:5" x14ac:dyDescent="0.35">
      <c r="A411" s="7">
        <v>2.4693877826001178</v>
      </c>
      <c r="B411" s="7" t="s">
        <v>339</v>
      </c>
      <c r="D411" t="s">
        <v>339</v>
      </c>
      <c r="E411" s="78">
        <f t="shared" si="5"/>
        <v>2.4693877826001178</v>
      </c>
    </row>
    <row r="412" spans="1:5" x14ac:dyDescent="0.35">
      <c r="A412" s="7">
        <v>1.6581876244934783</v>
      </c>
      <c r="B412" s="7" t="s">
        <v>340</v>
      </c>
      <c r="D412" t="s">
        <v>340</v>
      </c>
      <c r="E412" s="78">
        <f t="shared" si="5"/>
        <v>1.6581876244934783</v>
      </c>
    </row>
    <row r="413" spans="1:5" x14ac:dyDescent="0.35">
      <c r="A413" s="7">
        <v>2.0338686225805098</v>
      </c>
      <c r="B413" s="7" t="s">
        <v>341</v>
      </c>
      <c r="D413" t="s">
        <v>341</v>
      </c>
      <c r="E413" s="78">
        <f t="shared" si="5"/>
        <v>2.0338686225805098</v>
      </c>
    </row>
    <row r="414" spans="1:5" x14ac:dyDescent="0.35">
      <c r="A414" s="7">
        <v>5.4003446056449746</v>
      </c>
      <c r="B414" s="7" t="s">
        <v>342</v>
      </c>
      <c r="D414" t="s">
        <v>342</v>
      </c>
      <c r="E414" s="78">
        <f t="shared" si="5"/>
        <v>5.4003446056449746</v>
      </c>
    </row>
    <row r="415" spans="1:5" x14ac:dyDescent="0.35">
      <c r="A415" s="7">
        <v>5.7107248943203954</v>
      </c>
      <c r="B415" s="7" t="s">
        <v>343</v>
      </c>
      <c r="D415" t="s">
        <v>343</v>
      </c>
      <c r="E415" s="78">
        <f t="shared" si="5"/>
        <v>5.7107248943203954</v>
      </c>
    </row>
    <row r="416" spans="1:5" x14ac:dyDescent="0.35">
      <c r="A416" s="7">
        <v>3.3335137067432208</v>
      </c>
      <c r="B416" s="7" t="s">
        <v>344</v>
      </c>
      <c r="D416" t="s">
        <v>344</v>
      </c>
      <c r="E416" s="78">
        <f t="shared" si="5"/>
        <v>3.3335137067432208</v>
      </c>
    </row>
    <row r="417" spans="1:5" x14ac:dyDescent="0.35">
      <c r="A417" s="7">
        <v>2.1166598415244677</v>
      </c>
      <c r="B417" s="7" t="s">
        <v>345</v>
      </c>
      <c r="D417" t="s">
        <v>345</v>
      </c>
      <c r="E417" s="78">
        <f t="shared" si="5"/>
        <v>2.1166598415244677</v>
      </c>
    </row>
    <row r="418" spans="1:5" x14ac:dyDescent="0.35">
      <c r="A418" s="7">
        <v>2.0443614965974852</v>
      </c>
      <c r="B418" s="7" t="s">
        <v>609</v>
      </c>
      <c r="D418" t="s">
        <v>609</v>
      </c>
      <c r="E418" s="78">
        <f t="shared" si="5"/>
        <v>2.0443614965974852</v>
      </c>
    </row>
    <row r="419" spans="1:5" x14ac:dyDescent="0.35">
      <c r="A419" s="7">
        <v>2.8608016393733937</v>
      </c>
      <c r="B419" s="7" t="s">
        <v>649</v>
      </c>
      <c r="D419" t="s">
        <v>649</v>
      </c>
      <c r="E419" s="78">
        <f t="shared" ref="E419:E482" si="6">IF(ISNUMBER(SEARCH(D419,B419)),A419,"No qualify")</f>
        <v>2.8608016393733937</v>
      </c>
    </row>
    <row r="420" spans="1:5" x14ac:dyDescent="0.35">
      <c r="A420" s="7">
        <v>0.9757776454199909</v>
      </c>
      <c r="B420" s="7" t="s">
        <v>346</v>
      </c>
      <c r="D420" t="s">
        <v>346</v>
      </c>
      <c r="E420" s="78">
        <f t="shared" si="6"/>
        <v>0.9757776454199909</v>
      </c>
    </row>
    <row r="421" spans="1:5" x14ac:dyDescent="0.35">
      <c r="A421" s="7">
        <v>3.9238484019842805</v>
      </c>
      <c r="B421" s="7" t="s">
        <v>347</v>
      </c>
      <c r="D421" t="s">
        <v>347</v>
      </c>
      <c r="E421" s="78">
        <f t="shared" si="6"/>
        <v>3.9238484019842805</v>
      </c>
    </row>
    <row r="422" spans="1:5" x14ac:dyDescent="0.35">
      <c r="A422" s="7">
        <v>4.6408874693485664</v>
      </c>
      <c r="B422" s="7" t="s">
        <v>348</v>
      </c>
      <c r="D422" t="s">
        <v>348</v>
      </c>
      <c r="E422" s="78">
        <f t="shared" si="6"/>
        <v>4.6408874693485664</v>
      </c>
    </row>
    <row r="423" spans="1:5" x14ac:dyDescent="0.35">
      <c r="A423" s="7">
        <v>0.85655220430161849</v>
      </c>
      <c r="B423" s="7" t="s">
        <v>610</v>
      </c>
      <c r="D423" t="s">
        <v>610</v>
      </c>
      <c r="E423" s="78">
        <f t="shared" si="6"/>
        <v>0.85655220430161849</v>
      </c>
    </row>
    <row r="424" spans="1:5" x14ac:dyDescent="0.35">
      <c r="A424" s="7">
        <v>1.0623675122542542</v>
      </c>
      <c r="B424" s="7" t="s">
        <v>349</v>
      </c>
      <c r="D424" t="s">
        <v>349</v>
      </c>
      <c r="E424" s="78">
        <f t="shared" si="6"/>
        <v>1.0623675122542542</v>
      </c>
    </row>
    <row r="425" spans="1:5" x14ac:dyDescent="0.35">
      <c r="A425" s="7">
        <v>1.3259745756254522</v>
      </c>
      <c r="B425" s="7" t="s">
        <v>350</v>
      </c>
      <c r="D425" t="s">
        <v>350</v>
      </c>
      <c r="E425" s="78">
        <f t="shared" si="6"/>
        <v>1.3259745756254522</v>
      </c>
    </row>
    <row r="426" spans="1:5" x14ac:dyDescent="0.35">
      <c r="A426" s="7">
        <v>0.72189893336971533</v>
      </c>
      <c r="B426" s="7" t="s">
        <v>351</v>
      </c>
      <c r="D426" t="s">
        <v>351</v>
      </c>
      <c r="E426" s="78">
        <f t="shared" si="6"/>
        <v>0.72189893336971533</v>
      </c>
    </row>
    <row r="427" spans="1:5" x14ac:dyDescent="0.35">
      <c r="A427" s="7">
        <v>2.379850538804249</v>
      </c>
      <c r="B427" s="7" t="s">
        <v>611</v>
      </c>
      <c r="D427" t="s">
        <v>611</v>
      </c>
      <c r="E427" s="78">
        <f t="shared" si="6"/>
        <v>2.379850538804249</v>
      </c>
    </row>
    <row r="428" spans="1:5" x14ac:dyDescent="0.35">
      <c r="A428" s="7">
        <v>3.9044334461189156</v>
      </c>
      <c r="B428" s="7" t="s">
        <v>612</v>
      </c>
      <c r="D428" t="s">
        <v>612</v>
      </c>
      <c r="E428" s="78">
        <f t="shared" si="6"/>
        <v>3.9044334461189156</v>
      </c>
    </row>
    <row r="429" spans="1:5" x14ac:dyDescent="0.35">
      <c r="A429" s="7">
        <v>2.9316251934393436</v>
      </c>
      <c r="B429" s="7" t="s">
        <v>352</v>
      </c>
      <c r="D429" t="s">
        <v>352</v>
      </c>
      <c r="E429" s="78">
        <f t="shared" si="6"/>
        <v>2.9316251934393436</v>
      </c>
    </row>
    <row r="430" spans="1:5" x14ac:dyDescent="0.35">
      <c r="A430" s="7">
        <v>1.7999153542583541</v>
      </c>
      <c r="B430" s="7" t="s">
        <v>353</v>
      </c>
      <c r="D430" t="s">
        <v>353</v>
      </c>
      <c r="E430" s="78">
        <f t="shared" si="6"/>
        <v>1.7999153542583541</v>
      </c>
    </row>
    <row r="431" spans="1:5" x14ac:dyDescent="0.35">
      <c r="A431" s="7">
        <v>0.93387784571108723</v>
      </c>
      <c r="B431" s="7" t="s">
        <v>354</v>
      </c>
      <c r="D431" t="s">
        <v>354</v>
      </c>
      <c r="E431" s="78">
        <f t="shared" si="6"/>
        <v>0.93387784571108723</v>
      </c>
    </row>
    <row r="432" spans="1:5" x14ac:dyDescent="0.35">
      <c r="A432" s="7">
        <v>1.5051140802568863</v>
      </c>
      <c r="B432" s="7" t="s">
        <v>613</v>
      </c>
      <c r="D432" t="s">
        <v>613</v>
      </c>
      <c r="E432" s="78">
        <f t="shared" si="6"/>
        <v>1.5051140802568863</v>
      </c>
    </row>
    <row r="433" spans="1:5" x14ac:dyDescent="0.35">
      <c r="A433" s="7">
        <v>1.7757905531482856</v>
      </c>
      <c r="B433" s="7" t="s">
        <v>355</v>
      </c>
      <c r="D433" t="s">
        <v>355</v>
      </c>
      <c r="E433" s="78">
        <f t="shared" si="6"/>
        <v>1.7757905531482856</v>
      </c>
    </row>
    <row r="434" spans="1:5" x14ac:dyDescent="0.35">
      <c r="A434" s="7">
        <v>2.2979771158734628</v>
      </c>
      <c r="B434" s="7" t="s">
        <v>356</v>
      </c>
      <c r="D434" t="s">
        <v>356</v>
      </c>
      <c r="E434" s="78">
        <f t="shared" si="6"/>
        <v>2.2979771158734628</v>
      </c>
    </row>
    <row r="435" spans="1:5" x14ac:dyDescent="0.35">
      <c r="A435" s="7">
        <v>3.4334972643611432</v>
      </c>
      <c r="B435" s="7" t="s">
        <v>357</v>
      </c>
      <c r="D435" t="s">
        <v>357</v>
      </c>
      <c r="E435" s="78">
        <f t="shared" si="6"/>
        <v>3.4334972643611432</v>
      </c>
    </row>
    <row r="436" spans="1:5" x14ac:dyDescent="0.35">
      <c r="A436" s="7">
        <v>2.2677743489893367</v>
      </c>
      <c r="B436" s="7" t="s">
        <v>650</v>
      </c>
      <c r="D436" t="s">
        <v>650</v>
      </c>
      <c r="E436" s="78">
        <f t="shared" si="6"/>
        <v>2.2677743489893367</v>
      </c>
    </row>
    <row r="437" spans="1:5" x14ac:dyDescent="0.35">
      <c r="A437" s="7">
        <v>1.2428624172026725</v>
      </c>
      <c r="B437" s="7" t="s">
        <v>358</v>
      </c>
      <c r="D437" t="s">
        <v>358</v>
      </c>
      <c r="E437" s="78">
        <f t="shared" si="6"/>
        <v>1.2428624172026725</v>
      </c>
    </row>
    <row r="438" spans="1:5" x14ac:dyDescent="0.35">
      <c r="A438" s="7">
        <v>3.1151641750327994</v>
      </c>
      <c r="B438" s="7" t="s">
        <v>359</v>
      </c>
      <c r="D438" t="s">
        <v>359</v>
      </c>
      <c r="E438" s="78">
        <f t="shared" si="6"/>
        <v>3.1151641750327994</v>
      </c>
    </row>
    <row r="439" spans="1:5" x14ac:dyDescent="0.35">
      <c r="A439" s="7">
        <v>1.561616543714875</v>
      </c>
      <c r="B439" s="7" t="s">
        <v>360</v>
      </c>
      <c r="D439" t="s">
        <v>360</v>
      </c>
      <c r="E439" s="78">
        <f t="shared" si="6"/>
        <v>1.561616543714875</v>
      </c>
    </row>
    <row r="440" spans="1:5" x14ac:dyDescent="0.35">
      <c r="A440" s="7">
        <v>2.2481469333669954</v>
      </c>
      <c r="B440" s="7" t="s">
        <v>361</v>
      </c>
      <c r="D440" t="s">
        <v>361</v>
      </c>
      <c r="E440" s="78">
        <f t="shared" si="6"/>
        <v>2.2481469333669954</v>
      </c>
    </row>
    <row r="441" spans="1:5" x14ac:dyDescent="0.35">
      <c r="A441" s="7">
        <v>2.7848052292779486</v>
      </c>
      <c r="B441" s="7" t="s">
        <v>651</v>
      </c>
      <c r="D441" t="s">
        <v>651</v>
      </c>
      <c r="E441" s="78">
        <f t="shared" si="6"/>
        <v>2.7848052292779486</v>
      </c>
    </row>
    <row r="442" spans="1:5" x14ac:dyDescent="0.35">
      <c r="A442" s="7">
        <v>4.0427680147536211</v>
      </c>
      <c r="B442" s="7" t="s">
        <v>362</v>
      </c>
      <c r="D442" t="s">
        <v>362</v>
      </c>
      <c r="E442" s="78">
        <f t="shared" si="6"/>
        <v>4.0427680147536211</v>
      </c>
    </row>
    <row r="443" spans="1:5" x14ac:dyDescent="0.35">
      <c r="A443" s="7">
        <v>1.226563773707517</v>
      </c>
      <c r="B443" s="7" t="s">
        <v>363</v>
      </c>
      <c r="D443" t="s">
        <v>363</v>
      </c>
      <c r="E443" s="78">
        <f t="shared" si="6"/>
        <v>1.226563773707517</v>
      </c>
    </row>
    <row r="444" spans="1:5" x14ac:dyDescent="0.35">
      <c r="A444" s="7">
        <v>1.6475166047235332</v>
      </c>
      <c r="B444" s="7" t="s">
        <v>364</v>
      </c>
      <c r="D444" t="s">
        <v>364</v>
      </c>
      <c r="E444" s="78">
        <f t="shared" si="6"/>
        <v>1.6475166047235332</v>
      </c>
    </row>
    <row r="445" spans="1:5" x14ac:dyDescent="0.35">
      <c r="A445" s="7">
        <v>0.9687849903663458</v>
      </c>
      <c r="B445" s="7" t="s">
        <v>365</v>
      </c>
      <c r="D445" t="s">
        <v>365</v>
      </c>
      <c r="E445" s="78">
        <f t="shared" si="6"/>
        <v>0.9687849903663458</v>
      </c>
    </row>
    <row r="446" spans="1:5" x14ac:dyDescent="0.35">
      <c r="A446" s="7">
        <v>1.3108460102571813</v>
      </c>
      <c r="B446" s="7" t="s">
        <v>366</v>
      </c>
      <c r="D446" t="s">
        <v>366</v>
      </c>
      <c r="E446" s="78">
        <f t="shared" si="6"/>
        <v>1.3108460102571813</v>
      </c>
    </row>
    <row r="447" spans="1:5" x14ac:dyDescent="0.35">
      <c r="A447" s="7">
        <v>1.5185877104439696</v>
      </c>
      <c r="B447" s="7" t="s">
        <v>367</v>
      </c>
      <c r="D447" t="s">
        <v>367</v>
      </c>
      <c r="E447" s="78">
        <f t="shared" si="6"/>
        <v>1.5185877104439696</v>
      </c>
    </row>
    <row r="448" spans="1:5" x14ac:dyDescent="0.35">
      <c r="A448" s="7">
        <v>6.5100282838327033</v>
      </c>
      <c r="B448" s="7" t="s">
        <v>368</v>
      </c>
      <c r="D448" t="s">
        <v>368</v>
      </c>
      <c r="E448" s="78">
        <f t="shared" si="6"/>
        <v>6.5100282838327033</v>
      </c>
    </row>
    <row r="449" spans="1:5" x14ac:dyDescent="0.35">
      <c r="A449" s="7">
        <v>1.7921062587148699</v>
      </c>
      <c r="B449" s="7" t="s">
        <v>369</v>
      </c>
      <c r="D449" t="s">
        <v>369</v>
      </c>
      <c r="E449" s="78">
        <f t="shared" si="6"/>
        <v>1.7921062587148699</v>
      </c>
    </row>
    <row r="450" spans="1:5" x14ac:dyDescent="0.35">
      <c r="A450" s="7">
        <v>0.86031709236074683</v>
      </c>
      <c r="B450" s="7" t="s">
        <v>370</v>
      </c>
      <c r="D450" t="s">
        <v>370</v>
      </c>
      <c r="E450" s="78">
        <f t="shared" si="6"/>
        <v>0.86031709236074683</v>
      </c>
    </row>
    <row r="451" spans="1:5" x14ac:dyDescent="0.35">
      <c r="A451" s="7">
        <v>4.6592220989392565</v>
      </c>
      <c r="B451" s="7" t="s">
        <v>652</v>
      </c>
      <c r="D451" t="s">
        <v>652</v>
      </c>
      <c r="E451" s="78">
        <f t="shared" si="6"/>
        <v>4.6592220989392565</v>
      </c>
    </row>
    <row r="452" spans="1:5" x14ac:dyDescent="0.35">
      <c r="A452" s="7">
        <v>1.1069942335072078</v>
      </c>
      <c r="B452" s="7" t="s">
        <v>371</v>
      </c>
      <c r="D452" t="s">
        <v>371</v>
      </c>
      <c r="E452" s="78">
        <f t="shared" si="6"/>
        <v>1.1069942335072078</v>
      </c>
    </row>
    <row r="453" spans="1:5" x14ac:dyDescent="0.35">
      <c r="A453" s="7">
        <v>0.9233792832652129</v>
      </c>
      <c r="B453" s="7" t="s">
        <v>372</v>
      </c>
      <c r="D453" t="s">
        <v>372</v>
      </c>
      <c r="E453" s="78">
        <f t="shared" si="6"/>
        <v>0.9233792832652129</v>
      </c>
    </row>
    <row r="454" spans="1:5" x14ac:dyDescent="0.35">
      <c r="A454" s="7">
        <v>1.1166191898243347</v>
      </c>
      <c r="B454" s="7" t="s">
        <v>373</v>
      </c>
      <c r="D454" t="s">
        <v>373</v>
      </c>
      <c r="E454" s="78">
        <f t="shared" si="6"/>
        <v>1.1166191898243347</v>
      </c>
    </row>
    <row r="455" spans="1:5" x14ac:dyDescent="0.35">
      <c r="A455" s="7">
        <v>4.5189044335376307</v>
      </c>
      <c r="B455" s="7" t="s">
        <v>374</v>
      </c>
      <c r="D455" t="s">
        <v>374</v>
      </c>
      <c r="E455" s="78">
        <f t="shared" si="6"/>
        <v>4.5189044335376307</v>
      </c>
    </row>
    <row r="456" spans="1:5" x14ac:dyDescent="0.35">
      <c r="A456" s="7">
        <v>2.2155652220105577</v>
      </c>
      <c r="B456" s="7" t="s">
        <v>375</v>
      </c>
      <c r="D456" t="s">
        <v>375</v>
      </c>
      <c r="E456" s="78">
        <f t="shared" si="6"/>
        <v>2.2155652220105577</v>
      </c>
    </row>
    <row r="457" spans="1:5" x14ac:dyDescent="0.35">
      <c r="A457" s="7">
        <v>3.1112647399241129</v>
      </c>
      <c r="B457" s="7" t="s">
        <v>376</v>
      </c>
      <c r="D457" t="s">
        <v>376</v>
      </c>
      <c r="E457" s="78">
        <f t="shared" si="6"/>
        <v>3.1112647399241129</v>
      </c>
    </row>
    <row r="458" spans="1:5" x14ac:dyDescent="0.35">
      <c r="A458" s="7">
        <v>1.8097501463601826</v>
      </c>
      <c r="B458" s="7" t="s">
        <v>377</v>
      </c>
      <c r="D458" t="s">
        <v>377</v>
      </c>
      <c r="E458" s="78">
        <f t="shared" si="6"/>
        <v>1.8097501463601826</v>
      </c>
    </row>
    <row r="459" spans="1:5" x14ac:dyDescent="0.35">
      <c r="A459" s="7">
        <v>0.85033090120160137</v>
      </c>
      <c r="B459" s="7" t="s">
        <v>378</v>
      </c>
      <c r="D459" t="s">
        <v>378</v>
      </c>
      <c r="E459" s="78">
        <f t="shared" si="6"/>
        <v>0.85033090120160137</v>
      </c>
    </row>
    <row r="460" spans="1:5" x14ac:dyDescent="0.35">
      <c r="A460" s="7">
        <v>1.697419978236395</v>
      </c>
      <c r="B460" s="7" t="s">
        <v>614</v>
      </c>
      <c r="D460" t="s">
        <v>614</v>
      </c>
      <c r="E460" s="78">
        <f t="shared" si="6"/>
        <v>1.697419978236395</v>
      </c>
    </row>
    <row r="461" spans="1:5" x14ac:dyDescent="0.35">
      <c r="A461" s="7">
        <v>2.7147536860723727</v>
      </c>
      <c r="B461" s="7" t="s">
        <v>379</v>
      </c>
      <c r="D461" t="s">
        <v>379</v>
      </c>
      <c r="E461" s="78">
        <f t="shared" si="6"/>
        <v>2.7147536860723727</v>
      </c>
    </row>
    <row r="462" spans="1:5" x14ac:dyDescent="0.35">
      <c r="A462" s="7">
        <v>2.3845097003464382</v>
      </c>
      <c r="B462" s="7" t="s">
        <v>380</v>
      </c>
      <c r="D462" t="s">
        <v>380</v>
      </c>
      <c r="E462" s="78">
        <f t="shared" si="6"/>
        <v>2.3845097003464382</v>
      </c>
    </row>
    <row r="463" spans="1:5" x14ac:dyDescent="0.35">
      <c r="A463" s="7">
        <v>4.7719223026183855</v>
      </c>
      <c r="B463" s="7" t="s">
        <v>381</v>
      </c>
      <c r="D463" t="s">
        <v>381</v>
      </c>
      <c r="E463" s="78">
        <f t="shared" si="6"/>
        <v>4.7719223026183855</v>
      </c>
    </row>
    <row r="464" spans="1:5" x14ac:dyDescent="0.35">
      <c r="A464" s="7">
        <v>1.4132739075350533</v>
      </c>
      <c r="B464" s="7" t="s">
        <v>382</v>
      </c>
      <c r="D464" t="s">
        <v>382</v>
      </c>
      <c r="E464" s="78">
        <f t="shared" si="6"/>
        <v>1.4132739075350533</v>
      </c>
    </row>
    <row r="465" spans="1:5" x14ac:dyDescent="0.35">
      <c r="A465" s="7">
        <v>1.0053073201116143</v>
      </c>
      <c r="B465" s="7" t="s">
        <v>383</v>
      </c>
      <c r="D465" t="s">
        <v>383</v>
      </c>
      <c r="E465" s="78">
        <f t="shared" si="6"/>
        <v>1.0053073201116143</v>
      </c>
    </row>
    <row r="466" spans="1:5" x14ac:dyDescent="0.35">
      <c r="A466" s="7">
        <v>0.67537277641455062</v>
      </c>
      <c r="B466" s="7" t="s">
        <v>384</v>
      </c>
      <c r="D466" t="s">
        <v>384</v>
      </c>
      <c r="E466" s="78">
        <f t="shared" si="6"/>
        <v>0.67537277641455062</v>
      </c>
    </row>
    <row r="467" spans="1:5" x14ac:dyDescent="0.35">
      <c r="A467" s="7">
        <v>1.0118882893505181</v>
      </c>
      <c r="B467" s="7" t="s">
        <v>385</v>
      </c>
      <c r="D467" t="s">
        <v>385</v>
      </c>
      <c r="E467" s="78">
        <f t="shared" si="6"/>
        <v>1.0118882893505181</v>
      </c>
    </row>
    <row r="468" spans="1:5" x14ac:dyDescent="0.35">
      <c r="A468" s="7">
        <v>2.8249035166794454</v>
      </c>
      <c r="B468" s="7" t="s">
        <v>615</v>
      </c>
      <c r="D468" t="s">
        <v>615</v>
      </c>
      <c r="E468" s="78">
        <f t="shared" si="6"/>
        <v>2.8249035166794454</v>
      </c>
    </row>
    <row r="469" spans="1:5" x14ac:dyDescent="0.35">
      <c r="A469" s="7">
        <v>0.93275761584760664</v>
      </c>
      <c r="B469" s="7" t="s">
        <v>386</v>
      </c>
      <c r="D469" t="s">
        <v>386</v>
      </c>
      <c r="E469" s="78">
        <f t="shared" si="6"/>
        <v>0.93275761584760664</v>
      </c>
    </row>
    <row r="470" spans="1:5" x14ac:dyDescent="0.35">
      <c r="A470" s="7">
        <v>0.6538126551719754</v>
      </c>
      <c r="B470" s="7" t="s">
        <v>387</v>
      </c>
      <c r="D470" t="s">
        <v>387</v>
      </c>
      <c r="E470" s="78">
        <f t="shared" si="6"/>
        <v>0.6538126551719754</v>
      </c>
    </row>
    <row r="471" spans="1:5" x14ac:dyDescent="0.35">
      <c r="A471" s="7">
        <v>3.3373374638632867</v>
      </c>
      <c r="B471" s="7" t="s">
        <v>388</v>
      </c>
      <c r="D471" t="s">
        <v>388</v>
      </c>
      <c r="E471" s="78">
        <f t="shared" si="6"/>
        <v>3.3373374638632867</v>
      </c>
    </row>
    <row r="472" spans="1:5" x14ac:dyDescent="0.35">
      <c r="A472" s="7">
        <v>0.84891814187667003</v>
      </c>
      <c r="B472" s="7" t="s">
        <v>389</v>
      </c>
      <c r="D472" t="s">
        <v>389</v>
      </c>
      <c r="E472" s="78">
        <f t="shared" si="6"/>
        <v>0.84891814187667003</v>
      </c>
    </row>
    <row r="473" spans="1:5" x14ac:dyDescent="0.35">
      <c r="A473" s="7">
        <v>2.4944263647300708</v>
      </c>
      <c r="B473" s="7" t="s">
        <v>390</v>
      </c>
      <c r="D473" t="s">
        <v>390</v>
      </c>
      <c r="E473" s="78">
        <f t="shared" si="6"/>
        <v>2.4944263647300708</v>
      </c>
    </row>
    <row r="474" spans="1:5" x14ac:dyDescent="0.35">
      <c r="A474" s="7">
        <v>3.6561725850611229</v>
      </c>
      <c r="B474" s="7" t="s">
        <v>391</v>
      </c>
      <c r="D474" t="s">
        <v>391</v>
      </c>
      <c r="E474" s="78">
        <f t="shared" si="6"/>
        <v>3.6561725850611229</v>
      </c>
    </row>
    <row r="475" spans="1:5" x14ac:dyDescent="0.35">
      <c r="A475" s="7">
        <v>2.9663025353089298</v>
      </c>
      <c r="B475" s="7" t="s">
        <v>392</v>
      </c>
      <c r="D475" t="s">
        <v>392</v>
      </c>
      <c r="E475" s="78">
        <f t="shared" si="6"/>
        <v>2.9663025353089298</v>
      </c>
    </row>
    <row r="476" spans="1:5" x14ac:dyDescent="0.35">
      <c r="A476" s="7">
        <v>1.8971668296601425</v>
      </c>
      <c r="B476" s="7" t="s">
        <v>393</v>
      </c>
      <c r="D476" t="s">
        <v>393</v>
      </c>
      <c r="E476" s="78">
        <f t="shared" si="6"/>
        <v>1.8971668296601425</v>
      </c>
    </row>
    <row r="477" spans="1:5" x14ac:dyDescent="0.35">
      <c r="A477" s="7">
        <v>1.372118504571989</v>
      </c>
      <c r="B477" s="7" t="s">
        <v>394</v>
      </c>
      <c r="D477" t="s">
        <v>394</v>
      </c>
      <c r="E477" s="78">
        <f t="shared" si="6"/>
        <v>1.372118504571989</v>
      </c>
    </row>
    <row r="478" spans="1:5" x14ac:dyDescent="0.35">
      <c r="A478" s="7">
        <v>0.91775503846524686</v>
      </c>
      <c r="B478" s="7" t="s">
        <v>395</v>
      </c>
      <c r="D478" t="s">
        <v>395</v>
      </c>
      <c r="E478" s="78">
        <f t="shared" si="6"/>
        <v>0.91775503846524686</v>
      </c>
    </row>
    <row r="479" spans="1:5" x14ac:dyDescent="0.35">
      <c r="A479" s="7">
        <v>3.2996372173128972</v>
      </c>
      <c r="B479" s="7" t="s">
        <v>396</v>
      </c>
      <c r="D479" t="s">
        <v>396</v>
      </c>
      <c r="E479" s="78">
        <f t="shared" si="6"/>
        <v>3.2996372173128972</v>
      </c>
    </row>
    <row r="480" spans="1:5" x14ac:dyDescent="0.35">
      <c r="A480" s="7">
        <v>2.988045491978284</v>
      </c>
      <c r="B480" s="7" t="s">
        <v>397</v>
      </c>
      <c r="D480" t="s">
        <v>397</v>
      </c>
      <c r="E480" s="78">
        <f t="shared" si="6"/>
        <v>2.988045491978284</v>
      </c>
    </row>
    <row r="481" spans="1:9" x14ac:dyDescent="0.35">
      <c r="A481" s="7">
        <v>5.7046328658788577</v>
      </c>
      <c r="B481" s="7" t="s">
        <v>398</v>
      </c>
      <c r="D481" t="s">
        <v>398</v>
      </c>
      <c r="E481" s="78">
        <f t="shared" si="6"/>
        <v>5.7046328658788577</v>
      </c>
    </row>
    <row r="482" spans="1:9" x14ac:dyDescent="0.35">
      <c r="A482" s="7">
        <v>1.0060177592185093</v>
      </c>
      <c r="B482" s="7" t="s">
        <v>399</v>
      </c>
      <c r="D482" t="s">
        <v>399</v>
      </c>
      <c r="E482" s="78">
        <f t="shared" si="6"/>
        <v>1.0060177592185093</v>
      </c>
    </row>
    <row r="483" spans="1:9" x14ac:dyDescent="0.35">
      <c r="A483" s="7">
        <v>4.4257997604351047</v>
      </c>
      <c r="B483" s="7" t="s">
        <v>400</v>
      </c>
      <c r="D483" t="s">
        <v>400</v>
      </c>
      <c r="E483" s="78">
        <f t="shared" ref="E483:E546" si="7">IF(ISNUMBER(SEARCH(D483,B483)),A483,"No qualify")</f>
        <v>4.4257997604351047</v>
      </c>
    </row>
    <row r="484" spans="1:9" x14ac:dyDescent="0.35">
      <c r="A484" s="7">
        <v>1.9571007576697386</v>
      </c>
      <c r="B484" s="7" t="s">
        <v>401</v>
      </c>
      <c r="D484" t="s">
        <v>401</v>
      </c>
      <c r="E484" s="78">
        <f t="shared" si="7"/>
        <v>1.9571007576697386</v>
      </c>
    </row>
    <row r="485" spans="1:9" x14ac:dyDescent="0.35">
      <c r="A485" s="7">
        <v>1.828500125133302</v>
      </c>
      <c r="B485" s="7" t="s">
        <v>402</v>
      </c>
      <c r="D485" t="s">
        <v>402</v>
      </c>
      <c r="E485" s="78">
        <f t="shared" si="7"/>
        <v>1.828500125133302</v>
      </c>
    </row>
    <row r="486" spans="1:9" x14ac:dyDescent="0.35">
      <c r="A486" s="7">
        <v>1.4073088192053682</v>
      </c>
      <c r="B486" s="7" t="s">
        <v>403</v>
      </c>
      <c r="D486" t="s">
        <v>403</v>
      </c>
      <c r="E486" s="78">
        <f t="shared" si="7"/>
        <v>1.4073088192053682</v>
      </c>
    </row>
    <row r="487" spans="1:9" x14ac:dyDescent="0.35">
      <c r="A487" s="7">
        <v>2.9522131655086441</v>
      </c>
      <c r="B487" s="7" t="s">
        <v>404</v>
      </c>
      <c r="D487" t="s">
        <v>404</v>
      </c>
      <c r="E487" s="78">
        <f t="shared" si="7"/>
        <v>2.9522131655086441</v>
      </c>
      <c r="H487" s="7"/>
      <c r="I487" s="7"/>
    </row>
    <row r="488" spans="1:9" x14ac:dyDescent="0.35">
      <c r="A488" s="7">
        <v>0.71547252665948557</v>
      </c>
      <c r="B488" s="7" t="s">
        <v>405</v>
      </c>
      <c r="D488" t="s">
        <v>405</v>
      </c>
      <c r="E488" s="78">
        <f t="shared" si="7"/>
        <v>0.71547252665948557</v>
      </c>
      <c r="H488" s="7"/>
      <c r="I488" s="7"/>
    </row>
    <row r="489" spans="1:9" x14ac:dyDescent="0.35">
      <c r="A489" s="7">
        <v>1.0744170801090012</v>
      </c>
      <c r="B489" s="7" t="s">
        <v>406</v>
      </c>
      <c r="D489" t="s">
        <v>406</v>
      </c>
      <c r="E489" s="78">
        <f t="shared" si="7"/>
        <v>1.0744170801090012</v>
      </c>
    </row>
    <row r="490" spans="1:9" x14ac:dyDescent="0.35">
      <c r="A490" s="7">
        <v>1.7092519805709836</v>
      </c>
      <c r="B490" s="7" t="s">
        <v>407</v>
      </c>
      <c r="D490" t="s">
        <v>407</v>
      </c>
      <c r="E490" s="78">
        <f t="shared" si="7"/>
        <v>1.7092519805709836</v>
      </c>
    </row>
    <row r="491" spans="1:9" x14ac:dyDescent="0.35">
      <c r="A491" s="7">
        <v>1.0719531153982222</v>
      </c>
      <c r="B491" s="7" t="s">
        <v>408</v>
      </c>
      <c r="D491" t="s">
        <v>408</v>
      </c>
      <c r="E491" s="78">
        <f t="shared" si="7"/>
        <v>1.0719531153982222</v>
      </c>
    </row>
    <row r="492" spans="1:9" x14ac:dyDescent="0.35">
      <c r="A492" s="7">
        <v>0.87611995826622335</v>
      </c>
      <c r="B492" s="7" t="s">
        <v>409</v>
      </c>
      <c r="D492" t="s">
        <v>409</v>
      </c>
      <c r="E492" s="78">
        <f t="shared" si="7"/>
        <v>0.87611995826622335</v>
      </c>
    </row>
    <row r="493" spans="1:9" x14ac:dyDescent="0.35">
      <c r="A493" s="7">
        <v>2.2233141511514511</v>
      </c>
      <c r="B493" s="7" t="s">
        <v>410</v>
      </c>
      <c r="D493" t="s">
        <v>410</v>
      </c>
      <c r="E493" s="78">
        <f t="shared" si="7"/>
        <v>2.2233141511514511</v>
      </c>
    </row>
    <row r="494" spans="1:9" x14ac:dyDescent="0.35">
      <c r="A494" s="7">
        <v>0.58313148558540051</v>
      </c>
      <c r="B494" s="7" t="s">
        <v>411</v>
      </c>
      <c r="D494" t="s">
        <v>411</v>
      </c>
      <c r="E494" s="78">
        <f t="shared" si="7"/>
        <v>0.58313148558540051</v>
      </c>
    </row>
    <row r="495" spans="1:9" x14ac:dyDescent="0.35">
      <c r="A495" s="7">
        <v>0.58660866248666388</v>
      </c>
      <c r="B495" s="7" t="s">
        <v>412</v>
      </c>
      <c r="D495" t="s">
        <v>412</v>
      </c>
      <c r="E495" s="78">
        <f t="shared" si="7"/>
        <v>0.58660866248666388</v>
      </c>
    </row>
    <row r="496" spans="1:9" x14ac:dyDescent="0.35">
      <c r="A496" s="7">
        <v>1.7044904449176397</v>
      </c>
      <c r="B496" s="7" t="s">
        <v>413</v>
      </c>
      <c r="D496" t="s">
        <v>413</v>
      </c>
      <c r="E496" s="78">
        <f t="shared" si="7"/>
        <v>1.7044904449176397</v>
      </c>
    </row>
    <row r="497" spans="1:5" x14ac:dyDescent="0.35">
      <c r="A497" s="7">
        <v>0.66111957837572821</v>
      </c>
      <c r="B497" s="7" t="s">
        <v>414</v>
      </c>
      <c r="D497" t="s">
        <v>414</v>
      </c>
      <c r="E497" s="78">
        <f t="shared" si="7"/>
        <v>0.66111957837572821</v>
      </c>
    </row>
    <row r="498" spans="1:5" x14ac:dyDescent="0.35">
      <c r="A498" s="7">
        <v>1.3723249880289643</v>
      </c>
      <c r="B498" s="7" t="s">
        <v>415</v>
      </c>
      <c r="D498" t="s">
        <v>415</v>
      </c>
      <c r="E498" s="78">
        <f t="shared" si="7"/>
        <v>1.3723249880289643</v>
      </c>
    </row>
    <row r="499" spans="1:5" x14ac:dyDescent="0.35">
      <c r="A499" s="7">
        <v>1.2954185157842171</v>
      </c>
      <c r="B499" s="7" t="s">
        <v>416</v>
      </c>
      <c r="D499" t="s">
        <v>416</v>
      </c>
      <c r="E499" s="78">
        <f t="shared" si="7"/>
        <v>1.2954185157842171</v>
      </c>
    </row>
    <row r="500" spans="1:5" x14ac:dyDescent="0.35">
      <c r="A500" s="7">
        <v>0.80709003291663661</v>
      </c>
      <c r="B500" s="7" t="s">
        <v>417</v>
      </c>
      <c r="D500" t="s">
        <v>417</v>
      </c>
      <c r="E500" s="78">
        <f t="shared" si="7"/>
        <v>0.80709003291663661</v>
      </c>
    </row>
    <row r="501" spans="1:5" x14ac:dyDescent="0.35">
      <c r="A501" s="7">
        <v>0.92135775199825909</v>
      </c>
      <c r="B501" s="7" t="s">
        <v>418</v>
      </c>
      <c r="D501" t="s">
        <v>418</v>
      </c>
      <c r="E501" s="78">
        <f t="shared" si="7"/>
        <v>0.92135775199825909</v>
      </c>
    </row>
    <row r="502" spans="1:5" x14ac:dyDescent="0.35">
      <c r="A502" s="7">
        <v>0.60002573904852929</v>
      </c>
      <c r="B502" s="7" t="s">
        <v>419</v>
      </c>
      <c r="D502" t="s">
        <v>419</v>
      </c>
      <c r="E502" s="78">
        <f t="shared" si="7"/>
        <v>0.60002573904852929</v>
      </c>
    </row>
    <row r="503" spans="1:5" x14ac:dyDescent="0.35">
      <c r="A503" s="7">
        <v>1.4861813682852423</v>
      </c>
      <c r="B503" s="7" t="s">
        <v>420</v>
      </c>
      <c r="D503" t="s">
        <v>420</v>
      </c>
      <c r="E503" s="78">
        <f t="shared" si="7"/>
        <v>1.4861813682852423</v>
      </c>
    </row>
    <row r="504" spans="1:5" x14ac:dyDescent="0.35">
      <c r="A504" s="7">
        <v>6.3238136047550544</v>
      </c>
      <c r="B504" s="7" t="s">
        <v>421</v>
      </c>
      <c r="D504" t="s">
        <v>421</v>
      </c>
      <c r="E504" s="78">
        <f t="shared" si="7"/>
        <v>6.3238136047550544</v>
      </c>
    </row>
    <row r="505" spans="1:5" x14ac:dyDescent="0.35">
      <c r="A505" s="7">
        <v>1.3875175907619022</v>
      </c>
      <c r="B505" s="7" t="s">
        <v>422</v>
      </c>
      <c r="D505" t="s">
        <v>422</v>
      </c>
      <c r="E505" s="78">
        <f t="shared" si="7"/>
        <v>1.3875175907619022</v>
      </c>
    </row>
    <row r="506" spans="1:5" x14ac:dyDescent="0.35">
      <c r="A506" s="7">
        <v>0.94028742452178149</v>
      </c>
      <c r="B506" s="7" t="s">
        <v>423</v>
      </c>
      <c r="D506" t="s">
        <v>423</v>
      </c>
      <c r="E506" s="78">
        <f t="shared" si="7"/>
        <v>0.94028742452178149</v>
      </c>
    </row>
    <row r="507" spans="1:5" x14ac:dyDescent="0.35">
      <c r="A507" s="7">
        <v>1.7105671552152262</v>
      </c>
      <c r="B507" s="7" t="s">
        <v>424</v>
      </c>
      <c r="D507" t="s">
        <v>424</v>
      </c>
      <c r="E507" s="78">
        <f t="shared" si="7"/>
        <v>1.7105671552152262</v>
      </c>
    </row>
    <row r="508" spans="1:5" x14ac:dyDescent="0.35">
      <c r="A508" s="7">
        <v>3.3923760170791892</v>
      </c>
      <c r="B508" s="7" t="s">
        <v>425</v>
      </c>
      <c r="D508" t="s">
        <v>425</v>
      </c>
      <c r="E508" s="78">
        <f t="shared" si="7"/>
        <v>3.3923760170791892</v>
      </c>
    </row>
    <row r="509" spans="1:5" x14ac:dyDescent="0.35">
      <c r="A509" s="7">
        <v>1.0186392194574152</v>
      </c>
      <c r="B509" s="7" t="s">
        <v>426</v>
      </c>
      <c r="D509" t="s">
        <v>426</v>
      </c>
      <c r="E509" s="78">
        <f t="shared" si="7"/>
        <v>1.0186392194574152</v>
      </c>
    </row>
    <row r="510" spans="1:5" x14ac:dyDescent="0.35">
      <c r="A510" s="7">
        <v>0.90623204293008541</v>
      </c>
      <c r="B510" s="7" t="s">
        <v>427</v>
      </c>
      <c r="D510" t="s">
        <v>427</v>
      </c>
      <c r="E510" s="78">
        <f t="shared" si="7"/>
        <v>0.90623204293008541</v>
      </c>
    </row>
    <row r="511" spans="1:5" x14ac:dyDescent="0.35">
      <c r="A511" s="7">
        <v>0.91725581346927265</v>
      </c>
      <c r="B511" s="7" t="s">
        <v>428</v>
      </c>
      <c r="D511" t="s">
        <v>428</v>
      </c>
      <c r="E511" s="78">
        <f t="shared" si="7"/>
        <v>0.91725581346927265</v>
      </c>
    </row>
    <row r="512" spans="1:5" x14ac:dyDescent="0.35">
      <c r="A512" s="7">
        <v>1.1412519193849315</v>
      </c>
      <c r="B512" s="7" t="s">
        <v>429</v>
      </c>
      <c r="D512" t="s">
        <v>429</v>
      </c>
      <c r="E512" s="78">
        <f t="shared" si="7"/>
        <v>1.1412519193849315</v>
      </c>
    </row>
    <row r="513" spans="1:5" x14ac:dyDescent="0.35">
      <c r="A513" s="7">
        <v>0.60461554980331134</v>
      </c>
      <c r="B513" s="7" t="s">
        <v>430</v>
      </c>
      <c r="D513" t="s">
        <v>430</v>
      </c>
      <c r="E513" s="78">
        <f t="shared" si="7"/>
        <v>0.60461554980331134</v>
      </c>
    </row>
    <row r="514" spans="1:5" x14ac:dyDescent="0.35">
      <c r="A514" s="7">
        <v>1.0534008792538778</v>
      </c>
      <c r="B514" s="7" t="s">
        <v>431</v>
      </c>
      <c r="D514" t="s">
        <v>431</v>
      </c>
      <c r="E514" s="78">
        <f t="shared" si="7"/>
        <v>1.0534008792538778</v>
      </c>
    </row>
    <row r="515" spans="1:5" x14ac:dyDescent="0.35">
      <c r="A515" s="7">
        <v>1.9564524592915504</v>
      </c>
      <c r="B515" s="7" t="s">
        <v>432</v>
      </c>
      <c r="D515" t="s">
        <v>432</v>
      </c>
      <c r="E515" s="78">
        <f t="shared" si="7"/>
        <v>1.9564524592915504</v>
      </c>
    </row>
    <row r="516" spans="1:5" x14ac:dyDescent="0.35">
      <c r="A516" s="7">
        <v>1.8731088802040188</v>
      </c>
      <c r="B516" s="7" t="s">
        <v>433</v>
      </c>
      <c r="D516" t="s">
        <v>433</v>
      </c>
      <c r="E516" s="78">
        <f t="shared" si="7"/>
        <v>1.8731088802040188</v>
      </c>
    </row>
    <row r="517" spans="1:5" x14ac:dyDescent="0.35">
      <c r="A517" s="7">
        <v>1.5964250669137006</v>
      </c>
      <c r="B517" s="7" t="s">
        <v>434</v>
      </c>
      <c r="D517" t="s">
        <v>434</v>
      </c>
      <c r="E517" s="78">
        <f t="shared" si="7"/>
        <v>1.5964250669137006</v>
      </c>
    </row>
    <row r="518" spans="1:5" x14ac:dyDescent="0.35">
      <c r="A518" s="7">
        <v>2.8049575454904248</v>
      </c>
      <c r="B518" s="7" t="s">
        <v>435</v>
      </c>
      <c r="D518" t="s">
        <v>435</v>
      </c>
      <c r="E518" s="78">
        <f t="shared" si="7"/>
        <v>2.8049575454904248</v>
      </c>
    </row>
    <row r="519" spans="1:5" x14ac:dyDescent="0.35">
      <c r="A519" s="7">
        <v>0.87037837555648312</v>
      </c>
      <c r="B519" s="7" t="s">
        <v>436</v>
      </c>
      <c r="D519" t="s">
        <v>436</v>
      </c>
      <c r="E519" s="78">
        <f t="shared" si="7"/>
        <v>0.87037837555648312</v>
      </c>
    </row>
    <row r="520" spans="1:5" x14ac:dyDescent="0.35">
      <c r="A520" s="7">
        <v>0.91002176158497139</v>
      </c>
      <c r="B520" s="7" t="s">
        <v>437</v>
      </c>
      <c r="D520" t="s">
        <v>437</v>
      </c>
      <c r="E520" s="78">
        <f t="shared" si="7"/>
        <v>0.91002176158497139</v>
      </c>
    </row>
    <row r="521" spans="1:5" x14ac:dyDescent="0.35">
      <c r="A521" s="7">
        <v>2.1518135020704992</v>
      </c>
      <c r="B521" s="7" t="s">
        <v>438</v>
      </c>
      <c r="D521" t="s">
        <v>438</v>
      </c>
      <c r="E521" s="78">
        <f t="shared" si="7"/>
        <v>2.1518135020704992</v>
      </c>
    </row>
    <row r="522" spans="1:5" x14ac:dyDescent="0.35">
      <c r="A522" s="7">
        <v>4.0553907867657495</v>
      </c>
      <c r="B522" s="7" t="s">
        <v>439</v>
      </c>
      <c r="D522" t="s">
        <v>439</v>
      </c>
      <c r="E522" s="78">
        <f t="shared" si="7"/>
        <v>4.0553907867657495</v>
      </c>
    </row>
    <row r="523" spans="1:5" x14ac:dyDescent="0.35">
      <c r="A523" s="7">
        <v>4.3163366442554691</v>
      </c>
      <c r="B523" s="7" t="s">
        <v>440</v>
      </c>
      <c r="D523" t="s">
        <v>440</v>
      </c>
      <c r="E523" s="78">
        <f t="shared" si="7"/>
        <v>4.3163366442554691</v>
      </c>
    </row>
    <row r="524" spans="1:5" x14ac:dyDescent="0.35">
      <c r="A524" s="7">
        <v>1.6288568097864633</v>
      </c>
      <c r="B524" s="7" t="s">
        <v>441</v>
      </c>
      <c r="D524" t="s">
        <v>441</v>
      </c>
      <c r="E524" s="78">
        <f t="shared" si="7"/>
        <v>1.6288568097864633</v>
      </c>
    </row>
    <row r="525" spans="1:5" x14ac:dyDescent="0.35">
      <c r="A525" s="7">
        <v>0.94937735600710371</v>
      </c>
      <c r="B525" s="7" t="s">
        <v>442</v>
      </c>
      <c r="D525" t="s">
        <v>442</v>
      </c>
      <c r="E525" s="78">
        <f t="shared" si="7"/>
        <v>0.94937735600710371</v>
      </c>
    </row>
    <row r="526" spans="1:5" x14ac:dyDescent="0.35">
      <c r="A526" s="7">
        <v>0.93947391780067635</v>
      </c>
      <c r="B526" s="7" t="s">
        <v>443</v>
      </c>
      <c r="D526" t="s">
        <v>443</v>
      </c>
      <c r="E526" s="78">
        <f t="shared" si="7"/>
        <v>0.93947391780067635</v>
      </c>
    </row>
    <row r="527" spans="1:5" x14ac:dyDescent="0.35">
      <c r="A527" s="7">
        <v>3.7574682205266061</v>
      </c>
      <c r="B527" s="7" t="s">
        <v>444</v>
      </c>
      <c r="D527" t="s">
        <v>444</v>
      </c>
      <c r="E527" s="78">
        <f t="shared" si="7"/>
        <v>3.7574682205266061</v>
      </c>
    </row>
    <row r="528" spans="1:5" x14ac:dyDescent="0.35">
      <c r="A528" s="7">
        <v>1.7022874860012072</v>
      </c>
      <c r="B528" s="7" t="s">
        <v>445</v>
      </c>
      <c r="D528" t="s">
        <v>445</v>
      </c>
      <c r="E528" s="78">
        <f t="shared" si="7"/>
        <v>1.7022874860012072</v>
      </c>
    </row>
    <row r="529" spans="1:8" x14ac:dyDescent="0.35">
      <c r="A529" s="7">
        <v>1.8750285020087423</v>
      </c>
      <c r="B529" s="7" t="s">
        <v>616</v>
      </c>
      <c r="D529" t="s">
        <v>616</v>
      </c>
      <c r="E529" s="78">
        <f t="shared" si="7"/>
        <v>1.8750285020087423</v>
      </c>
    </row>
    <row r="530" spans="1:8" x14ac:dyDescent="0.35">
      <c r="A530" s="7">
        <v>3.8912065874349264</v>
      </c>
      <c r="B530" s="7" t="s">
        <v>446</v>
      </c>
      <c r="D530" t="s">
        <v>446</v>
      </c>
      <c r="E530" s="78">
        <f t="shared" si="7"/>
        <v>3.8912065874349264</v>
      </c>
    </row>
    <row r="531" spans="1:8" x14ac:dyDescent="0.35">
      <c r="A531" s="7">
        <v>5.0990830533531639</v>
      </c>
      <c r="B531" s="7" t="s">
        <v>447</v>
      </c>
      <c r="D531" t="s">
        <v>447</v>
      </c>
      <c r="E531" s="78">
        <f t="shared" si="7"/>
        <v>5.0990830533531639</v>
      </c>
      <c r="G531" s="7">
        <v>3.9860732060527733</v>
      </c>
      <c r="H531" s="7"/>
    </row>
    <row r="532" spans="1:8" x14ac:dyDescent="0.35">
      <c r="A532" s="7">
        <v>3.0884877473655981</v>
      </c>
      <c r="B532" s="7" t="s">
        <v>448</v>
      </c>
      <c r="D532" t="s">
        <v>448</v>
      </c>
      <c r="E532" s="78">
        <f t="shared" si="7"/>
        <v>3.0884877473655981</v>
      </c>
    </row>
    <row r="533" spans="1:8" x14ac:dyDescent="0.35">
      <c r="A533" s="7">
        <v>3.1139698122769168</v>
      </c>
      <c r="B533" s="7" t="s">
        <v>449</v>
      </c>
      <c r="D533" t="s">
        <v>449</v>
      </c>
      <c r="E533" s="78">
        <f t="shared" si="7"/>
        <v>3.1139698122769168</v>
      </c>
    </row>
    <row r="534" spans="1:8" x14ac:dyDescent="0.35">
      <c r="A534" s="7">
        <v>2.6360297244217645</v>
      </c>
      <c r="B534" s="7" t="s">
        <v>450</v>
      </c>
      <c r="D534" t="s">
        <v>450</v>
      </c>
      <c r="E534" s="78">
        <f t="shared" si="7"/>
        <v>2.6360297244217645</v>
      </c>
    </row>
    <row r="535" spans="1:8" x14ac:dyDescent="0.35">
      <c r="A535" s="7">
        <v>1.7439306374981953</v>
      </c>
      <c r="B535" s="7" t="s">
        <v>451</v>
      </c>
      <c r="D535" t="s">
        <v>451</v>
      </c>
      <c r="E535" s="78">
        <f t="shared" si="7"/>
        <v>1.7439306374981953</v>
      </c>
    </row>
    <row r="536" spans="1:8" x14ac:dyDescent="0.35">
      <c r="A536" s="7">
        <v>0.70476162466911041</v>
      </c>
      <c r="B536" s="7" t="s">
        <v>452</v>
      </c>
      <c r="D536" t="s">
        <v>452</v>
      </c>
      <c r="E536" s="78">
        <f t="shared" si="7"/>
        <v>0.70476162466911041</v>
      </c>
    </row>
    <row r="537" spans="1:8" x14ac:dyDescent="0.35">
      <c r="A537" s="7">
        <v>2.9377837333995882</v>
      </c>
      <c r="B537" s="7" t="s">
        <v>453</v>
      </c>
      <c r="D537" t="s">
        <v>453</v>
      </c>
      <c r="E537" s="78">
        <f t="shared" si="7"/>
        <v>2.9377837333995882</v>
      </c>
    </row>
    <row r="538" spans="1:8" x14ac:dyDescent="0.35">
      <c r="A538" s="7">
        <v>0.45836411834191076</v>
      </c>
      <c r="B538" s="7" t="s">
        <v>454</v>
      </c>
      <c r="D538" t="s">
        <v>454</v>
      </c>
      <c r="E538" s="78">
        <f t="shared" si="7"/>
        <v>0.45836411834191076</v>
      </c>
    </row>
    <row r="539" spans="1:8" x14ac:dyDescent="0.35">
      <c r="A539" s="7">
        <v>2.6832474226479501</v>
      </c>
      <c r="B539" s="7" t="s">
        <v>455</v>
      </c>
      <c r="D539" t="s">
        <v>455</v>
      </c>
      <c r="E539" s="78">
        <f t="shared" si="7"/>
        <v>2.6832474226479501</v>
      </c>
    </row>
    <row r="540" spans="1:8" x14ac:dyDescent="0.35">
      <c r="A540" s="7">
        <v>3.089256685038523</v>
      </c>
      <c r="B540" s="7" t="s">
        <v>456</v>
      </c>
      <c r="D540" t="s">
        <v>456</v>
      </c>
      <c r="E540" s="78">
        <f t="shared" si="7"/>
        <v>3.089256685038523</v>
      </c>
    </row>
    <row r="541" spans="1:8" x14ac:dyDescent="0.35">
      <c r="A541" s="7">
        <v>0.92368224196031579</v>
      </c>
      <c r="B541" s="7" t="s">
        <v>457</v>
      </c>
      <c r="D541" t="s">
        <v>457</v>
      </c>
      <c r="E541" s="78">
        <f t="shared" si="7"/>
        <v>0.92368224196031579</v>
      </c>
    </row>
    <row r="542" spans="1:8" x14ac:dyDescent="0.35">
      <c r="A542" s="7">
        <v>0.85343120983298981</v>
      </c>
      <c r="B542" s="7" t="s">
        <v>458</v>
      </c>
      <c r="D542" t="s">
        <v>458</v>
      </c>
      <c r="E542" s="78">
        <f t="shared" si="7"/>
        <v>0.85343120983298981</v>
      </c>
    </row>
    <row r="543" spans="1:8" x14ac:dyDescent="0.35">
      <c r="A543" s="7">
        <v>3.9963914268038607</v>
      </c>
      <c r="B543" s="7" t="s">
        <v>459</v>
      </c>
      <c r="D543" t="s">
        <v>459</v>
      </c>
      <c r="E543" s="78">
        <f t="shared" si="7"/>
        <v>3.9963914268038607</v>
      </c>
    </row>
    <row r="544" spans="1:8" x14ac:dyDescent="0.35">
      <c r="A544" s="7">
        <v>0.53041994230428469</v>
      </c>
      <c r="B544" s="7" t="s">
        <v>460</v>
      </c>
      <c r="D544" t="s">
        <v>460</v>
      </c>
      <c r="E544" s="78">
        <f t="shared" si="7"/>
        <v>0.53041994230428469</v>
      </c>
    </row>
    <row r="545" spans="1:5" x14ac:dyDescent="0.35">
      <c r="A545" s="7">
        <v>1.2035547111740532</v>
      </c>
      <c r="B545" s="7" t="s">
        <v>461</v>
      </c>
      <c r="D545" t="s">
        <v>461</v>
      </c>
      <c r="E545" s="78">
        <f t="shared" si="7"/>
        <v>1.2035547111740532</v>
      </c>
    </row>
    <row r="546" spans="1:5" x14ac:dyDescent="0.35">
      <c r="A546" s="7">
        <v>1.1691288649646765</v>
      </c>
      <c r="B546" s="7" t="s">
        <v>462</v>
      </c>
      <c r="D546" t="s">
        <v>462</v>
      </c>
      <c r="E546" s="78">
        <f t="shared" si="7"/>
        <v>1.1691288649646765</v>
      </c>
    </row>
    <row r="547" spans="1:5" x14ac:dyDescent="0.35">
      <c r="A547" s="7">
        <v>3.2676475734212831</v>
      </c>
      <c r="B547" s="7" t="s">
        <v>653</v>
      </c>
      <c r="D547" t="s">
        <v>653</v>
      </c>
      <c r="E547" s="78">
        <f t="shared" ref="E547:E610" si="8">IF(ISNUMBER(SEARCH(D547,B547)),A547,"No qualify")</f>
        <v>3.2676475734212831</v>
      </c>
    </row>
    <row r="548" spans="1:5" x14ac:dyDescent="0.35">
      <c r="A548" s="7">
        <v>3.484386376423144</v>
      </c>
      <c r="B548" s="7" t="s">
        <v>654</v>
      </c>
      <c r="D548" t="s">
        <v>654</v>
      </c>
      <c r="E548" s="78">
        <f t="shared" si="8"/>
        <v>3.484386376423144</v>
      </c>
    </row>
    <row r="549" spans="1:5" x14ac:dyDescent="0.35">
      <c r="A549" s="7">
        <v>0.89027257412647165</v>
      </c>
      <c r="B549" s="7" t="s">
        <v>463</v>
      </c>
      <c r="D549" t="s">
        <v>463</v>
      </c>
      <c r="E549" s="78">
        <f t="shared" si="8"/>
        <v>0.89027257412647165</v>
      </c>
    </row>
    <row r="550" spans="1:5" x14ac:dyDescent="0.35">
      <c r="A550" s="7">
        <v>1.0298104945956545</v>
      </c>
      <c r="B550" s="7" t="s">
        <v>464</v>
      </c>
      <c r="D550" t="s">
        <v>464</v>
      </c>
      <c r="E550" s="78">
        <f t="shared" si="8"/>
        <v>1.0298104945956545</v>
      </c>
    </row>
    <row r="551" spans="1:5" x14ac:dyDescent="0.35">
      <c r="A551" s="7">
        <v>1.3620066433098599</v>
      </c>
      <c r="B551" s="7" t="s">
        <v>465</v>
      </c>
      <c r="D551" t="s">
        <v>465</v>
      </c>
      <c r="E551" s="78">
        <f t="shared" si="8"/>
        <v>1.3620066433098599</v>
      </c>
    </row>
    <row r="552" spans="1:5" x14ac:dyDescent="0.35">
      <c r="A552" s="7">
        <v>2.3955732586492209</v>
      </c>
      <c r="B552" s="7" t="s">
        <v>466</v>
      </c>
      <c r="D552" t="s">
        <v>466</v>
      </c>
      <c r="E552" s="78">
        <f t="shared" si="8"/>
        <v>2.3955732586492209</v>
      </c>
    </row>
    <row r="553" spans="1:5" x14ac:dyDescent="0.35">
      <c r="A553" s="7">
        <v>1.0497246276481333</v>
      </c>
      <c r="B553" s="7" t="s">
        <v>467</v>
      </c>
      <c r="D553" t="s">
        <v>467</v>
      </c>
      <c r="E553" s="78">
        <f t="shared" si="8"/>
        <v>1.0497246276481333</v>
      </c>
    </row>
    <row r="554" spans="1:5" x14ac:dyDescent="0.35">
      <c r="A554" s="7">
        <v>0.74561924927843715</v>
      </c>
      <c r="B554" s="7" t="s">
        <v>468</v>
      </c>
      <c r="D554" t="s">
        <v>468</v>
      </c>
      <c r="E554" s="78">
        <f t="shared" si="8"/>
        <v>0.74561924927843715</v>
      </c>
    </row>
    <row r="555" spans="1:5" x14ac:dyDescent="0.35">
      <c r="A555" s="7">
        <v>1.0891872526291106</v>
      </c>
      <c r="B555" s="7" t="s">
        <v>469</v>
      </c>
      <c r="D555" t="s">
        <v>469</v>
      </c>
      <c r="E555" s="78">
        <f t="shared" si="8"/>
        <v>1.0891872526291106</v>
      </c>
    </row>
    <row r="556" spans="1:5" x14ac:dyDescent="0.35">
      <c r="A556" s="7">
        <v>1.1131039297611578</v>
      </c>
      <c r="B556" s="7" t="s">
        <v>470</v>
      </c>
      <c r="D556" t="s">
        <v>470</v>
      </c>
      <c r="E556" s="78">
        <f t="shared" si="8"/>
        <v>1.1131039297611578</v>
      </c>
    </row>
    <row r="557" spans="1:5" x14ac:dyDescent="0.35">
      <c r="A557" s="7">
        <v>0.716857897809144</v>
      </c>
      <c r="B557" s="7" t="s">
        <v>471</v>
      </c>
      <c r="D557" t="s">
        <v>471</v>
      </c>
      <c r="E557" s="78">
        <f t="shared" si="8"/>
        <v>0.716857897809144</v>
      </c>
    </row>
    <row r="558" spans="1:5" x14ac:dyDescent="0.35">
      <c r="A558" s="7">
        <v>2.5209882518905617</v>
      </c>
      <c r="B558" s="7" t="s">
        <v>472</v>
      </c>
      <c r="D558" t="s">
        <v>472</v>
      </c>
      <c r="E558" s="78">
        <f t="shared" si="8"/>
        <v>2.5209882518905617</v>
      </c>
    </row>
    <row r="559" spans="1:5" x14ac:dyDescent="0.35">
      <c r="A559" s="7">
        <v>1.0292135853999269</v>
      </c>
      <c r="B559" s="7" t="s">
        <v>473</v>
      </c>
      <c r="D559" t="s">
        <v>473</v>
      </c>
      <c r="E559" s="78">
        <f t="shared" si="8"/>
        <v>1.0292135853999269</v>
      </c>
    </row>
    <row r="560" spans="1:5" x14ac:dyDescent="0.35">
      <c r="A560" s="7">
        <v>1.1146265741910435</v>
      </c>
      <c r="B560" s="7" t="s">
        <v>474</v>
      </c>
      <c r="D560" t="s">
        <v>474</v>
      </c>
      <c r="E560" s="78">
        <f t="shared" si="8"/>
        <v>1.1146265741910435</v>
      </c>
    </row>
    <row r="561" spans="1:8" x14ac:dyDescent="0.35">
      <c r="A561" s="7">
        <v>1.8156787312661058</v>
      </c>
      <c r="B561" s="7" t="s">
        <v>475</v>
      </c>
      <c r="D561" t="s">
        <v>475</v>
      </c>
      <c r="E561" s="78">
        <f t="shared" si="8"/>
        <v>1.8156787312661058</v>
      </c>
    </row>
    <row r="562" spans="1:8" x14ac:dyDescent="0.35">
      <c r="A562" s="7">
        <v>2.8240173659358239</v>
      </c>
      <c r="B562" s="7" t="s">
        <v>476</v>
      </c>
      <c r="D562" t="s">
        <v>476</v>
      </c>
      <c r="E562" s="78">
        <f t="shared" si="8"/>
        <v>2.8240173659358239</v>
      </c>
    </row>
    <row r="563" spans="1:8" x14ac:dyDescent="0.35">
      <c r="A563" s="7">
        <v>3.4949072510122892</v>
      </c>
      <c r="B563" s="7" t="s">
        <v>655</v>
      </c>
      <c r="D563" t="s">
        <v>655</v>
      </c>
      <c r="E563" s="78">
        <f t="shared" si="8"/>
        <v>3.4949072510122892</v>
      </c>
    </row>
    <row r="564" spans="1:8" x14ac:dyDescent="0.35">
      <c r="A564" s="7">
        <v>1.4348427816850127</v>
      </c>
      <c r="B564" s="7" t="s">
        <v>477</v>
      </c>
      <c r="D564" t="s">
        <v>477</v>
      </c>
      <c r="E564" s="78">
        <f t="shared" si="8"/>
        <v>1.4348427816850127</v>
      </c>
    </row>
    <row r="565" spans="1:8" x14ac:dyDescent="0.35">
      <c r="A565" s="7">
        <v>1.2258430983796234</v>
      </c>
      <c r="B565" s="7" t="s">
        <v>478</v>
      </c>
      <c r="D565" t="s">
        <v>478</v>
      </c>
      <c r="E565" s="78">
        <f t="shared" si="8"/>
        <v>1.2258430983796234</v>
      </c>
    </row>
    <row r="566" spans="1:8" x14ac:dyDescent="0.35">
      <c r="A566" s="7">
        <v>4.2318032583858276</v>
      </c>
      <c r="B566" s="7" t="s">
        <v>479</v>
      </c>
      <c r="D566" t="s">
        <v>479</v>
      </c>
      <c r="E566" s="78">
        <f t="shared" si="8"/>
        <v>4.2318032583858276</v>
      </c>
    </row>
    <row r="567" spans="1:8" x14ac:dyDescent="0.35">
      <c r="A567" s="7">
        <v>1.6670622132826618</v>
      </c>
      <c r="B567" s="7" t="s">
        <v>480</v>
      </c>
      <c r="D567" t="s">
        <v>480</v>
      </c>
      <c r="E567" s="78">
        <f t="shared" si="8"/>
        <v>1.6670622132826618</v>
      </c>
      <c r="G567" s="7">
        <v>3.9397126220020411</v>
      </c>
      <c r="H567" s="7"/>
    </row>
    <row r="568" spans="1:8" x14ac:dyDescent="0.35">
      <c r="A568" s="7">
        <v>0.83220334178030608</v>
      </c>
      <c r="B568" s="7" t="s">
        <v>481</v>
      </c>
      <c r="D568" t="s">
        <v>481</v>
      </c>
      <c r="E568" s="78">
        <f t="shared" si="8"/>
        <v>0.83220334178030608</v>
      </c>
    </row>
    <row r="569" spans="1:8" x14ac:dyDescent="0.35">
      <c r="A569" s="7">
        <v>1.2224617371130775</v>
      </c>
      <c r="B569" s="7" t="s">
        <v>482</v>
      </c>
      <c r="D569" t="s">
        <v>482</v>
      </c>
      <c r="E569" s="78">
        <f t="shared" si="8"/>
        <v>1.2224617371130775</v>
      </c>
    </row>
    <row r="570" spans="1:8" x14ac:dyDescent="0.35">
      <c r="A570" s="7">
        <v>2.3799518764741343</v>
      </c>
      <c r="B570" s="7" t="s">
        <v>483</v>
      </c>
      <c r="D570" t="s">
        <v>483</v>
      </c>
      <c r="E570" s="78">
        <f t="shared" si="8"/>
        <v>2.3799518764741343</v>
      </c>
    </row>
    <row r="571" spans="1:8" x14ac:dyDescent="0.35">
      <c r="A571" s="7">
        <v>1.4673506123604043</v>
      </c>
      <c r="B571" s="7" t="s">
        <v>484</v>
      </c>
      <c r="D571" t="s">
        <v>484</v>
      </c>
      <c r="E571" s="78">
        <f t="shared" si="8"/>
        <v>1.4673506123604043</v>
      </c>
    </row>
    <row r="572" spans="1:8" x14ac:dyDescent="0.35">
      <c r="A572" s="7">
        <v>3.7018466450064023</v>
      </c>
      <c r="B572" s="7" t="s">
        <v>656</v>
      </c>
      <c r="D572" t="s">
        <v>656</v>
      </c>
      <c r="E572" s="78">
        <f t="shared" si="8"/>
        <v>3.7018466450064023</v>
      </c>
    </row>
    <row r="573" spans="1:8" x14ac:dyDescent="0.35">
      <c r="A573" s="7">
        <v>2.7318400982973041</v>
      </c>
      <c r="B573" s="7" t="s">
        <v>657</v>
      </c>
      <c r="D573" t="s">
        <v>657</v>
      </c>
      <c r="E573" s="78">
        <f t="shared" si="8"/>
        <v>2.7318400982973041</v>
      </c>
    </row>
    <row r="574" spans="1:8" x14ac:dyDescent="0.35">
      <c r="A574" s="7">
        <v>3.0716365693969365</v>
      </c>
      <c r="B574" s="7" t="s">
        <v>485</v>
      </c>
      <c r="D574" t="s">
        <v>485</v>
      </c>
      <c r="E574" s="78">
        <f t="shared" si="8"/>
        <v>3.0716365693969365</v>
      </c>
    </row>
    <row r="575" spans="1:8" x14ac:dyDescent="0.35">
      <c r="A575" s="7">
        <v>2.5889311383842357</v>
      </c>
      <c r="B575" s="7" t="s">
        <v>486</v>
      </c>
      <c r="D575" t="s">
        <v>486</v>
      </c>
      <c r="E575" s="78">
        <f t="shared" si="8"/>
        <v>2.5889311383842357</v>
      </c>
    </row>
    <row r="576" spans="1:8" x14ac:dyDescent="0.35">
      <c r="A576" s="7">
        <v>3.3829744534836892</v>
      </c>
      <c r="B576" s="7" t="s">
        <v>487</v>
      </c>
      <c r="D576" t="s">
        <v>487</v>
      </c>
      <c r="E576" s="78">
        <f t="shared" si="8"/>
        <v>3.3829744534836892</v>
      </c>
    </row>
    <row r="577" spans="1:5" x14ac:dyDescent="0.35">
      <c r="A577" s="7">
        <v>4.4687004277820526</v>
      </c>
      <c r="B577" s="7" t="s">
        <v>488</v>
      </c>
      <c r="D577" t="s">
        <v>488</v>
      </c>
      <c r="E577" s="78">
        <f t="shared" si="8"/>
        <v>4.4687004277820526</v>
      </c>
    </row>
    <row r="578" spans="1:5" x14ac:dyDescent="0.35">
      <c r="A578" s="7">
        <v>3.9707381923567806</v>
      </c>
      <c r="B578" s="7" t="s">
        <v>489</v>
      </c>
      <c r="D578" t="s">
        <v>489</v>
      </c>
      <c r="E578" s="78">
        <f t="shared" si="8"/>
        <v>3.9707381923567806</v>
      </c>
    </row>
    <row r="579" spans="1:5" x14ac:dyDescent="0.35">
      <c r="A579" s="7">
        <v>3.5648780504183</v>
      </c>
      <c r="B579" s="7" t="s">
        <v>490</v>
      </c>
      <c r="D579" t="s">
        <v>490</v>
      </c>
      <c r="E579" s="78">
        <f t="shared" si="8"/>
        <v>3.5648780504183</v>
      </c>
    </row>
    <row r="580" spans="1:5" x14ac:dyDescent="0.35">
      <c r="A580" s="7">
        <v>4.1343569440433177</v>
      </c>
      <c r="B580" s="7" t="s">
        <v>491</v>
      </c>
      <c r="D580" t="s">
        <v>491</v>
      </c>
      <c r="E580" s="78">
        <f t="shared" si="8"/>
        <v>4.1343569440433177</v>
      </c>
    </row>
    <row r="581" spans="1:5" x14ac:dyDescent="0.35">
      <c r="A581" s="7">
        <v>0.60713643842312859</v>
      </c>
      <c r="B581" s="7" t="s">
        <v>492</v>
      </c>
      <c r="D581" t="s">
        <v>492</v>
      </c>
      <c r="E581" s="78">
        <f t="shared" si="8"/>
        <v>0.60713643842312859</v>
      </c>
    </row>
    <row r="582" spans="1:5" x14ac:dyDescent="0.35">
      <c r="A582" s="7">
        <v>4.2862386762942855</v>
      </c>
      <c r="B582" s="7" t="s">
        <v>493</v>
      </c>
      <c r="D582" t="s">
        <v>493</v>
      </c>
      <c r="E582" s="78">
        <f t="shared" si="8"/>
        <v>4.2862386762942855</v>
      </c>
    </row>
    <row r="583" spans="1:5" x14ac:dyDescent="0.35">
      <c r="A583" s="7">
        <v>2.7992864343124975</v>
      </c>
      <c r="B583" s="7" t="s">
        <v>494</v>
      </c>
      <c r="D583" t="s">
        <v>494</v>
      </c>
      <c r="E583" s="78">
        <f t="shared" si="8"/>
        <v>2.7992864343124975</v>
      </c>
    </row>
    <row r="584" spans="1:5" x14ac:dyDescent="0.35">
      <c r="A584" s="7">
        <v>2.007575481425782</v>
      </c>
      <c r="B584" s="7" t="s">
        <v>495</v>
      </c>
      <c r="D584" t="s">
        <v>495</v>
      </c>
      <c r="E584" s="78">
        <f t="shared" si="8"/>
        <v>2.007575481425782</v>
      </c>
    </row>
    <row r="585" spans="1:5" x14ac:dyDescent="0.35">
      <c r="A585" s="7">
        <v>0.87535460468990633</v>
      </c>
      <c r="B585" s="7" t="s">
        <v>496</v>
      </c>
      <c r="D585" t="s">
        <v>496</v>
      </c>
      <c r="E585" s="78">
        <f t="shared" si="8"/>
        <v>0.87535460468990633</v>
      </c>
    </row>
    <row r="586" spans="1:5" x14ac:dyDescent="0.35">
      <c r="A586" s="7">
        <v>4.0228426602718832</v>
      </c>
      <c r="B586" s="7" t="s">
        <v>497</v>
      </c>
      <c r="D586" t="s">
        <v>497</v>
      </c>
      <c r="E586" s="78">
        <f t="shared" si="8"/>
        <v>4.0228426602718832</v>
      </c>
    </row>
    <row r="587" spans="1:5" x14ac:dyDescent="0.35">
      <c r="A587" s="7">
        <v>1.4116657967299939</v>
      </c>
      <c r="B587" s="7" t="s">
        <v>498</v>
      </c>
      <c r="D587" t="s">
        <v>498</v>
      </c>
      <c r="E587" s="78">
        <f t="shared" si="8"/>
        <v>1.4116657967299939</v>
      </c>
    </row>
    <row r="588" spans="1:5" x14ac:dyDescent="0.35">
      <c r="A588" s="7">
        <v>2.8411498337014924</v>
      </c>
      <c r="B588" s="7" t="s">
        <v>499</v>
      </c>
      <c r="D588" t="s">
        <v>499</v>
      </c>
      <c r="E588" s="78">
        <f t="shared" si="8"/>
        <v>2.8411498337014924</v>
      </c>
    </row>
    <row r="589" spans="1:5" x14ac:dyDescent="0.35">
      <c r="A589" s="7">
        <v>0.82145579970146854</v>
      </c>
      <c r="B589" s="7" t="s">
        <v>500</v>
      </c>
      <c r="D589" t="s">
        <v>500</v>
      </c>
      <c r="E589" s="78">
        <f t="shared" si="8"/>
        <v>0.82145579970146854</v>
      </c>
    </row>
    <row r="590" spans="1:5" x14ac:dyDescent="0.35">
      <c r="A590" s="7">
        <v>2.3413636266685445</v>
      </c>
      <c r="B590" s="7" t="s">
        <v>501</v>
      </c>
      <c r="D590" t="s">
        <v>501</v>
      </c>
      <c r="E590" s="78">
        <f t="shared" si="8"/>
        <v>2.3413636266685445</v>
      </c>
    </row>
    <row r="591" spans="1:5" x14ac:dyDescent="0.35">
      <c r="A591" s="7">
        <v>1.9567179634995924</v>
      </c>
      <c r="B591" s="7" t="s">
        <v>502</v>
      </c>
      <c r="D591" t="s">
        <v>502</v>
      </c>
      <c r="E591" s="78">
        <f t="shared" si="8"/>
        <v>1.9567179634995924</v>
      </c>
    </row>
    <row r="592" spans="1:5" x14ac:dyDescent="0.35">
      <c r="A592" s="7">
        <v>1.2386410982127307</v>
      </c>
      <c r="B592" s="7" t="s">
        <v>503</v>
      </c>
      <c r="D592" t="s">
        <v>503</v>
      </c>
      <c r="E592" s="78">
        <f t="shared" si="8"/>
        <v>1.2386410982127307</v>
      </c>
    </row>
    <row r="593" spans="1:8" x14ac:dyDescent="0.35">
      <c r="A593" s="7">
        <v>1.565263945566387</v>
      </c>
      <c r="B593" s="7" t="s">
        <v>504</v>
      </c>
      <c r="D593" t="s">
        <v>504</v>
      </c>
      <c r="E593" s="78">
        <f t="shared" si="8"/>
        <v>1.565263945566387</v>
      </c>
    </row>
    <row r="594" spans="1:8" x14ac:dyDescent="0.35">
      <c r="A594" s="7">
        <v>3.2839277403284015</v>
      </c>
      <c r="B594" s="7" t="s">
        <v>505</v>
      </c>
      <c r="C594" s="7"/>
      <c r="D594" t="s">
        <v>505</v>
      </c>
      <c r="E594" s="78">
        <f t="shared" si="8"/>
        <v>3.2839277403284015</v>
      </c>
    </row>
    <row r="595" spans="1:8" x14ac:dyDescent="0.35">
      <c r="A595" s="7">
        <v>0.97123873577340158</v>
      </c>
      <c r="B595" s="7" t="s">
        <v>617</v>
      </c>
      <c r="C595" s="7"/>
      <c r="D595" t="s">
        <v>617</v>
      </c>
      <c r="E595" s="78">
        <f t="shared" si="8"/>
        <v>0.97123873577340158</v>
      </c>
    </row>
    <row r="596" spans="1:8" x14ac:dyDescent="0.35">
      <c r="A596" s="7">
        <v>4.7255769016323734</v>
      </c>
      <c r="B596" s="7" t="s">
        <v>506</v>
      </c>
      <c r="C596" s="7"/>
      <c r="D596" t="s">
        <v>506</v>
      </c>
      <c r="E596" s="78">
        <f t="shared" si="8"/>
        <v>4.7255769016323734</v>
      </c>
    </row>
    <row r="597" spans="1:8" x14ac:dyDescent="0.35">
      <c r="A597" s="7">
        <v>4.4398001469563395</v>
      </c>
      <c r="B597" s="7" t="s">
        <v>507</v>
      </c>
      <c r="C597" s="7"/>
      <c r="D597" t="s">
        <v>507</v>
      </c>
      <c r="E597" s="78">
        <f t="shared" si="8"/>
        <v>4.4398001469563395</v>
      </c>
    </row>
    <row r="598" spans="1:8" x14ac:dyDescent="0.35">
      <c r="A598" s="7">
        <v>0.80648492151819817</v>
      </c>
      <c r="B598" s="7" t="s">
        <v>508</v>
      </c>
      <c r="C598" s="7"/>
      <c r="D598" t="s">
        <v>508</v>
      </c>
      <c r="E598" s="78">
        <f t="shared" si="8"/>
        <v>0.80648492151819817</v>
      </c>
    </row>
    <row r="599" spans="1:8" x14ac:dyDescent="0.35">
      <c r="A599" s="7">
        <v>4.9273661032355625</v>
      </c>
      <c r="B599" s="7" t="s">
        <v>618</v>
      </c>
      <c r="C599" s="7"/>
      <c r="D599" t="s">
        <v>618</v>
      </c>
      <c r="E599" s="78">
        <f t="shared" si="8"/>
        <v>4.9273661032355625</v>
      </c>
    </row>
    <row r="600" spans="1:8" x14ac:dyDescent="0.35">
      <c r="A600" s="7">
        <v>2.8928924573376014</v>
      </c>
      <c r="B600" s="7" t="s">
        <v>509</v>
      </c>
      <c r="C600" s="7"/>
      <c r="D600" t="s">
        <v>509</v>
      </c>
      <c r="E600" s="78">
        <f t="shared" si="8"/>
        <v>2.8928924573376014</v>
      </c>
      <c r="G600" s="7">
        <v>5.9457315064239253</v>
      </c>
      <c r="H600" s="7"/>
    </row>
    <row r="601" spans="1:8" x14ac:dyDescent="0.35">
      <c r="A601" s="7">
        <v>2.7987680857597508</v>
      </c>
      <c r="B601" s="7" t="s">
        <v>510</v>
      </c>
      <c r="C601" s="7"/>
      <c r="D601" t="s">
        <v>510</v>
      </c>
      <c r="E601" s="78">
        <f t="shared" si="8"/>
        <v>2.7987680857597508</v>
      </c>
    </row>
    <row r="602" spans="1:8" x14ac:dyDescent="0.35">
      <c r="A602" s="7">
        <v>1.0291729049274576</v>
      </c>
      <c r="B602" s="7" t="s">
        <v>511</v>
      </c>
      <c r="C602" s="7"/>
      <c r="D602" t="s">
        <v>511</v>
      </c>
      <c r="E602" s="78">
        <f t="shared" si="8"/>
        <v>1.0291729049274576</v>
      </c>
    </row>
    <row r="603" spans="1:8" x14ac:dyDescent="0.35">
      <c r="A603" s="7">
        <v>1.0630871356678704</v>
      </c>
      <c r="B603" s="7" t="s">
        <v>512</v>
      </c>
      <c r="C603" s="7"/>
      <c r="D603" t="s">
        <v>512</v>
      </c>
      <c r="E603" s="78">
        <f t="shared" si="8"/>
        <v>1.0630871356678704</v>
      </c>
    </row>
    <row r="604" spans="1:8" x14ac:dyDescent="0.35">
      <c r="A604" s="7">
        <v>2.378569925287465</v>
      </c>
      <c r="B604" s="7" t="s">
        <v>513</v>
      </c>
      <c r="C604" s="7"/>
      <c r="D604" t="s">
        <v>513</v>
      </c>
      <c r="E604" s="78">
        <f t="shared" si="8"/>
        <v>2.378569925287465</v>
      </c>
    </row>
    <row r="605" spans="1:8" x14ac:dyDescent="0.35">
      <c r="A605" s="7">
        <v>0.63275487376297701</v>
      </c>
      <c r="B605" s="7" t="s">
        <v>514</v>
      </c>
      <c r="C605" s="7"/>
      <c r="D605" t="s">
        <v>514</v>
      </c>
      <c r="E605" s="78">
        <f t="shared" si="8"/>
        <v>0.63275487376297701</v>
      </c>
    </row>
    <row r="606" spans="1:8" x14ac:dyDescent="0.35">
      <c r="A606" s="7">
        <v>1.7947730392503338</v>
      </c>
      <c r="B606" s="7" t="s">
        <v>515</v>
      </c>
      <c r="C606" s="7"/>
      <c r="D606" t="s">
        <v>515</v>
      </c>
      <c r="E606" s="78">
        <f t="shared" si="8"/>
        <v>1.7947730392503338</v>
      </c>
    </row>
    <row r="607" spans="1:8" x14ac:dyDescent="0.35">
      <c r="A607" s="7">
        <v>3.9191206033600268</v>
      </c>
      <c r="B607" s="7" t="s">
        <v>516</v>
      </c>
      <c r="C607" s="7"/>
      <c r="D607" t="s">
        <v>516</v>
      </c>
      <c r="E607" s="78">
        <f t="shared" si="8"/>
        <v>3.9191206033600268</v>
      </c>
    </row>
    <row r="608" spans="1:8" x14ac:dyDescent="0.35">
      <c r="A608" s="7">
        <v>0.99617402267558852</v>
      </c>
      <c r="B608" s="7" t="s">
        <v>517</v>
      </c>
      <c r="C608" s="7"/>
      <c r="D608" t="s">
        <v>517</v>
      </c>
      <c r="E608" s="78">
        <f t="shared" si="8"/>
        <v>0.99617402267558852</v>
      </c>
    </row>
    <row r="609" spans="1:5" x14ac:dyDescent="0.35">
      <c r="A609" s="7">
        <v>0.62740989639755984</v>
      </c>
      <c r="B609" s="7" t="s">
        <v>518</v>
      </c>
      <c r="C609" s="7"/>
      <c r="D609" t="s">
        <v>518</v>
      </c>
      <c r="E609" s="78">
        <f t="shared" si="8"/>
        <v>0.62740989639755984</v>
      </c>
    </row>
    <row r="610" spans="1:5" x14ac:dyDescent="0.35">
      <c r="A610" s="7">
        <v>0.83664333406351121</v>
      </c>
      <c r="B610" s="7" t="s">
        <v>519</v>
      </c>
      <c r="C610" s="7"/>
      <c r="D610" t="s">
        <v>519</v>
      </c>
      <c r="E610" s="78">
        <f t="shared" si="8"/>
        <v>0.83664333406351121</v>
      </c>
    </row>
    <row r="611" spans="1:5" x14ac:dyDescent="0.35">
      <c r="A611" s="7">
        <v>1.6570823879650782</v>
      </c>
      <c r="B611" s="7" t="s">
        <v>520</v>
      </c>
      <c r="C611" s="7"/>
      <c r="D611" t="s">
        <v>520</v>
      </c>
      <c r="E611" s="78">
        <f t="shared" ref="E611:E633" si="9">IF(ISNUMBER(SEARCH(D611,B611)),A611,"No qualify")</f>
        <v>1.6570823879650782</v>
      </c>
    </row>
    <row r="612" spans="1:5" x14ac:dyDescent="0.35">
      <c r="A612" s="7">
        <v>2.046053004734774</v>
      </c>
      <c r="B612" s="7" t="s">
        <v>521</v>
      </c>
      <c r="C612" s="7"/>
      <c r="D612" t="s">
        <v>521</v>
      </c>
      <c r="E612" s="78">
        <f t="shared" si="9"/>
        <v>2.046053004734774</v>
      </c>
    </row>
    <row r="613" spans="1:5" x14ac:dyDescent="0.35">
      <c r="A613" s="7">
        <v>1.2731436964662124</v>
      </c>
      <c r="B613" s="7" t="s">
        <v>522</v>
      </c>
      <c r="C613" s="7"/>
      <c r="D613" t="s">
        <v>522</v>
      </c>
      <c r="E613" s="78">
        <f t="shared" si="9"/>
        <v>1.2731436964662124</v>
      </c>
    </row>
    <row r="614" spans="1:5" x14ac:dyDescent="0.35">
      <c r="A614" s="7">
        <v>0.65227583526945676</v>
      </c>
      <c r="B614" s="7" t="s">
        <v>523</v>
      </c>
      <c r="C614" s="7"/>
      <c r="D614" t="s">
        <v>523</v>
      </c>
      <c r="E614" s="78">
        <f t="shared" si="9"/>
        <v>0.65227583526945676</v>
      </c>
    </row>
    <row r="615" spans="1:5" x14ac:dyDescent="0.35">
      <c r="A615" s="7">
        <v>0.65272252802061459</v>
      </c>
      <c r="B615" s="7" t="s">
        <v>524</v>
      </c>
      <c r="C615" s="7"/>
      <c r="D615" t="s">
        <v>524</v>
      </c>
      <c r="E615" s="78">
        <f t="shared" si="9"/>
        <v>0.65272252802061459</v>
      </c>
    </row>
    <row r="616" spans="1:5" x14ac:dyDescent="0.35">
      <c r="A616" s="7">
        <v>0.65443155235474992</v>
      </c>
      <c r="B616" s="7" t="s">
        <v>525</v>
      </c>
      <c r="C616" s="7"/>
      <c r="D616" t="s">
        <v>525</v>
      </c>
      <c r="E616" s="78">
        <f t="shared" si="9"/>
        <v>0.65443155235474992</v>
      </c>
    </row>
    <row r="617" spans="1:5" x14ac:dyDescent="0.35">
      <c r="A617" s="7">
        <v>5.104777034166383</v>
      </c>
      <c r="B617" s="7" t="s">
        <v>526</v>
      </c>
      <c r="C617" s="7"/>
      <c r="D617" t="s">
        <v>526</v>
      </c>
      <c r="E617" s="78">
        <f t="shared" si="9"/>
        <v>5.104777034166383</v>
      </c>
    </row>
    <row r="618" spans="1:5" x14ac:dyDescent="0.35">
      <c r="A618" s="7">
        <v>5.7227810470574285</v>
      </c>
      <c r="B618" s="7" t="s">
        <v>527</v>
      </c>
      <c r="C618" s="7"/>
      <c r="D618" t="s">
        <v>527</v>
      </c>
      <c r="E618" s="78">
        <f t="shared" si="9"/>
        <v>5.7227810470574285</v>
      </c>
    </row>
    <row r="619" spans="1:5" x14ac:dyDescent="0.35">
      <c r="A619" s="7">
        <v>4.3235621063482768</v>
      </c>
      <c r="B619" s="7" t="s">
        <v>528</v>
      </c>
      <c r="C619" s="7"/>
      <c r="D619" t="s">
        <v>528</v>
      </c>
      <c r="E619" s="78">
        <f t="shared" si="9"/>
        <v>4.3235621063482768</v>
      </c>
    </row>
    <row r="620" spans="1:5" x14ac:dyDescent="0.35">
      <c r="A620" s="7">
        <v>1.6606573057293321</v>
      </c>
      <c r="B620" s="7" t="s">
        <v>529</v>
      </c>
      <c r="C620" s="7"/>
      <c r="D620" t="s">
        <v>529</v>
      </c>
      <c r="E620" s="78">
        <f t="shared" si="9"/>
        <v>1.6606573057293321</v>
      </c>
    </row>
    <row r="621" spans="1:5" x14ac:dyDescent="0.35">
      <c r="A621" s="7">
        <v>2.8027242911269772</v>
      </c>
      <c r="B621" s="7" t="s">
        <v>530</v>
      </c>
      <c r="C621" s="7"/>
      <c r="D621" t="s">
        <v>530</v>
      </c>
      <c r="E621" s="78">
        <f t="shared" si="9"/>
        <v>2.8027242911269772</v>
      </c>
    </row>
    <row r="622" spans="1:5" x14ac:dyDescent="0.35">
      <c r="A622" s="7">
        <v>3.763682810021749</v>
      </c>
      <c r="B622" s="7" t="s">
        <v>531</v>
      </c>
      <c r="C622" s="7"/>
      <c r="D622" t="s">
        <v>531</v>
      </c>
      <c r="E622" s="78">
        <f t="shared" si="9"/>
        <v>3.763682810021749</v>
      </c>
    </row>
    <row r="623" spans="1:5" x14ac:dyDescent="0.35">
      <c r="A623" s="7">
        <v>1.2972573494871238</v>
      </c>
      <c r="B623" s="7" t="s">
        <v>532</v>
      </c>
      <c r="C623" s="7"/>
      <c r="D623" t="s">
        <v>532</v>
      </c>
      <c r="E623" s="78">
        <f t="shared" si="9"/>
        <v>1.2972573494871238</v>
      </c>
    </row>
    <row r="624" spans="1:5" x14ac:dyDescent="0.35">
      <c r="A624" s="7">
        <v>2.6844544246683513</v>
      </c>
      <c r="B624" s="7" t="s">
        <v>658</v>
      </c>
      <c r="C624" s="7"/>
      <c r="D624" t="s">
        <v>658</v>
      </c>
      <c r="E624" s="78">
        <f t="shared" si="9"/>
        <v>2.6844544246683513</v>
      </c>
    </row>
    <row r="625" spans="1:5" x14ac:dyDescent="0.35">
      <c r="A625" s="7">
        <v>1.6247974496119855</v>
      </c>
      <c r="B625" s="7" t="s">
        <v>533</v>
      </c>
      <c r="C625" s="7"/>
      <c r="D625" t="s">
        <v>533</v>
      </c>
      <c r="E625" s="78">
        <f t="shared" si="9"/>
        <v>1.6247974496119855</v>
      </c>
    </row>
    <row r="626" spans="1:5" x14ac:dyDescent="0.35">
      <c r="A626" s="7">
        <v>0.93962896743015589</v>
      </c>
      <c r="B626" s="7" t="s">
        <v>534</v>
      </c>
      <c r="C626" s="7"/>
      <c r="D626" t="s">
        <v>534</v>
      </c>
      <c r="E626" s="78">
        <f t="shared" si="9"/>
        <v>0.93962896743015589</v>
      </c>
    </row>
    <row r="627" spans="1:5" x14ac:dyDescent="0.35">
      <c r="A627" s="7">
        <v>1.5922125982044282</v>
      </c>
      <c r="B627" s="7" t="s">
        <v>535</v>
      </c>
      <c r="C627" s="7"/>
      <c r="D627" t="s">
        <v>535</v>
      </c>
      <c r="E627" s="78">
        <f t="shared" si="9"/>
        <v>1.5922125982044282</v>
      </c>
    </row>
    <row r="628" spans="1:5" x14ac:dyDescent="0.35">
      <c r="A628" s="7">
        <v>3.6479961693337981</v>
      </c>
      <c r="B628" s="7" t="s">
        <v>536</v>
      </c>
      <c r="C628" s="7"/>
      <c r="D628" t="s">
        <v>536</v>
      </c>
      <c r="E628" s="78">
        <f t="shared" si="9"/>
        <v>3.6479961693337981</v>
      </c>
    </row>
    <row r="629" spans="1:5" x14ac:dyDescent="0.35">
      <c r="A629" s="7">
        <v>1.1144490377169307</v>
      </c>
      <c r="B629" s="7" t="s">
        <v>537</v>
      </c>
      <c r="C629" s="7"/>
      <c r="D629" t="s">
        <v>537</v>
      </c>
      <c r="E629" s="78">
        <f t="shared" si="9"/>
        <v>1.1144490377169307</v>
      </c>
    </row>
    <row r="630" spans="1:5" x14ac:dyDescent="0.35">
      <c r="A630" s="7">
        <v>3.9463901344569576</v>
      </c>
      <c r="B630" s="7" t="s">
        <v>659</v>
      </c>
      <c r="C630" s="7"/>
      <c r="D630" t="s">
        <v>659</v>
      </c>
      <c r="E630" s="78">
        <f t="shared" si="9"/>
        <v>3.9463901344569576</v>
      </c>
    </row>
    <row r="631" spans="1:5" x14ac:dyDescent="0.35">
      <c r="A631" s="7">
        <v>1.1698402300339341</v>
      </c>
      <c r="B631" s="7" t="s">
        <v>538</v>
      </c>
      <c r="C631" s="7"/>
      <c r="D631" t="s">
        <v>538</v>
      </c>
      <c r="E631" s="78">
        <f t="shared" si="9"/>
        <v>1.1698402300339341</v>
      </c>
    </row>
    <row r="632" spans="1:5" x14ac:dyDescent="0.35">
      <c r="A632" s="7">
        <v>0.5576373930813</v>
      </c>
      <c r="B632" s="7" t="s">
        <v>539</v>
      </c>
      <c r="C632" s="7"/>
      <c r="D632" t="s">
        <v>539</v>
      </c>
      <c r="E632" s="78">
        <f t="shared" si="9"/>
        <v>0.5576373930813</v>
      </c>
    </row>
    <row r="633" spans="1:5" x14ac:dyDescent="0.35">
      <c r="C633" s="7"/>
      <c r="E633" s="78"/>
    </row>
    <row r="634" spans="1:5" x14ac:dyDescent="0.35">
      <c r="C634" s="7"/>
    </row>
    <row r="635" spans="1:5" x14ac:dyDescent="0.35">
      <c r="C635" s="7"/>
    </row>
    <row r="636" spans="1:5" x14ac:dyDescent="0.35">
      <c r="C636" s="7"/>
    </row>
  </sheetData>
  <sortState ref="A1:E654">
    <sortCondition ref="B7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Table 1</vt:lpstr>
      <vt:lpstr>Sheet1</vt:lpstr>
      <vt:lpstr>'Table 1'!Print_Area</vt:lpstr>
      <vt:lpstr>'Table 1'!Print_Titles</vt:lpstr>
    </vt:vector>
  </TitlesOfParts>
  <Company>Houses of Parliament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Feargal McGuinness</dc:creator>
  <cp:lastModifiedBy>Windows User</cp:lastModifiedBy>
  <cp:lastPrinted>2016-01-20T12:32:52Z</cp:lastPrinted>
  <dcterms:created xsi:type="dcterms:W3CDTF">2013-02-14T12:14:41Z</dcterms:created>
  <dcterms:modified xsi:type="dcterms:W3CDTF">2019-11-12T20:46:09Z</dcterms:modified>
</cp:coreProperties>
</file>