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taco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<sst xmlns="http://schemas.openxmlformats.org/spreadsheetml/2006/main" count="43" uniqueCount="35">
  <si>
    <t xml:space="preserve">Cotações dos Ativos em Bolsa</t>
  </si>
  <si>
    <t xml:space="preserve">Data de Atualização</t>
  </si>
  <si>
    <t xml:space="preserve">Rendimento Mensal</t>
  </si>
  <si>
    <t xml:space="preserve">Ativo</t>
  </si>
  <si>
    <t xml:space="preserve">Valor</t>
  </si>
  <si>
    <t xml:space="preserve">Último Rendimento /cota</t>
  </si>
  <si>
    <t xml:space="preserve">Data de Pagamento</t>
  </si>
  <si>
    <t xml:space="preserve"># cotas / rend</t>
  </si>
  <si>
    <t xml:space="preserve">investimento p/ voltar 1 cota/mês</t>
  </si>
  <si>
    <t xml:space="preserve"># de cotas eu tenho</t>
  </si>
  <si>
    <t xml:space="preserve">Rendimentos Recebidos</t>
  </si>
  <si>
    <t xml:space="preserve">BARI11</t>
  </si>
  <si>
    <t xml:space="preserve">21/12/2020</t>
  </si>
  <si>
    <t xml:space="preserve">HGLG11</t>
  </si>
  <si>
    <t xml:space="preserve">14/12/2020</t>
  </si>
  <si>
    <t xml:space="preserve">HGRE11</t>
  </si>
  <si>
    <t xml:space="preserve">KNRI11</t>
  </si>
  <si>
    <t xml:space="preserve">MFII11</t>
  </si>
  <si>
    <t xml:space="preserve">MXRF11</t>
  </si>
  <si>
    <t xml:space="preserve">VINO11</t>
  </si>
  <si>
    <t xml:space="preserve">XPML11</t>
  </si>
  <si>
    <t xml:space="preserve">25/11/2020</t>
  </si>
  <si>
    <t xml:space="preserve">RECT11</t>
  </si>
  <si>
    <t xml:space="preserve">16/11/2020</t>
  </si>
  <si>
    <t xml:space="preserve">VRTA11</t>
  </si>
  <si>
    <t xml:space="preserve">15/12/2020</t>
  </si>
  <si>
    <t xml:space="preserve">TGAR11</t>
  </si>
  <si>
    <t xml:space="preserve">08/12/2020</t>
  </si>
  <si>
    <t xml:space="preserve">ALZR11</t>
  </si>
  <si>
    <t xml:space="preserve">BIDI11</t>
  </si>
  <si>
    <t xml:space="preserve">20/08/2020</t>
  </si>
  <si>
    <t xml:space="preserve">--</t>
  </si>
  <si>
    <t xml:space="preserve">não se aplica</t>
  </si>
  <si>
    <t xml:space="preserve">ITSA4</t>
  </si>
  <si>
    <t xml:space="preserve">01/04/2021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</si>
</sst>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color rgb="FF0D0D0D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DCDC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738229"/>
      </top>
      <bottom style="thin">
        <color rgb="FF738229"/>
      </bottom>
      <diagonal/>
    </border>
    <border diagonalUp="false" diagonalDown="false">
      <left/>
      <right/>
      <top/>
      <bottom style="thin">
        <color rgb="FF73822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38229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21" activeCellId="0" sqref="G21"/>
    </sheetView>
  </sheetViews>
  <sheetFormatPr defaultColWidth="11.55078125" defaultRowHeight="12.8" zeroHeight="false" outlineLevelRow="0" outlineLevelCol="0"/>
  <cols>
    <col collapsed="false" customWidth="true" hidden="false" outlineLevel="0" max="7" min="7" style="0" width="18.58"/>
  </cols>
  <sheetData>
    <row r="1" customFormat="false" ht="12.8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tru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2.8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2.8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</row>
    <row r="5" customFormat="false" ht="12.8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</row>
    <row r="6" customFormat="false" ht="24.25" hidden="false" customHeight="true" outlineLevel="0" collapsed="false">
      <c r="A6" s="1" t="s">
        <v>1</v>
      </c>
      <c r="B6" s="1"/>
      <c r="C6" s="1"/>
      <c r="D6" s="1"/>
      <c r="E6" s="1"/>
      <c r="F6" s="2"/>
      <c r="G6" s="1"/>
      <c r="H6" s="3" t="s">
        <v>2</v>
      </c>
      <c r="I6" s="2" t="n">
        <f aca="false">I8+I10+I11+I13+I14+I15+I16+I17+I18+I19+I20+I21</f>
        <v>6.46215966</v>
      </c>
      <c r="J6" s="1"/>
    </row>
    <row r="7" customFormat="false" ht="35.4" hidden="false" customHeight="true" outlineLevel="0" collapsed="false">
      <c r="A7" s="1"/>
      <c r="B7" s="4" t="s">
        <v>3</v>
      </c>
      <c r="C7" s="4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5" t="s">
        <v>10</v>
      </c>
      <c r="J7" s="1"/>
    </row>
    <row r="8" customFormat="false" ht="15" hidden="false" customHeight="true" outlineLevel="0" collapsed="false">
      <c r="A8" s="1"/>
      <c r="B8" s="6" t="s">
        <v>11</v>
      </c>
      <c r="C8" s="2" t="n">
        <v>110.35</v>
      </c>
      <c r="D8" s="2" t="n">
        <v>1.28</v>
      </c>
      <c r="E8" s="1" t="s">
        <v>12</v>
      </c>
      <c r="F8" s="7" t="n">
        <f aca="false">ROUND(C8/D8,0)</f>
        <v>86</v>
      </c>
      <c r="G8" s="2" t="n">
        <f aca="false">(C8/D8)*C8</f>
        <v>9513.376953125</v>
      </c>
      <c r="H8" s="1" t="n">
        <f aca="false">1</f>
        <v>1</v>
      </c>
      <c r="I8" s="2" t="n">
        <f aca="false">H8*D8</f>
        <v>1.28</v>
      </c>
      <c r="J8" s="1"/>
    </row>
    <row r="9" customFormat="false" ht="15" hidden="false" customHeight="true" outlineLevel="0" collapsed="false">
      <c r="A9" s="1"/>
      <c r="B9" s="6" t="s">
        <v>13</v>
      </c>
      <c r="C9" s="2" t="n">
        <v>168.05</v>
      </c>
      <c r="D9" s="2" t="n">
        <v>0.78</v>
      </c>
      <c r="E9" s="1" t="s">
        <v>14</v>
      </c>
      <c r="F9" s="7" t="n">
        <f aca="false">ROUND(C9/D9,0)</f>
        <v>215</v>
      </c>
      <c r="G9" s="2" t="n">
        <f aca="false">(C9/D9)*C9</f>
        <v>36206.1570512821</v>
      </c>
      <c r="H9" s="1" t="n">
        <f aca="false">1</f>
        <v>1</v>
      </c>
      <c r="I9" s="2" t="n">
        <f aca="false">H9*D9</f>
        <v>0.78</v>
      </c>
      <c r="J9" s="1"/>
    </row>
    <row r="10" customFormat="false" ht="15" hidden="false" customHeight="true" outlineLevel="0" collapsed="false">
      <c r="A10" s="1"/>
      <c r="B10" s="6" t="s">
        <v>15</v>
      </c>
      <c r="C10" s="2" t="n">
        <v>148.21</v>
      </c>
      <c r="D10" s="2" t="n">
        <v>0.65</v>
      </c>
      <c r="E10" s="1" t="s">
        <v>14</v>
      </c>
      <c r="F10" s="7" t="n">
        <f aca="false">ROUND(C10/D10,0)</f>
        <v>228</v>
      </c>
      <c r="G10" s="2" t="n">
        <f aca="false">(C10/D10)*C10</f>
        <v>33794.1601538462</v>
      </c>
      <c r="H10" s="1" t="n">
        <f aca="false">1</f>
        <v>1</v>
      </c>
      <c r="I10" s="2" t="n">
        <f aca="false">H10*D10</f>
        <v>0.65</v>
      </c>
      <c r="J10" s="1"/>
    </row>
    <row r="11" customFormat="false" ht="15" hidden="false" customHeight="true" outlineLevel="0" collapsed="false">
      <c r="A11" s="1"/>
      <c r="B11" s="6" t="s">
        <v>16</v>
      </c>
      <c r="C11" s="2" t="n">
        <v>157.72</v>
      </c>
      <c r="D11" s="2" t="n">
        <v>0.65</v>
      </c>
      <c r="E11" s="1" t="s">
        <v>14</v>
      </c>
      <c r="F11" s="7" t="n">
        <f aca="false">ROUND(C11/D11,0)</f>
        <v>243</v>
      </c>
      <c r="G11" s="2" t="n">
        <f aca="false">(C11/D11)*C11</f>
        <v>38270.1513846154</v>
      </c>
      <c r="H11" s="1" t="n">
        <f aca="false">1</f>
        <v>1</v>
      </c>
      <c r="I11" s="2" t="n">
        <f aca="false">H11*D11</f>
        <v>0.65</v>
      </c>
      <c r="J11" s="1"/>
    </row>
    <row r="12" customFormat="false" ht="15" hidden="false" customHeight="true" outlineLevel="0" collapsed="false">
      <c r="A12" s="1"/>
      <c r="B12" s="6" t="s">
        <v>17</v>
      </c>
      <c r="C12" s="2" t="n">
        <v>127.67</v>
      </c>
      <c r="D12" s="2" t="n">
        <v>1.1</v>
      </c>
      <c r="E12" s="1" t="s">
        <v>14</v>
      </c>
      <c r="F12" s="7" t="n">
        <f aca="false">ROUND(C12/D12,0)</f>
        <v>116</v>
      </c>
      <c r="G12" s="2" t="n">
        <f aca="false">(C12/D12)*C12</f>
        <v>14817.8444545455</v>
      </c>
      <c r="H12" s="1" t="n">
        <f aca="false">1</f>
        <v>1</v>
      </c>
      <c r="I12" s="2" t="n">
        <f aca="false">H12*D12</f>
        <v>1.1</v>
      </c>
      <c r="J12" s="1"/>
    </row>
    <row r="13" customFormat="false" ht="15" hidden="false" customHeight="true" outlineLevel="0" collapsed="false">
      <c r="A13" s="1"/>
      <c r="B13" s="6" t="s">
        <v>18</v>
      </c>
      <c r="C13" s="2" t="n">
        <v>10.45</v>
      </c>
      <c r="D13" s="2" t="n">
        <v>0.06</v>
      </c>
      <c r="E13" s="1" t="s">
        <v>14</v>
      </c>
      <c r="F13" s="7" t="n">
        <f aca="false">ROUND(C13/D13,0)</f>
        <v>174</v>
      </c>
      <c r="G13" s="2" t="n">
        <f aca="false">(C13/D13)*C13</f>
        <v>1820.04166666667</v>
      </c>
      <c r="H13" s="1" t="n">
        <f aca="false">1</f>
        <v>1</v>
      </c>
      <c r="I13" s="2" t="n">
        <f aca="false">H13*D13</f>
        <v>0.06</v>
      </c>
      <c r="J13" s="1"/>
    </row>
    <row r="14" customFormat="false" ht="15" hidden="false" customHeight="true" outlineLevel="0" collapsed="false">
      <c r="A14" s="1"/>
      <c r="B14" s="6" t="s">
        <v>19</v>
      </c>
      <c r="C14" s="2" t="n">
        <v>59.69</v>
      </c>
      <c r="D14" s="2" t="n">
        <v>0.35</v>
      </c>
      <c r="E14" s="1" t="s">
        <v>14</v>
      </c>
      <c r="F14" s="7" t="n">
        <f aca="false">ROUND(C14/D14,0)</f>
        <v>171</v>
      </c>
      <c r="G14" s="2" t="n">
        <f aca="false">(C14/D14)*C14</f>
        <v>10179.7031428571</v>
      </c>
      <c r="H14" s="1" t="n">
        <f aca="false">1</f>
        <v>1</v>
      </c>
      <c r="I14" s="2" t="n">
        <f aca="false">H14*D14</f>
        <v>0.35</v>
      </c>
      <c r="J14" s="1"/>
    </row>
    <row r="15" customFormat="false" ht="15" hidden="false" customHeight="true" outlineLevel="0" collapsed="false">
      <c r="A15" s="1"/>
      <c r="B15" s="6" t="s">
        <v>20</v>
      </c>
      <c r="C15" s="2" t="n">
        <v>112.2</v>
      </c>
      <c r="D15" s="2" t="n">
        <v>0.42</v>
      </c>
      <c r="E15" s="1" t="s">
        <v>21</v>
      </c>
      <c r="F15" s="7" t="n">
        <f aca="false">ROUND(C15/D15,0)</f>
        <v>267</v>
      </c>
      <c r="G15" s="2" t="n">
        <f aca="false">(C15/D15)*C15</f>
        <v>29973.4285714286</v>
      </c>
      <c r="H15" s="1" t="n">
        <f aca="false">1</f>
        <v>1</v>
      </c>
      <c r="I15" s="2" t="n">
        <f aca="false">H15*D15</f>
        <v>0.42</v>
      </c>
      <c r="J15" s="1"/>
    </row>
    <row r="16" customFormat="false" ht="15" hidden="false" customHeight="true" outlineLevel="0" collapsed="false">
      <c r="A16" s="1"/>
      <c r="B16" s="8" t="s">
        <v>22</v>
      </c>
      <c r="C16" s="2" t="n">
        <v>95.07</v>
      </c>
      <c r="D16" s="2" t="n">
        <v>0.72</v>
      </c>
      <c r="E16" s="1" t="s">
        <v>23</v>
      </c>
      <c r="F16" s="7" t="n">
        <f aca="false">ROUND(C16/D16,0)</f>
        <v>132</v>
      </c>
      <c r="G16" s="2" t="n">
        <f aca="false">(C16/D16)*C16</f>
        <v>12553.20125</v>
      </c>
      <c r="H16" s="1" t="n">
        <f aca="false">1</f>
        <v>1</v>
      </c>
      <c r="I16" s="2" t="n">
        <f aca="false">H8*D16</f>
        <v>0.72</v>
      </c>
      <c r="J16" s="1"/>
    </row>
    <row r="17" customFormat="false" ht="15" hidden="false" customHeight="true" outlineLevel="0" collapsed="false">
      <c r="A17" s="1"/>
      <c r="B17" s="8" t="s">
        <v>24</v>
      </c>
      <c r="C17" s="2" t="n">
        <v>109.51</v>
      </c>
      <c r="D17" s="2" t="n">
        <v>0.79</v>
      </c>
      <c r="E17" s="1" t="s">
        <v>25</v>
      </c>
      <c r="F17" s="7" t="n">
        <f aca="false">ROUND(C17/D17,0)</f>
        <v>139</v>
      </c>
      <c r="G17" s="2" t="n">
        <f aca="false">(C17/D17)*C17</f>
        <v>15180.3039240506</v>
      </c>
      <c r="H17" s="1" t="n">
        <f aca="false">1</f>
        <v>1</v>
      </c>
      <c r="I17" s="2" t="n">
        <f aca="false">H17*D17</f>
        <v>0.79</v>
      </c>
      <c r="J17" s="1"/>
    </row>
    <row r="18" customFormat="false" ht="15" hidden="false" customHeight="true" outlineLevel="0" collapsed="false">
      <c r="A18" s="1"/>
      <c r="B18" s="8" t="s">
        <v>26</v>
      </c>
      <c r="C18" s="2" t="n">
        <v>134.14</v>
      </c>
      <c r="D18" s="2" t="n">
        <v>1.12</v>
      </c>
      <c r="E18" s="1" t="s">
        <v>27</v>
      </c>
      <c r="F18" s="7" t="n">
        <f aca="false">ROUND(C18/D18,0)</f>
        <v>120</v>
      </c>
      <c r="G18" s="2" t="n">
        <f aca="false">(C18/D18)*C18</f>
        <v>16065.6603571429</v>
      </c>
      <c r="H18" s="1" t="n">
        <f aca="false">1</f>
        <v>1</v>
      </c>
      <c r="I18" s="2" t="n">
        <f aca="false">H18*D18</f>
        <v>1.12</v>
      </c>
      <c r="J18" s="1"/>
    </row>
    <row r="19" customFormat="false" ht="15" hidden="false" customHeight="true" outlineLevel="0" collapsed="false">
      <c r="A19" s="1"/>
      <c r="B19" s="8" t="s">
        <v>28</v>
      </c>
      <c r="C19" s="2" t="n">
        <v>126.55</v>
      </c>
      <c r="D19" s="2" t="n">
        <v>0.3705</v>
      </c>
      <c r="E19" s="1" t="s">
        <v>21</v>
      </c>
      <c r="F19" s="7" t="n">
        <f aca="false">ROUND(C19/D19,0)</f>
        <v>342</v>
      </c>
      <c r="G19" s="2" t="n">
        <f aca="false">(C19/D19)*C19</f>
        <v>43225.1079622132</v>
      </c>
      <c r="H19" s="1" t="n">
        <f aca="false">1</f>
        <v>1</v>
      </c>
      <c r="I19" s="2" t="n">
        <f aca="false">H19*D19</f>
        <v>0.3705</v>
      </c>
      <c r="J19" s="1"/>
    </row>
    <row r="20" customFormat="false" ht="15" hidden="false" customHeight="true" outlineLevel="0" collapsed="false">
      <c r="A20" s="1"/>
      <c r="B20" s="9" t="s">
        <v>29</v>
      </c>
      <c r="C20" s="2" t="n">
        <v>78.92</v>
      </c>
      <c r="D20" s="2" t="n">
        <v>0.03165966</v>
      </c>
      <c r="E20" s="1" t="s">
        <v>30</v>
      </c>
      <c r="F20" s="7" t="s">
        <v>31</v>
      </c>
      <c r="G20" s="2" t="s">
        <v>32</v>
      </c>
      <c r="H20" s="1" t="n">
        <f aca="false">1</f>
        <v>1</v>
      </c>
      <c r="I20" s="2" t="n">
        <f aca="false">H20*D20</f>
        <v>0.03165966</v>
      </c>
      <c r="J20" s="1"/>
    </row>
    <row r="21" customFormat="false" ht="15" hidden="false" customHeight="true" outlineLevel="0" collapsed="false">
      <c r="A21" s="1"/>
      <c r="B21" s="6" t="s">
        <v>33</v>
      </c>
      <c r="C21" s="2" t="n">
        <v>11.19</v>
      </c>
      <c r="D21" s="2" t="n">
        <v>0.02</v>
      </c>
      <c r="E21" s="1" t="s">
        <v>34</v>
      </c>
      <c r="F21" s="7" t="s">
        <v>31</v>
      </c>
      <c r="G21" s="2" t="s">
        <v>32</v>
      </c>
      <c r="H21" s="1" t="n">
        <f aca="false">1</f>
        <v>1</v>
      </c>
      <c r="I21" s="2" t="n">
        <f aca="false">H21*D21</f>
        <v>0.02</v>
      </c>
      <c r="J21" s="1"/>
    </row>
    <row r="22" customFormat="false" ht="12.8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customFormat="false" ht="12.8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2020-12-03T20:30:46Z</dcterms:created>
  <dc:creator/>
  <dc:description/>
  <dc:language>pt-BR</dc:language>
  <cp:lastModifiedBy/>
  <dcterms:modified xsi:type="dcterms:W3CDTF">2020-12-03T20:39:19Z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