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otacoes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R$-416]\ #,##0.00;[RED]\-[$R$-416]\ #,##0.00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2"/>
    </font>
    <font>
      <name val="Arial"/>
      <charset val="1"/>
      <family val="2"/>
      <b val="1"/>
      <sz val="10"/>
    </font>
    <font>
      <name val="Arial"/>
      <charset val="1"/>
      <family val="2"/>
      <color rgb="FF0D0D0D"/>
      <sz val="12"/>
    </font>
    <font>
      <name val="Arial"/>
      <charset val="1"/>
      <family val="2"/>
      <sz val="12"/>
    </font>
  </fonts>
  <fills count="3">
    <fill>
      <patternFill/>
    </fill>
    <fill>
      <patternFill patternType="gray125"/>
    </fill>
    <fill>
      <patternFill patternType="solid">
        <fgColor rgb="FFDCDCDC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rgb="FF738229"/>
      </top>
      <bottom style="thin">
        <color rgb="FF738229"/>
      </bottom>
      <diagonal/>
    </border>
    <border>
      <left/>
      <right/>
      <top/>
      <bottom style="thin">
        <color rgb="FF73822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 wrapText="1"/>
    </xf>
    <xf numFmtId="0" fontId="6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 wrapText="1"/>
    </xf>
    <xf numFmtId="0" fontId="6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38229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3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1" activeCellId="0" sqref="A1:J23"/>
    </sheetView>
  </sheetViews>
  <sheetFormatPr baseColWidth="8" defaultColWidth="11.53515625" defaultRowHeight="12.8" zeroHeight="0" outlineLevelRow="0"/>
  <sheetData>
    <row r="1" ht="12.8" customHeight="1" s="10">
      <c r="A1" s="11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</row>
    <row r="2" ht="12.8" customHeight="1" s="10">
      <c r="A2" s="11" t="inlineStr">
        <is>
          <t>Cotações dos Ativos em Bolsa</t>
        </is>
      </c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</row>
    <row r="3" ht="12.8" customHeight="1" s="10">
      <c r="A3" s="11" t="n"/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</row>
    <row r="4" ht="12.8" customHeight="1" s="10">
      <c r="A4" s="11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</row>
    <row r="5" ht="12.8" customHeight="1" s="10">
      <c r="A5" s="11" t="n"/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</row>
    <row r="6" ht="24.25" customHeight="1" s="10">
      <c r="A6" s="11" t="inlineStr">
        <is>
          <t>Data de Atualização</t>
        </is>
      </c>
      <c r="B6" s="11" t="n"/>
      <c r="C6" s="11" t="n"/>
      <c r="D6" s="11" t="n"/>
      <c r="E6" s="11" t="n"/>
      <c r="F6" s="12" t="n"/>
      <c r="G6" s="11" t="n"/>
      <c r="H6" s="13" t="inlineStr">
        <is>
          <t>Rendimento Mensal</t>
        </is>
      </c>
      <c r="I6" s="12">
        <f>I8+I10+I11+I13+I14+I15+I16+I17+I18+I19+I20+I21</f>
        <v/>
      </c>
      <c r="J6" s="11" t="n"/>
    </row>
    <row r="7" ht="35.4" customHeight="1" s="10">
      <c r="A7" s="11" t="n"/>
      <c r="B7" s="14" t="inlineStr">
        <is>
          <t>Ativo</t>
        </is>
      </c>
      <c r="C7" s="14" t="inlineStr">
        <is>
          <t>Valor</t>
        </is>
      </c>
      <c r="D7" s="15" t="inlineStr">
        <is>
          <t>Último Rendimento /cota</t>
        </is>
      </c>
      <c r="E7" s="15" t="inlineStr">
        <is>
          <t>Data de Pagamento</t>
        </is>
      </c>
      <c r="F7" s="15" t="inlineStr">
        <is>
          <t># cotas / rend</t>
        </is>
      </c>
      <c r="G7" s="15" t="inlineStr">
        <is>
          <t>investimento p/ voltar 1 cota/mês</t>
        </is>
      </c>
      <c r="H7" s="15" t="inlineStr">
        <is>
          <t># de cotas eu tenho</t>
        </is>
      </c>
      <c r="I7" s="15" t="inlineStr">
        <is>
          <t>Rendimentos Recebidos</t>
        </is>
      </c>
      <c r="J7" s="11" t="n"/>
    </row>
    <row r="8" ht="15" customHeight="1" s="10">
      <c r="A8" s="11" t="n"/>
      <c r="B8" s="16" t="inlineStr">
        <is>
          <t>BARI11</t>
        </is>
      </c>
      <c r="C8" s="12" t="n">
        <v>110.35</v>
      </c>
      <c r="D8" s="12" t="n">
        <v>1.28</v>
      </c>
      <c r="E8" s="11" t="inlineStr">
        <is>
          <t>21/12/2020</t>
        </is>
      </c>
      <c r="F8" s="17">
        <f>ROUND(C8/D8,0)</f>
        <v/>
      </c>
      <c r="G8" s="12">
        <f>(C8/D8)*C8</f>
        <v/>
      </c>
      <c r="H8" s="11">
        <f>1</f>
        <v/>
      </c>
      <c r="I8" s="12">
        <f>H8*D8</f>
        <v/>
      </c>
      <c r="J8" s="11" t="n"/>
    </row>
    <row r="9" ht="15" customHeight="1" s="10">
      <c r="A9" s="11" t="n"/>
      <c r="B9" s="16" t="inlineStr">
        <is>
          <t>HGLG11</t>
        </is>
      </c>
      <c r="C9" s="12" t="n">
        <v>168.05</v>
      </c>
      <c r="D9" s="12" t="n">
        <v>0.78</v>
      </c>
      <c r="E9" s="11" t="inlineStr">
        <is>
          <t>14/12/2020</t>
        </is>
      </c>
      <c r="F9" s="17">
        <f>ROUND(C9/D9,0)</f>
        <v/>
      </c>
      <c r="G9" s="12">
        <f>(C9/D9)*C9</f>
        <v/>
      </c>
      <c r="H9" s="11">
        <f>1</f>
        <v/>
      </c>
      <c r="I9" s="12">
        <f>H9*D9</f>
        <v/>
      </c>
      <c r="J9" s="11" t="n"/>
    </row>
    <row r="10" ht="15" customHeight="1" s="10">
      <c r="A10" s="11" t="n"/>
      <c r="B10" s="16" t="inlineStr">
        <is>
          <t>HGRE11</t>
        </is>
      </c>
      <c r="C10" s="12" t="n">
        <v>148.21</v>
      </c>
      <c r="D10" s="12" t="n">
        <v>0.65</v>
      </c>
      <c r="E10" s="11" t="inlineStr">
        <is>
          <t>14/12/2020</t>
        </is>
      </c>
      <c r="F10" s="17">
        <f>ROUND(C10/D10,0)</f>
        <v/>
      </c>
      <c r="G10" s="12">
        <f>(C10/D10)*C10</f>
        <v/>
      </c>
      <c r="H10" s="11">
        <f>1</f>
        <v/>
      </c>
      <c r="I10" s="12">
        <f>H10*D10</f>
        <v/>
      </c>
      <c r="J10" s="11" t="n"/>
    </row>
    <row r="11" ht="15" customHeight="1" s="10">
      <c r="A11" s="11" t="n"/>
      <c r="B11" s="16" t="inlineStr">
        <is>
          <t>KNRI11</t>
        </is>
      </c>
      <c r="C11" s="12" t="n">
        <v>157.72</v>
      </c>
      <c r="D11" s="12" t="n">
        <v>0.65</v>
      </c>
      <c r="E11" s="11" t="inlineStr">
        <is>
          <t>14/12/2020</t>
        </is>
      </c>
      <c r="F11" s="17">
        <f>ROUND(C11/D11,0)</f>
        <v/>
      </c>
      <c r="G11" s="12">
        <f>(C11/D11)*C11</f>
        <v/>
      </c>
      <c r="H11" s="11">
        <f>1</f>
        <v/>
      </c>
      <c r="I11" s="12">
        <f>H11*D11</f>
        <v/>
      </c>
      <c r="J11" s="11" t="n"/>
    </row>
    <row r="12" ht="15" customHeight="1" s="10">
      <c r="A12" s="11" t="n"/>
      <c r="B12" s="16" t="inlineStr">
        <is>
          <t>MFII11</t>
        </is>
      </c>
      <c r="C12" s="12" t="n">
        <v>127.67</v>
      </c>
      <c r="D12" s="12" t="n">
        <v>1.1</v>
      </c>
      <c r="E12" s="11" t="inlineStr">
        <is>
          <t>14/12/2020</t>
        </is>
      </c>
      <c r="F12" s="17">
        <f>ROUND(C12/D12,0)</f>
        <v/>
      </c>
      <c r="G12" s="12">
        <f>(C12/D12)*C12</f>
        <v/>
      </c>
      <c r="H12" s="11">
        <f>1</f>
        <v/>
      </c>
      <c r="I12" s="12">
        <f>H12*D12</f>
        <v/>
      </c>
      <c r="J12" s="11" t="n"/>
    </row>
    <row r="13" ht="15" customHeight="1" s="10">
      <c r="A13" s="11" t="n"/>
      <c r="B13" s="16" t="inlineStr">
        <is>
          <t>MXRF11</t>
        </is>
      </c>
      <c r="C13" s="12" t="n">
        <v>10.45</v>
      </c>
      <c r="D13" s="12" t="n">
        <v>0.06</v>
      </c>
      <c r="E13" s="11" t="inlineStr">
        <is>
          <t>14/12/2020</t>
        </is>
      </c>
      <c r="F13" s="17">
        <f>ROUND(C13/D13,0)</f>
        <v/>
      </c>
      <c r="G13" s="12">
        <f>(C13/D13)*C13</f>
        <v/>
      </c>
      <c r="H13" s="11">
        <f>1</f>
        <v/>
      </c>
      <c r="I13" s="12">
        <f>H13*D13</f>
        <v/>
      </c>
      <c r="J13" s="11" t="n"/>
    </row>
    <row r="14" ht="15" customHeight="1" s="10">
      <c r="A14" s="11" t="n"/>
      <c r="B14" s="16" t="inlineStr">
        <is>
          <t>VINO11</t>
        </is>
      </c>
      <c r="C14" s="12" t="n">
        <v>59.69</v>
      </c>
      <c r="D14" s="12" t="n">
        <v>0.35</v>
      </c>
      <c r="E14" s="11" t="inlineStr">
        <is>
          <t>14/12/2020</t>
        </is>
      </c>
      <c r="F14" s="17">
        <f>ROUND(C14/D14,0)</f>
        <v/>
      </c>
      <c r="G14" s="12">
        <f>(C14/D14)*C14</f>
        <v/>
      </c>
      <c r="H14" s="11">
        <f>1</f>
        <v/>
      </c>
      <c r="I14" s="12">
        <f>H14*D14</f>
        <v/>
      </c>
      <c r="J14" s="11" t="n"/>
    </row>
    <row r="15" ht="15" customHeight="1" s="10">
      <c r="A15" s="11" t="n"/>
      <c r="B15" s="16" t="inlineStr">
        <is>
          <t>XPML11</t>
        </is>
      </c>
      <c r="C15" s="12" t="n">
        <v>112.2</v>
      </c>
      <c r="D15" s="12" t="n">
        <v>0.42</v>
      </c>
      <c r="E15" s="11" t="inlineStr">
        <is>
          <t>25/11/2020</t>
        </is>
      </c>
      <c r="F15" s="17">
        <f>ROUND(C15/D15,0)</f>
        <v/>
      </c>
      <c r="G15" s="12">
        <f>(C15/D15)*C15</f>
        <v/>
      </c>
      <c r="H15" s="11">
        <f>1</f>
        <v/>
      </c>
      <c r="I15" s="12">
        <f>H15*D15</f>
        <v/>
      </c>
      <c r="J15" s="11" t="n"/>
    </row>
    <row r="16" ht="15" customHeight="1" s="10">
      <c r="A16" s="11" t="n"/>
      <c r="B16" s="18" t="inlineStr">
        <is>
          <t>RECT11</t>
        </is>
      </c>
      <c r="C16" s="12" t="n">
        <v>95.06999999999999</v>
      </c>
      <c r="D16" s="12" t="n">
        <v>0.72</v>
      </c>
      <c r="E16" s="11" t="inlineStr">
        <is>
          <t>16/11/2020</t>
        </is>
      </c>
      <c r="F16" s="17">
        <f>ROUND(C16/D16,0)</f>
        <v/>
      </c>
      <c r="G16" s="12">
        <f>(C16/D16)*C16</f>
        <v/>
      </c>
      <c r="H16" s="11">
        <f>1</f>
        <v/>
      </c>
      <c r="I16" s="12">
        <f>H8*D16</f>
        <v/>
      </c>
      <c r="J16" s="11" t="n"/>
    </row>
    <row r="17" ht="15" customHeight="1" s="10">
      <c r="A17" s="11" t="n"/>
      <c r="B17" s="18" t="inlineStr">
        <is>
          <t>VRTA11</t>
        </is>
      </c>
      <c r="C17" s="12" t="n">
        <v>109.51</v>
      </c>
      <c r="D17" s="12" t="n">
        <v>0.79</v>
      </c>
      <c r="E17" s="11" t="inlineStr">
        <is>
          <t>15/12/2020</t>
        </is>
      </c>
      <c r="F17" s="17">
        <f>ROUND(C17/D17,0)</f>
        <v/>
      </c>
      <c r="G17" s="12">
        <f>(C17/D17)*C17</f>
        <v/>
      </c>
      <c r="H17" s="11">
        <f>1</f>
        <v/>
      </c>
      <c r="I17" s="12">
        <f>H17*D17</f>
        <v/>
      </c>
      <c r="J17" s="11" t="n"/>
    </row>
    <row r="18" ht="15" customHeight="1" s="10">
      <c r="A18" s="11" t="n"/>
      <c r="B18" s="18" t="inlineStr">
        <is>
          <t>TGAR11</t>
        </is>
      </c>
      <c r="C18" s="12" t="n">
        <v>134.14</v>
      </c>
      <c r="D18" s="12" t="n">
        <v>1.12</v>
      </c>
      <c r="E18" s="11" t="inlineStr">
        <is>
          <t>08/12/2020</t>
        </is>
      </c>
      <c r="F18" s="17">
        <f>ROUND(C18/D18,0)</f>
        <v/>
      </c>
      <c r="G18" s="12">
        <f>(C18/D18)*C18</f>
        <v/>
      </c>
      <c r="H18" s="11">
        <f>1</f>
        <v/>
      </c>
      <c r="I18" s="12">
        <f>H18*D18</f>
        <v/>
      </c>
      <c r="J18" s="11" t="n"/>
    </row>
    <row r="19" ht="15" customHeight="1" s="10">
      <c r="A19" s="11" t="n"/>
      <c r="B19" s="18" t="inlineStr">
        <is>
          <t>ALZR11</t>
        </is>
      </c>
      <c r="C19" s="12" t="n">
        <v>126.55</v>
      </c>
      <c r="D19" s="12" t="n">
        <v>0.3705</v>
      </c>
      <c r="E19" s="11" t="inlineStr">
        <is>
          <t>25/11/2020</t>
        </is>
      </c>
      <c r="F19" s="17">
        <f>ROUND(C19/D19,0)</f>
        <v/>
      </c>
      <c r="G19" s="12">
        <f>(C19/D19)*C19</f>
        <v/>
      </c>
      <c r="H19" s="11">
        <f>1</f>
        <v/>
      </c>
      <c r="I19" s="12">
        <f>H19*D19</f>
        <v/>
      </c>
      <c r="J19" s="11" t="n"/>
    </row>
    <row r="20" ht="15" customHeight="1" s="10">
      <c r="A20" s="11" t="n"/>
      <c r="B20" s="19" t="inlineStr">
        <is>
          <t>BIDI11</t>
        </is>
      </c>
      <c r="C20" s="12" t="n">
        <v>78.92</v>
      </c>
      <c r="D20" s="12" t="n">
        <v>0.03165966</v>
      </c>
      <c r="E20" s="11" t="inlineStr">
        <is>
          <t>20/08/2020</t>
        </is>
      </c>
      <c r="F20" s="17">
        <f>ROUND(C20/D20,0)</f>
        <v/>
      </c>
      <c r="G20" s="12">
        <f>(C20/D20)*C20</f>
        <v/>
      </c>
      <c r="H20" s="11">
        <f>1</f>
        <v/>
      </c>
      <c r="I20" s="12">
        <f>H20*D20</f>
        <v/>
      </c>
      <c r="J20" s="11" t="n"/>
    </row>
    <row r="21" ht="15" customHeight="1" s="10">
      <c r="A21" s="11" t="n"/>
      <c r="B21" s="16" t="inlineStr">
        <is>
          <t>ITSA4</t>
        </is>
      </c>
      <c r="C21" s="12" t="n">
        <v>11.19</v>
      </c>
      <c r="D21" s="12" t="n">
        <v>0.02</v>
      </c>
      <c r="E21" s="11" t="inlineStr">
        <is>
          <t>01/04/2021</t>
        </is>
      </c>
      <c r="F21" s="17">
        <f>ROUND(C21/D21,0)</f>
        <v/>
      </c>
      <c r="G21" s="12">
        <f>(C21/D21)*C21</f>
        <v/>
      </c>
      <c r="H21" s="11">
        <f>1</f>
        <v/>
      </c>
      <c r="I21" s="12">
        <f>H21*D21</f>
        <v/>
      </c>
      <c r="J21" s="11" t="n"/>
    </row>
    <row r="22" ht="12.8" customHeight="1" s="10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</row>
    <row r="23" ht="12.8" customHeight="1" s="10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pt-BR</dc:language>
  <dcterms:created xmlns:dcterms="http://purl.org/dc/terms/" xmlns:xsi="http://www.w3.org/2001/XMLSchema-instance" xsi:type="dcterms:W3CDTF">2020-12-03T20:30:46Z</dcterms:created>
  <dcterms:modified xmlns:dcterms="http://purl.org/dc/terms/" xmlns:xsi="http://www.w3.org/2001/XMLSchema-instance" xsi:type="dcterms:W3CDTF">2020-12-03T20:31:45Z</dcterms:modified>
  <cp:revision>1</cp:revision>
</cp:coreProperties>
</file>