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388" documentId="8_{AECF5A1F-C523-497A-B2A1-66620ACB315E}" xr6:coauthVersionLast="47" xr6:coauthVersionMax="47" xr10:uidLastSave="{1477AA46-2FAA-4F8F-A6EC-41BB7A1D21A8}"/>
  <bookViews>
    <workbookView xWindow="-108" yWindow="-108" windowWidth="23256" windowHeight="12456" firstSheet="1" activeTab="3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D2" i="4"/>
  <c r="D3" i="4"/>
  <c r="D4" i="4"/>
  <c r="D6" i="4"/>
  <c r="D5" i="4"/>
  <c r="D5" i="3"/>
  <c r="D4" i="3"/>
  <c r="D3" i="3"/>
  <c r="D2" i="3"/>
  <c r="D6" i="3"/>
  <c r="I3" i="3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<sst xmlns="http://schemas.openxmlformats.org/spreadsheetml/2006/main" count="114" uniqueCount="16">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</sst>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7" formatCode="0.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1">
    <dxf>
      <numFmt numFmtId="167" formatCode="0.000000"/>
    </dxf>
    <dxf>
      <numFmt numFmtId="164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"/>
    </dxf>
    <dxf>
      <numFmt numFmtId="2" formatCode="0.00"/>
    </dxf>
    <dxf>
      <numFmt numFmtId="165" formatCode="0.00000"/>
    </dxf>
    <dxf>
      <numFmt numFmtId="2" formatCode="0.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0.13923633333333332</c:v>
                </c:pt>
                <c:pt idx="1">
                  <c:v>0.56267333333333325</c:v>
                </c:pt>
                <c:pt idx="2">
                  <c:v>2.3449766666666663</c:v>
                </c:pt>
                <c:pt idx="3">
                  <c:v>9.2576999999999998</c:v>
                </c:pt>
                <c:pt idx="4">
                  <c:v>14.655766666666667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2.4443333333333335E-3</c:v>
                </c:pt>
                <c:pt idx="1">
                  <c:v>4.5646666666666665E-3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2.2063666666666664</c:v>
                </c:pt>
                <c:pt idx="3">
                  <c:v>8.9095800000000001</c:v>
                </c:pt>
                <c:pt idx="4">
                  <c:v>13.731233333333334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10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9"/>
    <tableColumn id="4" xr3:uid="{BF3C1C79-92F0-4E93-AE3F-44D10600C26D}" name="SelectionSort" dataDxfId="8"/>
    <tableColumn id="5" xr3:uid="{71DF7DE3-1D14-438B-AA85-26258AB0E16E}" name="MergeSort" dataDxfId="7"/>
    <tableColumn id="6" xr3:uid="{D7044A8A-343F-410A-A47C-299C79374E83}" name="QuickSort"/>
    <tableColumn id="7" xr3:uid="{44EE4653-5828-4AD8-89F5-DCD6FFFB7171}" name="HeapSort" dataDxfId="0"/>
    <tableColumn id="9" xr3:uid="{06AF528E-0B37-497F-86E3-9CA2A978E533}" name="RadixSort" dataDxfId="1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6"/>
    <tableColumn id="3" xr3:uid="{277890D8-FE28-4EFB-A704-7CA343850008}" name="InsertionSort"/>
    <tableColumn id="4" xr3:uid="{7B9C2A85-4991-44A3-8EB5-C25296FAD161}" name="SelectionSort" dataDxfId="5"/>
    <tableColumn id="5" xr3:uid="{4450D16D-D01F-43DF-B8B1-9C2BAE2DFD58}" name="MergeSort" dataDxfId="4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3"/>
    <tableColumn id="9" xr3:uid="{D222E4FB-3FC2-4727-958D-5584BD8905DB}" name="CoutingSor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</row>
    <row r="3" spans="1:9" x14ac:dyDescent="0.3">
      <c r="A3">
        <v>20000</v>
      </c>
      <c r="B3" s="1">
        <v>3.0690000000000001E-3</v>
      </c>
    </row>
    <row r="4" spans="1:9" x14ac:dyDescent="0.3">
      <c r="A4">
        <v>40000</v>
      </c>
      <c r="B4" s="1">
        <v>5.1830000000000001E-3</v>
      </c>
    </row>
    <row r="5" spans="1:9" x14ac:dyDescent="0.3">
      <c r="A5">
        <v>80000</v>
      </c>
      <c r="B5" s="1">
        <v>2.0179999999999998E-3</v>
      </c>
    </row>
    <row r="6" spans="1:9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G3" sqref="G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D2" s="3">
        <f>(0.151862+0.138773+0.127074)/3</f>
        <v>0.13923633333333332</v>
      </c>
      <c r="E2" s="4">
        <f>(0.006058 + 0.006755 + 0.008648)/3</f>
        <v>7.1536666666666667E-3</v>
      </c>
      <c r="G2" s="5">
        <f>(0.002001+0.003001+0.002331)/3</f>
        <v>2.4443333333333335E-3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D3" s="3">
        <f>(0.56296+0.569012+0.556048)/3</f>
        <v>0.56267333333333325</v>
      </c>
      <c r="E3" s="4">
        <f>(0.032114 + 0.017049 + 0.015367)/3</f>
        <v>2.1510000000000001E-2</v>
      </c>
      <c r="G3" s="5">
        <f>(0.005371+0.002516+0.005807)/3</f>
        <v>4.5646666666666665E-3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D4" s="3">
        <f>(2.38666+2.29391+2.35436)/3</f>
        <v>2.3449766666666663</v>
      </c>
      <c r="E4" s="4">
        <f>(0.025146 + 0.031812 + 0.026544)/3</f>
        <v>2.7834000000000001E-2</v>
      </c>
      <c r="G4" s="5"/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D5" s="3">
        <f>(9.47137+9.1157+9.18603)/3</f>
        <v>9.2576999999999998</v>
      </c>
      <c r="E5" s="4">
        <f>(0.077793 + 0.082077 + 0.042202)/3</f>
        <v>6.7357333333333338E-2</v>
      </c>
      <c r="G5" s="5"/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D6" s="3">
        <f>(14.4914+15.2387+14.2372)/3</f>
        <v>14.655766666666667</v>
      </c>
      <c r="E6" s="4">
        <f>(0.081262 + 0.065537 + 0.065712)/3</f>
        <v>7.0836999999999997E-2</v>
      </c>
      <c r="G6" s="5"/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tabSelected="1" workbookViewId="0">
      <selection activeCell="G2" sqref="G2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D2" s="2">
        <f>(0.136645+0.141604+0.120234)/3</f>
        <v>0.13282766666666665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D3" s="2">
        <f>(0.523142+0.539128+0.540469)/3</f>
        <v>0.53424633333333338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D4" s="2">
        <f>(2.25229+2.18136+2.18545)/3</f>
        <v>2.2063666666666664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D5" s="2">
        <f>(8.6315+9.39593+8.70131)/3</f>
        <v>8.9095800000000001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D6" s="2">
        <f>(14.0817+13.5768+13.5352)/3</f>
        <v>13.731233333333334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2025-05-21T20:48:10Z</dcterms:modified>
</cp:coreProperties>
</file>