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498" documentId="8_{AECF5A1F-C523-497A-B2A1-66620ACB315E}" xr6:coauthVersionLast="47" xr6:coauthVersionMax="47" xr10:uidLastSave="{71922F59-0D6A-462E-8AB5-353DA40965E3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2" i="4"/>
  <c r="B3" i="4"/>
  <c r="B4" i="4"/>
  <c r="B5" i="4"/>
  <c r="B6" i="3"/>
  <c r="B5" i="3"/>
  <c r="B4" i="3"/>
  <c r="B3" i="3"/>
  <c r="B2" i="3"/>
  <c r="E2" i="3"/>
  <c r="E3" i="3"/>
  <c r="E4" i="3"/>
  <c r="E5" i="3"/>
  <c r="E6" i="3"/>
  <c r="G3" i="3"/>
  <c r="G2" i="3"/>
  <c r="D2" i="4"/>
  <c r="D3" i="4"/>
  <c r="D4" i="4"/>
  <c r="D6" i="4"/>
  <c r="D5" i="4"/>
  <c r="D5" i="3"/>
  <c r="D4" i="3"/>
  <c r="D3" i="3"/>
  <c r="D2" i="3"/>
  <c r="D6" i="3"/>
  <c r="I3" i="3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C5" i="3"/>
  <c r="C4" i="3"/>
  <c r="C3" i="3"/>
  <c r="C2" i="3"/>
  <c r="C6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<sst xmlns="http://schemas.openxmlformats.org/spreadsheetml/2006/main" count="114" uniqueCount="16">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</sst>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"/>
    </dxf>
    <dxf>
      <numFmt numFmtId="2" formatCode="0.00"/>
    </dxf>
    <dxf>
      <numFmt numFmtId="164" formatCode="0.0000"/>
    </dxf>
    <dxf>
      <numFmt numFmtId="166" formatCode="0.000000"/>
    </dxf>
    <dxf>
      <numFmt numFmtId="165" formatCode="0.000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0.38360633333333333</c:v>
                </c:pt>
                <c:pt idx="1">
                  <c:v>1.6809333333333332</c:v>
                </c:pt>
                <c:pt idx="2">
                  <c:v>6.3064099999999996</c:v>
                </c:pt>
                <c:pt idx="3">
                  <c:v>25.381833333333333</c:v>
                </c:pt>
                <c:pt idx="4">
                  <c:v>38.306199999999997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0.13923633333333332</c:v>
                </c:pt>
                <c:pt idx="1">
                  <c:v>0.56267333333333325</c:v>
                </c:pt>
                <c:pt idx="2">
                  <c:v>2.3449766666666663</c:v>
                </c:pt>
                <c:pt idx="3">
                  <c:v>9.2576999999999998</c:v>
                </c:pt>
                <c:pt idx="4">
                  <c:v>14.655766666666667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5.8253333333333325E-3</c:v>
                </c:pt>
                <c:pt idx="1">
                  <c:v>1.3515666666666667E-2</c:v>
                </c:pt>
                <c:pt idx="2">
                  <c:v>2.4974E-2</c:v>
                </c:pt>
                <c:pt idx="3">
                  <c:v>5.6310666666666669E-2</c:v>
                </c:pt>
                <c:pt idx="4">
                  <c:v>6.5719666666666676E-2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2.4443333333333335E-3</c:v>
                </c:pt>
                <c:pt idx="1">
                  <c:v>4.5646666666666665E-3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0.33885300000000002</c:v>
                </c:pt>
                <c:pt idx="1">
                  <c:v>1.5815999999999999</c:v>
                </c:pt>
                <c:pt idx="2">
                  <c:v>6.0110533333333338</c:v>
                </c:pt>
                <c:pt idx="3">
                  <c:v>24.943566666666666</c:v>
                </c:pt>
                <c:pt idx="4">
                  <c:v>38.466466666666669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2.2063666666666664</c:v>
                </c:pt>
                <c:pt idx="3">
                  <c:v>8.9095800000000001</c:v>
                </c:pt>
                <c:pt idx="4">
                  <c:v>13.731233333333334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0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11"/>
    <tableColumn id="4" xr3:uid="{BF3C1C79-92F0-4E93-AE3F-44D10600C26D}" name="SelectionSort" dataDxfId="10"/>
    <tableColumn id="5" xr3:uid="{71DF7DE3-1D14-438B-AA85-26258AB0E16E}" name="MergeSort" dataDxfId="9"/>
    <tableColumn id="6" xr3:uid="{D7044A8A-343F-410A-A47C-299C79374E83}" name="QuickSort"/>
    <tableColumn id="7" xr3:uid="{44EE4653-5828-4AD8-89F5-DCD6FFFB7171}" name="HeapSort" dataDxfId="8"/>
    <tableColumn id="9" xr3:uid="{06AF528E-0B37-497F-86E3-9CA2A978E533}" name="RadixSort" dataDxfId="7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6"/>
    <tableColumn id="3" xr3:uid="{277890D8-FE28-4EFB-A704-7CA343850008}" name="InsertionSort"/>
    <tableColumn id="4" xr3:uid="{7B9C2A85-4991-44A3-8EB5-C25296FAD161}" name="SelectionSort" dataDxfId="5"/>
    <tableColumn id="5" xr3:uid="{4450D16D-D01F-43DF-B8B1-9C2BAE2DFD58}" name="MergeSort" dataDxfId="4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3"/>
    <tableColumn id="9" xr3:uid="{D222E4FB-3FC2-4727-958D-5584BD8905DB}" name="CoutingSor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1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>
        <v>24881446</v>
      </c>
    </row>
    <row r="3" spans="1:9" x14ac:dyDescent="0.3">
      <c r="A3">
        <v>20000</v>
      </c>
      <c r="B3">
        <v>199971955</v>
      </c>
      <c r="C3">
        <v>100198747</v>
      </c>
    </row>
    <row r="4" spans="1:9" x14ac:dyDescent="0.3">
      <c r="A4">
        <v>40000</v>
      </c>
      <c r="B4">
        <v>799928277</v>
      </c>
      <c r="C4">
        <v>399665715</v>
      </c>
    </row>
    <row r="5" spans="1:9" x14ac:dyDescent="0.3">
      <c r="A5">
        <v>80000</v>
      </c>
      <c r="B5">
        <v>3199818372</v>
      </c>
      <c r="C5">
        <v>1600967093</v>
      </c>
    </row>
    <row r="6" spans="1:9" x14ac:dyDescent="0.3">
      <c r="A6">
        <v>100000</v>
      </c>
      <c r="B6">
        <v>4999529555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C6" sqref="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0</v>
      </c>
      <c r="C2">
        <v>0</v>
      </c>
    </row>
    <row r="3" spans="1:9" x14ac:dyDescent="0.3">
      <c r="A3">
        <v>20000</v>
      </c>
      <c r="B3" s="1">
        <v>0</v>
      </c>
      <c r="C3">
        <v>0</v>
      </c>
    </row>
    <row r="4" spans="1:9" x14ac:dyDescent="0.3">
      <c r="A4">
        <v>40000</v>
      </c>
      <c r="B4" s="1">
        <v>0</v>
      </c>
      <c r="C4">
        <v>0</v>
      </c>
    </row>
    <row r="5" spans="1:9" x14ac:dyDescent="0.3">
      <c r="A5">
        <v>80000</v>
      </c>
      <c r="B5" s="1">
        <v>0</v>
      </c>
      <c r="C5">
        <v>0</v>
      </c>
    </row>
    <row r="6" spans="1:9" x14ac:dyDescent="0.3">
      <c r="A6">
        <v>100000</v>
      </c>
      <c r="B6" s="1">
        <v>0</v>
      </c>
      <c r="C6">
        <v>0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(0.373068+0.367002+0.410749)/3</f>
        <v>0.38360633333333333</v>
      </c>
      <c r="C2" s="3">
        <f>(0.28909+0.278629+0.290539)/3</f>
        <v>0.28608600000000001</v>
      </c>
      <c r="D2" s="3">
        <f>(0.151862+0.138773+0.127074)/3</f>
        <v>0.13923633333333332</v>
      </c>
      <c r="E2" s="4">
        <f>(0.005387+0.006061+0.006028)/3</f>
        <v>5.8253333333333325E-3</v>
      </c>
      <c r="G2" s="5">
        <f>(0.002001+0.003001+0.002331)/3</f>
        <v>2.4443333333333335E-3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(1.4979+1.77204+1.77286)/3</f>
        <v>1.6809333333333332</v>
      </c>
      <c r="C3" s="3">
        <f>(1.2161+1.14851+1.23443)/3</f>
        <v>1.1996799999999999</v>
      </c>
      <c r="D3" s="3">
        <f>(0.56296+0.569012+0.556048)/3</f>
        <v>0.56267333333333325</v>
      </c>
      <c r="E3" s="4">
        <f>(0.011615+0.01313+0.015802)/3</f>
        <v>1.3515666666666667E-2</v>
      </c>
      <c r="G3" s="5">
        <f>(0.005371+0.002516+0.005807)/3</f>
        <v>4.5646666666666665E-3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(6.37258+6.40264+6.14401)/3</f>
        <v>6.3064099999999996</v>
      </c>
      <c r="C4" s="3">
        <f>(4.75831+4.64676+4.58611)/3</f>
        <v>4.6637266666666664</v>
      </c>
      <c r="D4" s="3">
        <f>(2.38666+2.29391+2.35436)/3</f>
        <v>2.3449766666666663</v>
      </c>
      <c r="E4" s="4">
        <f>(0.022722+0.023961+0.028239)/3</f>
        <v>2.4974E-2</v>
      </c>
      <c r="G4" s="5"/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(25.4475+26.1256+24.5724)/3</f>
        <v>25.381833333333333</v>
      </c>
      <c r="C5" s="3">
        <f>(19.0952+18.4903+18.6158)/3</f>
        <v>18.733766666666664</v>
      </c>
      <c r="D5" s="3">
        <f>(9.47137+9.1157+9.18603)/3</f>
        <v>9.2576999999999998</v>
      </c>
      <c r="E5" s="4">
        <f>(0.061942+0.053101+0.053889)/3</f>
        <v>5.6310666666666669E-2</v>
      </c>
      <c r="G5" s="5"/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(38.7489+38.0342+38.1355)/3</f>
        <v>38.306199999999997</v>
      </c>
      <c r="C6" s="3">
        <f>(29.7728+28.9981+29.5358)/3</f>
        <v>29.435566666666663</v>
      </c>
      <c r="D6" s="3">
        <f>(14.4914+15.2387+14.2372)/3</f>
        <v>14.655766666666667</v>
      </c>
      <c r="E6" s="4">
        <f>(0.059484+0.070161+0.067514)/3</f>
        <v>6.5719666666666676E-2</v>
      </c>
      <c r="G6" s="5"/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C4" sqref="C4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(0.367784+0.317723+0.331052)/3</f>
        <v>0.33885300000000002</v>
      </c>
      <c r="C2" s="2">
        <f>(0.133132+0.138554+0.141736)/3</f>
        <v>0.13780733333333331</v>
      </c>
      <c r="D2" s="2">
        <f>(0.136645+0.141604+0.120234)/3</f>
        <v>0.13282766666666665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(1.3813+1.71049+1.65301)/3</f>
        <v>1.5815999999999999</v>
      </c>
      <c r="C3" s="2">
        <f>(0.547077+0.553206+0.741043)/3</f>
        <v>0.61377533333333334</v>
      </c>
      <c r="D3" s="2">
        <f>(0.523142+0.539128+0.540469)/3</f>
        <v>0.53424633333333338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(6.06465+5.94132+6.02719)/3</f>
        <v>6.0110533333333338</v>
      </c>
      <c r="C4" s="2">
        <f>(2.27114+2.26733+2.32981)/3</f>
        <v>2.2894266666666669</v>
      </c>
      <c r="D4" s="2">
        <f>(2.25229+2.18136+2.18545)/3</f>
        <v>2.2063666666666664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(24.9336+25.1887+24.7084)/3</f>
        <v>24.943566666666666</v>
      </c>
      <c r="C5">
        <f>(9.1501+9.11789+9.45372)/3</f>
        <v>9.24057</v>
      </c>
      <c r="D5" s="2">
        <f>(8.6315+9.39593+8.70131)/3</f>
        <v>8.9095800000000001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(38.494+38.1501+38.7553)/3</f>
        <v>38.466466666666669</v>
      </c>
      <c r="C6">
        <f>(14.2188+14.4099+14.4099)/3</f>
        <v>14.346200000000001</v>
      </c>
      <c r="D6" s="2">
        <f>(14.0817+13.5768+13.5352)/3</f>
        <v>13.731233333333334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</row>
    <row r="3" spans="1:9" x14ac:dyDescent="0.3">
      <c r="A3">
        <v>20000</v>
      </c>
      <c r="B3">
        <v>4</v>
      </c>
      <c r="C3">
        <v>3</v>
      </c>
    </row>
    <row r="4" spans="1:9" x14ac:dyDescent="0.3">
      <c r="A4">
        <v>40000</v>
      </c>
      <c r="B4">
        <v>4</v>
      </c>
      <c r="C4">
        <v>3</v>
      </c>
    </row>
    <row r="5" spans="1:9" x14ac:dyDescent="0.3">
      <c r="A5">
        <v>80000</v>
      </c>
      <c r="B5">
        <v>4</v>
      </c>
      <c r="C5">
        <v>3</v>
      </c>
    </row>
    <row r="6" spans="1:9" x14ac:dyDescent="0.3">
      <c r="A6">
        <v>100000</v>
      </c>
      <c r="B6">
        <v>4</v>
      </c>
      <c r="C6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B2" sqref="B2: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9999</v>
      </c>
      <c r="H2">
        <v>0</v>
      </c>
    </row>
    <row r="3" spans="1:9" x14ac:dyDescent="0.3">
      <c r="A3">
        <v>20000</v>
      </c>
      <c r="B3">
        <v>0</v>
      </c>
      <c r="C3">
        <v>19999</v>
      </c>
      <c r="H3">
        <v>0</v>
      </c>
    </row>
    <row r="4" spans="1:9" x14ac:dyDescent="0.3">
      <c r="A4">
        <v>40000</v>
      </c>
      <c r="B4">
        <v>0</v>
      </c>
      <c r="C4">
        <v>39999</v>
      </c>
      <c r="H4">
        <v>0</v>
      </c>
    </row>
    <row r="5" spans="1:9" x14ac:dyDescent="0.3">
      <c r="A5">
        <v>80000</v>
      </c>
      <c r="B5">
        <v>0</v>
      </c>
      <c r="C5">
        <v>79999</v>
      </c>
      <c r="H5">
        <v>0</v>
      </c>
    </row>
    <row r="6" spans="1:9" x14ac:dyDescent="0.3">
      <c r="A6">
        <v>100000</v>
      </c>
      <c r="B6">
        <v>0</v>
      </c>
      <c r="C6">
        <v>99999</v>
      </c>
      <c r="H6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</row>
    <row r="3" spans="1:9" x14ac:dyDescent="0.3">
      <c r="A3">
        <v>20000</v>
      </c>
      <c r="B3">
        <v>100178748</v>
      </c>
      <c r="C3">
        <v>100198747</v>
      </c>
    </row>
    <row r="4" spans="1:9" x14ac:dyDescent="0.3">
      <c r="A4">
        <v>40000</v>
      </c>
      <c r="B4">
        <v>399625716</v>
      </c>
      <c r="C4">
        <v>399665715</v>
      </c>
    </row>
    <row r="5" spans="1:9" x14ac:dyDescent="0.3">
      <c r="A5">
        <v>80000</v>
      </c>
      <c r="B5">
        <v>1600887094</v>
      </c>
      <c r="C5">
        <v>1600967093</v>
      </c>
    </row>
    <row r="6" spans="1:9" x14ac:dyDescent="0.3">
      <c r="A6">
        <v>100000</v>
      </c>
      <c r="B6">
        <v>2500475303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H2">
        <v>9999</v>
      </c>
    </row>
    <row r="3" spans="1:9" x14ac:dyDescent="0.3">
      <c r="A3">
        <v>20000</v>
      </c>
      <c r="B3">
        <v>19999</v>
      </c>
      <c r="C3">
        <v>19999</v>
      </c>
      <c r="H3">
        <v>19999</v>
      </c>
    </row>
    <row r="4" spans="1:9" x14ac:dyDescent="0.3">
      <c r="A4">
        <v>40000</v>
      </c>
      <c r="B4">
        <v>39999</v>
      </c>
      <c r="C4">
        <v>39999</v>
      </c>
      <c r="H4">
        <v>39999</v>
      </c>
    </row>
    <row r="5" spans="1:9" x14ac:dyDescent="0.3">
      <c r="A5">
        <v>80000</v>
      </c>
      <c r="B5">
        <v>79999</v>
      </c>
      <c r="C5">
        <v>79999</v>
      </c>
      <c r="H5">
        <v>79999</v>
      </c>
    </row>
    <row r="6" spans="1:9" x14ac:dyDescent="0.3">
      <c r="A6">
        <v>100000</v>
      </c>
      <c r="B6">
        <v>99999</v>
      </c>
      <c r="C6">
        <v>99999</v>
      </c>
      <c r="H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2025-05-22T20:26:12Z</dcterms:modified>
</cp:coreProperties>
</file>