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suya\Desktop\work\00_Wavesync\24_不動産管理システム\03_帳票\"/>
    </mc:Choice>
  </mc:AlternateContent>
  <xr:revisionPtr revIDLastSave="0" documentId="13_ncr:1_{37EDA3B5-5537-48B5-AA1E-DA7AFA3BF036}" xr6:coauthVersionLast="45" xr6:coauthVersionMax="45" xr10:uidLastSave="{00000000-0000-0000-0000-000000000000}"/>
  <bookViews>
    <workbookView xWindow="-110" yWindow="-110" windowWidth="19420" windowHeight="10420" xr2:uid="{B8E161B8-CFB9-4C20-B6F4-49B057FB04B2}"/>
  </bookViews>
  <sheets>
    <sheet name="売買取引管理表" sheetId="1" r:id="rId1"/>
    <sheet name="ﾒﾄﾛｽ買取" sheetId="2" r:id="rId2"/>
  </sheets>
  <externalReferences>
    <externalReference r:id="rId3"/>
  </externalReferences>
  <definedNames>
    <definedName name="___ALL3">[1]仲介業者ﾘｽﾄ!$1:$1048576</definedName>
    <definedName name="__ALL3">[1]仲介業者ﾘｽﾄ!$1:$1048576</definedName>
    <definedName name="_ALL3">[1]仲介業者ﾘｽﾄ!$1:$1048576</definedName>
    <definedName name="ALL">[1]台帳!$1:$1048576</definedName>
    <definedName name="Data">#REF!</definedName>
    <definedName name="DB">#REF!</definedName>
    <definedName name="japan">#REF!</definedName>
    <definedName name="_xlnm.Print_Area" localSheetId="1">ﾒﾄﾛｽ買取!$A$1:$S$13</definedName>
    <definedName name="_xlnm.Print_Area" localSheetId="0">売買取引管理表!$A$1:$S$25</definedName>
    <definedName name="ProjectName" localSheetId="1">{"Client Name or Project Name"}</definedName>
    <definedName name="ProjectName">{"Client Name or Project Name"}</definedName>
    <definedName name="モジュール種類">#REF!</definedName>
    <definedName name="富永リクエスト" localSheetId="1">{"Client Name or Project Name"}</definedName>
    <definedName name="富永リクエスト">{"Client Name or Project Name"}</definedName>
    <definedName name="分析" localSheetId="1">{"Client Name or Project Name"}</definedName>
    <definedName name="分析">{"Client Name or Project Name"}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1" l="1"/>
  <c r="G10" i="2" l="1"/>
  <c r="G24" i="1"/>
  <c r="J13" i="1"/>
  <c r="S13" i="1"/>
  <c r="S14" i="1" s="1"/>
  <c r="G13" i="1" l="1"/>
</calcChain>
</file>

<file path=xl/sharedStrings.xml><?xml version="1.0" encoding="utf-8"?>
<sst xmlns="http://schemas.openxmlformats.org/spreadsheetml/2006/main" count="155" uniqueCount="100">
  <si>
    <t>$contractBukkenNo$</t>
    <phoneticPr fontId="2"/>
  </si>
  <si>
    <t>物件台帳</t>
    <rPh sb="0" eb="2">
      <t>ブッケン</t>
    </rPh>
    <rPh sb="2" eb="4">
      <t>ダイチョウ</t>
    </rPh>
    <phoneticPr fontId="2"/>
  </si>
  <si>
    <t>$residence$</t>
    <phoneticPr fontId="2"/>
  </si>
  <si>
    <t>開発会社：</t>
    <rPh sb="0" eb="2">
      <t>カイハツ</t>
    </rPh>
    <rPh sb="2" eb="4">
      <t>ガイシャ</t>
    </rPh>
    <phoneticPr fontId="2"/>
  </si>
  <si>
    <t>メトロス開発</t>
    <phoneticPr fontId="2"/>
  </si>
  <si>
    <t>売主</t>
    <rPh sb="0" eb="2">
      <t>ウリヌシ</t>
    </rPh>
    <phoneticPr fontId="2"/>
  </si>
  <si>
    <t>買主</t>
    <rPh sb="0" eb="2">
      <t>カイヌシ</t>
    </rPh>
    <phoneticPr fontId="2"/>
  </si>
  <si>
    <t>金額</t>
    <rPh sb="0" eb="2">
      <t>キンガク</t>
    </rPh>
    <phoneticPr fontId="2"/>
  </si>
  <si>
    <t>契約日</t>
    <rPh sb="0" eb="3">
      <t>ケイヤクビ</t>
    </rPh>
    <phoneticPr fontId="2"/>
  </si>
  <si>
    <t>決済日</t>
    <rPh sb="0" eb="3">
      <t>ケッサイビ</t>
    </rPh>
    <phoneticPr fontId="2"/>
  </si>
  <si>
    <t>固都税清算金</t>
    <rPh sb="0" eb="3">
      <t>コトゼイ</t>
    </rPh>
    <rPh sb="3" eb="6">
      <t>セイサンキン</t>
    </rPh>
    <phoneticPr fontId="2"/>
  </si>
  <si>
    <t>その他清算金</t>
    <rPh sb="2" eb="3">
      <t>タ</t>
    </rPh>
    <rPh sb="3" eb="6">
      <t>セイサンキン</t>
    </rPh>
    <phoneticPr fontId="2"/>
  </si>
  <si>
    <t>メトロス開発</t>
    <rPh sb="4" eb="6">
      <t>カイハツ</t>
    </rPh>
    <phoneticPr fontId="2"/>
  </si>
  <si>
    <t>$salesName$</t>
    <phoneticPr fontId="2"/>
  </si>
  <si>
    <t>$salesTradingPrice$</t>
    <phoneticPr fontId="2"/>
  </si>
  <si>
    <t>$salesContractDay$</t>
    <phoneticPr fontId="2"/>
  </si>
  <si>
    <t>$salesDecisionDay$</t>
    <phoneticPr fontId="2"/>
  </si>
  <si>
    <t>土地</t>
    <rPh sb="0" eb="2">
      <t>トチ</t>
    </rPh>
    <phoneticPr fontId="2"/>
  </si>
  <si>
    <t>$salesFixedLandTax$</t>
    <phoneticPr fontId="2"/>
  </si>
  <si>
    <t>その他清算金１</t>
    <phoneticPr fontId="2"/>
  </si>
  <si>
    <t>$salesLiquidation1$</t>
    <phoneticPr fontId="2"/>
  </si>
  <si>
    <t>建物</t>
    <rPh sb="0" eb="2">
      <t>タテモノ</t>
    </rPh>
    <phoneticPr fontId="2"/>
  </si>
  <si>
    <t>$salesFixedBuildingTax$</t>
    <phoneticPr fontId="2"/>
  </si>
  <si>
    <t>その他清算金２</t>
  </si>
  <si>
    <t>$salesLiquidation2$</t>
  </si>
  <si>
    <t>消費税</t>
    <rPh sb="0" eb="3">
      <t>ショウヒゼイ</t>
    </rPh>
    <phoneticPr fontId="2"/>
  </si>
  <si>
    <t>$salesFixedConsumptionTax$</t>
    <phoneticPr fontId="2"/>
  </si>
  <si>
    <t>その他清算金３</t>
  </si>
  <si>
    <t>$salesLiquidation3$</t>
  </si>
  <si>
    <t>その他清算金４</t>
  </si>
  <si>
    <t>$salesLiquidation4$</t>
  </si>
  <si>
    <t>その他清算金５</t>
  </si>
  <si>
    <t>$salesLiquidation5$</t>
  </si>
  <si>
    <t>（担当）</t>
    <rPh sb="1" eb="3">
      <t>タントウ</t>
    </rPh>
    <phoneticPr fontId="2"/>
  </si>
  <si>
    <t>売却・等価交換</t>
    <rPh sb="0" eb="2">
      <t>バイキャク</t>
    </rPh>
    <rPh sb="3" eb="5">
      <t>トウカ</t>
    </rPh>
    <rPh sb="5" eb="7">
      <t>コウカン</t>
    </rPh>
    <phoneticPr fontId="2"/>
  </si>
  <si>
    <t>所在地</t>
    <rPh sb="0" eb="3">
      <t>ショザイチ</t>
    </rPh>
    <phoneticPr fontId="2"/>
  </si>
  <si>
    <t>地権者</t>
    <rPh sb="0" eb="3">
      <t>チケンシャ</t>
    </rPh>
    <phoneticPr fontId="2"/>
  </si>
  <si>
    <t>金額</t>
    <rPh sb="0" eb="1">
      <t>キン</t>
    </rPh>
    <rPh sb="1" eb="2">
      <t>ガク</t>
    </rPh>
    <phoneticPr fontId="2"/>
  </si>
  <si>
    <t>内金（手付等）</t>
    <rPh sb="0" eb="2">
      <t>ウチキン</t>
    </rPh>
    <rPh sb="3" eb="5">
      <t>テツケ</t>
    </rPh>
    <rPh sb="5" eb="6">
      <t>ナド</t>
    </rPh>
    <phoneticPr fontId="2"/>
  </si>
  <si>
    <t>内金（手付）支払日</t>
    <rPh sb="0" eb="2">
      <t>ウチキン</t>
    </rPh>
    <rPh sb="3" eb="5">
      <t>テツケ</t>
    </rPh>
    <rPh sb="6" eb="9">
      <t>シハライビ</t>
    </rPh>
    <phoneticPr fontId="2"/>
  </si>
  <si>
    <t>決済代金</t>
    <rPh sb="0" eb="2">
      <t>ケッサイ</t>
    </rPh>
    <rPh sb="2" eb="4">
      <t>ダイキン</t>
    </rPh>
    <phoneticPr fontId="2"/>
  </si>
  <si>
    <t>固都税清算金</t>
    <rPh sb="0" eb="5">
      <t>コトゼイセイサン</t>
    </rPh>
    <rPh sb="5" eb="6">
      <t>キン</t>
    </rPh>
    <phoneticPr fontId="2"/>
  </si>
  <si>
    <t>引渡期日</t>
    <rPh sb="0" eb="2">
      <t>ヒキワタシ</t>
    </rPh>
    <rPh sb="2" eb="4">
      <t>キジツ</t>
    </rPh>
    <phoneticPr fontId="2"/>
  </si>
  <si>
    <t>即決和解の有無等</t>
    <rPh sb="0" eb="2">
      <t>ソッケツ</t>
    </rPh>
    <rPh sb="2" eb="4">
      <t>ワカイ</t>
    </rPh>
    <rPh sb="5" eb="7">
      <t>ウム</t>
    </rPh>
    <rPh sb="7" eb="8">
      <t>ナド</t>
    </rPh>
    <phoneticPr fontId="2"/>
  </si>
  <si>
    <t>留保金</t>
    <rPh sb="0" eb="3">
      <t>リュウホキン</t>
    </rPh>
    <phoneticPr fontId="2"/>
  </si>
  <si>
    <t>明渡期日</t>
    <rPh sb="0" eb="2">
      <t>アケワタシ</t>
    </rPh>
    <rPh sb="2" eb="4">
      <t>キジツ</t>
    </rPh>
    <phoneticPr fontId="2"/>
  </si>
  <si>
    <t>留保金支払（明渡）日</t>
    <rPh sb="0" eb="2">
      <t>リュウホ</t>
    </rPh>
    <rPh sb="2" eb="3">
      <t>キン</t>
    </rPh>
    <rPh sb="3" eb="5">
      <t>シハライ</t>
    </rPh>
    <rPh sb="6" eb="8">
      <t>アケワタシ</t>
    </rPh>
    <rPh sb="9" eb="10">
      <t>ヒ</t>
    </rPh>
    <phoneticPr fontId="2"/>
  </si>
  <si>
    <t>売買面積（㎡）</t>
    <rPh sb="0" eb="2">
      <t>バイバイ</t>
    </rPh>
    <rPh sb="2" eb="4">
      <t>メンセキ</t>
    </rPh>
    <phoneticPr fontId="2"/>
  </si>
  <si>
    <t>$contractStaffName$</t>
    <phoneticPr fontId="2"/>
  </si>
  <si>
    <t>$status$</t>
    <phoneticPr fontId="2"/>
  </si>
  <si>
    <t>$contractDay$</t>
    <phoneticPr fontId="2"/>
  </si>
  <si>
    <t>$tradingPrice$</t>
    <phoneticPr fontId="2"/>
  </si>
  <si>
    <t>$decisionPrice$</t>
    <phoneticPr fontId="2"/>
  </si>
  <si>
    <t>$fixedTax$</t>
    <phoneticPr fontId="2"/>
  </si>
  <si>
    <t>$decisionDay$</t>
    <phoneticPr fontId="2"/>
  </si>
  <si>
    <t>$promptDecideFlg$</t>
    <phoneticPr fontId="2"/>
  </si>
  <si>
    <t>$retainage$</t>
    <phoneticPr fontId="2"/>
  </si>
  <si>
    <t>$vacationDay$</t>
    <phoneticPr fontId="2"/>
  </si>
  <si>
    <t>$retainageDay$</t>
    <phoneticPr fontId="2"/>
  </si>
  <si>
    <t>合計</t>
    <rPh sb="0" eb="2">
      <t>ゴウケイ</t>
    </rPh>
    <phoneticPr fontId="2"/>
  </si>
  <si>
    <t>情報提供者：</t>
    <rPh sb="0" eb="5">
      <t>ジョウホウテイキョウシャ</t>
    </rPh>
    <phoneticPr fontId="2"/>
  </si>
  <si>
    <t>$infoOffer$</t>
    <phoneticPr fontId="2"/>
  </si>
  <si>
    <t>手数料等費用一覧</t>
    <rPh sb="0" eb="3">
      <t>テスウリョウ</t>
    </rPh>
    <rPh sb="3" eb="4">
      <t>トウ</t>
    </rPh>
    <rPh sb="4" eb="6">
      <t>ヒヨウ</t>
    </rPh>
    <rPh sb="6" eb="8">
      <t>イチラン</t>
    </rPh>
    <phoneticPr fontId="2"/>
  </si>
  <si>
    <t>支　払　先</t>
    <rPh sb="0" eb="1">
      <t>シ</t>
    </rPh>
    <rPh sb="2" eb="3">
      <t>バライ</t>
    </rPh>
    <rPh sb="4" eb="5">
      <t>サキ</t>
    </rPh>
    <phoneticPr fontId="2"/>
  </si>
  <si>
    <t>摘要</t>
    <rPh sb="0" eb="2">
      <t>テキヨウ</t>
    </rPh>
    <phoneticPr fontId="2"/>
  </si>
  <si>
    <t>契約金額</t>
    <rPh sb="0" eb="2">
      <t>ケイヤク</t>
    </rPh>
    <rPh sb="2" eb="4">
      <t>キンガク</t>
    </rPh>
    <phoneticPr fontId="2"/>
  </si>
  <si>
    <t>支払金額</t>
    <rPh sb="0" eb="2">
      <t>シハライ</t>
    </rPh>
    <rPh sb="2" eb="4">
      <t>キンガク</t>
    </rPh>
    <phoneticPr fontId="2"/>
  </si>
  <si>
    <t>支払時期</t>
    <rPh sb="0" eb="2">
      <t>シハライ</t>
    </rPh>
    <rPh sb="2" eb="4">
      <t>ジキ</t>
    </rPh>
    <phoneticPr fontId="2"/>
  </si>
  <si>
    <t>支払予定日</t>
    <rPh sb="0" eb="2">
      <t>シハライ</t>
    </rPh>
    <rPh sb="2" eb="4">
      <t>ヨテイ</t>
    </rPh>
    <rPh sb="4" eb="5">
      <t>ビ</t>
    </rPh>
    <phoneticPr fontId="2"/>
  </si>
  <si>
    <t>支払日</t>
    <rPh sb="0" eb="3">
      <t>シハライビ</t>
    </rPh>
    <phoneticPr fontId="2"/>
  </si>
  <si>
    <t>契約者</t>
    <rPh sb="0" eb="3">
      <t>ケイヤクシャ</t>
    </rPh>
    <phoneticPr fontId="2"/>
  </si>
  <si>
    <t>備考</t>
    <rPh sb="0" eb="2">
      <t>ビコウ</t>
    </rPh>
    <phoneticPr fontId="2"/>
  </si>
  <si>
    <t>水道光熱費等経費一覧</t>
    <rPh sb="0" eb="2">
      <t>スイドウ</t>
    </rPh>
    <rPh sb="2" eb="5">
      <t>コウネツヒ</t>
    </rPh>
    <rPh sb="5" eb="6">
      <t>トウ</t>
    </rPh>
    <rPh sb="6" eb="8">
      <t>ケイヒ</t>
    </rPh>
    <rPh sb="8" eb="10">
      <t>イチラン</t>
    </rPh>
    <phoneticPr fontId="2"/>
  </si>
  <si>
    <t>支払方法</t>
    <rPh sb="0" eb="2">
      <t>シハライ</t>
    </rPh>
    <rPh sb="2" eb="4">
      <t>ホウホウ</t>
    </rPh>
    <phoneticPr fontId="2"/>
  </si>
  <si>
    <t>支払日</t>
    <rPh sb="0" eb="2">
      <t>シハライ</t>
    </rPh>
    <rPh sb="2" eb="3">
      <t>ヒ</t>
    </rPh>
    <phoneticPr fontId="2"/>
  </si>
  <si>
    <t>買主：</t>
    <rPh sb="0" eb="2">
      <t>カイヌシ</t>
    </rPh>
    <phoneticPr fontId="2"/>
  </si>
  <si>
    <t>支払完了日</t>
    <rPh sb="0" eb="2">
      <t>シハライ</t>
    </rPh>
    <rPh sb="2" eb="5">
      <t>カンリョウビ</t>
    </rPh>
    <phoneticPr fontId="2"/>
  </si>
  <si>
    <t>$deposit$</t>
    <phoneticPr fontId="2"/>
  </si>
  <si>
    <t>$depositDay$</t>
    <phoneticPr fontId="2"/>
  </si>
  <si>
    <t>$area$</t>
    <phoneticPr fontId="2"/>
  </si>
  <si>
    <t>$supplierName_1$</t>
    <phoneticPr fontId="2"/>
  </si>
  <si>
    <t>$paymentName_1$</t>
    <phoneticPr fontId="2"/>
  </si>
  <si>
    <t>$payPrice_1$</t>
    <phoneticPr fontId="2"/>
  </si>
  <si>
    <t>$paymentMethodName_1$</t>
    <phoneticPr fontId="2"/>
  </si>
  <si>
    <t>$contractFixDay_1$</t>
    <phoneticPr fontId="2"/>
  </si>
  <si>
    <t>$detailRemarks_1$</t>
    <phoneticPr fontId="2"/>
  </si>
  <si>
    <t>$supplierName_0$</t>
    <phoneticPr fontId="2"/>
  </si>
  <si>
    <t>$paymentName_0$</t>
    <phoneticPr fontId="2"/>
  </si>
  <si>
    <t>$contractPrice_0$</t>
    <phoneticPr fontId="2"/>
  </si>
  <si>
    <t>$payPrice_0$</t>
    <phoneticPr fontId="2"/>
  </si>
  <si>
    <t>$paymentSeason_0$</t>
    <phoneticPr fontId="2"/>
  </si>
  <si>
    <t>$contractDay_0$</t>
    <phoneticPr fontId="2"/>
  </si>
  <si>
    <t>$contractFixDay_0$</t>
    <phoneticPr fontId="2"/>
  </si>
  <si>
    <t>$contractorName_0$</t>
    <phoneticPr fontId="2"/>
  </si>
  <si>
    <t>$detailRemarks_0$</t>
    <phoneticPr fontId="2"/>
  </si>
  <si>
    <t>$address$</t>
    <phoneticPr fontId="2"/>
  </si>
  <si>
    <t>$contractorName$</t>
    <phoneticPr fontId="2"/>
  </si>
  <si>
    <t>$deliveryFixedDay$</t>
    <phoneticPr fontId="2"/>
  </si>
  <si>
    <t>明渡期日</t>
    <rPh sb="0" eb="4">
      <t>アケワタシキジツ</t>
    </rPh>
    <phoneticPr fontId="2"/>
  </si>
  <si>
    <t>留保金支払（明渡）日</t>
    <rPh sb="0" eb="3">
      <t>リュウホキン</t>
    </rPh>
    <rPh sb="3" eb="5">
      <t>シハライ</t>
    </rPh>
    <rPh sb="6" eb="8">
      <t>アケワタシ</t>
    </rPh>
    <rPh sb="9" eb="10">
      <t>ヒ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</si>
</sst>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¥&quot;#,##0;&quot;¥&quot;\-#,##0"/>
    <numFmt numFmtId="6" formatCode="&quot;¥&quot;#,##0;[Red]&quot;¥&quot;\-#,##0"/>
    <numFmt numFmtId="42" formatCode="_ &quot;¥&quot;* #,##0_ ;_ &quot;¥&quot;* \-#,##0_ ;_ &quot;¥&quot;* &quot;-&quot;_ ;_ @_ "/>
    <numFmt numFmtId="176" formatCode="[$-411]ge\.m\.d;@"/>
    <numFmt numFmtId="177" formatCode="&quot;¥&quot;#,##0_);[Red]\(&quot;¥&quot;#,##0\)"/>
    <numFmt numFmtId="178" formatCode="0.00&quot;㎡&quot;"/>
    <numFmt numFmtId="179" formatCode="0.00&quot;坪&quot;"/>
    <numFmt numFmtId="180" formatCode="#,##0_);[Red]\(#,##0\)"/>
  </numFmts>
  <fonts count="2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  <font>
      <b/>
      <sz val="14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b/>
      <sz val="12"/>
      <color rgb="FFFF000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0"/>
      <color rgb="FFFF0000"/>
      <name val="游ゴシック"/>
      <family val="3"/>
      <charset val="128"/>
      <scheme val="minor"/>
    </font>
    <font>
      <sz val="10"/>
      <color theme="0" tint="-0.1499984740745262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0"/>
      <color theme="1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94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176" fontId="1" fillId="0" borderId="0" xfId="1" applyNumberFormat="1">
      <alignment vertical="center"/>
    </xf>
    <xf numFmtId="0" fontId="3" fillId="0" borderId="0" xfId="1" applyFont="1">
      <alignment vertical="center"/>
    </xf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0" fontId="7" fillId="0" borderId="0" xfId="1" applyFont="1">
      <alignment vertical="center"/>
    </xf>
    <xf numFmtId="0" fontId="8" fillId="0" borderId="0" xfId="1" applyFont="1" applyAlignment="1">
      <alignment vertical="center" wrapText="1"/>
    </xf>
    <xf numFmtId="0" fontId="9" fillId="0" borderId="0" xfId="1" applyFont="1" applyAlignment="1">
      <alignment horizontal="right" vertical="center"/>
    </xf>
    <xf numFmtId="0" fontId="10" fillId="0" borderId="0" xfId="1" applyFont="1">
      <alignment vertical="center"/>
    </xf>
    <xf numFmtId="0" fontId="14" fillId="0" borderId="1" xfId="1" applyFont="1" applyBorder="1">
      <alignment vertical="center"/>
    </xf>
    <xf numFmtId="177" fontId="14" fillId="0" borderId="1" xfId="1" applyNumberFormat="1" applyFont="1" applyBorder="1" applyAlignment="1">
      <alignment horizontal="right" vertical="center"/>
    </xf>
    <xf numFmtId="0" fontId="14" fillId="0" borderId="1" xfId="1" applyFont="1" applyBorder="1" applyAlignment="1">
      <alignment vertical="center" shrinkToFit="1"/>
    </xf>
    <xf numFmtId="0" fontId="3" fillId="0" borderId="1" xfId="1" applyFont="1" applyBorder="1">
      <alignment vertical="center"/>
    </xf>
    <xf numFmtId="0" fontId="3" fillId="0" borderId="0" xfId="1" applyFont="1" applyAlignment="1">
      <alignment horizontal="center" vertical="center"/>
    </xf>
    <xf numFmtId="0" fontId="8" fillId="0" borderId="0" xfId="1" applyFont="1">
      <alignment vertical="center"/>
    </xf>
    <xf numFmtId="0" fontId="0" fillId="0" borderId="0" xfId="1" applyFont="1" applyAlignment="1">
      <alignment horizontal="center" vertical="center"/>
    </xf>
    <xf numFmtId="0" fontId="8" fillId="0" borderId="0" xfId="1" applyFont="1" applyAlignment="1">
      <alignment vertical="center" textRotation="255"/>
    </xf>
    <xf numFmtId="0" fontId="15" fillId="0" borderId="1" xfId="1" applyFont="1" applyBorder="1" applyAlignment="1">
      <alignment horizontal="center" vertical="center" shrinkToFit="1"/>
    </xf>
    <xf numFmtId="5" fontId="15" fillId="0" borderId="1" xfId="1" applyNumberFormat="1" applyFont="1" applyBorder="1" applyAlignment="1">
      <alignment horizontal="right" vertical="center"/>
    </xf>
    <xf numFmtId="176" fontId="15" fillId="0" borderId="1" xfId="1" applyNumberFormat="1" applyFont="1" applyBorder="1" applyAlignment="1">
      <alignment horizontal="center" vertical="center"/>
    </xf>
    <xf numFmtId="0" fontId="14" fillId="0" borderId="0" xfId="1" applyFont="1">
      <alignment vertical="center"/>
    </xf>
    <xf numFmtId="0" fontId="1" fillId="0" borderId="3" xfId="1" applyBorder="1">
      <alignment vertical="center"/>
    </xf>
    <xf numFmtId="0" fontId="1" fillId="0" borderId="4" xfId="1" applyBorder="1">
      <alignment vertical="center"/>
    </xf>
    <xf numFmtId="5" fontId="1" fillId="0" borderId="6" xfId="1" applyNumberFormat="1" applyBorder="1" applyAlignment="1">
      <alignment horizontal="center" vertical="center"/>
    </xf>
    <xf numFmtId="176" fontId="1" fillId="0" borderId="6" xfId="1" applyNumberFormat="1" applyBorder="1">
      <alignment vertical="center"/>
    </xf>
    <xf numFmtId="176" fontId="1" fillId="0" borderId="4" xfId="1" applyNumberFormat="1" applyBorder="1">
      <alignment vertical="center"/>
    </xf>
    <xf numFmtId="178" fontId="18" fillId="0" borderId="7" xfId="1" quotePrefix="1" applyNumberFormat="1" applyFont="1" applyBorder="1">
      <alignment vertical="center"/>
    </xf>
    <xf numFmtId="5" fontId="1" fillId="0" borderId="0" xfId="1" applyNumberFormat="1" applyAlignment="1">
      <alignment horizontal="center" vertical="center"/>
    </xf>
    <xf numFmtId="179" fontId="18" fillId="0" borderId="0" xfId="1" quotePrefix="1" applyNumberFormat="1" applyFont="1">
      <alignment vertical="center"/>
    </xf>
    <xf numFmtId="0" fontId="0" fillId="2" borderId="0" xfId="0" applyFill="1">
      <alignment vertical="center"/>
    </xf>
    <xf numFmtId="0" fontId="11" fillId="0" borderId="0" xfId="1" applyFont="1">
      <alignment vertical="center"/>
    </xf>
    <xf numFmtId="5" fontId="14" fillId="0" borderId="0" xfId="1" applyNumberFormat="1" applyFont="1">
      <alignment vertical="center"/>
    </xf>
    <xf numFmtId="0" fontId="19" fillId="0" borderId="0" xfId="1" applyFont="1">
      <alignment vertical="center"/>
    </xf>
    <xf numFmtId="42" fontId="20" fillId="0" borderId="0" xfId="1" quotePrefix="1" applyNumberFormat="1" applyFont="1">
      <alignment vertical="center"/>
    </xf>
    <xf numFmtId="5" fontId="16" fillId="0" borderId="0" xfId="1" quotePrefix="1" applyNumberFormat="1" applyFont="1">
      <alignment vertical="center"/>
    </xf>
    <xf numFmtId="5" fontId="14" fillId="0" borderId="0" xfId="1" quotePrefix="1" applyNumberFormat="1" applyFont="1" applyAlignment="1">
      <alignment horizontal="center" vertical="center"/>
    </xf>
    <xf numFmtId="176" fontId="14" fillId="0" borderId="0" xfId="1" applyNumberFormat="1" applyFont="1" applyAlignment="1">
      <alignment horizontal="center" vertical="center"/>
    </xf>
    <xf numFmtId="5" fontId="19" fillId="0" borderId="0" xfId="1" applyNumberFormat="1" applyFont="1" applyAlignment="1">
      <alignment horizontal="center" vertical="center"/>
    </xf>
    <xf numFmtId="42" fontId="14" fillId="0" borderId="0" xfId="1" applyNumberFormat="1" applyFont="1" applyAlignment="1">
      <alignment horizontal="right" vertical="center"/>
    </xf>
    <xf numFmtId="0" fontId="14" fillId="0" borderId="0" xfId="1" applyFont="1" applyAlignment="1">
      <alignment horizontal="center" vertical="center"/>
    </xf>
    <xf numFmtId="176" fontId="14" fillId="0" borderId="0" xfId="1" applyNumberFormat="1" applyFont="1">
      <alignment vertical="center"/>
    </xf>
    <xf numFmtId="14" fontId="14" fillId="0" borderId="0" xfId="1" applyNumberFormat="1" applyFont="1" applyAlignment="1">
      <alignment horizontal="center" vertical="center"/>
    </xf>
    <xf numFmtId="180" fontId="14" fillId="0" borderId="0" xfId="1" applyNumberFormat="1" applyFont="1">
      <alignment vertical="center"/>
    </xf>
    <xf numFmtId="5" fontId="14" fillId="0" borderId="0" xfId="1" applyNumberFormat="1" applyFont="1" applyAlignment="1">
      <alignment horizontal="center" vertical="center"/>
    </xf>
    <xf numFmtId="180" fontId="1" fillId="0" borderId="0" xfId="1" applyNumberFormat="1">
      <alignment vertical="center"/>
    </xf>
    <xf numFmtId="0" fontId="3" fillId="0" borderId="0" xfId="1" applyFont="1" applyAlignment="1"/>
    <xf numFmtId="0" fontId="3" fillId="0" borderId="0" xfId="1" applyFont="1" applyAlignment="1">
      <alignment horizontal="center"/>
    </xf>
    <xf numFmtId="0" fontId="22" fillId="0" borderId="1" xfId="1" applyFont="1" applyBorder="1" applyAlignment="1">
      <alignment horizontal="center" vertical="center" shrinkToFit="1"/>
    </xf>
    <xf numFmtId="176" fontId="6" fillId="0" borderId="1" xfId="1" applyNumberFormat="1" applyFont="1" applyBorder="1" applyAlignment="1">
      <alignment horizontal="center" vertical="center" shrinkToFit="1"/>
    </xf>
    <xf numFmtId="0" fontId="21" fillId="0" borderId="1" xfId="1" applyFont="1" applyBorder="1" applyAlignment="1">
      <alignment horizontal="center" vertical="center"/>
    </xf>
    <xf numFmtId="5" fontId="21" fillId="0" borderId="1" xfId="1" applyNumberFormat="1" applyFont="1" applyBorder="1" applyAlignment="1">
      <alignment horizontal="right" vertical="center"/>
    </xf>
    <xf numFmtId="5" fontId="21" fillId="0" borderId="1" xfId="1" applyNumberFormat="1" applyFont="1" applyBorder="1" applyAlignment="1">
      <alignment horizontal="center" vertical="center"/>
    </xf>
    <xf numFmtId="179" fontId="23" fillId="0" borderId="0" xfId="1" quotePrefix="1" applyNumberFormat="1" applyFont="1">
      <alignment vertical="center"/>
    </xf>
    <xf numFmtId="0" fontId="11" fillId="0" borderId="0" xfId="1" applyFont="1" applyAlignment="1"/>
    <xf numFmtId="42" fontId="19" fillId="0" borderId="0" xfId="1" quotePrefix="1" applyNumberFormat="1" applyFont="1">
      <alignment vertical="center"/>
    </xf>
    <xf numFmtId="5" fontId="21" fillId="0" borderId="0" xfId="1" applyNumberFormat="1" applyFont="1">
      <alignment vertical="center"/>
    </xf>
    <xf numFmtId="5" fontId="14" fillId="0" borderId="1" xfId="1" applyNumberFormat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24" fillId="0" borderId="1" xfId="1" applyFont="1" applyBorder="1" applyAlignment="1">
      <alignment horizontal="center" vertical="center" shrinkToFit="1"/>
    </xf>
    <xf numFmtId="176" fontId="14" fillId="0" borderId="0" xfId="1" applyNumberFormat="1" applyFont="1" applyAlignment="1">
      <alignment horizontal="center" vertical="center" shrinkToFit="1"/>
    </xf>
    <xf numFmtId="0" fontId="11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 shrinkToFit="1"/>
    </xf>
    <xf numFmtId="5" fontId="15" fillId="0" borderId="1" xfId="1" applyNumberFormat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5" fontId="16" fillId="0" borderId="1" xfId="1" applyNumberFormat="1" applyFont="1" applyBorder="1" applyAlignment="1">
      <alignment horizontal="center" vertical="center"/>
    </xf>
    <xf numFmtId="178" fontId="16" fillId="0" borderId="1" xfId="1" applyNumberFormat="1" applyFont="1" applyBorder="1">
      <alignment vertical="center"/>
    </xf>
    <xf numFmtId="5" fontId="17" fillId="0" borderId="1" xfId="1" quotePrefix="1" applyNumberFormat="1" applyFont="1" applyBorder="1">
      <alignment vertical="center"/>
    </xf>
    <xf numFmtId="0" fontId="11" fillId="0" borderId="1" xfId="1" applyFont="1" applyBorder="1" applyAlignment="1">
      <alignment horizontal="center" vertical="center"/>
    </xf>
    <xf numFmtId="176" fontId="11" fillId="0" borderId="1" xfId="1" applyNumberFormat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 wrapText="1"/>
    </xf>
    <xf numFmtId="0" fontId="1" fillId="0" borderId="1" xfId="1" applyBorder="1" applyAlignment="1">
      <alignment horizontal="center" vertical="center"/>
    </xf>
    <xf numFmtId="6" fontId="0" fillId="0" borderId="1" xfId="1" applyNumberFormat="1" applyFont="1" applyBorder="1" applyAlignment="1">
      <alignment horizontal="center" vertical="center"/>
    </xf>
    <xf numFmtId="0" fontId="0" fillId="0" borderId="1" xfId="1" quotePrefix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 shrinkToFit="1"/>
    </xf>
    <xf numFmtId="5" fontId="15" fillId="0" borderId="1" xfId="1" applyNumberFormat="1" applyFont="1" applyBorder="1" applyAlignment="1">
      <alignment horizontal="center" vertical="center" wrapText="1"/>
    </xf>
    <xf numFmtId="5" fontId="15" fillId="0" borderId="1" xfId="1" applyNumberFormat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5" fontId="18" fillId="0" borderId="5" xfId="1" quotePrefix="1" applyNumberFormat="1" applyFont="1" applyBorder="1">
      <alignment vertical="center"/>
    </xf>
    <xf numFmtId="0" fontId="18" fillId="0" borderId="2" xfId="1" quotePrefix="1" applyFont="1" applyBorder="1">
      <alignment vertical="center"/>
    </xf>
    <xf numFmtId="5" fontId="14" fillId="0" borderId="1" xfId="1" applyNumberFormat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5" fontId="21" fillId="0" borderId="0" xfId="1" applyNumberFormat="1" applyFont="1" applyAlignment="1">
      <alignment horizontal="left" vertical="center"/>
    </xf>
    <xf numFmtId="0" fontId="14" fillId="0" borderId="1" xfId="1" applyFont="1" applyBorder="1" applyAlignment="1">
      <alignment horizontal="left" vertical="center"/>
    </xf>
    <xf numFmtId="176" fontId="14" fillId="0" borderId="0" xfId="1" applyNumberFormat="1" applyFont="1" applyAlignment="1">
      <alignment horizontal="center" vertical="center" shrinkToFit="1"/>
    </xf>
    <xf numFmtId="0" fontId="14" fillId="0" borderId="0" xfId="1" applyFont="1" applyAlignment="1">
      <alignment horizontal="center" vertical="center" shrinkToFit="1"/>
    </xf>
    <xf numFmtId="0" fontId="15" fillId="0" borderId="1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/>
    </xf>
  </cellXfs>
  <cellStyles count="2">
    <cellStyle name="標準" xfId="0" builtinId="0"/>
    <cellStyle name="標準 3" xfId="1" xr:uid="{D564ED84-1623-42A9-85B2-6C6F38B5BE7C}"/>
  </cellStyles>
  <dxfs count="5">
    <dxf>
      <font>
        <color rgb="FFFF0000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CSRV\Work\DPP%20RPP\DPP\&#36009;&#22770;&#21488;&#24115;\LM&#36009;&#22770;&#31649;&#29702;&#21488;&#24115;%20&#65288;Latest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概要"/>
      <sheetName val="仲介業者ﾘｽﾄ"/>
      <sheetName val="台帳"/>
      <sheetName val="契約報告書"/>
      <sheetName val="決済報告書"/>
      <sheetName val="精算書"/>
      <sheetName val="取引台帳"/>
      <sheetName val="ﾚﾝﾀﾙ確認書"/>
    </sheetNames>
    <sheetDataSet>
      <sheetData sheetId="0"/>
      <sheetData sheetId="1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</row>
        <row r="3">
          <cell r="A3" t="str">
            <v>NO.</v>
          </cell>
          <cell r="B3" t="str">
            <v>会社名</v>
          </cell>
          <cell r="C3" t="str">
            <v>支店名</v>
          </cell>
          <cell r="D3" t="str">
            <v>住所</v>
          </cell>
          <cell r="E3" t="str">
            <v>ビル名</v>
          </cell>
          <cell r="F3" t="str">
            <v>TEL</v>
          </cell>
          <cell r="G3" t="str">
            <v>免許番号</v>
          </cell>
          <cell r="H3" t="str">
            <v>媒介契約期限</v>
          </cell>
        </row>
        <row r="4">
          <cell r="A4">
            <v>50</v>
          </cell>
          <cell r="B4" t="str">
            <v>インタープラネット 株式会社</v>
          </cell>
          <cell r="D4" t="str">
            <v>大阪市北区堂島 2-1-27</v>
          </cell>
          <cell r="E4" t="str">
            <v>桜橋千代田ﾋﾞﾙ 8F</v>
          </cell>
          <cell r="F4" t="str">
            <v>06-442-7777</v>
          </cell>
          <cell r="G4" t="str">
            <v>大阪府知事(1)第46128号</v>
          </cell>
        </row>
        <row r="5">
          <cell r="A5">
            <v>1</v>
          </cell>
          <cell r="B5" t="str">
            <v>株式会社 大京住宅流通</v>
          </cell>
          <cell r="D5" t="str">
            <v>東京都新宿区西新宿7-21-3</v>
          </cell>
          <cell r="G5" t="str">
            <v>建設大臣(3)第4139号</v>
          </cell>
          <cell r="H5">
            <v>36039</v>
          </cell>
        </row>
        <row r="6">
          <cell r="A6">
            <v>1.1000000000000001</v>
          </cell>
          <cell r="B6" t="str">
            <v>株式会社 大京住宅流通</v>
          </cell>
          <cell r="C6" t="str">
            <v>町田営業店</v>
          </cell>
          <cell r="D6" t="str">
            <v>東京都町田市原町田4-2-10</v>
          </cell>
          <cell r="F6" t="str">
            <v>0427-23-6651</v>
          </cell>
          <cell r="G6" t="str">
            <v>建設大臣(3)第4139号</v>
          </cell>
          <cell r="H6">
            <v>36039</v>
          </cell>
        </row>
        <row r="7">
          <cell r="A7">
            <v>1.2</v>
          </cell>
          <cell r="B7" t="str">
            <v>株式会社 大京住宅流通</v>
          </cell>
          <cell r="C7" t="str">
            <v>札幌営業店</v>
          </cell>
          <cell r="D7" t="str">
            <v>札幌市中央区南八条西4-422-5</v>
          </cell>
          <cell r="F7" t="str">
            <v>011-532-7767</v>
          </cell>
          <cell r="G7" t="str">
            <v>建設大臣(3)第4139号</v>
          </cell>
          <cell r="H7">
            <v>36039</v>
          </cell>
        </row>
        <row r="8">
          <cell r="A8">
            <v>1.3</v>
          </cell>
          <cell r="B8" t="str">
            <v>株式会社 大京住宅流通</v>
          </cell>
          <cell r="C8" t="str">
            <v>広島営業店</v>
          </cell>
          <cell r="D8" t="str">
            <v>広島市中区幟町13-11</v>
          </cell>
          <cell r="E8" t="str">
            <v>明治生命広島幟町ﾋﾞﾙ2F</v>
          </cell>
          <cell r="F8" t="str">
            <v>082-223-1201</v>
          </cell>
          <cell r="G8" t="str">
            <v>建設大臣(3)第4139号</v>
          </cell>
          <cell r="H8">
            <v>36039</v>
          </cell>
        </row>
        <row r="9">
          <cell r="A9">
            <v>1.4</v>
          </cell>
          <cell r="B9" t="str">
            <v>株式会社 大京住宅流通</v>
          </cell>
          <cell r="C9" t="str">
            <v>仙台営業店</v>
          </cell>
          <cell r="D9" t="str">
            <v>宮崎県仙台市青葉区一番町 3-6-1</v>
          </cell>
          <cell r="F9" t="str">
            <v>022-213-0711</v>
          </cell>
          <cell r="G9" t="str">
            <v>建設大臣(3)第4139号</v>
          </cell>
          <cell r="H9">
            <v>36039</v>
          </cell>
        </row>
        <row r="10">
          <cell r="A10">
            <v>1.5</v>
          </cell>
          <cell r="B10" t="str">
            <v>株式会社 大京住宅流通</v>
          </cell>
          <cell r="C10" t="str">
            <v>名古屋営業店</v>
          </cell>
          <cell r="D10" t="str">
            <v>名古屋市中区栄4-1-8</v>
          </cell>
          <cell r="F10" t="str">
            <v>052-243-1511</v>
          </cell>
          <cell r="G10" t="str">
            <v>建設大臣(3)第4139号</v>
          </cell>
          <cell r="H10">
            <v>36039</v>
          </cell>
        </row>
        <row r="11">
          <cell r="A11">
            <v>1.6</v>
          </cell>
          <cell r="B11" t="str">
            <v>株式会社 大京住宅流通</v>
          </cell>
          <cell r="C11" t="str">
            <v>福岡営業店</v>
          </cell>
          <cell r="D11" t="str">
            <v>福岡市中央区天神3-11-20</v>
          </cell>
          <cell r="E11" t="str">
            <v>天神エフﾋﾞﾙ4F</v>
          </cell>
          <cell r="F11" t="str">
            <v>092-714-4431</v>
          </cell>
          <cell r="G11" t="str">
            <v>建設大臣(3)第4139号</v>
          </cell>
        </row>
        <row r="12">
          <cell r="A12">
            <v>1.7</v>
          </cell>
          <cell r="B12" t="str">
            <v>株式会社 大京住宅流通</v>
          </cell>
          <cell r="C12" t="str">
            <v>江坂店</v>
          </cell>
          <cell r="D12" t="str">
            <v>大阪府吹田市広芝町10-40</v>
          </cell>
          <cell r="E12" t="str">
            <v>水川ビル2F</v>
          </cell>
          <cell r="F12" t="str">
            <v>06-6389-4451</v>
          </cell>
          <cell r="G12" t="str">
            <v>建設大臣(3)第4139号</v>
          </cell>
        </row>
        <row r="13">
          <cell r="A13">
            <v>1.8</v>
          </cell>
          <cell r="B13" t="str">
            <v>株式会社 大京住宅流通</v>
          </cell>
          <cell r="C13" t="str">
            <v>神戸三宮営業所</v>
          </cell>
          <cell r="D13" t="str">
            <v>神戸市中央区京町72</v>
          </cell>
          <cell r="E13" t="str">
            <v>新タレセントビル4階</v>
          </cell>
          <cell r="F13" t="str">
            <v>078-393-2201</v>
          </cell>
          <cell r="G13" t="str">
            <v>建設大臣(3)第4139号</v>
          </cell>
        </row>
        <row r="14">
          <cell r="A14">
            <v>2</v>
          </cell>
          <cell r="B14" t="str">
            <v>株式会社 ハウス管理ｻｰﾋﾞｽ</v>
          </cell>
          <cell r="D14" t="str">
            <v>盛岡市南大通2-1-12</v>
          </cell>
          <cell r="F14" t="str">
            <v>019-654-6363</v>
          </cell>
          <cell r="G14" t="str">
            <v>岩手県知事(2)第1866号</v>
          </cell>
          <cell r="H14">
            <v>36070</v>
          </cell>
        </row>
        <row r="15">
          <cell r="A15">
            <v>3</v>
          </cell>
          <cell r="B15" t="str">
            <v>株式会社 リクルートコスモス</v>
          </cell>
        </row>
        <row r="16">
          <cell r="A16">
            <v>3.1</v>
          </cell>
          <cell r="B16" t="str">
            <v>株式会社 リクルートコスモス</v>
          </cell>
          <cell r="C16" t="str">
            <v>池袋支店</v>
          </cell>
          <cell r="D16" t="str">
            <v>東京都豊島区東池袋1-17-8</v>
          </cell>
          <cell r="F16" t="str">
            <v>03-5391-1570</v>
          </cell>
          <cell r="G16" t="str">
            <v>建設大臣(7)第2361号</v>
          </cell>
          <cell r="H16">
            <v>36039</v>
          </cell>
        </row>
        <row r="17">
          <cell r="A17">
            <v>3.2</v>
          </cell>
          <cell r="B17" t="str">
            <v>株式会社 リクルートコスモス</v>
          </cell>
          <cell r="C17" t="str">
            <v>神戸支店</v>
          </cell>
          <cell r="D17" t="str">
            <v>神戸市中央区江戸川町95</v>
          </cell>
          <cell r="F17" t="str">
            <v>03-54404032</v>
          </cell>
          <cell r="G17" t="str">
            <v>建設大臣(8)第2361号</v>
          </cell>
        </row>
        <row r="18">
          <cell r="A18">
            <v>3.3</v>
          </cell>
          <cell r="B18" t="str">
            <v>株式会社 リクルートコスモス</v>
          </cell>
          <cell r="C18" t="str">
            <v>横浜支店</v>
          </cell>
          <cell r="D18" t="str">
            <v>横浜市西区北幸3-9-15</v>
          </cell>
          <cell r="G18" t="str">
            <v>建設大臣(8)第2361号</v>
          </cell>
        </row>
        <row r="19">
          <cell r="A19">
            <v>4</v>
          </cell>
          <cell r="B19" t="str">
            <v>豊川住宅センター 株式会社</v>
          </cell>
          <cell r="D19" t="str">
            <v>豊川市開運通2-48-1</v>
          </cell>
          <cell r="F19" t="str">
            <v>0533-86-5554</v>
          </cell>
          <cell r="G19" t="str">
            <v>愛知県知事(6)第12377号</v>
          </cell>
          <cell r="H19">
            <v>36143</v>
          </cell>
        </row>
        <row r="20">
          <cell r="A20">
            <v>5</v>
          </cell>
          <cell r="B20" t="str">
            <v>株式会社 マテックコーポレーション</v>
          </cell>
          <cell r="D20" t="str">
            <v>京都市右京区西院坤町2番地</v>
          </cell>
          <cell r="F20" t="str">
            <v>075-706-3800</v>
          </cell>
          <cell r="G20" t="str">
            <v>京都府知事(1)第010674号</v>
          </cell>
          <cell r="H20">
            <v>36018</v>
          </cell>
        </row>
        <row r="21">
          <cell r="A21">
            <v>6</v>
          </cell>
          <cell r="B21" t="str">
            <v>株式会社タイヨーコーポレーション</v>
          </cell>
          <cell r="C21" t="str">
            <v>情報センター晩翠通り店</v>
          </cell>
          <cell r="D21" t="str">
            <v>仙台市青葉区国分町2-8-14</v>
          </cell>
          <cell r="F21" t="str">
            <v>022-221-3811</v>
          </cell>
          <cell r="G21" t="str">
            <v>建設大臣(4)第3587号</v>
          </cell>
          <cell r="H21">
            <v>36068</v>
          </cell>
        </row>
        <row r="22">
          <cell r="A22">
            <v>7</v>
          </cell>
          <cell r="B22" t="str">
            <v>株式会社 タミー・コーポレーション</v>
          </cell>
          <cell r="D22" t="str">
            <v>大阪市西区江戸堀1-17-16</v>
          </cell>
          <cell r="G22" t="str">
            <v>大阪府知事(3)第041172号</v>
          </cell>
          <cell r="H22">
            <v>36018</v>
          </cell>
        </row>
        <row r="23">
          <cell r="A23">
            <v>8</v>
          </cell>
          <cell r="B23" t="str">
            <v>株式会社 アイランド</v>
          </cell>
          <cell r="D23" t="str">
            <v xml:space="preserve">福岡市中央区赤坂1-15-15 </v>
          </cell>
          <cell r="E23" t="str">
            <v>平和台ﾊｲﾂ503号</v>
          </cell>
          <cell r="F23" t="str">
            <v>092-724-8633</v>
          </cell>
          <cell r="G23" t="str">
            <v>福岡県知事(2)第12825号</v>
          </cell>
          <cell r="H23">
            <v>36022</v>
          </cell>
        </row>
        <row r="24">
          <cell r="A24">
            <v>9</v>
          </cell>
          <cell r="B24" t="str">
            <v>藤和不動産流通サービス 株式会社</v>
          </cell>
          <cell r="D24" t="str">
            <v>東京都豊島区東池袋1-15-2</v>
          </cell>
          <cell r="G24" t="str">
            <v>建設大臣(5)第3266号</v>
          </cell>
          <cell r="H24">
            <v>36053</v>
          </cell>
        </row>
        <row r="25">
          <cell r="A25">
            <v>9.1</v>
          </cell>
          <cell r="B25" t="str">
            <v>藤和不動産流通サービス 株式会社</v>
          </cell>
          <cell r="D25" t="str">
            <v>東京都豊島区東池袋1-15-2</v>
          </cell>
          <cell r="G25" t="str">
            <v>建設大臣(5)第3266号</v>
          </cell>
          <cell r="H25">
            <v>36053</v>
          </cell>
        </row>
        <row r="26">
          <cell r="A26">
            <v>9.1999999999999993</v>
          </cell>
          <cell r="B26" t="str">
            <v>藤和不動産流通サービス 株式会社</v>
          </cell>
          <cell r="C26" t="str">
            <v>上野営業所</v>
          </cell>
          <cell r="D26" t="str">
            <v>東京都文京区湯島4-6-11</v>
          </cell>
          <cell r="F26" t="str">
            <v>03-3815-0234</v>
          </cell>
          <cell r="G26" t="str">
            <v>建設大臣(5)第3266号</v>
          </cell>
          <cell r="H26">
            <v>36289</v>
          </cell>
        </row>
        <row r="27">
          <cell r="A27">
            <v>10</v>
          </cell>
          <cell r="B27" t="str">
            <v>株式会社 ビルネット</v>
          </cell>
          <cell r="D27" t="str">
            <v>大阪市中央区南船場3-8-7</v>
          </cell>
          <cell r="F27" t="str">
            <v>06-258-8165</v>
          </cell>
          <cell r="G27" t="str">
            <v>大阪府知事(1)第45208号</v>
          </cell>
        </row>
        <row r="28">
          <cell r="A28">
            <v>11</v>
          </cell>
          <cell r="B28" t="str">
            <v>株式会社 日本リロケーション</v>
          </cell>
          <cell r="D28" t="str">
            <v>東京都新宿区新宿4-3-23</v>
          </cell>
          <cell r="G28" t="str">
            <v>建設大臣(4)第3675号</v>
          </cell>
          <cell r="H28">
            <v>36149</v>
          </cell>
        </row>
        <row r="29">
          <cell r="A29">
            <v>12</v>
          </cell>
          <cell r="B29" t="str">
            <v>三和住宅 株式会社</v>
          </cell>
          <cell r="D29" t="str">
            <v>愛媛県新居浜市西原町2-2-9</v>
          </cell>
          <cell r="F29" t="str">
            <v>0897-34-0404</v>
          </cell>
          <cell r="G29" t="str">
            <v>愛知県知事(4)第3542号</v>
          </cell>
          <cell r="H29">
            <v>36130</v>
          </cell>
        </row>
        <row r="30">
          <cell r="A30">
            <v>13</v>
          </cell>
          <cell r="B30" t="str">
            <v>有限会社 緑町エステート</v>
          </cell>
          <cell r="D30" t="str">
            <v>函館市松陰町1-30</v>
          </cell>
          <cell r="E30" t="str">
            <v>ﾗｲｵﾝｽﾞﾏﾝｼｮﾝ松陰1F</v>
          </cell>
          <cell r="F30" t="str">
            <v>0138-52-4100</v>
          </cell>
          <cell r="G30" t="str">
            <v>北海道知事 渡島(4)第716号</v>
          </cell>
        </row>
        <row r="31">
          <cell r="A31">
            <v>14</v>
          </cell>
          <cell r="B31" t="str">
            <v>ヘイケン株式会社</v>
          </cell>
          <cell r="D31" t="str">
            <v>東京都新宿区左門町6</v>
          </cell>
          <cell r="F31" t="str">
            <v>03-3353-3705</v>
          </cell>
          <cell r="G31" t="str">
            <v>東京都知事(4)第50018号</v>
          </cell>
        </row>
        <row r="32">
          <cell r="A32">
            <v>15</v>
          </cell>
          <cell r="B32" t="str">
            <v>東洋不動産</v>
          </cell>
        </row>
        <row r="33">
          <cell r="A33">
            <v>16</v>
          </cell>
          <cell r="B33" t="str">
            <v>株式会社フットワーク</v>
          </cell>
          <cell r="D33" t="str">
            <v>東京都町田市森野1-32-13</v>
          </cell>
          <cell r="E33" t="str">
            <v>新光ﾋﾞﾙ2F</v>
          </cell>
          <cell r="F33" t="str">
            <v>042-728-7411</v>
          </cell>
          <cell r="G33" t="str">
            <v>東京都知事(4)第50125号</v>
          </cell>
          <cell r="H33">
            <v>36339</v>
          </cell>
        </row>
        <row r="34">
          <cell r="A34">
            <v>17</v>
          </cell>
          <cell r="B34" t="str">
            <v>株式会社オー・ジー・アイ</v>
          </cell>
          <cell r="D34" t="str">
            <v>岡山県岡谷市東古松3-12-30</v>
          </cell>
          <cell r="F34" t="str">
            <v>086-225-3344</v>
          </cell>
          <cell r="G34" t="str">
            <v>岡山県知事(4)第3497号</v>
          </cell>
        </row>
        <row r="35">
          <cell r="A35">
            <v>18</v>
          </cell>
          <cell r="B35" t="str">
            <v>中国リハウス株式会社</v>
          </cell>
          <cell r="C35" t="str">
            <v>岡山店</v>
          </cell>
          <cell r="D35" t="str">
            <v>岡山県岡谷市鹿田町1-7-17</v>
          </cell>
          <cell r="F35" t="str">
            <v>086-222-0031</v>
          </cell>
          <cell r="G35" t="str">
            <v>建設大臣免許(2)第5169号</v>
          </cell>
        </row>
        <row r="36">
          <cell r="A36">
            <v>19</v>
          </cell>
          <cell r="B36" t="str">
            <v>有限会社 千成土地住宅社</v>
          </cell>
          <cell r="D36" t="str">
            <v>神奈川県相模原市淵野辺4-15-1</v>
          </cell>
          <cell r="E36" t="str">
            <v>千成ビル</v>
          </cell>
          <cell r="F36" t="str">
            <v>0427-52-4108</v>
          </cell>
          <cell r="G36" t="str">
            <v>神奈川県知事(11)第3393号</v>
          </cell>
        </row>
        <row r="37">
          <cell r="A37">
            <v>20</v>
          </cell>
          <cell r="B37" t="str">
            <v>住友不動産販売株式会社</v>
          </cell>
        </row>
        <row r="38">
          <cell r="A38">
            <v>20.100000000000001</v>
          </cell>
          <cell r="B38" t="str">
            <v>住友不動産販売株式会社</v>
          </cell>
          <cell r="C38" t="str">
            <v>福岡営業センター</v>
          </cell>
          <cell r="D38" t="str">
            <v>福岡市中央区舞鶴1-2-22</v>
          </cell>
          <cell r="F38" t="str">
            <v>092-716-7282</v>
          </cell>
          <cell r="G38" t="str">
            <v>建設大臣(8)第2077号</v>
          </cell>
        </row>
        <row r="39">
          <cell r="A39">
            <v>20.2</v>
          </cell>
          <cell r="B39" t="str">
            <v>住友不動産販売株式会社</v>
          </cell>
          <cell r="C39" t="str">
            <v>岡山営業センター</v>
          </cell>
          <cell r="D39" t="str">
            <v>岡山市磨屋町3-10</v>
          </cell>
          <cell r="F39" t="str">
            <v>086-223-5111</v>
          </cell>
          <cell r="G39" t="str">
            <v>建設大臣(8)第2077号</v>
          </cell>
        </row>
        <row r="40">
          <cell r="A40">
            <v>20.3</v>
          </cell>
          <cell r="B40" t="str">
            <v>住友不動産販売株式会社</v>
          </cell>
          <cell r="C40" t="str">
            <v>町田営業店</v>
          </cell>
          <cell r="D40" t="str">
            <v>東京都町田市町田6-3-8</v>
          </cell>
          <cell r="E40" t="str">
            <v>住友銀行町田ﾋﾞﾙ3F</v>
          </cell>
          <cell r="F40" t="str">
            <v>042-723-1311</v>
          </cell>
          <cell r="G40" t="str">
            <v>建設大臣(8)第2077号</v>
          </cell>
        </row>
        <row r="41">
          <cell r="A41">
            <v>20.399999999999999</v>
          </cell>
          <cell r="B41" t="str">
            <v>住友不動産販売株式会社</v>
          </cell>
          <cell r="C41" t="str">
            <v>仙台営業センター</v>
          </cell>
          <cell r="D41" t="str">
            <v>仙台市青葉区中央2-2-6</v>
          </cell>
          <cell r="E41" t="str">
            <v>住友銀行仙台ﾋﾞﾙ4F</v>
          </cell>
          <cell r="F41" t="str">
            <v>022-267-4531</v>
          </cell>
          <cell r="G41" t="str">
            <v>建設大臣(8)第2077号</v>
          </cell>
        </row>
        <row r="42">
          <cell r="A42">
            <v>20.5</v>
          </cell>
          <cell r="B42" t="str">
            <v>住友不動産販売株式会社</v>
          </cell>
          <cell r="C42" t="str">
            <v>学園前営業ｾﾝﾀｰ</v>
          </cell>
          <cell r="D42" t="str">
            <v>奈良市学園北1-8-8</v>
          </cell>
          <cell r="F42" t="str">
            <v>0742-43-3911</v>
          </cell>
          <cell r="G42" t="str">
            <v>建設大臣(8)第2077号</v>
          </cell>
        </row>
        <row r="43">
          <cell r="A43">
            <v>20.6</v>
          </cell>
          <cell r="B43" t="str">
            <v>住友不動産販売株式会社</v>
          </cell>
          <cell r="C43" t="str">
            <v>東大阪営業センター</v>
          </cell>
          <cell r="D43" t="str">
            <v>東大阪市長堂2-3-21</v>
          </cell>
          <cell r="E43" t="str">
            <v>日本生命布施駅前ビル1F</v>
          </cell>
          <cell r="F43" t="str">
            <v>06-6788-5761</v>
          </cell>
          <cell r="G43" t="str">
            <v>建設大臣(8)第2077号</v>
          </cell>
        </row>
        <row r="44">
          <cell r="A44">
            <v>20.7</v>
          </cell>
          <cell r="B44" t="str">
            <v>住友不動産販売株式会社</v>
          </cell>
          <cell r="C44" t="str">
            <v>二日市営業センター</v>
          </cell>
          <cell r="D44" t="str">
            <v>筑紫野市大字二日市644-7</v>
          </cell>
          <cell r="E44" t="str">
            <v>第二青山ビル３階</v>
          </cell>
          <cell r="F44" t="str">
            <v>092-924-6912</v>
          </cell>
          <cell r="G44" t="str">
            <v>建設大臣(8)第2077号</v>
          </cell>
        </row>
        <row r="45">
          <cell r="A45">
            <v>21</v>
          </cell>
          <cell r="B45" t="str">
            <v>有限会社スタート</v>
          </cell>
          <cell r="D45" t="str">
            <v>札幌市南区澄川３条４丁目3-10</v>
          </cell>
          <cell r="E45" t="str">
            <v>澄川中央ﾋﾞﾙ２F</v>
          </cell>
          <cell r="F45" t="str">
            <v>011-813-1181</v>
          </cell>
          <cell r="G45" t="str">
            <v>北海道知事免許石狩(3)第5776号</v>
          </cell>
        </row>
        <row r="46">
          <cell r="A46">
            <v>22</v>
          </cell>
          <cell r="B46" t="str">
            <v>有限会社ウェーブハウス</v>
          </cell>
          <cell r="D46" t="str">
            <v>岡山市野田2-3-8</v>
          </cell>
          <cell r="F46" t="str">
            <v>086-245-9595</v>
          </cell>
          <cell r="G46" t="str">
            <v>岡山県知事(2)第4022号</v>
          </cell>
        </row>
        <row r="47">
          <cell r="A47">
            <v>23</v>
          </cell>
          <cell r="B47" t="str">
            <v>株式会社アパマンPLAZA</v>
          </cell>
          <cell r="D47" t="str">
            <v>札幌市中央区大通西17丁目</v>
          </cell>
          <cell r="F47" t="str">
            <v>011-613-1551</v>
          </cell>
          <cell r="G47" t="str">
            <v>北海道知事　石狩(5)第3992号</v>
          </cell>
        </row>
        <row r="48">
          <cell r="A48">
            <v>24</v>
          </cell>
          <cell r="B48" t="str">
            <v>パシフィックマネジメント株式会社</v>
          </cell>
          <cell r="D48" t="str">
            <v>渋谷区広尾1-1-39恵比寿ﾌﾟﾗｲﾑｽｸｪｱﾀﾜｰ13F</v>
          </cell>
          <cell r="F48" t="str">
            <v>03-5766-2015</v>
          </cell>
          <cell r="G48" t="str">
            <v>東京都知事(1)第76276号</v>
          </cell>
        </row>
        <row r="49">
          <cell r="A49">
            <v>25</v>
          </cell>
          <cell r="B49" t="str">
            <v>株式会社サンホーム</v>
          </cell>
          <cell r="D49" t="str">
            <v>東京都豊島区東池袋1-3-7</v>
          </cell>
          <cell r="F49" t="str">
            <v>03-3988-3238</v>
          </cell>
          <cell r="G49" t="str">
            <v>東京都知事(2)第70538号</v>
          </cell>
        </row>
        <row r="50">
          <cell r="A50">
            <v>26</v>
          </cell>
          <cell r="B50" t="str">
            <v>有楽土地住宅販売株式会社</v>
          </cell>
          <cell r="C50" t="str">
            <v>町田営業所</v>
          </cell>
          <cell r="D50" t="str">
            <v>東京都町田市原町田6-3-20</v>
          </cell>
          <cell r="E50" t="str">
            <v>新原町田駅前ﾋﾞﾙ5階</v>
          </cell>
          <cell r="F50" t="str">
            <v>042-727-1215</v>
          </cell>
          <cell r="G50" t="str">
            <v>建設大臣(5)第3394号</v>
          </cell>
        </row>
        <row r="51">
          <cell r="A51">
            <v>27</v>
          </cell>
          <cell r="B51" t="str">
            <v>東急リバブル株式会社</v>
          </cell>
          <cell r="C51" t="str">
            <v>仙台営業所</v>
          </cell>
          <cell r="D51" t="str">
            <v>仙台市青葉区上杉1-5-15</v>
          </cell>
          <cell r="E51" t="str">
            <v>日本生命匂当台南ビル1F</v>
          </cell>
          <cell r="F51" t="str">
            <v>022-261-0109</v>
          </cell>
          <cell r="G51" t="str">
            <v>建設大臣(7)第2611号</v>
          </cell>
        </row>
        <row r="52">
          <cell r="A52">
            <v>28</v>
          </cell>
          <cell r="B52" t="str">
            <v>株式会社オリエントハウジング</v>
          </cell>
          <cell r="D52" t="str">
            <v>京都府向日市寺戸町渋川2-12</v>
          </cell>
          <cell r="E52" t="str">
            <v>オリエントビル1F</v>
          </cell>
          <cell r="F52" t="str">
            <v>075-935-1230</v>
          </cell>
          <cell r="G52" t="str">
            <v>京都府知事(3)第8945号</v>
          </cell>
          <cell r="H52">
            <v>36507</v>
          </cell>
        </row>
        <row r="53">
          <cell r="A53">
            <v>29</v>
          </cell>
          <cell r="B53" t="str">
            <v>株式会社ディーピー・プロパティーズ</v>
          </cell>
          <cell r="D53" t="str">
            <v>東京都渋谷区恵比寿4-20-3</v>
          </cell>
          <cell r="E53" t="str">
            <v>恵比寿ガーデンプレイスタワー7F</v>
          </cell>
          <cell r="F53" t="str">
            <v>03-5424-7198</v>
          </cell>
          <cell r="G53" t="str">
            <v>東京都知事(3)第61400号</v>
          </cell>
        </row>
        <row r="54">
          <cell r="A54">
            <v>30</v>
          </cell>
          <cell r="B54" t="str">
            <v>有限会社リンクル</v>
          </cell>
          <cell r="D54" t="str">
            <v>愛媛県新居浜市八雲町5番26号</v>
          </cell>
          <cell r="F54" t="str">
            <v>0897-35-1146</v>
          </cell>
          <cell r="G54" t="str">
            <v>愛媛県知事(1)第4293号</v>
          </cell>
        </row>
        <row r="55">
          <cell r="A55">
            <v>31</v>
          </cell>
          <cell r="B55" t="str">
            <v>株式会社東洋館</v>
          </cell>
          <cell r="D55" t="str">
            <v>東京都板橋区東新町2-60-4</v>
          </cell>
          <cell r="F55" t="str">
            <v>03-5965-4621</v>
          </cell>
          <cell r="G55" t="str">
            <v>東京都知事(2)第70012号</v>
          </cell>
        </row>
        <row r="56">
          <cell r="A56">
            <v>32</v>
          </cell>
          <cell r="B56" t="str">
            <v>株式会社マイホームステージ町田</v>
          </cell>
          <cell r="D56" t="str">
            <v>東京都町田市</v>
          </cell>
          <cell r="F56" t="str">
            <v>042-739-6012</v>
          </cell>
          <cell r="G56" t="str">
            <v>東京都知事(1)第76363号</v>
          </cell>
        </row>
        <row r="57">
          <cell r="A57">
            <v>33</v>
          </cell>
          <cell r="B57" t="str">
            <v>神鋼興産株式会社</v>
          </cell>
          <cell r="C57" t="str">
            <v>東加古川営業所</v>
          </cell>
          <cell r="D57" t="str">
            <v>加古川市平岡町新在家2-273-2</v>
          </cell>
          <cell r="G57" t="str">
            <v>建設大臣免許(11)第107号</v>
          </cell>
        </row>
        <row r="58">
          <cell r="A58">
            <v>34</v>
          </cell>
          <cell r="B58" t="str">
            <v>三井不動産販売株式会社</v>
          </cell>
          <cell r="D58" t="str">
            <v>大阪市北区曽根崎2-5-10</v>
          </cell>
          <cell r="G58" t="str">
            <v>建設大臣(10)第777号</v>
          </cell>
        </row>
        <row r="59">
          <cell r="A59">
            <v>35</v>
          </cell>
          <cell r="B59" t="str">
            <v>株式会社森不動産</v>
          </cell>
          <cell r="D59" t="str">
            <v>北九州市八幡西区穴生1-6-7</v>
          </cell>
          <cell r="F59" t="str">
            <v>093-641-9500</v>
          </cell>
          <cell r="G59" t="str">
            <v>福岡県知事(3)第12129号</v>
          </cell>
        </row>
        <row r="60">
          <cell r="A60">
            <v>36</v>
          </cell>
          <cell r="B60" t="str">
            <v>有限会社ホームワーク</v>
          </cell>
          <cell r="D60" t="str">
            <v>札幌市白石区本郷通４丁目北７－１５</v>
          </cell>
          <cell r="E60" t="str">
            <v>丸正ビル２階</v>
          </cell>
          <cell r="F60" t="str">
            <v>011-866-8181</v>
          </cell>
          <cell r="G60" t="str">
            <v>北海道知事免許石狩(1)第6356号</v>
          </cell>
        </row>
        <row r="61">
          <cell r="A61">
            <v>37</v>
          </cell>
          <cell r="B61" t="str">
            <v>NONE</v>
          </cell>
        </row>
        <row r="62">
          <cell r="A62">
            <v>38</v>
          </cell>
          <cell r="B62" t="str">
            <v>株式会社エー・ディー・ワークス</v>
          </cell>
          <cell r="D62" t="str">
            <v>東京都中央区銀座6-8-7</v>
          </cell>
          <cell r="E62" t="str">
            <v>交詢ビル５階</v>
          </cell>
          <cell r="F62" t="str">
            <v>03-3572-7561</v>
          </cell>
        </row>
        <row r="63">
          <cell r="A63">
            <v>39</v>
          </cell>
          <cell r="B63" t="str">
            <v>有限会社ティエムエヌ</v>
          </cell>
          <cell r="D63" t="str">
            <v>福岡県福岡市中央区六本松2丁目6番6号</v>
          </cell>
          <cell r="E63" t="str">
            <v>舩津ﾋﾞﾙ３F</v>
          </cell>
          <cell r="F63" t="str">
            <v>092-711-7098</v>
          </cell>
          <cell r="G63" t="str">
            <v>福岡県知事(1)第13538号</v>
          </cell>
        </row>
        <row r="64">
          <cell r="A64">
            <v>40</v>
          </cell>
          <cell r="B64" t="str">
            <v>東北住宅興業株式会社</v>
          </cell>
          <cell r="C64" t="str">
            <v>仙台支店</v>
          </cell>
          <cell r="D64" t="str">
            <v>仙台市青葉区本町2丁目9-3</v>
          </cell>
          <cell r="E64" t="str">
            <v>産伸ビル２F</v>
          </cell>
          <cell r="F64" t="str">
            <v>022-227-2266</v>
          </cell>
          <cell r="G64" t="str">
            <v>宮城県知事(6)第2599号</v>
          </cell>
        </row>
        <row r="65">
          <cell r="A65">
            <v>41</v>
          </cell>
          <cell r="B65" t="str">
            <v>富商不動産株式会社</v>
          </cell>
          <cell r="D65" t="str">
            <v>金沢市増泉1丁目16番30号</v>
          </cell>
          <cell r="F65" t="str">
            <v>076-247-6364</v>
          </cell>
          <cell r="G65" t="str">
            <v>石川県知事(4)第2294号</v>
          </cell>
        </row>
        <row r="66">
          <cell r="A66">
            <v>42</v>
          </cell>
          <cell r="B66" t="str">
            <v>有限会社オークライフ</v>
          </cell>
          <cell r="D66" t="str">
            <v>京都市中京区烏丸通二条下ル秋野々町514-1</v>
          </cell>
          <cell r="E66" t="str">
            <v>ラ・シュウム１階</v>
          </cell>
          <cell r="F66" t="str">
            <v>075-252-1210</v>
          </cell>
        </row>
        <row r="67">
          <cell r="A67">
            <v>43</v>
          </cell>
          <cell r="B67" t="str">
            <v>有限会社ハウスマーケット</v>
          </cell>
          <cell r="D67" t="str">
            <v>仙台市青葉区木町通2丁目5-45-1F</v>
          </cell>
          <cell r="F67" t="str">
            <v>022-301-8050</v>
          </cell>
        </row>
        <row r="68">
          <cell r="A68">
            <v>44</v>
          </cell>
        </row>
        <row r="69">
          <cell r="A69">
            <v>45</v>
          </cell>
        </row>
        <row r="70">
          <cell r="A70">
            <v>46</v>
          </cell>
        </row>
        <row r="71">
          <cell r="A71">
            <v>47</v>
          </cell>
        </row>
        <row r="72">
          <cell r="A72">
            <v>48</v>
          </cell>
        </row>
        <row r="73">
          <cell r="A73">
            <v>49</v>
          </cell>
        </row>
        <row r="74">
          <cell r="A74">
            <v>50</v>
          </cell>
        </row>
        <row r="75">
          <cell r="A75">
            <v>51</v>
          </cell>
        </row>
        <row r="76">
          <cell r="A76">
            <v>52</v>
          </cell>
        </row>
        <row r="920">
          <cell r="AV920">
            <v>36636</v>
          </cell>
          <cell r="CP920">
            <v>59000</v>
          </cell>
          <cell r="CQ920">
            <v>2450</v>
          </cell>
        </row>
      </sheetData>
      <sheetData sheetId="2" refreshError="1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E1970-0E5B-4E96-87C8-7F56A83C736F}">
  <sheetPr>
    <pageSetUpPr fitToPage="1"/>
  </sheetPr>
  <dimension ref="A1:S27"/>
  <sheetViews>
    <sheetView tabSelected="1" view="pageBreakPreview" zoomScale="90" zoomScaleNormal="90" zoomScaleSheetLayoutView="90" workbookViewId="0"/>
  </sheetViews>
  <sheetFormatPr defaultColWidth="9.08203125" defaultRowHeight="18" x14ac:dyDescent="0.55000000000000004"/>
  <cols>
    <col min="1" max="1" width="6.75" style="1" customWidth="1"/>
    <col min="2" max="2" width="2.83203125" style="1" customWidth="1"/>
    <col min="3" max="3" width="9.5" style="2" customWidth="1"/>
    <col min="4" max="4" width="9.25" style="2" customWidth="1"/>
    <col min="5" max="5" width="19.25" style="1" customWidth="1"/>
    <col min="6" max="6" width="11.58203125" style="3" bestFit="1" customWidth="1"/>
    <col min="7" max="7" width="15.25" style="1" bestFit="1" customWidth="1"/>
    <col min="8" max="8" width="14.5" style="1" bestFit="1" customWidth="1"/>
    <col min="9" max="9" width="16.75" style="1" bestFit="1" customWidth="1"/>
    <col min="10" max="11" width="15" style="1" customWidth="1"/>
    <col min="12" max="12" width="11.83203125" style="1" customWidth="1"/>
    <col min="13" max="14" width="11.83203125" style="3" customWidth="1"/>
    <col min="15" max="15" width="11.83203125" style="1" customWidth="1"/>
    <col min="16" max="16" width="10.75" style="1" customWidth="1"/>
    <col min="17" max="17" width="10" style="3" customWidth="1"/>
    <col min="18" max="18" width="11.08203125" style="1" customWidth="1"/>
    <col min="19" max="19" width="12.33203125" style="1" customWidth="1"/>
    <col min="20" max="20" width="10.75" style="1" customWidth="1"/>
    <col min="21" max="16384" width="9.08203125" style="1"/>
  </cols>
  <sheetData>
    <row r="1" spans="1:19" x14ac:dyDescent="0.55000000000000004">
      <c r="M1" s="1"/>
      <c r="N1" s="1"/>
      <c r="O1" s="4"/>
      <c r="Q1" s="1"/>
    </row>
    <row r="2" spans="1:19" ht="42.75" customHeight="1" x14ac:dyDescent="0.55000000000000004">
      <c r="A2" s="5" t="s">
        <v>0</v>
      </c>
      <c r="B2" s="6" t="s">
        <v>1</v>
      </c>
      <c r="C2" s="6"/>
      <c r="D2" s="6" t="s">
        <v>2</v>
      </c>
      <c r="E2" s="6"/>
      <c r="L2" s="4"/>
      <c r="M2" s="7" t="s">
        <v>3</v>
      </c>
      <c r="N2" s="8" t="s">
        <v>4</v>
      </c>
      <c r="O2" s="9"/>
      <c r="Q2" s="10"/>
    </row>
    <row r="3" spans="1:19" ht="10.5" customHeight="1" x14ac:dyDescent="0.55000000000000004">
      <c r="A3" s="5"/>
      <c r="B3" s="6"/>
      <c r="C3" s="6"/>
      <c r="D3" s="6"/>
      <c r="E3" s="6"/>
      <c r="L3" s="4"/>
      <c r="M3" s="7"/>
      <c r="N3" s="11"/>
      <c r="O3" s="9"/>
      <c r="Q3" s="10"/>
    </row>
    <row r="4" spans="1:19" ht="13.5" customHeight="1" x14ac:dyDescent="0.55000000000000004">
      <c r="A4" s="5"/>
      <c r="B4" s="6"/>
      <c r="C4" s="72" t="s">
        <v>5</v>
      </c>
      <c r="D4" s="72"/>
      <c r="E4" s="72"/>
      <c r="F4" s="73" t="s">
        <v>6</v>
      </c>
      <c r="G4" s="73"/>
      <c r="H4" s="73"/>
      <c r="I4" s="63" t="s">
        <v>7</v>
      </c>
      <c r="J4" s="63" t="s">
        <v>8</v>
      </c>
      <c r="K4" s="63" t="s">
        <v>9</v>
      </c>
      <c r="L4" s="74" t="s">
        <v>10</v>
      </c>
      <c r="M4" s="74"/>
      <c r="N4" s="74" t="s">
        <v>11</v>
      </c>
      <c r="O4" s="74"/>
      <c r="Q4" s="10"/>
    </row>
    <row r="5" spans="1:19" ht="13.5" customHeight="1" x14ac:dyDescent="0.55000000000000004">
      <c r="A5" s="5"/>
      <c r="B5" s="6"/>
      <c r="C5" s="75" t="s">
        <v>12</v>
      </c>
      <c r="D5" s="75"/>
      <c r="E5" s="75"/>
      <c r="F5" s="76" t="s">
        <v>13</v>
      </c>
      <c r="G5" s="77"/>
      <c r="H5" s="77"/>
      <c r="I5" s="78" t="s">
        <v>14</v>
      </c>
      <c r="J5" s="79" t="s">
        <v>15</v>
      </c>
      <c r="K5" s="79" t="s">
        <v>16</v>
      </c>
      <c r="L5" s="12" t="s">
        <v>17</v>
      </c>
      <c r="M5" s="13" t="s">
        <v>18</v>
      </c>
      <c r="N5" s="14" t="s">
        <v>19</v>
      </c>
      <c r="O5" s="13" t="s">
        <v>20</v>
      </c>
      <c r="Q5" s="10"/>
    </row>
    <row r="6" spans="1:19" ht="13.5" customHeight="1" x14ac:dyDescent="0.55000000000000004">
      <c r="A6" s="5"/>
      <c r="B6" s="6"/>
      <c r="C6" s="75"/>
      <c r="D6" s="75"/>
      <c r="E6" s="75"/>
      <c r="F6" s="77"/>
      <c r="G6" s="77"/>
      <c r="H6" s="77"/>
      <c r="I6" s="77"/>
      <c r="J6" s="77"/>
      <c r="K6" s="77"/>
      <c r="L6" s="12" t="s">
        <v>21</v>
      </c>
      <c r="M6" s="13" t="s">
        <v>22</v>
      </c>
      <c r="N6" s="14" t="s">
        <v>23</v>
      </c>
      <c r="O6" s="13" t="s">
        <v>24</v>
      </c>
      <c r="Q6" s="10"/>
    </row>
    <row r="7" spans="1:19" ht="13.5" customHeight="1" x14ac:dyDescent="0.55000000000000004">
      <c r="A7" s="5"/>
      <c r="B7" s="6"/>
      <c r="C7" s="75"/>
      <c r="D7" s="75"/>
      <c r="E7" s="75"/>
      <c r="F7" s="77"/>
      <c r="G7" s="77"/>
      <c r="H7" s="77"/>
      <c r="I7" s="77"/>
      <c r="J7" s="77"/>
      <c r="K7" s="77"/>
      <c r="L7" s="12" t="s">
        <v>25</v>
      </c>
      <c r="M7" s="13" t="s">
        <v>26</v>
      </c>
      <c r="N7" s="14" t="s">
        <v>27</v>
      </c>
      <c r="O7" s="13" t="s">
        <v>28</v>
      </c>
      <c r="Q7" s="10"/>
    </row>
    <row r="8" spans="1:19" ht="13.5" customHeight="1" x14ac:dyDescent="0.55000000000000004">
      <c r="A8" s="5"/>
      <c r="B8" s="6"/>
      <c r="C8" s="75"/>
      <c r="D8" s="75"/>
      <c r="E8" s="75"/>
      <c r="F8" s="77"/>
      <c r="G8" s="77"/>
      <c r="H8" s="77"/>
      <c r="I8" s="77"/>
      <c r="J8" s="77"/>
      <c r="K8" s="77"/>
      <c r="L8" s="15"/>
      <c r="M8" s="13"/>
      <c r="N8" s="14" t="s">
        <v>29</v>
      </c>
      <c r="O8" s="13" t="s">
        <v>30</v>
      </c>
      <c r="Q8" s="10"/>
    </row>
    <row r="9" spans="1:19" ht="13.5" customHeight="1" x14ac:dyDescent="0.55000000000000004">
      <c r="A9" s="5"/>
      <c r="B9" s="6"/>
      <c r="C9" s="75"/>
      <c r="D9" s="75"/>
      <c r="E9" s="75"/>
      <c r="F9" s="77"/>
      <c r="G9" s="77"/>
      <c r="H9" s="77"/>
      <c r="I9" s="77"/>
      <c r="J9" s="77"/>
      <c r="K9" s="77"/>
      <c r="L9" s="15"/>
      <c r="M9" s="13"/>
      <c r="N9" s="14" t="s">
        <v>31</v>
      </c>
      <c r="O9" s="13" t="s">
        <v>32</v>
      </c>
      <c r="Q9" s="10"/>
    </row>
    <row r="10" spans="1:19" ht="14.25" customHeight="1" x14ac:dyDescent="0.55000000000000004">
      <c r="A10" s="5"/>
      <c r="B10" s="6"/>
      <c r="C10" s="6"/>
      <c r="D10" s="6"/>
      <c r="E10" s="6"/>
      <c r="L10" s="4"/>
      <c r="M10" s="7"/>
      <c r="N10" s="11"/>
      <c r="O10" s="9"/>
      <c r="Q10" s="10"/>
    </row>
    <row r="11" spans="1:19" s="17" customFormat="1" ht="12.75" customHeight="1" x14ac:dyDescent="0.55000000000000004">
      <c r="A11" s="16" t="s">
        <v>33</v>
      </c>
      <c r="C11" s="64" t="s">
        <v>34</v>
      </c>
      <c r="D11" s="64" t="s">
        <v>35</v>
      </c>
      <c r="E11" s="64" t="s">
        <v>36</v>
      </c>
      <c r="F11" s="64" t="s">
        <v>8</v>
      </c>
      <c r="G11" s="64" t="s">
        <v>37</v>
      </c>
      <c r="H11" s="64" t="s">
        <v>38</v>
      </c>
      <c r="I11" s="64" t="s">
        <v>39</v>
      </c>
      <c r="J11" s="80" t="s">
        <v>40</v>
      </c>
      <c r="K11" s="80"/>
      <c r="L11" s="64" t="s">
        <v>41</v>
      </c>
      <c r="M11" s="64" t="s">
        <v>42</v>
      </c>
      <c r="N11" s="64" t="s">
        <v>9</v>
      </c>
      <c r="O11" s="64" t="s">
        <v>43</v>
      </c>
      <c r="P11" s="64" t="s">
        <v>44</v>
      </c>
      <c r="Q11" s="64" t="s">
        <v>45</v>
      </c>
      <c r="R11" s="64" t="s">
        <v>46</v>
      </c>
      <c r="S11" s="64" t="s">
        <v>47</v>
      </c>
    </row>
    <row r="12" spans="1:19" s="23" customFormat="1" ht="40" x14ac:dyDescent="0.55000000000000004">
      <c r="A12" s="18" t="s">
        <v>48</v>
      </c>
      <c r="B12" s="19"/>
      <c r="C12" s="20" t="s">
        <v>49</v>
      </c>
      <c r="D12" s="66" t="s">
        <v>95</v>
      </c>
      <c r="E12" s="67" t="s">
        <v>96</v>
      </c>
      <c r="F12" s="67" t="s">
        <v>50</v>
      </c>
      <c r="G12" s="21" t="s">
        <v>51</v>
      </c>
      <c r="H12" s="66" t="s">
        <v>77</v>
      </c>
      <c r="I12" s="66" t="s">
        <v>78</v>
      </c>
      <c r="J12" s="81" t="s">
        <v>52</v>
      </c>
      <c r="K12" s="82"/>
      <c r="L12" s="65" t="s">
        <v>53</v>
      </c>
      <c r="M12" s="22" t="s">
        <v>97</v>
      </c>
      <c r="N12" s="22" t="s">
        <v>54</v>
      </c>
      <c r="O12" s="20" t="s">
        <v>55</v>
      </c>
      <c r="P12" s="65" t="s">
        <v>56</v>
      </c>
      <c r="Q12" s="22" t="s">
        <v>57</v>
      </c>
      <c r="R12" s="22" t="s">
        <v>58</v>
      </c>
      <c r="S12" s="70" t="s">
        <v>79</v>
      </c>
    </row>
    <row r="13" spans="1:19" x14ac:dyDescent="0.55000000000000004">
      <c r="C13" s="83" t="s">
        <v>59</v>
      </c>
      <c r="D13" s="77"/>
      <c r="E13" s="77"/>
      <c r="F13" s="77"/>
      <c r="G13" s="71">
        <f>SUM(G12:G12)</f>
        <v>0</v>
      </c>
      <c r="H13" s="24"/>
      <c r="I13" s="25"/>
      <c r="J13" s="84">
        <f>SUM(J12:K12)</f>
        <v>0</v>
      </c>
      <c r="K13" s="85"/>
      <c r="L13" s="26"/>
      <c r="M13" s="27"/>
      <c r="N13" s="27"/>
      <c r="O13" s="27"/>
      <c r="P13" s="25"/>
      <c r="Q13" s="28"/>
      <c r="R13" s="25"/>
      <c r="S13" s="29">
        <f>SUM(S12:S12)</f>
        <v>0</v>
      </c>
    </row>
    <row r="14" spans="1:19" x14ac:dyDescent="0.55000000000000004">
      <c r="L14" s="30"/>
      <c r="S14" s="31">
        <f>S13*0.3025</f>
        <v>0</v>
      </c>
    </row>
    <row r="15" spans="1:19" x14ac:dyDescent="0.55000000000000004">
      <c r="L15" s="30"/>
      <c r="O15" s="32" t="s">
        <v>60</v>
      </c>
      <c r="P15" s="32" t="s">
        <v>61</v>
      </c>
    </row>
    <row r="16" spans="1:19" ht="26.25" customHeight="1" x14ac:dyDescent="0.55000000000000004">
      <c r="B16" s="6"/>
      <c r="C16" s="33" t="s">
        <v>62</v>
      </c>
      <c r="D16" s="33"/>
      <c r="F16" s="1"/>
      <c r="M16" s="1"/>
      <c r="N16" s="1"/>
      <c r="O16"/>
      <c r="P16"/>
      <c r="Q16" s="1"/>
    </row>
    <row r="17" spans="3:19" ht="13.5" customHeight="1" x14ac:dyDescent="0.55000000000000004">
      <c r="C17" s="86" t="s">
        <v>63</v>
      </c>
      <c r="D17" s="86"/>
      <c r="E17" s="87"/>
      <c r="F17" s="60" t="s">
        <v>64</v>
      </c>
      <c r="G17" s="68" t="s">
        <v>65</v>
      </c>
      <c r="H17" s="69" t="s">
        <v>66</v>
      </c>
      <c r="I17" s="68" t="s">
        <v>67</v>
      </c>
      <c r="J17" s="60" t="s">
        <v>68</v>
      </c>
      <c r="K17" s="60" t="s">
        <v>69</v>
      </c>
      <c r="L17" s="87" t="s">
        <v>70</v>
      </c>
      <c r="M17" s="87"/>
      <c r="N17" s="87"/>
      <c r="O17" s="87" t="s">
        <v>71</v>
      </c>
      <c r="P17" s="87"/>
      <c r="Q17" s="87"/>
      <c r="R17" s="23"/>
    </row>
    <row r="18" spans="3:19" ht="13.5" customHeight="1" x14ac:dyDescent="0.55000000000000004">
      <c r="C18" s="89" t="s">
        <v>86</v>
      </c>
      <c r="D18" s="89"/>
      <c r="E18" s="89"/>
      <c r="F18" s="12" t="s">
        <v>87</v>
      </c>
      <c r="G18" s="59" t="s">
        <v>88</v>
      </c>
      <c r="H18" s="59" t="s">
        <v>89</v>
      </c>
      <c r="I18" s="60" t="s">
        <v>90</v>
      </c>
      <c r="J18" s="60" t="s">
        <v>91</v>
      </c>
      <c r="K18" s="60" t="s">
        <v>92</v>
      </c>
      <c r="L18" s="89" t="s">
        <v>93</v>
      </c>
      <c r="M18" s="89"/>
      <c r="N18" s="89"/>
      <c r="O18" s="89" t="s">
        <v>94</v>
      </c>
      <c r="P18" s="89"/>
      <c r="Q18" s="89"/>
      <c r="R18" s="23"/>
    </row>
    <row r="19" spans="3:19" ht="13.5" customHeight="1" x14ac:dyDescent="0.55000000000000004">
      <c r="C19" s="34"/>
      <c r="D19" s="34"/>
      <c r="E19" s="23"/>
      <c r="F19" s="35"/>
      <c r="G19" s="36"/>
      <c r="H19" s="37">
        <f>SUM(H18:H18)</f>
        <v>0</v>
      </c>
      <c r="I19" s="38"/>
      <c r="J19" s="39"/>
      <c r="K19" s="39"/>
      <c r="L19" s="39"/>
      <c r="M19" s="23"/>
      <c r="N19" s="23"/>
      <c r="O19" s="23"/>
      <c r="P19" s="23"/>
      <c r="Q19" s="23"/>
      <c r="R19" s="23"/>
      <c r="S19" s="23"/>
    </row>
    <row r="20" spans="3:19" ht="13.5" customHeight="1" x14ac:dyDescent="0.55000000000000004">
      <c r="C20" s="34"/>
      <c r="D20" s="34"/>
      <c r="E20" s="23"/>
      <c r="F20" s="35"/>
      <c r="G20" s="40"/>
      <c r="H20" s="41"/>
      <c r="I20" s="42"/>
      <c r="J20" s="39"/>
      <c r="K20" s="39"/>
      <c r="L20" s="39"/>
      <c r="M20" s="23"/>
      <c r="N20" s="23"/>
      <c r="O20" s="23"/>
      <c r="P20" s="23"/>
      <c r="Q20" s="23"/>
      <c r="R20" s="23"/>
      <c r="S20" s="23"/>
    </row>
    <row r="21" spans="3:19" x14ac:dyDescent="0.55000000000000004">
      <c r="C21" s="33" t="s">
        <v>72</v>
      </c>
      <c r="D21" s="34"/>
      <c r="E21" s="23"/>
      <c r="F21" s="23"/>
      <c r="G21" s="23"/>
      <c r="H21" s="23"/>
      <c r="I21" s="42"/>
      <c r="J21" s="39"/>
      <c r="K21" s="39"/>
      <c r="L21" s="39"/>
      <c r="M21" s="23"/>
      <c r="N21" s="23"/>
      <c r="O21" s="23"/>
      <c r="P21" s="23"/>
      <c r="Q21" s="23"/>
      <c r="R21" s="42"/>
      <c r="S21" s="23"/>
    </row>
    <row r="22" spans="3:19" ht="16" customHeight="1" x14ac:dyDescent="0.55000000000000004">
      <c r="C22" s="86" t="s">
        <v>63</v>
      </c>
      <c r="D22" s="86"/>
      <c r="E22" s="87"/>
      <c r="F22" s="60" t="s">
        <v>64</v>
      </c>
      <c r="G22" s="60" t="s">
        <v>37</v>
      </c>
      <c r="H22" s="59" t="s">
        <v>73</v>
      </c>
      <c r="I22" s="59" t="s">
        <v>74</v>
      </c>
      <c r="J22" s="60" t="s">
        <v>71</v>
      </c>
      <c r="K22" s="42"/>
      <c r="L22" s="43"/>
      <c r="M22" s="43"/>
      <c r="N22" s="23"/>
      <c r="O22" s="23"/>
      <c r="P22" s="23"/>
      <c r="Q22" s="43"/>
      <c r="R22" s="23"/>
      <c r="S22" s="23"/>
    </row>
    <row r="23" spans="3:19" ht="16" customHeight="1" x14ac:dyDescent="0.55000000000000004">
      <c r="C23" s="89" t="s">
        <v>80</v>
      </c>
      <c r="D23" s="89"/>
      <c r="E23" s="89"/>
      <c r="F23" s="12" t="s">
        <v>81</v>
      </c>
      <c r="G23" s="59" t="s">
        <v>82</v>
      </c>
      <c r="H23" s="60" t="s">
        <v>83</v>
      </c>
      <c r="I23" s="60" t="s">
        <v>84</v>
      </c>
      <c r="J23" s="60" t="s">
        <v>85</v>
      </c>
      <c r="K23" s="23"/>
      <c r="L23" s="23"/>
      <c r="M23" s="43"/>
      <c r="N23" s="42"/>
      <c r="O23" s="62"/>
      <c r="P23" s="42"/>
      <c r="Q23" s="90"/>
      <c r="R23" s="91"/>
      <c r="S23" s="23"/>
    </row>
    <row r="24" spans="3:19" ht="16" customHeight="1" x14ac:dyDescent="0.55000000000000004">
      <c r="C24" s="44"/>
      <c r="D24" s="42"/>
      <c r="E24" s="23"/>
      <c r="F24" s="45" t="s">
        <v>59</v>
      </c>
      <c r="G24" s="37">
        <f>SUM(G23:G23)</f>
        <v>0</v>
      </c>
      <c r="H24" s="23"/>
      <c r="I24" s="23"/>
      <c r="J24" s="23"/>
      <c r="K24" s="23"/>
      <c r="L24" s="23"/>
      <c r="M24" s="43"/>
      <c r="N24" s="43"/>
      <c r="O24" s="23"/>
      <c r="P24" s="23"/>
      <c r="Q24" s="43"/>
      <c r="R24" s="23"/>
      <c r="S24" s="23"/>
    </row>
    <row r="25" spans="3:19" ht="16.5" customHeight="1" x14ac:dyDescent="0.55000000000000004">
      <c r="C25" s="88"/>
      <c r="D25" s="88"/>
      <c r="E25" s="88"/>
      <c r="F25" s="23"/>
      <c r="G25" s="46"/>
      <c r="H25" s="46"/>
      <c r="I25" s="42"/>
      <c r="N25" s="1"/>
      <c r="Q25" s="1"/>
    </row>
    <row r="26" spans="3:19" x14ac:dyDescent="0.55000000000000004">
      <c r="F26" s="47"/>
    </row>
    <row r="27" spans="3:19" x14ac:dyDescent="0.55000000000000004">
      <c r="F27" s="47"/>
    </row>
  </sheetData>
  <mergeCells count="23">
    <mergeCell ref="C25:E25"/>
    <mergeCell ref="O17:Q17"/>
    <mergeCell ref="C22:E22"/>
    <mergeCell ref="L17:N17"/>
    <mergeCell ref="C18:E18"/>
    <mergeCell ref="L18:N18"/>
    <mergeCell ref="O18:Q18"/>
    <mergeCell ref="C23:E23"/>
    <mergeCell ref="Q23:R23"/>
    <mergeCell ref="J11:K11"/>
    <mergeCell ref="J12:K12"/>
    <mergeCell ref="C13:F13"/>
    <mergeCell ref="J13:K13"/>
    <mergeCell ref="C17:E17"/>
    <mergeCell ref="C4:E4"/>
    <mergeCell ref="F4:H4"/>
    <mergeCell ref="L4:M4"/>
    <mergeCell ref="N4:O4"/>
    <mergeCell ref="C5:E9"/>
    <mergeCell ref="F5:H9"/>
    <mergeCell ref="I5:I9"/>
    <mergeCell ref="J5:J9"/>
    <mergeCell ref="K5:K9"/>
  </mergeCells>
  <phoneticPr fontId="2"/>
  <conditionalFormatting sqref="C12:S12">
    <cfRule type="expression" dxfId="4" priority="16">
      <formula>$C12="メトロス買取済"</formula>
    </cfRule>
  </conditionalFormatting>
  <conditionalFormatting sqref="C12">
    <cfRule type="expression" dxfId="3" priority="13">
      <formula>OR($C12="解除",$C12="解除（等価交換）")</formula>
    </cfRule>
  </conditionalFormatting>
  <conditionalFormatting sqref="D12:S12">
    <cfRule type="expression" dxfId="2" priority="15">
      <formula>OR($C12="解除",$C12="解除（等価交換）")</formula>
    </cfRule>
  </conditionalFormatting>
  <conditionalFormatting sqref="K18">
    <cfRule type="expression" dxfId="1" priority="5">
      <formula>OR($K18="解除",$K18="解除（等価交換）")</formula>
    </cfRule>
  </conditionalFormatting>
  <conditionalFormatting sqref="I23">
    <cfRule type="expression" dxfId="0" priority="1">
      <formula>OR($K18="解除",$K18="解除（等価交換）")</formula>
    </cfRule>
  </conditionalFormatting>
  <pageMargins left="0.31496062992125984" right="0.31496062992125984" top="0.74803149606299213" bottom="0.15748031496062992" header="0.31496062992125984" footer="0.31496062992125984"/>
  <pageSetup paperSize="9" scale="57" orientation="landscape" r:id="rId1"/>
  <headerFooter>
    <oddHeader>&amp;R&amp;D</oddHeader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3EF09-2238-4C03-B881-91CCD6156446}">
  <sheetPr>
    <pageSetUpPr fitToPage="1"/>
  </sheetPr>
  <dimension ref="A1:S15"/>
  <sheetViews>
    <sheetView view="pageBreakPreview" zoomScale="90" zoomScaleNormal="90" zoomScaleSheetLayoutView="90" workbookViewId="0"/>
  </sheetViews>
  <sheetFormatPr defaultColWidth="9.08203125" defaultRowHeight="18" x14ac:dyDescent="0.55000000000000004"/>
  <cols>
    <col min="1" max="1" width="6.75" style="1" customWidth="1"/>
    <col min="2" max="2" width="2.83203125" style="1" customWidth="1"/>
    <col min="3" max="3" width="9.5" style="2" customWidth="1"/>
    <col min="4" max="4" width="9.25" style="2" customWidth="1"/>
    <col min="5" max="5" width="19.25" style="1" customWidth="1"/>
    <col min="6" max="6" width="11.58203125" style="3" bestFit="1" customWidth="1"/>
    <col min="7" max="7" width="15.25" style="1" bestFit="1" customWidth="1"/>
    <col min="8" max="8" width="14.5" style="1" bestFit="1" customWidth="1"/>
    <col min="9" max="9" width="16.75" style="1" bestFit="1" customWidth="1"/>
    <col min="10" max="11" width="15" style="1" customWidth="1"/>
    <col min="12" max="12" width="11.83203125" style="1" customWidth="1"/>
    <col min="13" max="14" width="11.83203125" style="3" customWidth="1"/>
    <col min="15" max="15" width="11.83203125" style="1" customWidth="1"/>
    <col min="16" max="16" width="10.75" style="1" customWidth="1"/>
    <col min="17" max="17" width="10" style="3" customWidth="1"/>
    <col min="18" max="18" width="11.08203125" style="1" customWidth="1"/>
    <col min="19" max="19" width="12.33203125" style="1" customWidth="1"/>
    <col min="20" max="20" width="10.75" style="1" customWidth="1"/>
    <col min="21" max="16384" width="9.08203125" style="1"/>
  </cols>
  <sheetData>
    <row r="1" spans="1:19" x14ac:dyDescent="0.4">
      <c r="M1" s="1"/>
      <c r="N1" s="1"/>
      <c r="O1" s="48"/>
      <c r="Q1" s="1"/>
    </row>
    <row r="2" spans="1:19" ht="42.75" customHeight="1" x14ac:dyDescent="0.4">
      <c r="A2" s="5" t="s">
        <v>0</v>
      </c>
      <c r="B2" s="6" t="s">
        <v>1</v>
      </c>
      <c r="C2" s="6"/>
      <c r="D2" s="6" t="s">
        <v>2</v>
      </c>
      <c r="E2" s="6"/>
      <c r="L2" s="48"/>
      <c r="M2" s="7" t="s">
        <v>75</v>
      </c>
      <c r="N2" s="8" t="s">
        <v>4</v>
      </c>
      <c r="O2" s="9"/>
      <c r="Q2" s="10"/>
    </row>
    <row r="3" spans="1:19" ht="14.25" customHeight="1" x14ac:dyDescent="0.4">
      <c r="A3" s="5"/>
      <c r="B3" s="6"/>
      <c r="C3" s="6"/>
      <c r="D3" s="6"/>
      <c r="E3" s="6"/>
      <c r="L3" s="48"/>
      <c r="M3" s="7"/>
      <c r="N3" s="11"/>
      <c r="O3" s="9"/>
      <c r="Q3" s="10"/>
    </row>
    <row r="4" spans="1:19" s="17" customFormat="1" ht="12.75" customHeight="1" x14ac:dyDescent="0.4">
      <c r="A4" s="49" t="s">
        <v>33</v>
      </c>
      <c r="C4" s="50" t="s">
        <v>34</v>
      </c>
      <c r="D4" s="50" t="s">
        <v>35</v>
      </c>
      <c r="E4" s="50" t="s">
        <v>5</v>
      </c>
      <c r="F4" s="51" t="s">
        <v>8</v>
      </c>
      <c r="G4" s="50" t="s">
        <v>37</v>
      </c>
      <c r="H4" s="64" t="s">
        <v>38</v>
      </c>
      <c r="I4" s="64" t="s">
        <v>39</v>
      </c>
      <c r="J4" s="80" t="s">
        <v>40</v>
      </c>
      <c r="K4" s="80"/>
      <c r="L4" s="64" t="s">
        <v>41</v>
      </c>
      <c r="M4" s="64" t="s">
        <v>76</v>
      </c>
      <c r="N4" s="61" t="s">
        <v>44</v>
      </c>
      <c r="O4" s="61" t="s">
        <v>98</v>
      </c>
      <c r="P4" s="61" t="s">
        <v>99</v>
      </c>
      <c r="Q4" s="61" t="s">
        <v>47</v>
      </c>
    </row>
    <row r="5" spans="1:19" s="23" customFormat="1" ht="40" x14ac:dyDescent="0.55000000000000004">
      <c r="A5" s="18" t="s">
        <v>48</v>
      </c>
      <c r="B5" s="19"/>
      <c r="C5" s="20" t="s">
        <v>49</v>
      </c>
      <c r="D5" s="66" t="s">
        <v>95</v>
      </c>
      <c r="E5" s="52" t="s">
        <v>96</v>
      </c>
      <c r="F5" s="52" t="s">
        <v>50</v>
      </c>
      <c r="G5" s="53" t="s">
        <v>51</v>
      </c>
      <c r="H5" s="66" t="s">
        <v>77</v>
      </c>
      <c r="I5" s="66" t="s">
        <v>78</v>
      </c>
      <c r="J5" s="92" t="s">
        <v>52</v>
      </c>
      <c r="K5" s="93"/>
      <c r="L5" s="54" t="s">
        <v>53</v>
      </c>
      <c r="M5" s="22" t="s">
        <v>54</v>
      </c>
      <c r="N5" s="65" t="s">
        <v>56</v>
      </c>
      <c r="O5" s="22" t="s">
        <v>57</v>
      </c>
      <c r="P5" s="22" t="s">
        <v>58</v>
      </c>
      <c r="Q5" s="70" t="s">
        <v>79</v>
      </c>
    </row>
    <row r="6" spans="1:19" x14ac:dyDescent="0.55000000000000004">
      <c r="L6" s="30"/>
      <c r="O6" s="55"/>
      <c r="Q6" s="1"/>
    </row>
    <row r="7" spans="1:19" ht="26.25" customHeight="1" x14ac:dyDescent="0.55000000000000004">
      <c r="B7" s="6"/>
      <c r="C7" s="56" t="s">
        <v>62</v>
      </c>
      <c r="D7" s="56"/>
      <c r="F7" s="1"/>
      <c r="M7" s="1"/>
      <c r="N7" s="1"/>
      <c r="O7"/>
      <c r="P7"/>
      <c r="Q7" s="1"/>
    </row>
    <row r="8" spans="1:19" ht="13.5" customHeight="1" x14ac:dyDescent="0.55000000000000004">
      <c r="C8" s="86" t="s">
        <v>63</v>
      </c>
      <c r="D8" s="86"/>
      <c r="E8" s="87"/>
      <c r="F8" s="60" t="s">
        <v>64</v>
      </c>
      <c r="G8" s="69" t="s">
        <v>66</v>
      </c>
      <c r="H8" s="68" t="s">
        <v>67</v>
      </c>
      <c r="I8" s="60" t="s">
        <v>68</v>
      </c>
      <c r="J8" s="60" t="s">
        <v>69</v>
      </c>
      <c r="K8" s="87" t="s">
        <v>70</v>
      </c>
      <c r="L8" s="87"/>
      <c r="M8" s="87"/>
      <c r="N8" s="87" t="s">
        <v>71</v>
      </c>
      <c r="O8" s="87"/>
      <c r="P8" s="87"/>
      <c r="Q8" s="23"/>
    </row>
    <row r="9" spans="1:19" ht="13.5" customHeight="1" x14ac:dyDescent="0.55000000000000004">
      <c r="C9" s="89" t="s">
        <v>86</v>
      </c>
      <c r="D9" s="89"/>
      <c r="E9" s="89"/>
      <c r="F9" s="12" t="s">
        <v>87</v>
      </c>
      <c r="G9" s="59" t="s">
        <v>89</v>
      </c>
      <c r="H9" s="60" t="s">
        <v>90</v>
      </c>
      <c r="I9" s="60" t="s">
        <v>91</v>
      </c>
      <c r="J9" s="60" t="s">
        <v>92</v>
      </c>
      <c r="K9" s="89" t="s">
        <v>93</v>
      </c>
      <c r="L9" s="89"/>
      <c r="M9" s="89"/>
      <c r="N9" s="89" t="s">
        <v>94</v>
      </c>
      <c r="O9" s="89"/>
      <c r="P9" s="89"/>
      <c r="Q9" s="23"/>
    </row>
    <row r="10" spans="1:19" ht="13.5" customHeight="1" x14ac:dyDescent="0.55000000000000004">
      <c r="C10" s="34"/>
      <c r="D10" s="34"/>
      <c r="E10" s="23"/>
      <c r="F10" s="35"/>
      <c r="G10" s="37">
        <f>SUM(G9:G9)</f>
        <v>0</v>
      </c>
      <c r="H10" s="57"/>
      <c r="I10" s="38"/>
      <c r="J10" s="39"/>
      <c r="K10" s="39"/>
      <c r="L10" s="39"/>
      <c r="M10" s="23"/>
      <c r="N10" s="23"/>
      <c r="O10" s="23"/>
      <c r="P10" s="23"/>
      <c r="Q10" s="23"/>
      <c r="R10" s="23"/>
      <c r="S10" s="23"/>
    </row>
    <row r="11" spans="1:19" ht="13.5" customHeight="1" x14ac:dyDescent="0.55000000000000004">
      <c r="C11" s="34"/>
      <c r="D11" s="34"/>
      <c r="E11" s="23"/>
      <c r="F11" s="35"/>
      <c r="G11" s="40"/>
      <c r="H11" s="41"/>
      <c r="I11" s="42"/>
      <c r="J11" s="39"/>
      <c r="K11" s="39"/>
      <c r="L11" s="39"/>
      <c r="M11" s="23"/>
      <c r="N11" s="23"/>
      <c r="O11" s="23"/>
      <c r="P11" s="23"/>
      <c r="Q11" s="23"/>
      <c r="R11" s="23"/>
      <c r="S11" s="23"/>
    </row>
    <row r="12" spans="1:19" ht="13.5" customHeight="1" x14ac:dyDescent="0.55000000000000004">
      <c r="C12" s="34"/>
      <c r="D12" s="34"/>
      <c r="E12" s="23"/>
      <c r="F12" s="35"/>
      <c r="G12" s="40"/>
      <c r="H12" s="41"/>
      <c r="I12" s="42"/>
      <c r="J12" s="39"/>
      <c r="K12" s="39"/>
      <c r="L12" s="39"/>
      <c r="M12" s="23"/>
      <c r="N12" s="23"/>
      <c r="O12" s="23"/>
      <c r="P12" s="23"/>
      <c r="Q12" s="23"/>
      <c r="R12" s="23"/>
      <c r="S12" s="23"/>
    </row>
    <row r="13" spans="1:19" ht="13.5" customHeight="1" x14ac:dyDescent="0.55000000000000004">
      <c r="C13" s="58"/>
      <c r="D13" s="58"/>
      <c r="E13" s="58"/>
      <c r="F13" s="23"/>
      <c r="G13" s="46"/>
      <c r="H13" s="46"/>
      <c r="I13" s="42"/>
      <c r="N13" s="1"/>
      <c r="Q13" s="1"/>
    </row>
    <row r="14" spans="1:19" x14ac:dyDescent="0.55000000000000004">
      <c r="F14" s="47"/>
    </row>
    <row r="15" spans="1:19" x14ac:dyDescent="0.55000000000000004">
      <c r="F15" s="47"/>
    </row>
  </sheetData>
  <mergeCells count="8">
    <mergeCell ref="C9:E9"/>
    <mergeCell ref="K9:M9"/>
    <mergeCell ref="N9:P9"/>
    <mergeCell ref="J4:K4"/>
    <mergeCell ref="J5:K5"/>
    <mergeCell ref="C8:E8"/>
    <mergeCell ref="K8:M8"/>
    <mergeCell ref="N8:P8"/>
  </mergeCells>
  <phoneticPr fontId="2"/>
  <pageMargins left="0.31496062992125984" right="0.31496062992125984" top="0.74803149606299213" bottom="0.15748031496062992" header="0.31496062992125984" footer="0.31496062992125984"/>
  <pageSetup paperSize="9" scale="57" orientation="landscape" r:id="rId1"/>
  <headerFooter>
    <oddHeader>&amp;R&amp;D</oddHead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売買取引管理表</vt:lpstr>
      <vt:lpstr>ﾒﾄﾛｽ買取</vt:lpstr>
      <vt:lpstr>ﾒﾄﾛｽ買取!Print_Area</vt:lpstr>
      <vt:lpstr>売買取引管理表!Print_Area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maruyama</dc:creator>
  <cp:lastModifiedBy>tatsuya maruyama</cp:lastModifiedBy>
  <dcterms:created xsi:type="dcterms:W3CDTF">2020-04-25T08:40:58Z</dcterms:created>
  <dcterms:modified xsi:type="dcterms:W3CDTF">2020-05-14T04:06:41Z</dcterms:modified>
</cp:coreProperties>
</file>