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CF147D46-C6B1-4989-9F19-A123F0E3C2F0}" xr6:coauthVersionLast="47" xr6:coauthVersionMax="47" xr10:uidLastSave="{00000000-0000-0000-0000-000000000000}"/>
  <bookViews>
    <workbookView xWindow="-110" yWindow="-110" windowWidth="19420" windowHeight="11500" xr2:uid="{8CC0110C-8D3A-4C7A-8A41-80594298D2A7}"/>
  </bookViews>
  <sheets>
    <sheet name="支払明細書" sheetId="1" r:id="rId1"/>
    <sheet name="決済案内" sheetId="2" r:id="rId2"/>
    <sheet name="固都税精算" sheetId="3" r:id="rId3"/>
    <sheet name="領収証" sheetId="4" r:id="rId4"/>
    <sheet name="振替伝票" sheetId="5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2">#REF!</definedName>
    <definedName name="Data">#REF!</definedName>
    <definedName name="DB" localSheetId="2">#REF!</definedName>
    <definedName name="DB">#REF!</definedName>
    <definedName name="japan" localSheetId="2">#REF!</definedName>
    <definedName name="japan">#REF!</definedName>
    <definedName name="_xlnm.Print_Area" localSheetId="1">決済案内!$A$1:$I$34</definedName>
    <definedName name="_xlnm.Print_Area" localSheetId="2">固都税精算!$A$1:$L$22</definedName>
    <definedName name="_xlnm.Print_Area" localSheetId="0">支払明細書!$A$1:$K$33</definedName>
    <definedName name="_xlnm.Print_Area" localSheetId="4">振替伝票!$A$1:$K$12</definedName>
    <definedName name="_xlnm.Print_Area" localSheetId="3">領収証!$A$1:$J$25</definedName>
    <definedName name="ProjectName" localSheetId="2">{"Client Name or Project Name"}</definedName>
    <definedName name="ProjectName" localSheetId="3">{"Client Name or Project Name"}</definedName>
    <definedName name="ProjectName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>{"Client Name or Project Name"}</definedName>
    <definedName name="分析" localSheetId="2">{"Client Name or Project Name"}</definedName>
    <definedName name="分析" localSheetId="3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<sst xmlns="http://schemas.openxmlformats.org/spreadsheetml/2006/main" count="172" uniqueCount="152">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</sst>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</cellStyleXfs>
  <cellXfs count="286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" xfId="0" applyBorder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49" fontId="3" fillId="0" borderId="0" xfId="0" applyNumberFormat="1" applyFont="1" applyAlignment="1">
      <alignment horizontal="left" vertical="center" indent="1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桁区切り 2" xfId="3" xr:uid="{BD7445E9-A777-4780-9CDC-405701966106}"/>
    <cellStyle name="標準" xfId="0" builtinId="0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  <sheetName val="Ikoma Data"/>
      <sheetName val="リスト"/>
      <sheetName val="CodeTable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42" t="s">
        <v>86</v>
      </c>
      <c r="I1" s="142"/>
      <c r="J1" s="142"/>
      <c r="K1" s="142"/>
    </row>
    <row r="2" spans="1:11" ht="68.25" customHeight="1" x14ac:dyDescent="0.55000000000000004">
      <c r="G2" s="94"/>
    </row>
    <row r="3" spans="1:11" ht="40.5" customHeight="1" x14ac:dyDescent="0.55000000000000004">
      <c r="A3" s="143" t="s">
        <v>14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47" t="s">
        <v>87</v>
      </c>
      <c r="H5" s="147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45"/>
      <c r="H8" s="145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44" t="s">
        <v>9</v>
      </c>
      <c r="K11" s="144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46" t="s">
        <v>90</v>
      </c>
      <c r="F12" s="146"/>
      <c r="G12" s="146"/>
      <c r="H12" s="146"/>
      <c r="I12" s="8"/>
      <c r="J12" s="121" t="s">
        <v>4</v>
      </c>
      <c r="K12" s="121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46" t="s">
        <v>110</v>
      </c>
      <c r="F13" s="146"/>
      <c r="G13" s="146"/>
      <c r="H13" s="146"/>
      <c r="I13" s="8"/>
      <c r="J13" s="121" t="s">
        <v>4</v>
      </c>
      <c r="K13" s="121"/>
    </row>
    <row r="14" spans="1:11" ht="30" customHeight="1" x14ac:dyDescent="0.55000000000000004">
      <c r="A14" s="8"/>
      <c r="B14" s="8" t="s">
        <v>3</v>
      </c>
      <c r="C14" s="10"/>
      <c r="D14" s="8"/>
      <c r="E14" s="127"/>
      <c r="F14" s="127"/>
      <c r="G14" s="128"/>
      <c r="I14" s="8"/>
      <c r="J14" s="121" t="s">
        <v>1</v>
      </c>
      <c r="K14" s="121"/>
    </row>
    <row r="15" spans="1:11" ht="30" customHeight="1" x14ac:dyDescent="0.55000000000000004">
      <c r="A15" s="8"/>
      <c r="B15" s="8" t="s">
        <v>2</v>
      </c>
      <c r="C15" s="9"/>
      <c r="D15" s="8"/>
      <c r="E15" s="129"/>
      <c r="F15" s="129"/>
      <c r="G15" s="130"/>
      <c r="I15" s="8"/>
      <c r="J15" s="121" t="s">
        <v>1</v>
      </c>
      <c r="K15" s="121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25" t="s">
        <v>0</v>
      </c>
      <c r="C18" s="126"/>
      <c r="D18" s="5"/>
      <c r="E18" s="131">
        <f>SUM(E12:G15)</f>
        <v>0</v>
      </c>
      <c r="F18" s="132"/>
      <c r="G18" s="132"/>
      <c r="H18" s="133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34"/>
      <c r="G28" s="135"/>
      <c r="H28" s="134"/>
      <c r="I28" s="135"/>
      <c r="J28" s="103"/>
      <c r="K28" s="120"/>
    </row>
    <row r="29" spans="1:11" ht="18" customHeight="1" x14ac:dyDescent="0.55000000000000004">
      <c r="F29" s="136"/>
      <c r="G29" s="137"/>
      <c r="H29" s="136"/>
      <c r="I29" s="137"/>
      <c r="J29" s="122"/>
      <c r="K29" s="122"/>
    </row>
    <row r="30" spans="1:11" ht="18" customHeight="1" x14ac:dyDescent="0.55000000000000004">
      <c r="F30" s="138"/>
      <c r="G30" s="139"/>
      <c r="H30" s="138"/>
      <c r="I30" s="139"/>
      <c r="J30" s="123"/>
      <c r="K30" s="123"/>
    </row>
    <row r="31" spans="1:11" ht="18" customHeight="1" x14ac:dyDescent="0.55000000000000004">
      <c r="F31" s="138"/>
      <c r="G31" s="139"/>
      <c r="H31" s="138"/>
      <c r="I31" s="139"/>
      <c r="J31" s="123"/>
      <c r="K31" s="123"/>
    </row>
    <row r="32" spans="1:11" ht="18" customHeight="1" thickBot="1" x14ac:dyDescent="0.6">
      <c r="F32" s="140"/>
      <c r="G32" s="141"/>
      <c r="H32" s="140"/>
      <c r="I32" s="141"/>
      <c r="J32" s="124"/>
      <c r="K32" s="124"/>
    </row>
  </sheetData>
  <mergeCells count="21">
    <mergeCell ref="A3:K3"/>
    <mergeCell ref="J11:K11"/>
    <mergeCell ref="J12:K12"/>
    <mergeCell ref="J13:K13"/>
    <mergeCell ref="G8:H8"/>
    <mergeCell ref="E12:H12"/>
    <mergeCell ref="E13:H13"/>
    <mergeCell ref="G5:H5"/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48" t="s">
        <v>85</v>
      </c>
      <c r="I1" s="148"/>
    </row>
    <row r="2" spans="2:9" x14ac:dyDescent="0.55000000000000004">
      <c r="B2" s="150" t="s">
        <v>107</v>
      </c>
      <c r="C2" s="150"/>
      <c r="D2" s="150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151" t="s">
        <v>124</v>
      </c>
      <c r="H4" s="151"/>
      <c r="I4" s="151"/>
    </row>
    <row r="5" spans="2:9" x14ac:dyDescent="0.55000000000000004">
      <c r="G5" s="148" t="s">
        <v>35</v>
      </c>
      <c r="H5" s="148"/>
      <c r="I5" s="148"/>
    </row>
    <row r="6" spans="2:9" x14ac:dyDescent="0.55000000000000004">
      <c r="G6" s="14" t="s">
        <v>34</v>
      </c>
      <c r="H6" s="152" t="s">
        <v>33</v>
      </c>
      <c r="I6" s="152"/>
    </row>
    <row r="7" spans="2:9" x14ac:dyDescent="0.55000000000000004">
      <c r="G7" s="148"/>
      <c r="H7" s="148"/>
      <c r="I7" s="148"/>
    </row>
    <row r="9" spans="2:9" x14ac:dyDescent="0.55000000000000004">
      <c r="C9" s="153" t="s">
        <v>111</v>
      </c>
      <c r="D9" s="153"/>
      <c r="E9" s="153"/>
      <c r="F9" s="154" t="s">
        <v>32</v>
      </c>
      <c r="G9" s="154"/>
      <c r="H9" s="154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155" t="s">
        <v>108</v>
      </c>
      <c r="C17" s="155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156"/>
      <c r="C20" s="156"/>
      <c r="D20" s="156"/>
      <c r="E20" s="156"/>
      <c r="F20" s="156"/>
      <c r="G20" s="156"/>
      <c r="H20" s="156"/>
      <c r="I20" s="156"/>
    </row>
    <row r="21" spans="2:9" x14ac:dyDescent="0.55000000000000004">
      <c r="B21" s="156"/>
      <c r="C21" s="156"/>
      <c r="D21" s="156"/>
      <c r="E21" s="156"/>
      <c r="F21" s="156"/>
      <c r="G21" s="156"/>
      <c r="H21" s="156"/>
      <c r="I21" s="156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148" t="s">
        <v>23</v>
      </c>
      <c r="C24" s="148"/>
      <c r="D24" s="149" t="s">
        <v>112</v>
      </c>
      <c r="E24" s="149"/>
      <c r="F24" s="149"/>
      <c r="G24" s="17" t="s">
        <v>20</v>
      </c>
    </row>
    <row r="25" spans="2:9" x14ac:dyDescent="0.55000000000000004">
      <c r="B25" s="148" t="s">
        <v>22</v>
      </c>
      <c r="C25" s="148"/>
      <c r="D25" s="158" t="s">
        <v>109</v>
      </c>
      <c r="E25" s="158"/>
      <c r="F25" s="158"/>
      <c r="G25" s="16" t="s">
        <v>21</v>
      </c>
    </row>
    <row r="26" spans="2:9" x14ac:dyDescent="0.55000000000000004">
      <c r="B26" s="148" t="s">
        <v>119</v>
      </c>
      <c r="C26" s="148"/>
      <c r="D26" s="159" t="s">
        <v>121</v>
      </c>
      <c r="E26" s="159"/>
      <c r="F26" s="159"/>
      <c r="G26" s="16" t="s">
        <v>122</v>
      </c>
    </row>
    <row r="27" spans="2:9" x14ac:dyDescent="0.55000000000000004">
      <c r="B27" s="148" t="s">
        <v>120</v>
      </c>
      <c r="C27" s="148"/>
      <c r="D27" s="158" t="s">
        <v>121</v>
      </c>
      <c r="E27" s="158"/>
      <c r="F27" s="158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148" t="s">
        <v>123</v>
      </c>
      <c r="C29" s="148"/>
      <c r="D29" s="160">
        <f>SUM(D24:F27)</f>
        <v>0</v>
      </c>
      <c r="E29" s="160"/>
      <c r="F29" s="160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48" t="s">
        <v>99</v>
      </c>
      <c r="C32" s="148"/>
      <c r="D32" s="152" t="s">
        <v>100</v>
      </c>
      <c r="E32" s="152"/>
    </row>
    <row r="33" spans="2:5" x14ac:dyDescent="0.55000000000000004">
      <c r="B33" s="102" t="s">
        <v>101</v>
      </c>
      <c r="C33" s="14" t="s">
        <v>18</v>
      </c>
      <c r="D33" s="157" t="s">
        <v>102</v>
      </c>
      <c r="E33" s="157"/>
    </row>
    <row r="34" spans="2:5" x14ac:dyDescent="0.55000000000000004">
      <c r="B34" s="148" t="s">
        <v>103</v>
      </c>
      <c r="C34" s="148"/>
      <c r="D34" s="148"/>
      <c r="E34" s="1" t="s">
        <v>17</v>
      </c>
    </row>
  </sheetData>
  <mergeCells count="25"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161" t="s">
        <v>70</v>
      </c>
      <c r="C1" s="161"/>
      <c r="D1" s="161"/>
      <c r="E1" s="161"/>
      <c r="F1" s="161"/>
      <c r="G1" s="161"/>
      <c r="H1" s="161"/>
      <c r="I1" s="161"/>
      <c r="J1" s="161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162" t="s">
        <v>69</v>
      </c>
      <c r="C3" s="163"/>
      <c r="D3" s="164" t="s">
        <v>114</v>
      </c>
      <c r="E3" s="165"/>
      <c r="F3" s="166"/>
      <c r="G3" s="178" t="s">
        <v>68</v>
      </c>
      <c r="H3" s="179"/>
      <c r="I3" s="167" t="s">
        <v>108</v>
      </c>
      <c r="J3" s="168"/>
      <c r="K3" s="169"/>
      <c r="L3" s="72"/>
    </row>
    <row r="4" spans="1:12" ht="27" customHeight="1" x14ac:dyDescent="0.55000000000000004">
      <c r="B4" s="170" t="s">
        <v>67</v>
      </c>
      <c r="C4" s="171"/>
      <c r="D4" s="172" t="s">
        <v>66</v>
      </c>
      <c r="E4" s="173"/>
      <c r="F4" s="174"/>
      <c r="G4" s="180" t="s">
        <v>65</v>
      </c>
      <c r="H4" s="181"/>
      <c r="I4" s="175" t="s">
        <v>107</v>
      </c>
      <c r="J4" s="176"/>
      <c r="K4" s="177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182" t="s">
        <v>64</v>
      </c>
      <c r="C6" s="68"/>
      <c r="D6" s="178" t="s">
        <v>63</v>
      </c>
      <c r="E6" s="179"/>
      <c r="F6" s="178" t="s">
        <v>62</v>
      </c>
      <c r="G6" s="185"/>
      <c r="H6" s="185"/>
      <c r="I6" s="178" t="s">
        <v>49</v>
      </c>
      <c r="J6" s="185"/>
      <c r="K6" s="186"/>
      <c r="L6" s="67"/>
    </row>
    <row r="7" spans="1:12" ht="20.149999999999999" customHeight="1" x14ac:dyDescent="0.55000000000000004">
      <c r="B7" s="183"/>
      <c r="C7" s="65" t="s">
        <v>54</v>
      </c>
      <c r="D7" s="187" t="s">
        <v>91</v>
      </c>
      <c r="E7" s="188"/>
      <c r="F7" s="187" t="s">
        <v>93</v>
      </c>
      <c r="G7" s="189"/>
      <c r="H7" s="188"/>
      <c r="I7" s="66" t="s">
        <v>61</v>
      </c>
      <c r="J7" s="187" t="e">
        <f>D7+F7</f>
        <v>#VALUE!</v>
      </c>
      <c r="K7" s="190"/>
      <c r="L7" s="61"/>
    </row>
    <row r="8" spans="1:12" ht="20.149999999999999" customHeight="1" x14ac:dyDescent="0.55000000000000004">
      <c r="B8" s="183"/>
      <c r="C8" s="65" t="s">
        <v>51</v>
      </c>
      <c r="D8" s="187" t="s">
        <v>92</v>
      </c>
      <c r="E8" s="188"/>
      <c r="F8" s="187" t="s">
        <v>94</v>
      </c>
      <c r="G8" s="189"/>
      <c r="H8" s="189"/>
      <c r="I8" s="64" t="s">
        <v>60</v>
      </c>
      <c r="J8" s="187" t="e">
        <f>D8+F8</f>
        <v>#VALUE!</v>
      </c>
      <c r="K8" s="190"/>
      <c r="L8" s="61"/>
    </row>
    <row r="9" spans="1:12" ht="20.149999999999999" customHeight="1" x14ac:dyDescent="0.55000000000000004">
      <c r="B9" s="184"/>
      <c r="C9" s="63" t="s">
        <v>49</v>
      </c>
      <c r="D9" s="191">
        <f>SUM(D7:E8)</f>
        <v>0</v>
      </c>
      <c r="E9" s="192"/>
      <c r="F9" s="191">
        <f>SUM(F7:H8)</f>
        <v>0</v>
      </c>
      <c r="G9" s="193"/>
      <c r="H9" s="193"/>
      <c r="I9" s="62" t="s">
        <v>59</v>
      </c>
      <c r="J9" s="191">
        <f>D9+F9</f>
        <v>0</v>
      </c>
      <c r="K9" s="194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195" t="s">
        <v>58</v>
      </c>
      <c r="C11" s="196"/>
      <c r="D11" s="59" t="s">
        <v>57</v>
      </c>
      <c r="E11" s="199" t="s">
        <v>95</v>
      </c>
      <c r="F11" s="200"/>
      <c r="G11" s="99" t="s">
        <v>26</v>
      </c>
      <c r="H11" s="201" t="s">
        <v>97</v>
      </c>
      <c r="I11" s="201"/>
      <c r="J11" s="202" t="e">
        <f>H11-E11+1</f>
        <v>#VALUE!</v>
      </c>
      <c r="K11" s="203"/>
      <c r="L11" s="57"/>
    </row>
    <row r="12" spans="1:12" ht="20.149999999999999" customHeight="1" x14ac:dyDescent="0.55000000000000004">
      <c r="B12" s="197"/>
      <c r="C12" s="198"/>
      <c r="D12" s="58" t="s">
        <v>56</v>
      </c>
      <c r="E12" s="204" t="s">
        <v>96</v>
      </c>
      <c r="F12" s="205"/>
      <c r="G12" s="100" t="s">
        <v>26</v>
      </c>
      <c r="H12" s="206" t="s">
        <v>98</v>
      </c>
      <c r="I12" s="206"/>
      <c r="J12" s="207" t="e">
        <f>365-J11</f>
        <v>#VALUE!</v>
      </c>
      <c r="K12" s="208"/>
      <c r="L12" s="57"/>
    </row>
    <row r="13" spans="1:12" ht="10" customHeight="1" x14ac:dyDescent="0.55000000000000004"/>
    <row r="14" spans="1:12" ht="20.149999999999999" customHeight="1" x14ac:dyDescent="0.55000000000000004">
      <c r="B14" s="209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22" t="e">
        <f>J$11+J$12</f>
        <v>#VALUE!</v>
      </c>
      <c r="H14" s="222"/>
      <c r="I14" s="212" t="s">
        <v>115</v>
      </c>
      <c r="J14" s="212"/>
      <c r="K14" s="213"/>
      <c r="L14" s="38"/>
    </row>
    <row r="15" spans="1:12" ht="20.149999999999999" customHeight="1" x14ac:dyDescent="0.55000000000000004">
      <c r="B15" s="210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23" t="e">
        <f>J$11+J$12</f>
        <v>#VALUE!</v>
      </c>
      <c r="H15" s="223"/>
      <c r="I15" s="214" t="s">
        <v>116</v>
      </c>
      <c r="J15" s="214"/>
      <c r="K15" s="215"/>
      <c r="L15" s="38"/>
    </row>
    <row r="16" spans="1:12" ht="20.149999999999999" customHeight="1" x14ac:dyDescent="0.55000000000000004">
      <c r="B16" s="210"/>
      <c r="C16" s="48"/>
      <c r="D16" s="47" t="s">
        <v>49</v>
      </c>
      <c r="E16" s="46"/>
      <c r="F16" s="45"/>
      <c r="G16" s="221"/>
      <c r="H16" s="221"/>
      <c r="I16" s="44" t="s">
        <v>48</v>
      </c>
      <c r="J16" s="216" t="e">
        <f>I14+I15</f>
        <v>#VALUE!</v>
      </c>
      <c r="K16" s="217"/>
      <c r="L16" s="38"/>
    </row>
    <row r="17" spans="2:12" ht="20.149999999999999" customHeight="1" x14ac:dyDescent="0.55000000000000004">
      <c r="B17" s="211"/>
      <c r="C17" s="43" t="s">
        <v>47</v>
      </c>
      <c r="D17" s="42"/>
      <c r="E17" s="41" t="str">
        <f>I9</f>
        <v>（C）</v>
      </c>
      <c r="F17" s="23" t="s">
        <v>46</v>
      </c>
      <c r="G17" s="220" t="str">
        <f>I16</f>
        <v>（Ｄ）</v>
      </c>
      <c r="H17" s="220"/>
      <c r="I17" s="40"/>
      <c r="J17" s="218" t="e">
        <f>J9-J16</f>
        <v>#VALUE!</v>
      </c>
      <c r="K17" s="219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24" t="s">
        <v>45</v>
      </c>
      <c r="C19" s="225"/>
      <c r="D19" s="226"/>
      <c r="E19" s="36"/>
      <c r="F19" s="36"/>
      <c r="G19" s="229"/>
      <c r="H19" s="229"/>
      <c r="I19" s="35" t="s">
        <v>44</v>
      </c>
      <c r="J19" s="227" t="s">
        <v>117</v>
      </c>
      <c r="K19" s="228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30" t="s">
        <v>43</v>
      </c>
      <c r="C21" s="231"/>
      <c r="D21" s="232"/>
      <c r="E21" s="36"/>
      <c r="F21" s="36"/>
      <c r="G21" s="229"/>
      <c r="H21" s="229"/>
      <c r="I21" s="35" t="s">
        <v>42</v>
      </c>
      <c r="J21" s="227" t="s">
        <v>110</v>
      </c>
      <c r="K21" s="228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9:D19"/>
    <mergeCell ref="J19:K19"/>
    <mergeCell ref="G19:H19"/>
    <mergeCell ref="B21:D21"/>
    <mergeCell ref="J21:K21"/>
    <mergeCell ref="G21:H21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47" t="s">
        <v>84</v>
      </c>
      <c r="C2" s="247"/>
      <c r="D2" s="247"/>
      <c r="E2" s="247"/>
      <c r="F2" s="247"/>
      <c r="G2" s="247"/>
      <c r="H2" s="247"/>
      <c r="I2" s="247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48" t="s">
        <v>107</v>
      </c>
      <c r="C5" s="248"/>
      <c r="D5" s="248"/>
      <c r="E5" s="248"/>
      <c r="F5" s="90" t="s">
        <v>41</v>
      </c>
      <c r="I5" s="30"/>
      <c r="L5" s="233" t="s">
        <v>118</v>
      </c>
      <c r="N5" s="85"/>
    </row>
    <row r="6" spans="1:16" ht="33" customHeight="1" x14ac:dyDescent="0.55000000000000004">
      <c r="L6" s="234"/>
      <c r="N6" s="85"/>
    </row>
    <row r="7" spans="1:16" ht="24" customHeight="1" x14ac:dyDescent="0.55000000000000004">
      <c r="D7" s="249" t="e">
        <f>G13+G14</f>
        <v>#VALUE!</v>
      </c>
      <c r="E7" s="250"/>
      <c r="F7" s="250"/>
      <c r="G7" s="250"/>
      <c r="H7" s="251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252" t="s">
        <v>83</v>
      </c>
      <c r="C10" s="253"/>
      <c r="D10" s="254" t="s">
        <v>113</v>
      </c>
      <c r="E10" s="255"/>
      <c r="F10" s="255"/>
      <c r="G10" s="255"/>
      <c r="H10" s="255"/>
      <c r="I10" s="256"/>
      <c r="J10" s="29"/>
      <c r="L10" s="263">
        <v>8250000</v>
      </c>
      <c r="M10" s="263"/>
      <c r="N10" s="263"/>
      <c r="O10" s="263"/>
      <c r="P10" s="263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244" t="s">
        <v>82</v>
      </c>
      <c r="C12" s="245"/>
      <c r="D12" s="245"/>
      <c r="E12" s="245"/>
      <c r="F12" s="245"/>
      <c r="G12" s="245" t="s">
        <v>81</v>
      </c>
      <c r="H12" s="245"/>
      <c r="I12" s="246"/>
      <c r="J12" s="26"/>
      <c r="L12" s="22" t="s">
        <v>76</v>
      </c>
    </row>
    <row r="13" spans="1:16" ht="24.75" customHeight="1" x14ac:dyDescent="0.55000000000000004">
      <c r="B13" s="235" t="s">
        <v>80</v>
      </c>
      <c r="C13" s="236"/>
      <c r="D13" s="236"/>
      <c r="E13" s="236"/>
      <c r="F13" s="237"/>
      <c r="G13" s="238" t="s">
        <v>112</v>
      </c>
      <c r="H13" s="239"/>
      <c r="I13" s="240"/>
      <c r="J13" s="26"/>
      <c r="L13" s="22" t="s">
        <v>74</v>
      </c>
    </row>
    <row r="14" spans="1:16" ht="25" customHeight="1" x14ac:dyDescent="0.55000000000000004">
      <c r="B14" s="241" t="s">
        <v>79</v>
      </c>
      <c r="C14" s="242"/>
      <c r="D14" s="242"/>
      <c r="E14" s="242"/>
      <c r="F14" s="243"/>
      <c r="G14" s="238" t="s">
        <v>109</v>
      </c>
      <c r="H14" s="239"/>
      <c r="I14" s="240"/>
      <c r="J14" s="26"/>
      <c r="L14" s="22" t="s">
        <v>73</v>
      </c>
    </row>
    <row r="15" spans="1:16" ht="25" customHeight="1" x14ac:dyDescent="0.55000000000000004">
      <c r="B15" s="257" t="s">
        <v>78</v>
      </c>
      <c r="C15" s="258"/>
      <c r="D15" s="258"/>
      <c r="E15" s="258"/>
      <c r="F15" s="259"/>
      <c r="G15" s="260"/>
      <c r="H15" s="261"/>
      <c r="I15" s="262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65" t="s">
        <v>108</v>
      </c>
      <c r="C17" s="265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266" t="s">
        <v>125</v>
      </c>
      <c r="G19" s="266"/>
      <c r="H19" s="266"/>
      <c r="I19" s="266"/>
      <c r="J19" s="266"/>
    </row>
    <row r="20" spans="2:14" ht="21.75" customHeight="1" x14ac:dyDescent="0.55000000000000004">
      <c r="D20" s="27"/>
      <c r="E20" s="78"/>
      <c r="F20" s="267" t="s">
        <v>72</v>
      </c>
      <c r="G20" s="267"/>
      <c r="H20" s="267"/>
      <c r="I20" s="267"/>
      <c r="J20" s="28"/>
    </row>
    <row r="21" spans="2:14" ht="21.75" customHeight="1" x14ac:dyDescent="0.55000000000000004">
      <c r="E21" s="78" t="s">
        <v>39</v>
      </c>
      <c r="F21" s="264" t="s">
        <v>71</v>
      </c>
      <c r="G21" s="264"/>
      <c r="H21" s="264"/>
      <c r="I21" s="264"/>
      <c r="J21" s="264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B15:F15"/>
    <mergeCell ref="G15:I15"/>
    <mergeCell ref="L10:P10"/>
    <mergeCell ref="F21:J21"/>
    <mergeCell ref="B17:C17"/>
    <mergeCell ref="F19:J19"/>
    <mergeCell ref="F20:I20"/>
    <mergeCell ref="B2:I2"/>
    <mergeCell ref="B5:E5"/>
    <mergeCell ref="D7:H7"/>
    <mergeCell ref="B10:C10"/>
    <mergeCell ref="D10:I10"/>
    <mergeCell ref="L5:L6"/>
    <mergeCell ref="B13:F13"/>
    <mergeCell ref="G13:I13"/>
    <mergeCell ref="B14:F14"/>
    <mergeCell ref="G14:I14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I3" s="269"/>
      <c r="J3" s="270"/>
      <c r="K3" s="269"/>
      <c r="L3" s="272"/>
      <c r="M3" s="268"/>
      <c r="N3" s="268"/>
    </row>
    <row r="4" spans="1:14" x14ac:dyDescent="0.55000000000000004">
      <c r="I4" s="269"/>
      <c r="J4" s="271"/>
      <c r="K4" s="269"/>
      <c r="L4" s="272"/>
      <c r="M4" s="268"/>
      <c r="N4" s="268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274" t="s">
        <v>134</v>
      </c>
      <c r="F6" s="274"/>
      <c r="G6" s="274"/>
      <c r="H6" s="274"/>
      <c r="I6" s="274" t="s">
        <v>135</v>
      </c>
      <c r="J6" s="274"/>
      <c r="K6" s="274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274"/>
      <c r="F7" s="274"/>
      <c r="G7" s="274"/>
      <c r="H7" s="274"/>
      <c r="I7" s="274"/>
      <c r="J7" s="274"/>
      <c r="K7" s="274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275" t="s">
        <v>143</v>
      </c>
      <c r="F8" s="276"/>
      <c r="G8" s="276"/>
      <c r="H8" s="277"/>
      <c r="I8" s="281" t="s">
        <v>144</v>
      </c>
      <c r="J8" s="281"/>
      <c r="K8" s="281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278"/>
      <c r="F9" s="279"/>
      <c r="G9" s="279"/>
      <c r="H9" s="280"/>
      <c r="I9" s="281"/>
      <c r="J9" s="281"/>
      <c r="K9" s="281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282" t="s">
        <v>149</v>
      </c>
      <c r="F10" s="126"/>
      <c r="G10" s="283">
        <f>SUM(B10-D10)</f>
        <v>0</v>
      </c>
      <c r="H10" s="284"/>
      <c r="I10" s="282"/>
      <c r="J10" s="126"/>
      <c r="K10" s="285"/>
    </row>
    <row r="11" spans="1:14" x14ac:dyDescent="0.55000000000000004">
      <c r="I11" s="273" t="s">
        <v>66</v>
      </c>
      <c r="J11" s="273"/>
      <c r="K11" s="273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支払明細書</vt:lpstr>
      <vt:lpstr>決済案内</vt:lpstr>
      <vt:lpstr>固都税精算</vt:lpstr>
      <vt:lpstr>領収証</vt:lpstr>
      <vt:lpstr>振替伝票</vt:lpstr>
      <vt:lpstr>決済案内!Print_Area</vt:lpstr>
      <vt:lpstr>固都税精算!Print_Area</vt:lpstr>
      <vt:lpstr>支払明細書!Print_Area</vt:lpstr>
      <vt:lpstr>振替伝票!Print_Area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2025-04-10T08:06:28Z</dcterms:modified>
</cp:coreProperties>
</file>