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8E141FB8-1A09-4885-A0F1-F5BCF2ACB4D2}" xr6:coauthVersionLast="47" xr6:coauthVersionMax="47" xr10:uidLastSave="{00000000-0000-0000-0000-000000000000}"/>
  <bookViews>
    <workbookView xWindow="-110" yWindow="-110" windowWidth="19420" windowHeight="10300" xr2:uid="{8CC0110C-8D3A-4C7A-8A41-80594298D2A7}"/>
  </bookViews>
  <sheets>
    <sheet name="支払明細書" sheetId="1" r:id="rId1"/>
    <sheet name="決済案内" sheetId="2" r:id="rId2"/>
    <sheet name="固都税精算" sheetId="3" r:id="rId3"/>
    <sheet name="領収証" sheetId="4" r:id="rId4"/>
  </sheets>
  <externalReferences>
    <externalReference r:id="rId5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2">#REF!</definedName>
    <definedName name="Data">#REF!</definedName>
    <definedName name="DB" localSheetId="2">#REF!</definedName>
    <definedName name="DB">#REF!</definedName>
    <definedName name="japan" localSheetId="2">#REF!</definedName>
    <definedName name="japan">#REF!</definedName>
    <definedName name="_xlnm.Print_Area" localSheetId="1">決済案内!$A$1:$I$34</definedName>
    <definedName name="_xlnm.Print_Area" localSheetId="2">固都税精算!$A$1:$L$22</definedName>
    <definedName name="_xlnm.Print_Area" localSheetId="0">支払明細書!$A$1:$K$33</definedName>
    <definedName name="_xlnm.Print_Area" localSheetId="3">領収証!$A$1:$J$25</definedName>
    <definedName name="ProjectName" localSheetId="2">{"Client Name or Project Name"}</definedName>
    <definedName name="ProjectName" localSheetId="3">{"Client Name or Project Name"}</definedName>
    <definedName name="ProjectName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>{"Client Name or Project Name"}</definedName>
    <definedName name="分析" localSheetId="2">{"Client Name or Project Name"}</definedName>
    <definedName name="分析" localSheetId="3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" l="1"/>
  <c r="D29" i="2"/>
  <c r="E18" i="1" l="1"/>
  <c r="F9" i="3" l="1"/>
  <c r="J7" i="3" l="1"/>
  <c r="J8" i="3"/>
  <c r="D9" i="3"/>
  <c r="E17" i="3"/>
  <c r="D17" i="2"/>
  <c r="J9" i="3" l="1"/>
  <c r="J11" i="3"/>
  <c r="J12" i="3" l="1"/>
  <c r="G15" i="3" s="1"/>
  <c r="G14" i="3"/>
  <c r="E15" i="3"/>
  <c r="E14" i="3"/>
  <c r="J16" i="3" l="1"/>
  <c r="D7" i="4" l="1"/>
  <c r="J17" i="3"/>
</calcChain>
</file>

<file path=xl/sharedStrings.xml><?xml version="1.0" encoding="utf-8"?>
<sst xmlns="http://schemas.openxmlformats.org/spreadsheetml/2006/main" count="144" uniqueCount="126">
  <si>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</si>
  <si>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</si>
  <si>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</si>
  <si>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</si>
  <si>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</si>
  <si>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</si>
  <si>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</si>
  <si>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</si>
  <si>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</si>
  <si>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</si>
  <si>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</si>
  <si>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</si>
  <si>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</si>
  <si>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</si>
  <si>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</si>
  <si>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</si>
  <si>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</si>
  <si>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</si>
  <si>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</si>
  <si>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</si>
  <si>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</si>
  <si>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残代金合計：</t>
    <rPh sb="0" eb="1">
      <t>ザン</t>
    </rPh>
    <rPh sb="1" eb="3">
      <t>ダイキン</t>
    </rPh>
    <rPh sb="3" eb="5">
      <t>ゴウケイ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</si>
  <si>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</si>
  <si>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</si>
  <si>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</si>
  <si>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</si>
  <si>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　　埼央建設株式会社</t>
    <rPh sb="2" eb="3">
      <t>サキ</t>
    </rPh>
    <rPh sb="3" eb="4">
      <t>オウ</t>
    </rPh>
    <rPh sb="4" eb="6">
      <t>ケンセツ</t>
    </rPh>
    <rPh sb="6" eb="10">
      <t>カブシキガイシャ</t>
    </rPh>
    <phoneticPr fontId="2"/>
  </si>
  <si>
    <t>　　〒338-0002　さいたま市中央区下落合6-8-8　埼央ビル</t>
    <rPh sb="16" eb="17">
      <t>シ</t>
    </rPh>
    <rPh sb="17" eb="20">
      <t>チュウオウク</t>
    </rPh>
    <rPh sb="20" eb="23">
      <t>シモオチアイ</t>
    </rPh>
    <rPh sb="29" eb="30">
      <t>サキ</t>
    </rPh>
    <rPh sb="30" eb="31">
      <t>オウ</t>
    </rPh>
    <phoneticPr fontId="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</si>
  <si>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</si>
  <si>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</si>
  <si>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</si>
  <si>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</si>
  <si>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</si>
  <si>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</si>
  <si>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</si>
  <si>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</si>
  <si>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</si>
  <si>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</si>
  <si>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</si>
  <si>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東京都中央区銀座4-10-10</t>
    <rPh sb="0" eb="2">
      <t>トウキョウ</t>
    </rPh>
    <rPh sb="2" eb="3">
      <t>ト</t>
    </rPh>
    <rPh sb="3" eb="5">
      <t>チュウオウ</t>
    </rPh>
    <rPh sb="5" eb="6">
      <t>ク</t>
    </rPh>
    <rPh sb="6" eb="8">
      <t>ギンザ</t>
    </rPh>
    <phoneticPr fontId="2"/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</si>
  <si>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</si>
  <si>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</si>
  <si>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</si>
  <si>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</si>
  <si>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</si>
  <si>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</si>
  <si>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</si>
  <si>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</si>
  <si>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</si>
  <si>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</si>
  <si>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</si>
  <si>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</si>
  <si>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</si>
  <si>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</si>
  <si>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</si>
  <si>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</si>
  <si>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</si>
  <si>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</si>
  <si>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</si>
  <si>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</si>
  <si>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</si>
  <si>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</si>
  <si>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</si>
  <si>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</si>
  <si>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</si>
  <si>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</si>
  <si>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</si>
  <si>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</si>
  <si>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</si>
  <si>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</si>
  <si>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</si>
  <si>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</si>
  <si>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</si>
  <si>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</si>
  <si>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</si>
  <si>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</si>
  <si>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</si>
  <si>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　　東京都中央区銀座四丁目１０番１０号</t>
    <rPh sb="2" eb="4">
      <t>トウキョウ</t>
    </rPh>
    <rPh sb="4" eb="5">
      <t>ト</t>
    </rPh>
    <rPh sb="5" eb="7">
      <t>チュウオウ</t>
    </rPh>
    <rPh sb="7" eb="8">
      <t>ク</t>
    </rPh>
    <rPh sb="8" eb="10">
      <t>ギンザ</t>
    </rPh>
    <rPh sb="10" eb="11">
      <t>ヨン</t>
    </rPh>
    <rPh sb="11" eb="13">
      <t>チョウメ</t>
    </rPh>
    <rPh sb="15" eb="16">
      <t>バン</t>
    </rPh>
    <rPh sb="18" eb="19">
      <t>ゴウ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</si>
  <si>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</si>
  <si>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</si>
  <si>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</si>
  <si>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</si>
  <si>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</si>
  <si>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</si>
  <si>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</si>
  <si>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</si>
  <si>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</si>
  <si>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</si>
  <si>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</si>
  <si>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</si>
  <si>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</si>
  <si>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</si>
  <si>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</si>
  <si>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</si>
  <si>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</si>
  <si>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</si>
  <si>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</si>
  <si>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</si>
  <si>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</si>
  <si>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</si>
  <si>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</si>
  <si>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</si>
  <si>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</si>
  <si>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</si>
  <si>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</si>
  <si>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</si>
  <si>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</si>
  <si>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</si>
  <si>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</si>
  <si>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</si>
  <si>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</si>
  <si>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</si>
  <si>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</si>
  <si>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</si>
  <si>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</si>
  <si>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</si>
  <si>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</si>
  <si>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</si>
  <si>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</si>
  <si>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</si>
  <si>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</si>
  <si>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</si>
  <si>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</si>
  <si>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</si>
  <si>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社長</t>
    <rPh sb="0" eb="2">
      <t>シャチョウ</t>
    </rPh>
    <phoneticPr fontId="2"/>
  </si>
  <si>
    <t>作成者</t>
    <rPh sb="0" eb="3">
      <t>サクセイシャ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</si>
</sst>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5" formatCode="&quot;¥&quot;#,##0;&quot;¥&quot;\-#,##0"/>
    <numFmt numFmtId="6" formatCode="&quot;¥&quot;#,##0;[Red]&quot;¥&quot;\-#,##0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</numFmts>
  <fonts count="4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</cellStyleXfs>
  <cellXfs count="260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Fill="1" applyBorder="1" applyAlignment="1">
      <alignment horizontal="right" vertical="center"/>
    </xf>
    <xf numFmtId="0" fontId="20" fillId="0" borderId="4" xfId="2" applyFont="1" applyFill="1" applyBorder="1" applyAlignment="1">
      <alignment horizontal="right" vertical="center"/>
    </xf>
    <xf numFmtId="0" fontId="0" fillId="0" borderId="0" xfId="0">
      <alignment vertical="center"/>
    </xf>
    <xf numFmtId="0" fontId="7" fillId="0" borderId="0" xfId="0" applyFont="1" applyFill="1">
      <alignment vertical="center"/>
    </xf>
    <xf numFmtId="58" fontId="8" fillId="0" borderId="0" xfId="0" applyNumberFormat="1" applyFont="1" applyFill="1" applyAlignment="1">
      <alignment horizontal="lef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>
      <alignment vertical="center"/>
    </xf>
    <xf numFmtId="0" fontId="0" fillId="0" borderId="45" xfId="0" applyBorder="1" applyAlignment="1">
      <alignment horizontal="center"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" xfId="0" applyFill="1" applyBorder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49" fontId="3" fillId="0" borderId="0" xfId="0" applyNumberFormat="1" applyFont="1" applyFill="1" applyAlignment="1">
      <alignment horizontal="left" vertical="center" indent="1"/>
    </xf>
    <xf numFmtId="3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Fill="1" applyBorder="1" applyAlignment="1">
      <alignment horizontal="center" vertical="center" shrinkToFit="1"/>
    </xf>
    <xf numFmtId="0" fontId="19" fillId="0" borderId="21" xfId="2" applyFill="1" applyBorder="1"/>
    <xf numFmtId="0" fontId="19" fillId="0" borderId="36" xfId="2" applyFill="1" applyBorder="1"/>
    <xf numFmtId="58" fontId="20" fillId="0" borderId="22" xfId="2" applyNumberFormat="1" applyFont="1" applyFill="1" applyBorder="1" applyAlignment="1">
      <alignment horizontal="center" vertical="center" shrinkToFit="1"/>
    </xf>
    <xf numFmtId="58" fontId="20" fillId="0" borderId="21" xfId="2" applyNumberFormat="1" applyFont="1" applyFill="1" applyBorder="1" applyAlignment="1">
      <alignment horizontal="center" vertical="center" shrinkToFit="1"/>
    </xf>
    <xf numFmtId="58" fontId="20" fillId="0" borderId="20" xfId="2" applyNumberFormat="1" applyFont="1" applyFill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Fill="1" applyBorder="1" applyAlignment="1">
      <alignment horizontal="center" vertical="center" shrinkToFit="1"/>
    </xf>
    <xf numFmtId="0" fontId="20" fillId="0" borderId="8" xfId="2" applyFont="1" applyFill="1" applyBorder="1" applyAlignment="1">
      <alignment horizontal="center" vertical="center" shrinkToFit="1"/>
    </xf>
    <xf numFmtId="0" fontId="20" fillId="0" borderId="7" xfId="2" applyFont="1" applyFill="1" applyBorder="1" applyAlignment="1">
      <alignment horizontal="center" vertical="center" shrinkToFit="1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Fill="1" applyBorder="1" applyAlignment="1">
      <alignment horizontal="right" vertical="center"/>
    </xf>
    <xf numFmtId="190" fontId="26" fillId="0" borderId="34" xfId="2" applyNumberFormat="1" applyFont="1" applyFill="1" applyBorder="1" applyAlignment="1">
      <alignment horizontal="right" vertical="center"/>
    </xf>
    <xf numFmtId="190" fontId="26" fillId="0" borderId="12" xfId="2" applyNumberFormat="1" applyFont="1" applyFill="1" applyBorder="1" applyAlignment="1">
      <alignment horizontal="right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Fill="1" applyBorder="1" applyAlignment="1">
      <alignment horizontal="right" vertical="center"/>
    </xf>
    <xf numFmtId="0" fontId="20" fillId="0" borderId="21" xfId="2" applyFont="1" applyFill="1" applyBorder="1" applyAlignment="1">
      <alignment horizontal="right" vertical="center"/>
    </xf>
    <xf numFmtId="0" fontId="20" fillId="0" borderId="21" xfId="2" applyNumberFormat="1" applyFont="1" applyFill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Fill="1" applyBorder="1" applyAlignment="1">
      <alignment horizontal="right" vertical="center"/>
    </xf>
    <xf numFmtId="0" fontId="20" fillId="0" borderId="4" xfId="2" applyFont="1" applyFill="1" applyBorder="1" applyAlignment="1">
      <alignment horizontal="right" vertical="center"/>
    </xf>
    <xf numFmtId="0" fontId="20" fillId="0" borderId="4" xfId="2" applyNumberFormat="1" applyFont="1" applyFill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Fill="1" applyBorder="1" applyAlignment="1">
      <alignment horizontal="right" vertical="center"/>
    </xf>
    <xf numFmtId="191" fontId="24" fillId="0" borderId="12" xfId="2" applyNumberFormat="1" applyFont="1" applyFill="1" applyBorder="1" applyAlignment="1">
      <alignment horizontal="right" vertical="center"/>
    </xf>
    <xf numFmtId="191" fontId="24" fillId="0" borderId="11" xfId="2" applyNumberFormat="1" applyFont="1" applyFill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Fill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Fill="1" applyBorder="1" applyAlignment="1" applyProtection="1">
      <alignment horizontal="left" vertical="center" shrinkToFit="1"/>
      <protection locked="0"/>
    </xf>
    <xf numFmtId="0" fontId="20" fillId="0" borderId="2" xfId="2" applyFont="1" applyFill="1" applyBorder="1" applyAlignment="1" applyProtection="1">
      <alignment horizontal="left" vertical="center" shrinkToFit="1"/>
      <protection locked="0"/>
    </xf>
    <xf numFmtId="0" fontId="20" fillId="0" borderId="1" xfId="2" applyFont="1" applyFill="1" applyBorder="1" applyAlignment="1" applyProtection="1">
      <alignment horizontal="left" vertical="center" shrinkToFit="1"/>
      <protection locked="0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Fill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49" fontId="7" fillId="0" borderId="0" xfId="0" applyNumberFormat="1" applyFont="1" applyFill="1" applyAlignment="1">
      <alignment vertical="center"/>
    </xf>
  </cellXfs>
  <cellStyles count="4">
    <cellStyle name="桁区切り" xfId="1" builtinId="6"/>
    <cellStyle name="桁区切り 2" xfId="3" xr:uid="{BD7445E9-A777-4780-9CDC-405701966106}"/>
    <cellStyle name="標準" xfId="0" builtinId="0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11</xdr:row>
      <xdr:rowOff>104775</xdr:rowOff>
    </xdr:from>
    <xdr:to>
      <xdr:col>9</xdr:col>
      <xdr:colOff>914400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6076950" y="2724150"/>
          <a:ext cx="95250" cy="1333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600075</xdr:colOff>
      <xdr:row>12</xdr:row>
      <xdr:rowOff>104775</xdr:rowOff>
    </xdr:from>
    <xdr:to>
      <xdr:col>10</xdr:col>
      <xdr:colOff>9675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407025" y="3946525"/>
          <a:ext cx="3240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5.25" customWidth="1"/>
    <col min="8" max="8" width="7" style="101" customWidth="1"/>
    <col min="9" max="9" width="5" customWidth="1"/>
    <col min="10" max="10" width="12" customWidth="1"/>
    <col min="11" max="11" width="7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F1" s="12" t="s">
        <v>15</v>
      </c>
      <c r="G1" s="120" t="s">
        <v>91</v>
      </c>
      <c r="H1" s="120"/>
      <c r="I1" s="120"/>
      <c r="J1" s="120"/>
      <c r="K1" s="120"/>
    </row>
    <row r="2" spans="1:11" ht="68.25" customHeight="1" x14ac:dyDescent="0.55000000000000004">
      <c r="G2" s="94"/>
    </row>
    <row r="3" spans="1:11" ht="40.5" customHeight="1" x14ac:dyDescent="0.55000000000000004">
      <c r="A3" s="121" t="s">
        <v>14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102" t="s">
        <v>93</v>
      </c>
      <c r="D5" s="8"/>
      <c r="E5" s="8"/>
      <c r="F5" s="8"/>
      <c r="G5" s="259" t="s">
        <v>92</v>
      </c>
      <c r="H5" s="259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3" t="s">
        <v>94</v>
      </c>
      <c r="D8" s="8"/>
      <c r="E8" s="8"/>
      <c r="F8" s="8"/>
      <c r="G8" s="133">
        <v>0.54166666666666663</v>
      </c>
      <c r="H8" s="133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22" t="s">
        <v>9</v>
      </c>
      <c r="K11" s="122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34" t="s">
        <v>95</v>
      </c>
      <c r="F12" s="134"/>
      <c r="G12" s="134"/>
      <c r="H12" s="134"/>
      <c r="I12" s="8"/>
      <c r="J12" s="123" t="s">
        <v>4</v>
      </c>
      <c r="K12" s="123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34" t="s">
        <v>115</v>
      </c>
      <c r="F13" s="134"/>
      <c r="G13" s="134"/>
      <c r="H13" s="134"/>
      <c r="I13" s="8"/>
      <c r="J13" s="123" t="s">
        <v>4</v>
      </c>
      <c r="K13" s="123"/>
    </row>
    <row r="14" spans="1:11" ht="30" customHeight="1" x14ac:dyDescent="0.55000000000000004">
      <c r="A14" s="8"/>
      <c r="B14" s="8" t="s">
        <v>3</v>
      </c>
      <c r="C14" s="10"/>
      <c r="D14" s="8"/>
      <c r="E14" s="129"/>
      <c r="F14" s="129"/>
      <c r="G14" s="130"/>
      <c r="I14" s="8"/>
      <c r="J14" s="123" t="s">
        <v>1</v>
      </c>
      <c r="K14" s="123"/>
    </row>
    <row r="15" spans="1:11" ht="30" customHeight="1" x14ac:dyDescent="0.55000000000000004">
      <c r="A15" s="8"/>
      <c r="B15" s="8" t="s">
        <v>2</v>
      </c>
      <c r="C15" s="9"/>
      <c r="D15" s="8"/>
      <c r="E15" s="131"/>
      <c r="F15" s="131"/>
      <c r="G15" s="132"/>
      <c r="I15" s="8"/>
      <c r="J15" s="123" t="s">
        <v>1</v>
      </c>
      <c r="K15" s="123"/>
    </row>
    <row r="16" spans="1:11" ht="30" customHeight="1" x14ac:dyDescent="0.55000000000000004">
      <c r="G16" s="7"/>
    </row>
    <row r="18" spans="1:10" ht="45" customHeight="1" x14ac:dyDescent="0.55000000000000004">
      <c r="A18" s="6"/>
      <c r="B18" s="127" t="s">
        <v>0</v>
      </c>
      <c r="C18" s="128"/>
      <c r="D18" s="5"/>
      <c r="E18" s="109">
        <f>SUM(E12:G15)</f>
        <v>0</v>
      </c>
      <c r="F18" s="110"/>
      <c r="G18" s="110"/>
      <c r="H18" s="111"/>
      <c r="I18" s="4"/>
    </row>
    <row r="21" spans="1:10" x14ac:dyDescent="0.55000000000000004">
      <c r="C21" s="93"/>
    </row>
    <row r="22" spans="1:10" ht="20" x14ac:dyDescent="0.55000000000000004">
      <c r="C22" s="104" t="s">
        <v>110</v>
      </c>
      <c r="D22" s="3"/>
      <c r="E22" s="1"/>
    </row>
    <row r="23" spans="1:10" ht="20" x14ac:dyDescent="0.55000000000000004">
      <c r="C23" s="104" t="s">
        <v>111</v>
      </c>
      <c r="D23" s="3"/>
      <c r="E23" s="2"/>
    </row>
    <row r="24" spans="1:10" ht="20" x14ac:dyDescent="0.55000000000000004">
      <c r="C24" s="104" t="s">
        <v>109</v>
      </c>
      <c r="D24" s="1"/>
      <c r="E24" s="1"/>
    </row>
    <row r="27" spans="1:10" ht="18.5" thickBot="1" x14ac:dyDescent="0.6"/>
    <row r="28" spans="1:10" ht="18" customHeight="1" thickBot="1" x14ac:dyDescent="0.6">
      <c r="H28" s="112" t="s">
        <v>124</v>
      </c>
      <c r="I28" s="113"/>
      <c r="J28" s="108" t="s">
        <v>125</v>
      </c>
    </row>
    <row r="29" spans="1:10" ht="18" customHeight="1" x14ac:dyDescent="0.55000000000000004">
      <c r="H29" s="114"/>
      <c r="I29" s="115"/>
      <c r="J29" s="124"/>
    </row>
    <row r="30" spans="1:10" ht="18" customHeight="1" x14ac:dyDescent="0.55000000000000004">
      <c r="H30" s="116"/>
      <c r="I30" s="117"/>
      <c r="J30" s="125"/>
    </row>
    <row r="31" spans="1:10" ht="18" customHeight="1" x14ac:dyDescent="0.55000000000000004">
      <c r="H31" s="116"/>
      <c r="I31" s="117"/>
      <c r="J31" s="125"/>
    </row>
    <row r="32" spans="1:10" ht="18" customHeight="1" thickBot="1" x14ac:dyDescent="0.6">
      <c r="H32" s="118"/>
      <c r="I32" s="119"/>
      <c r="J32" s="126"/>
    </row>
  </sheetData>
  <mergeCells count="18">
    <mergeCell ref="E13:H13"/>
    <mergeCell ref="G5:H5"/>
    <mergeCell ref="E18:H18"/>
    <mergeCell ref="H28:I28"/>
    <mergeCell ref="H29:I32"/>
    <mergeCell ref="G1:K1"/>
    <mergeCell ref="A3:K3"/>
    <mergeCell ref="J11:K11"/>
    <mergeCell ref="J12:K12"/>
    <mergeCell ref="J13:K13"/>
    <mergeCell ref="J14:K14"/>
    <mergeCell ref="J15:K15"/>
    <mergeCell ref="J29:J32"/>
    <mergeCell ref="B18:C18"/>
    <mergeCell ref="E14:G14"/>
    <mergeCell ref="E15:G15"/>
    <mergeCell ref="G8:H8"/>
    <mergeCell ref="E12:H12"/>
  </mergeCells>
  <phoneticPr fontId="2"/>
  <pageMargins left="0.9055118110236221" right="0.70866141732283472" top="0.94488188976377963" bottom="0.74803149606299213" header="0.31496062992125984" footer="0.31496062992125984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137" t="s">
        <v>90</v>
      </c>
      <c r="I1" s="137"/>
    </row>
    <row r="2" spans="2:9" x14ac:dyDescent="0.55000000000000004">
      <c r="B2" s="138" t="s">
        <v>112</v>
      </c>
      <c r="C2" s="138"/>
      <c r="D2" s="138"/>
      <c r="E2" s="1" t="s">
        <v>41</v>
      </c>
      <c r="H2" s="96"/>
    </row>
    <row r="3" spans="2:9" ht="11.25" customHeight="1" x14ac:dyDescent="0.55000000000000004"/>
    <row r="4" spans="2:9" x14ac:dyDescent="0.55000000000000004">
      <c r="F4" s="21" t="s">
        <v>40</v>
      </c>
      <c r="G4" s="139" t="s">
        <v>39</v>
      </c>
      <c r="H4" s="139"/>
      <c r="I4" s="139"/>
    </row>
    <row r="5" spans="2:9" x14ac:dyDescent="0.55000000000000004">
      <c r="G5" s="135" t="s">
        <v>38</v>
      </c>
      <c r="H5" s="135"/>
      <c r="I5" s="135"/>
    </row>
    <row r="6" spans="2:9" x14ac:dyDescent="0.55000000000000004">
      <c r="G6" s="14" t="s">
        <v>37</v>
      </c>
      <c r="H6" s="140" t="s">
        <v>36</v>
      </c>
      <c r="I6" s="140"/>
    </row>
    <row r="7" spans="2:9" x14ac:dyDescent="0.55000000000000004">
      <c r="G7" s="135"/>
      <c r="H7" s="135"/>
      <c r="I7" s="135"/>
    </row>
    <row r="9" spans="2:9" x14ac:dyDescent="0.55000000000000004">
      <c r="C9" s="141" t="s">
        <v>116</v>
      </c>
      <c r="D9" s="141"/>
      <c r="E9" s="141"/>
      <c r="F9" s="142" t="s">
        <v>35</v>
      </c>
      <c r="G9" s="142"/>
      <c r="H9" s="142"/>
    </row>
    <row r="10" spans="2:9" ht="12" customHeight="1" x14ac:dyDescent="0.55000000000000004"/>
    <row r="11" spans="2:9" x14ac:dyDescent="0.55000000000000004">
      <c r="C11" s="20" t="s">
        <v>34</v>
      </c>
      <c r="D11" s="20"/>
      <c r="E11" s="20"/>
      <c r="F11" s="20"/>
      <c r="G11" s="20"/>
      <c r="H11" s="20"/>
    </row>
    <row r="12" spans="2:9" x14ac:dyDescent="0.55000000000000004">
      <c r="C12" s="20" t="s">
        <v>33</v>
      </c>
      <c r="D12" s="20"/>
      <c r="E12" s="20"/>
      <c r="F12" s="20"/>
      <c r="G12" s="20"/>
      <c r="H12" s="20"/>
    </row>
    <row r="13" spans="2:9" x14ac:dyDescent="0.55000000000000004">
      <c r="C13" s="20" t="s">
        <v>32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31</v>
      </c>
    </row>
    <row r="15" spans="2:9" ht="10.5" customHeight="1" x14ac:dyDescent="0.55000000000000004"/>
    <row r="16" spans="2:9" x14ac:dyDescent="0.55000000000000004">
      <c r="B16" s="15" t="s">
        <v>30</v>
      </c>
    </row>
    <row r="17" spans="2:9" x14ac:dyDescent="0.55000000000000004">
      <c r="B17" s="143" t="s">
        <v>113</v>
      </c>
      <c r="C17" s="143"/>
      <c r="D17" s="19">
        <f>支払明細書!G8</f>
        <v>0.54166666666666663</v>
      </c>
      <c r="E17" s="1" t="s">
        <v>29</v>
      </c>
    </row>
    <row r="18" spans="2:9" ht="12.75" customHeight="1" x14ac:dyDescent="0.55000000000000004"/>
    <row r="19" spans="2:9" x14ac:dyDescent="0.55000000000000004">
      <c r="B19" s="15" t="s">
        <v>28</v>
      </c>
    </row>
    <row r="20" spans="2:9" x14ac:dyDescent="0.55000000000000004">
      <c r="B20" s="144" t="s">
        <v>27</v>
      </c>
      <c r="C20" s="144"/>
      <c r="D20" s="144"/>
      <c r="E20" s="144"/>
      <c r="F20" s="144"/>
      <c r="G20" s="144"/>
      <c r="H20" s="144"/>
      <c r="I20" s="144"/>
    </row>
    <row r="21" spans="2:9" x14ac:dyDescent="0.55000000000000004">
      <c r="B21" s="144" t="s">
        <v>26</v>
      </c>
      <c r="C21" s="144"/>
      <c r="D21" s="144"/>
      <c r="E21" s="144"/>
      <c r="F21" s="144"/>
      <c r="G21" s="144"/>
      <c r="H21" s="144"/>
      <c r="I21" s="144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25</v>
      </c>
    </row>
    <row r="24" spans="2:9" x14ac:dyDescent="0.55000000000000004">
      <c r="B24" s="135" t="s">
        <v>24</v>
      </c>
      <c r="C24" s="135"/>
      <c r="D24" s="136" t="s">
        <v>117</v>
      </c>
      <c r="E24" s="136"/>
      <c r="F24" s="136"/>
      <c r="G24" s="17" t="s">
        <v>20</v>
      </c>
    </row>
    <row r="25" spans="2:9" x14ac:dyDescent="0.55000000000000004">
      <c r="B25" s="135" t="s">
        <v>23</v>
      </c>
      <c r="C25" s="135"/>
      <c r="D25" s="146" t="s">
        <v>114</v>
      </c>
      <c r="E25" s="146"/>
      <c r="F25" s="146"/>
      <c r="G25" s="16" t="s">
        <v>22</v>
      </c>
    </row>
    <row r="26" spans="2:9" x14ac:dyDescent="0.55000000000000004">
      <c r="B26" s="135"/>
      <c r="C26" s="135"/>
      <c r="D26" s="147"/>
      <c r="E26" s="147"/>
      <c r="F26" s="147"/>
      <c r="G26" s="16" t="s">
        <v>20</v>
      </c>
    </row>
    <row r="27" spans="2:9" x14ac:dyDescent="0.55000000000000004">
      <c r="B27" s="135"/>
      <c r="C27" s="135"/>
      <c r="D27" s="148"/>
      <c r="E27" s="148"/>
      <c r="F27" s="148"/>
      <c r="G27" s="16" t="s">
        <v>20</v>
      </c>
    </row>
    <row r="28" spans="2:9" ht="9" customHeight="1" x14ac:dyDescent="0.55000000000000004">
      <c r="G28" s="16"/>
    </row>
    <row r="29" spans="2:9" x14ac:dyDescent="0.55000000000000004">
      <c r="B29" s="135" t="s">
        <v>21</v>
      </c>
      <c r="C29" s="135"/>
      <c r="D29" s="150">
        <f>SUM(D24:F26)</f>
        <v>0</v>
      </c>
      <c r="E29" s="150"/>
      <c r="F29" s="150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137" t="s">
        <v>104</v>
      </c>
      <c r="C32" s="137"/>
      <c r="D32" s="149" t="s">
        <v>105</v>
      </c>
      <c r="E32" s="149"/>
    </row>
    <row r="33" spans="2:5" x14ac:dyDescent="0.55000000000000004">
      <c r="B33" s="105" t="s">
        <v>106</v>
      </c>
      <c r="C33" s="106" t="s">
        <v>18</v>
      </c>
      <c r="D33" s="145" t="s">
        <v>107</v>
      </c>
      <c r="E33" s="145"/>
    </row>
    <row r="34" spans="2:5" x14ac:dyDescent="0.55000000000000004">
      <c r="B34" s="137" t="s">
        <v>108</v>
      </c>
      <c r="C34" s="137"/>
      <c r="D34" s="137"/>
      <c r="E34" s="107" t="s">
        <v>17</v>
      </c>
    </row>
  </sheetData>
  <mergeCells count="25"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6640625" style="22"/>
  </cols>
  <sheetData>
    <row r="1" spans="1:12" ht="25" customHeight="1" x14ac:dyDescent="0.55000000000000004">
      <c r="A1" s="75"/>
      <c r="B1" s="151" t="s">
        <v>74</v>
      </c>
      <c r="C1" s="151"/>
      <c r="D1" s="151"/>
      <c r="E1" s="151"/>
      <c r="F1" s="151"/>
      <c r="G1" s="151"/>
      <c r="H1" s="151"/>
      <c r="I1" s="151"/>
      <c r="J1" s="151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152" t="s">
        <v>73</v>
      </c>
      <c r="C3" s="153"/>
      <c r="D3" s="154" t="s">
        <v>119</v>
      </c>
      <c r="E3" s="155"/>
      <c r="F3" s="156"/>
      <c r="G3" s="168" t="s">
        <v>72</v>
      </c>
      <c r="H3" s="169"/>
      <c r="I3" s="157" t="s">
        <v>113</v>
      </c>
      <c r="J3" s="158"/>
      <c r="K3" s="159"/>
      <c r="L3" s="72"/>
    </row>
    <row r="4" spans="1:12" ht="27" customHeight="1" x14ac:dyDescent="0.55000000000000004">
      <c r="B4" s="160" t="s">
        <v>71</v>
      </c>
      <c r="C4" s="161"/>
      <c r="D4" s="162" t="s">
        <v>70</v>
      </c>
      <c r="E4" s="163"/>
      <c r="F4" s="164"/>
      <c r="G4" s="170" t="s">
        <v>69</v>
      </c>
      <c r="H4" s="171"/>
      <c r="I4" s="165" t="s">
        <v>112</v>
      </c>
      <c r="J4" s="166"/>
      <c r="K4" s="167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172" t="s">
        <v>68</v>
      </c>
      <c r="C6" s="68"/>
      <c r="D6" s="168" t="s">
        <v>67</v>
      </c>
      <c r="E6" s="169"/>
      <c r="F6" s="168" t="s">
        <v>66</v>
      </c>
      <c r="G6" s="175"/>
      <c r="H6" s="175"/>
      <c r="I6" s="168" t="s">
        <v>53</v>
      </c>
      <c r="J6" s="175"/>
      <c r="K6" s="176"/>
      <c r="L6" s="67"/>
    </row>
    <row r="7" spans="1:12" ht="20.149999999999999" customHeight="1" x14ac:dyDescent="0.55000000000000004">
      <c r="B7" s="173"/>
      <c r="C7" s="65" t="s">
        <v>58</v>
      </c>
      <c r="D7" s="177" t="s">
        <v>96</v>
      </c>
      <c r="E7" s="178"/>
      <c r="F7" s="177" t="s">
        <v>98</v>
      </c>
      <c r="G7" s="179"/>
      <c r="H7" s="178"/>
      <c r="I7" s="66" t="s">
        <v>65</v>
      </c>
      <c r="J7" s="180" t="e">
        <f>D7+F7</f>
        <v>#VALUE!</v>
      </c>
      <c r="K7" s="181"/>
      <c r="L7" s="61"/>
    </row>
    <row r="8" spans="1:12" ht="20.149999999999999" customHeight="1" x14ac:dyDescent="0.55000000000000004">
      <c r="B8" s="173"/>
      <c r="C8" s="65" t="s">
        <v>55</v>
      </c>
      <c r="D8" s="177" t="s">
        <v>97</v>
      </c>
      <c r="E8" s="178"/>
      <c r="F8" s="177" t="s">
        <v>99</v>
      </c>
      <c r="G8" s="179"/>
      <c r="H8" s="179"/>
      <c r="I8" s="64" t="s">
        <v>64</v>
      </c>
      <c r="J8" s="180" t="e">
        <f>D8+F8</f>
        <v>#VALUE!</v>
      </c>
      <c r="K8" s="181"/>
      <c r="L8" s="61"/>
    </row>
    <row r="9" spans="1:12" ht="20.149999999999999" customHeight="1" x14ac:dyDescent="0.55000000000000004">
      <c r="B9" s="174"/>
      <c r="C9" s="63" t="s">
        <v>53</v>
      </c>
      <c r="D9" s="182">
        <f>SUM(D7:E8)</f>
        <v>0</v>
      </c>
      <c r="E9" s="183"/>
      <c r="F9" s="182">
        <f>SUM(F7:H8)</f>
        <v>0</v>
      </c>
      <c r="G9" s="184"/>
      <c r="H9" s="184"/>
      <c r="I9" s="62" t="s">
        <v>63</v>
      </c>
      <c r="J9" s="182">
        <f>D9+F9</f>
        <v>0</v>
      </c>
      <c r="K9" s="185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186" t="s">
        <v>62</v>
      </c>
      <c r="C11" s="187"/>
      <c r="D11" s="59" t="s">
        <v>61</v>
      </c>
      <c r="E11" s="190" t="s">
        <v>100</v>
      </c>
      <c r="F11" s="191"/>
      <c r="G11" s="99" t="s">
        <v>29</v>
      </c>
      <c r="H11" s="192" t="s">
        <v>102</v>
      </c>
      <c r="I11" s="192"/>
      <c r="J11" s="193" t="e">
        <f>H11-E11+1</f>
        <v>#VALUE!</v>
      </c>
      <c r="K11" s="194"/>
      <c r="L11" s="57"/>
    </row>
    <row r="12" spans="1:12" ht="20.149999999999999" customHeight="1" x14ac:dyDescent="0.55000000000000004">
      <c r="B12" s="188"/>
      <c r="C12" s="189"/>
      <c r="D12" s="58" t="s">
        <v>60</v>
      </c>
      <c r="E12" s="195" t="s">
        <v>101</v>
      </c>
      <c r="F12" s="196"/>
      <c r="G12" s="100" t="s">
        <v>29</v>
      </c>
      <c r="H12" s="197" t="s">
        <v>103</v>
      </c>
      <c r="I12" s="197"/>
      <c r="J12" s="198" t="e">
        <f>365-J11</f>
        <v>#VALUE!</v>
      </c>
      <c r="K12" s="199"/>
      <c r="L12" s="57"/>
    </row>
    <row r="13" spans="1:12" ht="10" customHeight="1" x14ac:dyDescent="0.55000000000000004"/>
    <row r="14" spans="1:12" ht="20.149999999999999" customHeight="1" x14ac:dyDescent="0.55000000000000004">
      <c r="B14" s="200" t="s">
        <v>59</v>
      </c>
      <c r="C14" s="56"/>
      <c r="D14" s="55" t="s">
        <v>58</v>
      </c>
      <c r="E14" s="54" t="e">
        <f>J12</f>
        <v>#VALUE!</v>
      </c>
      <c r="F14" s="53" t="s">
        <v>57</v>
      </c>
      <c r="G14" s="213" t="e">
        <f>J$11+J$12</f>
        <v>#VALUE!</v>
      </c>
      <c r="H14" s="213"/>
      <c r="I14" s="203" t="s">
        <v>120</v>
      </c>
      <c r="J14" s="203"/>
      <c r="K14" s="204"/>
      <c r="L14" s="38"/>
    </row>
    <row r="15" spans="1:12" ht="20.149999999999999" customHeight="1" x14ac:dyDescent="0.55000000000000004">
      <c r="B15" s="201"/>
      <c r="C15" s="52" t="s">
        <v>56</v>
      </c>
      <c r="D15" s="51" t="s">
        <v>55</v>
      </c>
      <c r="E15" s="50" t="e">
        <f>J12</f>
        <v>#VALUE!</v>
      </c>
      <c r="F15" s="49" t="s">
        <v>54</v>
      </c>
      <c r="G15" s="214" t="e">
        <f>J$11+J$12</f>
        <v>#VALUE!</v>
      </c>
      <c r="H15" s="214"/>
      <c r="I15" s="205" t="s">
        <v>121</v>
      </c>
      <c r="J15" s="205"/>
      <c r="K15" s="206"/>
      <c r="L15" s="38"/>
    </row>
    <row r="16" spans="1:12" ht="20.149999999999999" customHeight="1" x14ac:dyDescent="0.55000000000000004">
      <c r="B16" s="201"/>
      <c r="C16" s="48"/>
      <c r="D16" s="47" t="s">
        <v>53</v>
      </c>
      <c r="E16" s="46"/>
      <c r="F16" s="45"/>
      <c r="G16" s="212"/>
      <c r="H16" s="212"/>
      <c r="I16" s="44" t="s">
        <v>52</v>
      </c>
      <c r="J16" s="207" t="e">
        <f>I14+I15</f>
        <v>#VALUE!</v>
      </c>
      <c r="K16" s="208"/>
      <c r="L16" s="38"/>
    </row>
    <row r="17" spans="2:12" ht="20.149999999999999" customHeight="1" x14ac:dyDescent="0.55000000000000004">
      <c r="B17" s="202"/>
      <c r="C17" s="43" t="s">
        <v>51</v>
      </c>
      <c r="D17" s="42"/>
      <c r="E17" s="41" t="str">
        <f>I9</f>
        <v>（C）</v>
      </c>
      <c r="F17" s="23" t="s">
        <v>50</v>
      </c>
      <c r="G17" s="211" t="str">
        <f>I16</f>
        <v>（Ｄ）</v>
      </c>
      <c r="H17" s="211"/>
      <c r="I17" s="40"/>
      <c r="J17" s="209" t="e">
        <f>J9-J16</f>
        <v>#VALUE!</v>
      </c>
      <c r="K17" s="210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215" t="s">
        <v>49</v>
      </c>
      <c r="C19" s="216"/>
      <c r="D19" s="217"/>
      <c r="E19" s="36"/>
      <c r="F19" s="36"/>
      <c r="G19" s="220"/>
      <c r="H19" s="220"/>
      <c r="I19" s="35" t="s">
        <v>48</v>
      </c>
      <c r="J19" s="218" t="s">
        <v>122</v>
      </c>
      <c r="K19" s="219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221" t="s">
        <v>47</v>
      </c>
      <c r="C21" s="222"/>
      <c r="D21" s="223"/>
      <c r="E21" s="36"/>
      <c r="F21" s="36"/>
      <c r="G21" s="220"/>
      <c r="H21" s="220"/>
      <c r="I21" s="35" t="s">
        <v>46</v>
      </c>
      <c r="J21" s="218" t="s">
        <v>115</v>
      </c>
      <c r="K21" s="219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9:D19"/>
    <mergeCell ref="J19:K19"/>
    <mergeCell ref="G19:H19"/>
    <mergeCell ref="B21:D21"/>
    <mergeCell ref="J21:K21"/>
    <mergeCell ref="G21:H21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6640625" style="22" customWidth="1"/>
    <col min="15" max="16384" width="8.66406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38" t="s">
        <v>89</v>
      </c>
      <c r="C2" s="238"/>
      <c r="D2" s="238"/>
      <c r="E2" s="238"/>
      <c r="F2" s="238"/>
      <c r="G2" s="238"/>
      <c r="H2" s="238"/>
      <c r="I2" s="238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39" t="s">
        <v>112</v>
      </c>
      <c r="C5" s="239"/>
      <c r="D5" s="239"/>
      <c r="E5" s="239"/>
      <c r="F5" s="90" t="s">
        <v>45</v>
      </c>
      <c r="I5" s="30"/>
      <c r="L5" s="224" t="s">
        <v>123</v>
      </c>
      <c r="N5" s="85"/>
    </row>
    <row r="6" spans="1:16" ht="33" customHeight="1" x14ac:dyDescent="0.55000000000000004">
      <c r="L6" s="225"/>
      <c r="N6" s="85"/>
    </row>
    <row r="7" spans="1:16" ht="24" customHeight="1" x14ac:dyDescent="0.55000000000000004">
      <c r="D7" s="240" t="e">
        <f>G13+G14</f>
        <v>#VALUE!</v>
      </c>
      <c r="E7" s="241"/>
      <c r="F7" s="241"/>
      <c r="G7" s="241"/>
      <c r="H7" s="242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243" t="s">
        <v>88</v>
      </c>
      <c r="C10" s="244"/>
      <c r="D10" s="245" t="s">
        <v>118</v>
      </c>
      <c r="E10" s="246"/>
      <c r="F10" s="246"/>
      <c r="G10" s="246"/>
      <c r="H10" s="246"/>
      <c r="I10" s="247"/>
      <c r="J10" s="29"/>
      <c r="L10" s="254">
        <v>8250000</v>
      </c>
      <c r="M10" s="254"/>
      <c r="N10" s="254"/>
      <c r="O10" s="254"/>
      <c r="P10" s="254"/>
    </row>
    <row r="11" spans="1:16" ht="25" customHeight="1" x14ac:dyDescent="0.55000000000000004">
      <c r="J11" s="26"/>
      <c r="L11" s="22" t="s">
        <v>82</v>
      </c>
    </row>
    <row r="12" spans="1:16" ht="25" customHeight="1" x14ac:dyDescent="0.55000000000000004">
      <c r="B12" s="235" t="s">
        <v>87</v>
      </c>
      <c r="C12" s="236"/>
      <c r="D12" s="236"/>
      <c r="E12" s="236"/>
      <c r="F12" s="236"/>
      <c r="G12" s="236" t="s">
        <v>86</v>
      </c>
      <c r="H12" s="236"/>
      <c r="I12" s="237"/>
      <c r="J12" s="26"/>
      <c r="L12" s="22" t="s">
        <v>81</v>
      </c>
    </row>
    <row r="13" spans="1:16" ht="24.75" customHeight="1" x14ac:dyDescent="0.55000000000000004">
      <c r="B13" s="226" t="s">
        <v>85</v>
      </c>
      <c r="C13" s="227"/>
      <c r="D13" s="227"/>
      <c r="E13" s="227"/>
      <c r="F13" s="228"/>
      <c r="G13" s="229" t="s">
        <v>117</v>
      </c>
      <c r="H13" s="230"/>
      <c r="I13" s="231"/>
      <c r="J13" s="26"/>
      <c r="L13" s="22" t="s">
        <v>79</v>
      </c>
    </row>
    <row r="14" spans="1:16" ht="25" customHeight="1" x14ac:dyDescent="0.55000000000000004">
      <c r="B14" s="232" t="s">
        <v>84</v>
      </c>
      <c r="C14" s="233"/>
      <c r="D14" s="233"/>
      <c r="E14" s="233"/>
      <c r="F14" s="234"/>
      <c r="G14" s="229" t="s">
        <v>114</v>
      </c>
      <c r="H14" s="230"/>
      <c r="I14" s="231"/>
      <c r="J14" s="26"/>
      <c r="L14" s="22" t="s">
        <v>78</v>
      </c>
    </row>
    <row r="15" spans="1:16" ht="25" customHeight="1" x14ac:dyDescent="0.55000000000000004">
      <c r="B15" s="248" t="s">
        <v>83</v>
      </c>
      <c r="C15" s="249"/>
      <c r="D15" s="249"/>
      <c r="E15" s="249"/>
      <c r="F15" s="250"/>
      <c r="G15" s="251"/>
      <c r="H15" s="252"/>
      <c r="I15" s="253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256" t="s">
        <v>113</v>
      </c>
      <c r="C17" s="256"/>
      <c r="D17" s="82" t="s">
        <v>80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44</v>
      </c>
      <c r="F19" s="257" t="s">
        <v>77</v>
      </c>
      <c r="G19" s="257"/>
      <c r="H19" s="257"/>
      <c r="I19" s="257"/>
      <c r="J19" s="257"/>
    </row>
    <row r="20" spans="2:14" ht="21.75" customHeight="1" x14ac:dyDescent="0.55000000000000004">
      <c r="D20" s="27"/>
      <c r="E20" s="78"/>
      <c r="F20" s="258" t="s">
        <v>76</v>
      </c>
      <c r="G20" s="258"/>
      <c r="H20" s="258"/>
      <c r="I20" s="258"/>
      <c r="J20" s="28"/>
    </row>
    <row r="21" spans="2:14" ht="21.75" customHeight="1" x14ac:dyDescent="0.55000000000000004">
      <c r="E21" s="78" t="s">
        <v>43</v>
      </c>
      <c r="F21" s="255" t="s">
        <v>75</v>
      </c>
      <c r="G21" s="255"/>
      <c r="H21" s="255"/>
      <c r="I21" s="255"/>
      <c r="J21" s="255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42</v>
      </c>
      <c r="F25" s="76"/>
      <c r="K25" s="28"/>
    </row>
  </sheetData>
  <mergeCells count="19">
    <mergeCell ref="B15:F15"/>
    <mergeCell ref="G15:I15"/>
    <mergeCell ref="L10:P10"/>
    <mergeCell ref="F21:J21"/>
    <mergeCell ref="B17:C17"/>
    <mergeCell ref="F19:J19"/>
    <mergeCell ref="F20:I20"/>
    <mergeCell ref="B2:I2"/>
    <mergeCell ref="B5:E5"/>
    <mergeCell ref="D7:H7"/>
    <mergeCell ref="B10:C10"/>
    <mergeCell ref="D10:I10"/>
    <mergeCell ref="L5:L6"/>
    <mergeCell ref="B13:F13"/>
    <mergeCell ref="G13:I13"/>
    <mergeCell ref="B14:F14"/>
    <mergeCell ref="G14:I14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支払明細書</vt:lpstr>
      <vt:lpstr>決済案内</vt:lpstr>
      <vt:lpstr>固都税精算</vt:lpstr>
      <vt:lpstr>領収証</vt:lpstr>
      <vt:lpstr>決済案内!Print_Area</vt:lpstr>
      <vt:lpstr>固都税精算!Print_Area</vt:lpstr>
      <vt:lpstr>支払明細書!Print_Area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tatsuya maruyama</cp:lastModifiedBy>
  <cp:lastPrinted>2022-06-26T18:08:29Z</cp:lastPrinted>
  <dcterms:created xsi:type="dcterms:W3CDTF">2022-05-17T02:10:17Z</dcterms:created>
  <dcterms:modified xsi:type="dcterms:W3CDTF">2022-07-07T05:39:53Z</dcterms:modified>
</cp:coreProperties>
</file>