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4115CA7C-CFBE-4149-BD07-57F0CA87837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決済案内" sheetId="4" r:id="rId2"/>
    <sheet name="固都税精算" sheetId="5" r:id="rId3"/>
    <sheet name="受領書" sheetId="3" r:id="rId4"/>
    <sheet name="R-A　PK精算" sheetId="16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4">[1]台帳!$1:$1048576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4">#REF!</definedName>
    <definedName name="Data" localSheetId="2">#REF!</definedName>
    <definedName name="Data">#REF!</definedName>
    <definedName name="DB" localSheetId="4">#REF!</definedName>
    <definedName name="DB" localSheetId="2">#REF!</definedName>
    <definedName name="DB">#REF!</definedName>
    <definedName name="japan" localSheetId="4">#REF!</definedName>
    <definedName name="japan" localSheetId="2">#REF!</definedName>
    <definedName name="japan">#REF!</definedName>
    <definedName name="_xlnm.Print_Area" localSheetId="4">'R-A　PK精算'!$A$1:$J$43</definedName>
    <definedName name="_xlnm.Print_Area" localSheetId="2">固都税精算!$A$1:$K$22</definedName>
    <definedName name="_xlnm.Print_Area" localSheetId="3">受領書!$A$1:$J$25</definedName>
    <definedName name="ProjectName" localSheetId="4">{"Client Name or Project Name"}</definedName>
    <definedName name="ProjectName" localSheetId="2">{"Client Name or Project Name"}</definedName>
    <definedName name="ProjectName" localSheetId="3">{"Client Name or Project Name"}</definedName>
    <definedName name="ProjectName" localSheetId="0">{"Client Name or Project Name"}</definedName>
    <definedName name="ProjectName">{"Client Name or Project Name"}</definedName>
    <definedName name="富永リクエスト" localSheetId="4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 localSheetId="0">{"Client Name or Project Name"}</definedName>
    <definedName name="富永リクエスト">{"Client Name or Project Name"}</definedName>
    <definedName name="分析" localSheetId="4">{"Client Name or Project Name"}</definedName>
    <definedName name="分析" localSheetId="2">{"Client Name or Project Name"}</definedName>
    <definedName name="分析" localSheetId="3">{"Client Name or Project Name"}</definedName>
    <definedName name="分析" localSheetId="0">{"Client Name or Project Name"}</definedName>
    <definedName name="分析">{"Client Name or Project Name"}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6" l="1"/>
  <c r="H22" i="16"/>
  <c r="D30" i="16" s="1"/>
  <c r="B16" i="16"/>
  <c r="D15" i="16"/>
  <c r="E15" i="16" s="1"/>
  <c r="E14" i="16"/>
  <c r="F9" i="5" l="1"/>
  <c r="D9" i="5"/>
  <c r="I12" i="5" l="1"/>
  <c r="I11" i="5"/>
  <c r="I8" i="5"/>
  <c r="I7" i="5"/>
  <c r="G15" i="5" l="1"/>
  <c r="I9" i="5"/>
  <c r="G13" i="3" l="1"/>
  <c r="J4" i="15"/>
  <c r="J8" i="15" l="1"/>
  <c r="G17" i="5" l="1"/>
  <c r="E17" i="5"/>
  <c r="E14" i="5" l="1"/>
  <c r="E15" i="5"/>
  <c r="G14" i="5"/>
  <c r="I16" i="5" l="1"/>
  <c r="I17" i="5" s="1"/>
  <c r="I21" i="5" l="1"/>
  <c r="G14" i="3" l="1"/>
  <c r="D7" i="3" s="1"/>
  <c r="D24" i="4"/>
  <c r="K4" i="15" l="1"/>
  <c r="D28" i="4"/>
  <c r="K8" i="15" l="1"/>
  <c r="L4" i="15"/>
  <c r="L8" i="15" s="1"/>
</calcChain>
</file>

<file path=xl/sharedStrings.xml><?xml version="1.0" encoding="utf-8"?>
<sst xmlns="http://schemas.openxmlformats.org/spreadsheetml/2006/main" count="194" uniqueCount="161">
  <si>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</si>
  <si>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</si>
  <si>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</si>
  <si>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</si>
  <si>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</si>
  <si>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</si>
  <si>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</si>
  <si>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</si>
  <si>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</si>
  <si>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</si>
  <si>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</si>
  <si>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</si>
  <si>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</si>
  <si>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</si>
  <si>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</si>
  <si>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</si>
  <si>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</si>
  <si>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</si>
  <si>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</si>
  <si>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</si>
  <si>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</si>
  <si>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</si>
  <si>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</si>
  <si>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</si>
  <si>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</si>
  <si>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</si>
  <si>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</si>
  <si>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</si>
  <si>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</si>
  <si>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</si>
  <si>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</si>
  <si>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</si>
  <si>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</si>
  <si>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</si>
  <si>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</si>
  <si>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</si>
  <si>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</si>
  <si>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</si>
  <si>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</si>
  <si>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</si>
  <si>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</si>
  <si>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</si>
  <si>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</si>
  <si>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</si>
  <si>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</si>
  <si>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</si>
  <si>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</si>
  <si>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</si>
  <si>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</si>
  <si>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</si>
  <si>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</si>
  <si>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</si>
  <si>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</si>
  <si>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</si>
  <si>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</si>
  <si>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</si>
  <si>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</si>
  <si>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</si>
  <si>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</si>
  <si>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</si>
  <si>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</si>
  <si>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</si>
  <si>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</si>
  <si>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</si>
  <si>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</si>
  <si>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</si>
  <si>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</si>
  <si>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</si>
  <si>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</si>
  <si>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</si>
  <si>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</si>
  <si>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</si>
  <si>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</si>
  <si>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</si>
  <si>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</si>
  <si>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</si>
  <si>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</si>
  <si>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</si>
  <si>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</si>
  <si>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</si>
  <si>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</si>
  <si>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</si>
  <si>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</si>
  <si>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</si>
  <si>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</si>
  <si>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収入印紙
2万円</t>
    <rPh sb="0" eb="4">
      <t>シュウニュウインシ</t>
    </rPh>
    <rPh sb="6" eb="8">
      <t>マンエン</t>
    </rPh>
    <phoneticPr fontId="11"/>
  </si>
  <si>
    <t>契約書印紙代　￥15,000-、受領書印紙代　￥20,000-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6" eb="19">
      <t>ジュリョウショ</t>
    </rPh>
    <rPh sb="19" eb="21">
      <t>インシ</t>
    </rPh>
    <rPh sb="21" eb="22">
      <t>ダイ</t>
    </rPh>
    <rPh sb="33" eb="35">
      <t>ゲンキン</t>
    </rPh>
    <rPh sb="37" eb="39">
      <t>ヨウイ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</si>
  <si>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</si>
  <si>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</si>
  <si>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</si>
  <si>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</si>
  <si>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$contractorName$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</si>
  <si>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</si>
  <si>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</si>
  <si>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</si>
  <si>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</si>
  <si>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</si>
  <si>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</si>
  <si>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</si>
  <si>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</si>
  <si>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</si>
  <si>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</si>
  <si>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</si>
  <si>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</si>
  <si>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</si>
  <si>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</si>
  <si>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</si>
  <si>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</si>
  <si>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</si>
  <si>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</si>
  <si>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</si>
  <si>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</si>
  <si>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</si>
  <si>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</si>
  <si>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</si>
  <si>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</si>
  <si>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</si>
  <si>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</si>
  <si>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</si>
  <si>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</si>
  <si>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</si>
  <si>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</si>
  <si>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上記所在物件の不動産売買契約書第3条に基づく売買代金として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</si>
  <si>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</si>
  <si>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</si>
  <si>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上記所在物件の不動産売買契約書第2条に基づく売買代金として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</si>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</sst>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</cellStyleXfs>
  <cellXfs count="370">
    <xf numFmtId="0" fontId="0" fillId="0" borderId="0" xfId="0">
      <alignment vertical="center"/>
    </xf>
    <xf numFmtId="177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0" fontId="19" fillId="0" borderId="2" xfId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vertical="center"/>
    </xf>
    <xf numFmtId="194" fontId="6" fillId="0" borderId="5" xfId="3" applyNumberFormat="1" applyFont="1" applyFill="1" applyBorder="1" applyAlignment="1">
      <alignment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32" customWidth="1"/>
    <col min="2" max="2" width="17.5" style="6" bestFit="1" customWidth="1"/>
    <col min="3" max="3" width="15.83203125" style="6" customWidth="1"/>
    <col min="4" max="4" width="21.33203125" style="6" customWidth="1"/>
    <col min="5" max="5" width="27.33203125" style="6" customWidth="1"/>
    <col min="6" max="6" width="12" style="6" customWidth="1"/>
    <col min="7" max="7" width="12.58203125" style="6" customWidth="1"/>
    <col min="8" max="8" width="10.58203125" style="6" customWidth="1"/>
    <col min="9" max="9" width="12.75" style="6" customWidth="1"/>
    <col min="10" max="10" width="12.08203125" style="6" customWidth="1"/>
    <col min="11" max="11" width="14.83203125" style="6" customWidth="1"/>
    <col min="12" max="12" width="14" style="6" customWidth="1"/>
    <col min="13" max="13" width="15.75" style="6" customWidth="1"/>
    <col min="14" max="16384" width="9" style="6"/>
  </cols>
  <sheetData>
    <row r="1" spans="1:13" ht="26.25" customHeight="1" x14ac:dyDescent="0.55000000000000004">
      <c r="A1" s="4" t="s">
        <v>98</v>
      </c>
      <c r="B1" s="5"/>
      <c r="C1" s="5" t="s">
        <v>76</v>
      </c>
      <c r="D1" s="6" t="s">
        <v>103</v>
      </c>
      <c r="G1" s="7"/>
      <c r="H1" s="8" t="s">
        <v>112</v>
      </c>
      <c r="I1" s="6" t="s">
        <v>77</v>
      </c>
      <c r="K1" s="6" t="s">
        <v>89</v>
      </c>
      <c r="L1" s="6" t="s">
        <v>109</v>
      </c>
    </row>
    <row r="2" spans="1:13" ht="18" customHeight="1" x14ac:dyDescent="0.55000000000000004">
      <c r="A2" s="212" t="s">
        <v>74</v>
      </c>
      <c r="B2" s="213" t="s">
        <v>6</v>
      </c>
      <c r="C2" s="214" t="s">
        <v>0</v>
      </c>
      <c r="D2" s="212" t="s">
        <v>83</v>
      </c>
      <c r="E2" s="212" t="s">
        <v>78</v>
      </c>
      <c r="F2" s="212"/>
      <c r="G2" s="212"/>
      <c r="H2" s="212"/>
      <c r="I2" s="212"/>
    </row>
    <row r="3" spans="1:13" ht="18" customHeight="1" x14ac:dyDescent="0.55000000000000004">
      <c r="A3" s="212"/>
      <c r="B3" s="212"/>
      <c r="C3" s="215"/>
      <c r="D3" s="212"/>
      <c r="E3" s="9" t="s">
        <v>1</v>
      </c>
      <c r="F3" s="10" t="s">
        <v>104</v>
      </c>
      <c r="G3" s="9" t="s">
        <v>105</v>
      </c>
      <c r="H3" s="11" t="s">
        <v>106</v>
      </c>
      <c r="I3" s="9" t="s">
        <v>107</v>
      </c>
      <c r="J3" s="9" t="s">
        <v>82</v>
      </c>
      <c r="K3" s="9" t="s">
        <v>2</v>
      </c>
      <c r="L3" s="9" t="s">
        <v>3</v>
      </c>
      <c r="M3" s="9" t="s">
        <v>4</v>
      </c>
    </row>
    <row r="4" spans="1:13" ht="41.25" customHeight="1" x14ac:dyDescent="0.55000000000000004">
      <c r="A4" s="12" t="s">
        <v>108</v>
      </c>
      <c r="B4" s="9" t="s">
        <v>90</v>
      </c>
      <c r="C4" s="13" t="s">
        <v>157</v>
      </c>
      <c r="D4" s="14" t="s">
        <v>156</v>
      </c>
      <c r="E4" s="15" t="s">
        <v>92</v>
      </c>
      <c r="F4" s="15" t="s">
        <v>93</v>
      </c>
      <c r="G4" s="15" t="s">
        <v>94</v>
      </c>
      <c r="H4" s="15" t="s">
        <v>95</v>
      </c>
      <c r="I4" s="15" t="s">
        <v>96</v>
      </c>
      <c r="J4" s="16" t="str">
        <f>決済案内!D23</f>
        <v>$payPriceTax$</v>
      </c>
      <c r="K4" s="17" t="e">
        <f>決済案内!D24</f>
        <v>#VALUE!</v>
      </c>
      <c r="L4" s="1" t="e">
        <f>J4+K4</f>
        <v>#VALUE!</v>
      </c>
      <c r="M4" s="2"/>
    </row>
    <row r="5" spans="1:13" ht="35.15" customHeight="1" x14ac:dyDescent="0.55000000000000004">
      <c r="A5" s="12"/>
      <c r="B5" s="9"/>
      <c r="C5" s="18"/>
      <c r="D5" s="9"/>
      <c r="E5" s="15"/>
      <c r="F5" s="9"/>
      <c r="G5" s="19"/>
      <c r="H5" s="20"/>
      <c r="I5" s="20"/>
      <c r="J5" s="21"/>
      <c r="K5" s="21"/>
      <c r="L5" s="1"/>
      <c r="M5" s="22"/>
    </row>
    <row r="6" spans="1:13" ht="35.15" customHeight="1" x14ac:dyDescent="0.55000000000000004">
      <c r="A6" s="12"/>
      <c r="B6" s="9"/>
      <c r="C6" s="23"/>
      <c r="D6" s="9"/>
      <c r="E6" s="15"/>
      <c r="F6" s="9"/>
      <c r="G6" s="9"/>
      <c r="H6" s="20"/>
      <c r="I6" s="20"/>
      <c r="J6" s="21"/>
      <c r="K6" s="21"/>
      <c r="L6" s="1"/>
      <c r="M6" s="24"/>
    </row>
    <row r="7" spans="1:13" ht="35.15" customHeight="1" x14ac:dyDescent="0.55000000000000004">
      <c r="A7" s="25"/>
      <c r="B7" s="9"/>
      <c r="C7" s="23"/>
      <c r="D7" s="9"/>
      <c r="E7" s="15"/>
      <c r="F7" s="9"/>
      <c r="G7" s="9"/>
      <c r="H7" s="20"/>
      <c r="I7" s="20"/>
      <c r="J7" s="21"/>
      <c r="K7" s="21"/>
      <c r="L7" s="1"/>
      <c r="M7" s="24"/>
    </row>
    <row r="8" spans="1:13" s="31" customFormat="1" ht="22.5" customHeight="1" x14ac:dyDescent="0.55000000000000004">
      <c r="A8" s="26"/>
      <c r="B8" s="27"/>
      <c r="C8" s="28"/>
      <c r="D8" s="28"/>
      <c r="E8" s="29"/>
      <c r="F8" s="28"/>
      <c r="G8" s="28"/>
      <c r="H8" s="28"/>
      <c r="I8" s="3" t="s">
        <v>5</v>
      </c>
      <c r="J8" s="21">
        <f>SUM(J4:J7)</f>
        <v>0</v>
      </c>
      <c r="K8" s="21" t="e">
        <f>SUM(K4:K7)</f>
        <v>#VALUE!</v>
      </c>
      <c r="L8" s="1" t="e">
        <f>SUM(L4:L7)</f>
        <v>#VALUE!</v>
      </c>
      <c r="M8" s="3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33" customWidth="1"/>
    <col min="2" max="2" width="11" style="33" customWidth="1"/>
    <col min="3" max="3" width="9" style="33"/>
    <col min="4" max="4" width="11.5" style="33" customWidth="1"/>
    <col min="5" max="16384" width="9" style="33"/>
  </cols>
  <sheetData>
    <row r="1" spans="2:9" x14ac:dyDescent="0.55000000000000004">
      <c r="H1" s="216" t="s">
        <v>111</v>
      </c>
      <c r="I1" s="216"/>
    </row>
    <row r="2" spans="2:9" x14ac:dyDescent="0.55000000000000004">
      <c r="B2" s="225" t="s">
        <v>91</v>
      </c>
      <c r="C2" s="225"/>
      <c r="D2" s="225"/>
      <c r="E2" s="33" t="s">
        <v>84</v>
      </c>
    </row>
    <row r="3" spans="2:9" ht="11.25" customHeight="1" x14ac:dyDescent="0.55000000000000004">
      <c r="G3" s="34" t="s">
        <v>87</v>
      </c>
    </row>
    <row r="4" spans="2:9" x14ac:dyDescent="0.55000000000000004">
      <c r="F4" s="34"/>
      <c r="G4" s="216" t="s">
        <v>88</v>
      </c>
      <c r="H4" s="216"/>
      <c r="I4" s="216"/>
    </row>
    <row r="5" spans="2:9" x14ac:dyDescent="0.55000000000000004">
      <c r="G5" s="216" t="s">
        <v>71</v>
      </c>
      <c r="H5" s="216"/>
      <c r="I5" s="216"/>
    </row>
    <row r="6" spans="2:9" x14ac:dyDescent="0.55000000000000004">
      <c r="G6" s="35" t="s">
        <v>19</v>
      </c>
      <c r="H6" s="226" t="s">
        <v>72</v>
      </c>
      <c r="I6" s="226"/>
    </row>
    <row r="7" spans="2:9" x14ac:dyDescent="0.55000000000000004">
      <c r="G7" s="216" t="s">
        <v>109</v>
      </c>
      <c r="H7" s="216"/>
      <c r="I7" s="216"/>
    </row>
    <row r="8" spans="2:9" ht="4.5" customHeight="1" x14ac:dyDescent="0.55000000000000004"/>
    <row r="9" spans="2:9" x14ac:dyDescent="0.55000000000000004">
      <c r="C9" s="221" t="s">
        <v>98</v>
      </c>
      <c r="D9" s="222"/>
      <c r="E9" s="222"/>
      <c r="F9" s="223" t="s">
        <v>20</v>
      </c>
      <c r="G9" s="223"/>
      <c r="H9" s="223"/>
    </row>
    <row r="10" spans="2:9" ht="12" customHeight="1" x14ac:dyDescent="0.55000000000000004"/>
    <row r="11" spans="2:9" x14ac:dyDescent="0.55000000000000004">
      <c r="C11" s="36" t="s">
        <v>23</v>
      </c>
      <c r="D11" s="36"/>
      <c r="E11" s="36"/>
      <c r="F11" s="36"/>
      <c r="G11" s="36"/>
      <c r="H11" s="36"/>
    </row>
    <row r="12" spans="2:9" x14ac:dyDescent="0.55000000000000004">
      <c r="C12" s="36" t="s">
        <v>21</v>
      </c>
      <c r="D12" s="36"/>
      <c r="E12" s="36"/>
      <c r="F12" s="36"/>
      <c r="G12" s="36"/>
      <c r="H12" s="36"/>
    </row>
    <row r="13" spans="2:9" x14ac:dyDescent="0.55000000000000004">
      <c r="C13" s="36" t="s">
        <v>22</v>
      </c>
      <c r="D13" s="36"/>
      <c r="E13" s="36"/>
      <c r="F13" s="36"/>
      <c r="G13" s="36"/>
      <c r="H13" s="36"/>
    </row>
    <row r="14" spans="2:9" x14ac:dyDescent="0.55000000000000004">
      <c r="C14" s="36"/>
      <c r="D14" s="36"/>
      <c r="E14" s="36"/>
      <c r="F14" s="36"/>
      <c r="G14" s="36"/>
      <c r="H14" s="36" t="s">
        <v>24</v>
      </c>
    </row>
    <row r="15" spans="2:9" ht="10.5" customHeight="1" x14ac:dyDescent="0.55000000000000004"/>
    <row r="16" spans="2:9" x14ac:dyDescent="0.55000000000000004">
      <c r="B16" s="37" t="s">
        <v>25</v>
      </c>
    </row>
    <row r="17" spans="2:7" x14ac:dyDescent="0.55000000000000004">
      <c r="B17" s="224" t="s">
        <v>110</v>
      </c>
      <c r="C17" s="224"/>
      <c r="D17" s="38" t="s">
        <v>97</v>
      </c>
      <c r="E17" s="33" t="s">
        <v>26</v>
      </c>
    </row>
    <row r="18" spans="2:7" ht="12.75" customHeight="1" x14ac:dyDescent="0.55000000000000004"/>
    <row r="19" spans="2:7" x14ac:dyDescent="0.55000000000000004">
      <c r="B19" s="37" t="s">
        <v>27</v>
      </c>
    </row>
    <row r="20" spans="2:7" x14ac:dyDescent="0.55000000000000004">
      <c r="B20" s="39"/>
    </row>
    <row r="21" spans="2:7" ht="9.75" customHeight="1" x14ac:dyDescent="0.55000000000000004"/>
    <row r="22" spans="2:7" x14ac:dyDescent="0.55000000000000004">
      <c r="B22" s="37" t="s">
        <v>28</v>
      </c>
    </row>
    <row r="23" spans="2:7" x14ac:dyDescent="0.55000000000000004">
      <c r="B23" s="219" t="s">
        <v>79</v>
      </c>
      <c r="C23" s="219"/>
      <c r="D23" s="220" t="s">
        <v>160</v>
      </c>
      <c r="E23" s="220"/>
      <c r="F23" s="220"/>
      <c r="G23" s="40" t="s">
        <v>32</v>
      </c>
    </row>
    <row r="24" spans="2:7" x14ac:dyDescent="0.55000000000000004">
      <c r="B24" s="216" t="s">
        <v>29</v>
      </c>
      <c r="C24" s="216"/>
      <c r="D24" s="220" t="e">
        <f>固都税精算!I21</f>
        <v>#VALUE!</v>
      </c>
      <c r="E24" s="220"/>
      <c r="F24" s="220"/>
      <c r="G24" s="40" t="s">
        <v>33</v>
      </c>
    </row>
    <row r="25" spans="2:7" x14ac:dyDescent="0.55000000000000004">
      <c r="B25" s="216" t="s">
        <v>30</v>
      </c>
      <c r="C25" s="216"/>
      <c r="D25" s="220" t="s">
        <v>42</v>
      </c>
      <c r="E25" s="220"/>
      <c r="F25" s="220"/>
      <c r="G25" s="40" t="s">
        <v>33</v>
      </c>
    </row>
    <row r="26" spans="2:7" x14ac:dyDescent="0.55000000000000004">
      <c r="B26" s="216" t="s">
        <v>31</v>
      </c>
      <c r="C26" s="216"/>
      <c r="D26" s="220" t="s">
        <v>42</v>
      </c>
      <c r="E26" s="220"/>
      <c r="F26" s="220"/>
      <c r="G26" s="40" t="s">
        <v>33</v>
      </c>
    </row>
    <row r="27" spans="2:7" ht="9" customHeight="1" x14ac:dyDescent="0.55000000000000004">
      <c r="G27" s="40"/>
    </row>
    <row r="28" spans="2:7" x14ac:dyDescent="0.55000000000000004">
      <c r="B28" s="216" t="s">
        <v>34</v>
      </c>
      <c r="C28" s="216"/>
      <c r="D28" s="217" t="e">
        <f>D23+D24</f>
        <v>#VALUE!</v>
      </c>
      <c r="E28" s="217"/>
      <c r="F28" s="217"/>
      <c r="G28" s="40" t="s">
        <v>32</v>
      </c>
    </row>
    <row r="29" spans="2:7" ht="10.5" customHeight="1" x14ac:dyDescent="0.55000000000000004"/>
    <row r="30" spans="2:7" x14ac:dyDescent="0.55000000000000004">
      <c r="B30" s="37" t="s">
        <v>35</v>
      </c>
    </row>
    <row r="31" spans="2:7" x14ac:dyDescent="0.55000000000000004">
      <c r="B31" s="216" t="s">
        <v>93</v>
      </c>
      <c r="C31" s="216"/>
      <c r="D31" s="216" t="s">
        <v>94</v>
      </c>
      <c r="E31" s="216"/>
    </row>
    <row r="32" spans="2:7" x14ac:dyDescent="0.55000000000000004">
      <c r="B32" s="216" t="s">
        <v>95</v>
      </c>
      <c r="C32" s="216"/>
      <c r="D32" s="216" t="s">
        <v>96</v>
      </c>
      <c r="E32" s="216"/>
    </row>
    <row r="33" spans="1:5" ht="36" customHeight="1" x14ac:dyDescent="0.55000000000000004">
      <c r="B33" s="218" t="s">
        <v>92</v>
      </c>
      <c r="C33" s="216"/>
      <c r="D33" s="216"/>
      <c r="E33" s="33" t="s">
        <v>73</v>
      </c>
    </row>
    <row r="34" spans="1:5" ht="9" customHeight="1" x14ac:dyDescent="0.55000000000000004"/>
    <row r="35" spans="1:5" x14ac:dyDescent="0.55000000000000004">
      <c r="B35" s="37" t="s">
        <v>36</v>
      </c>
    </row>
    <row r="36" spans="1:5" ht="16.5" customHeight="1" x14ac:dyDescent="0.55000000000000004">
      <c r="A36" s="35" t="s">
        <v>37</v>
      </c>
      <c r="B36" s="33" t="s">
        <v>75</v>
      </c>
    </row>
    <row r="37" spans="1:5" ht="16.5" customHeight="1" x14ac:dyDescent="0.55000000000000004">
      <c r="A37" s="35" t="s">
        <v>37</v>
      </c>
      <c r="B37" s="33" t="s">
        <v>38</v>
      </c>
    </row>
    <row r="38" spans="1:5" ht="16.5" customHeight="1" x14ac:dyDescent="0.55000000000000004">
      <c r="A38" s="35" t="s">
        <v>37</v>
      </c>
      <c r="B38" s="33" t="s">
        <v>39</v>
      </c>
    </row>
    <row r="39" spans="1:5" ht="16.5" customHeight="1" x14ac:dyDescent="0.55000000000000004">
      <c r="A39" s="35" t="s">
        <v>37</v>
      </c>
      <c r="B39" s="33" t="s">
        <v>40</v>
      </c>
    </row>
    <row r="40" spans="1:5" ht="16.5" customHeight="1" x14ac:dyDescent="0.55000000000000004">
      <c r="A40" s="35" t="s">
        <v>37</v>
      </c>
      <c r="B40" s="33" t="s">
        <v>81</v>
      </c>
    </row>
    <row r="41" spans="1:5" ht="16.5" customHeight="1" x14ac:dyDescent="0.55000000000000004">
      <c r="A41" s="35" t="s">
        <v>37</v>
      </c>
      <c r="B41" s="33" t="s">
        <v>80</v>
      </c>
    </row>
    <row r="42" spans="1:5" ht="16.5" customHeight="1" x14ac:dyDescent="0.55000000000000004">
      <c r="A42" s="35" t="s">
        <v>37</v>
      </c>
      <c r="B42" s="33" t="s">
        <v>86</v>
      </c>
    </row>
    <row r="43" spans="1:5" ht="16.5" customHeight="1" x14ac:dyDescent="0.55000000000000004">
      <c r="A43" s="35" t="s">
        <v>37</v>
      </c>
      <c r="B43" s="33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2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43" customWidth="1"/>
    <col min="2" max="2" width="4.58203125" style="43" customWidth="1"/>
    <col min="3" max="3" width="6.58203125" style="43" customWidth="1"/>
    <col min="4" max="4" width="7.08203125" style="43" customWidth="1"/>
    <col min="5" max="5" width="11.83203125" style="43" customWidth="1"/>
    <col min="6" max="6" width="5" style="43" customWidth="1"/>
    <col min="7" max="7" width="11.75" style="43" customWidth="1"/>
    <col min="8" max="8" width="9.08203125" style="43" customWidth="1"/>
    <col min="9" max="9" width="7" style="43" bestFit="1" customWidth="1"/>
    <col min="10" max="10" width="6.83203125" style="43" customWidth="1"/>
    <col min="11" max="11" width="2.58203125" style="43" customWidth="1"/>
    <col min="12" max="16384" width="8.58203125" style="43"/>
  </cols>
  <sheetData>
    <row r="1" spans="1:11" ht="25" customHeight="1" x14ac:dyDescent="0.55000000000000004">
      <c r="A1" s="41"/>
      <c r="B1" s="231" t="s">
        <v>43</v>
      </c>
      <c r="C1" s="231"/>
      <c r="D1" s="231"/>
      <c r="E1" s="231"/>
      <c r="F1" s="231"/>
      <c r="G1" s="231"/>
      <c r="H1" s="231"/>
      <c r="I1" s="231"/>
      <c r="J1" s="42"/>
      <c r="K1" s="42"/>
    </row>
    <row r="2" spans="1:11" ht="18" customHeight="1" x14ac:dyDescent="0.55000000000000004"/>
    <row r="3" spans="1:11" ht="24" customHeight="1" x14ac:dyDescent="0.2">
      <c r="B3" s="232" t="s">
        <v>45</v>
      </c>
      <c r="C3" s="233"/>
      <c r="D3" s="234" t="s">
        <v>98</v>
      </c>
      <c r="E3" s="235"/>
      <c r="F3" s="236"/>
      <c r="G3" s="44" t="s">
        <v>44</v>
      </c>
      <c r="H3" s="237" t="s">
        <v>113</v>
      </c>
      <c r="I3" s="238"/>
      <c r="J3" s="239"/>
      <c r="K3" s="45"/>
    </row>
    <row r="4" spans="1:11" ht="24" customHeight="1" x14ac:dyDescent="0.55000000000000004">
      <c r="B4" s="240" t="s">
        <v>46</v>
      </c>
      <c r="C4" s="241"/>
      <c r="D4" s="242" t="s">
        <v>91</v>
      </c>
      <c r="E4" s="243"/>
      <c r="F4" s="244"/>
      <c r="G4" s="46" t="s">
        <v>47</v>
      </c>
      <c r="H4" s="245" t="s">
        <v>99</v>
      </c>
      <c r="I4" s="246"/>
      <c r="J4" s="247"/>
      <c r="K4" s="47"/>
    </row>
    <row r="5" spans="1:11" ht="15" customHeight="1" x14ac:dyDescent="0.55000000000000004">
      <c r="B5" s="48"/>
      <c r="C5" s="48"/>
      <c r="D5" s="48"/>
      <c r="E5" s="48"/>
      <c r="F5" s="48"/>
      <c r="G5" s="48"/>
      <c r="H5" s="48"/>
      <c r="I5" s="48"/>
    </row>
    <row r="6" spans="1:11" ht="20.149999999999999" customHeight="1" x14ac:dyDescent="0.55000000000000004">
      <c r="B6" s="266" t="s">
        <v>48</v>
      </c>
      <c r="C6" s="44"/>
      <c r="D6" s="269" t="s">
        <v>49</v>
      </c>
      <c r="E6" s="270"/>
      <c r="F6" s="269" t="s">
        <v>50</v>
      </c>
      <c r="G6" s="271"/>
      <c r="H6" s="269" t="s">
        <v>51</v>
      </c>
      <c r="I6" s="271"/>
      <c r="J6" s="272"/>
      <c r="K6" s="49"/>
    </row>
    <row r="7" spans="1:11" ht="20.149999999999999" customHeight="1" x14ac:dyDescent="0.55000000000000004">
      <c r="B7" s="267"/>
      <c r="C7" s="50" t="s">
        <v>52</v>
      </c>
      <c r="D7" s="227" t="s">
        <v>114</v>
      </c>
      <c r="E7" s="229"/>
      <c r="F7" s="227" t="s">
        <v>115</v>
      </c>
      <c r="G7" s="229"/>
      <c r="H7" s="51" t="s">
        <v>53</v>
      </c>
      <c r="I7" s="227" t="e">
        <f>D7+F7</f>
        <v>#VALUE!</v>
      </c>
      <c r="J7" s="228"/>
      <c r="K7" s="52"/>
    </row>
    <row r="8" spans="1:11" ht="20.149999999999999" customHeight="1" x14ac:dyDescent="0.55000000000000004">
      <c r="B8" s="267"/>
      <c r="C8" s="50" t="s">
        <v>54</v>
      </c>
      <c r="D8" s="227" t="s">
        <v>120</v>
      </c>
      <c r="E8" s="229"/>
      <c r="F8" s="227" t="s">
        <v>121</v>
      </c>
      <c r="G8" s="230"/>
      <c r="H8" s="53" t="s">
        <v>55</v>
      </c>
      <c r="I8" s="227" t="e">
        <f>D8+F8</f>
        <v>#VALUE!</v>
      </c>
      <c r="J8" s="228"/>
      <c r="K8" s="52"/>
    </row>
    <row r="9" spans="1:11" ht="20.149999999999999" customHeight="1" x14ac:dyDescent="0.55000000000000004">
      <c r="B9" s="268"/>
      <c r="C9" s="46" t="s">
        <v>51</v>
      </c>
      <c r="D9" s="248">
        <f>SUM(D7:E8)</f>
        <v>0</v>
      </c>
      <c r="E9" s="249"/>
      <c r="F9" s="248">
        <f>SUM(F7:G8)</f>
        <v>0</v>
      </c>
      <c r="G9" s="250"/>
      <c r="H9" s="54" t="s">
        <v>56</v>
      </c>
      <c r="I9" s="248">
        <f>D9+F9</f>
        <v>0</v>
      </c>
      <c r="J9" s="251"/>
      <c r="K9" s="52"/>
    </row>
    <row r="10" spans="1:11" ht="15" customHeight="1" x14ac:dyDescent="0.55000000000000004">
      <c r="B10" s="48"/>
      <c r="C10" s="48"/>
      <c r="D10" s="48"/>
      <c r="E10" s="48"/>
      <c r="F10" s="48"/>
      <c r="G10" s="48"/>
      <c r="H10" s="48"/>
      <c r="I10" s="48"/>
    </row>
    <row r="11" spans="1:11" ht="20.149999999999999" customHeight="1" x14ac:dyDescent="0.55000000000000004">
      <c r="B11" s="252" t="s">
        <v>57</v>
      </c>
      <c r="C11" s="253"/>
      <c r="D11" s="55" t="s">
        <v>58</v>
      </c>
      <c r="E11" s="256" t="s">
        <v>116</v>
      </c>
      <c r="F11" s="257"/>
      <c r="G11" s="258" t="s">
        <v>117</v>
      </c>
      <c r="H11" s="258"/>
      <c r="I11" s="259" t="e">
        <f>G11-E11+1</f>
        <v>#VALUE!</v>
      </c>
      <c r="J11" s="260"/>
      <c r="K11" s="56"/>
    </row>
    <row r="12" spans="1:11" ht="20.149999999999999" customHeight="1" x14ac:dyDescent="0.55000000000000004">
      <c r="B12" s="254"/>
      <c r="C12" s="255"/>
      <c r="D12" s="57" t="s">
        <v>59</v>
      </c>
      <c r="E12" s="261" t="s">
        <v>118</v>
      </c>
      <c r="F12" s="262"/>
      <c r="G12" s="263" t="s">
        <v>119</v>
      </c>
      <c r="H12" s="263"/>
      <c r="I12" s="264" t="e">
        <f>G12-E12+1</f>
        <v>#VALUE!</v>
      </c>
      <c r="J12" s="265"/>
      <c r="K12" s="56"/>
    </row>
    <row r="13" spans="1:11" ht="10" customHeight="1" x14ac:dyDescent="0.55000000000000004"/>
    <row r="14" spans="1:11" ht="20.149999999999999" customHeight="1" x14ac:dyDescent="0.55000000000000004">
      <c r="B14" s="278" t="s">
        <v>60</v>
      </c>
      <c r="C14" s="58"/>
      <c r="D14" s="59" t="s">
        <v>52</v>
      </c>
      <c r="E14" s="60" t="e">
        <f>I12</f>
        <v>#VALUE!</v>
      </c>
      <c r="F14" s="61" t="s">
        <v>61</v>
      </c>
      <c r="G14" s="62" t="e">
        <f>I$11+I$12</f>
        <v>#VALUE!</v>
      </c>
      <c r="H14" s="281" t="s">
        <v>100</v>
      </c>
      <c r="I14" s="281"/>
      <c r="J14" s="282"/>
      <c r="K14" s="63"/>
    </row>
    <row r="15" spans="1:11" ht="20.149999999999999" customHeight="1" x14ac:dyDescent="0.55000000000000004">
      <c r="B15" s="279"/>
      <c r="C15" s="64" t="s">
        <v>62</v>
      </c>
      <c r="D15" s="65" t="s">
        <v>54</v>
      </c>
      <c r="E15" s="66" t="e">
        <f>I12</f>
        <v>#VALUE!</v>
      </c>
      <c r="F15" s="67" t="s">
        <v>63</v>
      </c>
      <c r="G15" s="68" t="e">
        <f>I$11+I$12</f>
        <v>#VALUE!</v>
      </c>
      <c r="H15" s="283" t="s">
        <v>101</v>
      </c>
      <c r="I15" s="283"/>
      <c r="J15" s="284"/>
      <c r="K15" s="63"/>
    </row>
    <row r="16" spans="1:11" ht="20.149999999999999" customHeight="1" x14ac:dyDescent="0.55000000000000004">
      <c r="B16" s="279"/>
      <c r="C16" s="69"/>
      <c r="D16" s="70" t="s">
        <v>51</v>
      </c>
      <c r="E16" s="71"/>
      <c r="F16" s="72"/>
      <c r="G16" s="72"/>
      <c r="H16" s="73" t="s">
        <v>64</v>
      </c>
      <c r="I16" s="285" t="e">
        <f>H14+H15</f>
        <v>#VALUE!</v>
      </c>
      <c r="J16" s="286"/>
      <c r="K16" s="63"/>
    </row>
    <row r="17" spans="2:11" ht="20.149999999999999" customHeight="1" x14ac:dyDescent="0.55000000000000004">
      <c r="B17" s="280"/>
      <c r="C17" s="74" t="s">
        <v>65</v>
      </c>
      <c r="D17" s="75"/>
      <c r="E17" s="76" t="str">
        <f>H9</f>
        <v>（C）</v>
      </c>
      <c r="F17" s="77" t="s">
        <v>66</v>
      </c>
      <c r="G17" s="78" t="str">
        <f>H16</f>
        <v>（Ｄ）</v>
      </c>
      <c r="H17" s="79"/>
      <c r="I17" s="287" t="e">
        <f>I9-I16</f>
        <v>#VALUE!</v>
      </c>
      <c r="J17" s="288"/>
      <c r="K17" s="63"/>
    </row>
    <row r="18" spans="2:11" ht="8.15" customHeight="1" x14ac:dyDescent="0.55000000000000004">
      <c r="H18" s="80"/>
      <c r="I18" s="80"/>
    </row>
    <row r="19" spans="2:11" ht="20.149999999999999" customHeight="1" x14ac:dyDescent="0.55000000000000004">
      <c r="B19" s="289" t="s">
        <v>67</v>
      </c>
      <c r="C19" s="290"/>
      <c r="D19" s="291"/>
      <c r="E19" s="81"/>
      <c r="F19" s="81"/>
      <c r="G19" s="81"/>
      <c r="H19" s="82" t="s">
        <v>68</v>
      </c>
      <c r="I19" s="292" t="s">
        <v>102</v>
      </c>
      <c r="J19" s="293"/>
      <c r="K19" s="63"/>
    </row>
    <row r="20" spans="2:11" ht="8.15" customHeight="1" x14ac:dyDescent="0.55000000000000004">
      <c r="B20" s="83"/>
      <c r="C20" s="83"/>
      <c r="H20" s="84"/>
      <c r="I20" s="84"/>
    </row>
    <row r="21" spans="2:11" ht="20.149999999999999" customHeight="1" x14ac:dyDescent="0.55000000000000004">
      <c r="B21" s="273" t="s">
        <v>69</v>
      </c>
      <c r="C21" s="274"/>
      <c r="D21" s="275"/>
      <c r="E21" s="81"/>
      <c r="F21" s="81"/>
      <c r="G21" s="81"/>
      <c r="H21" s="82" t="s">
        <v>70</v>
      </c>
      <c r="I21" s="276" t="e">
        <f>I16+I19</f>
        <v>#VALUE!</v>
      </c>
      <c r="J21" s="277"/>
      <c r="K21" s="85"/>
    </row>
    <row r="22" spans="2:11" ht="24.75" customHeight="1" x14ac:dyDescent="0.55000000000000004">
      <c r="B22" s="83"/>
      <c r="C22" s="83"/>
      <c r="D22" s="86"/>
      <c r="E22" s="86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43" customWidth="1"/>
    <col min="2" max="3" width="6.58203125" style="43" customWidth="1"/>
    <col min="4" max="4" width="13.75" style="43" customWidth="1"/>
    <col min="5" max="5" width="3.5" style="43" bestFit="1" customWidth="1"/>
    <col min="6" max="6" width="10.58203125" style="43" customWidth="1"/>
    <col min="7" max="8" width="6.58203125" style="43" customWidth="1"/>
    <col min="9" max="9" width="7" style="43" bestFit="1" customWidth="1"/>
    <col min="10" max="10" width="2.58203125" style="43" customWidth="1"/>
    <col min="11" max="16384" width="8.58203125" style="43"/>
  </cols>
  <sheetData>
    <row r="1" spans="1:11" ht="25" customHeight="1" x14ac:dyDescent="0.55000000000000004">
      <c r="A1" s="87"/>
    </row>
    <row r="2" spans="1:11" ht="25" customHeight="1" x14ac:dyDescent="0.55000000000000004">
      <c r="A2" s="41"/>
      <c r="B2" s="306" t="s">
        <v>7</v>
      </c>
      <c r="C2" s="306"/>
      <c r="D2" s="306"/>
      <c r="E2" s="306"/>
      <c r="F2" s="306"/>
      <c r="G2" s="306"/>
      <c r="H2" s="306"/>
      <c r="I2" s="306"/>
      <c r="J2" s="42"/>
    </row>
    <row r="3" spans="1:11" ht="12" customHeight="1" x14ac:dyDescent="0.55000000000000004"/>
    <row r="4" spans="1:11" ht="25" customHeight="1" x14ac:dyDescent="0.55000000000000004">
      <c r="B4" s="88"/>
      <c r="C4" s="88"/>
      <c r="D4" s="88"/>
      <c r="E4" s="88"/>
      <c r="F4" s="88"/>
      <c r="G4" s="88"/>
      <c r="H4" s="88"/>
      <c r="I4" s="102"/>
    </row>
    <row r="5" spans="1:11" ht="25" customHeight="1" x14ac:dyDescent="0.2">
      <c r="B5" s="307" t="s">
        <v>16</v>
      </c>
      <c r="C5" s="307"/>
      <c r="D5" s="307"/>
      <c r="E5" s="307"/>
      <c r="F5" s="89" t="s">
        <v>8</v>
      </c>
      <c r="I5" s="103"/>
    </row>
    <row r="6" spans="1:11" ht="33" customHeight="1" x14ac:dyDescent="0.55000000000000004"/>
    <row r="7" spans="1:11" ht="24" customHeight="1" x14ac:dyDescent="0.55000000000000004">
      <c r="D7" s="308" t="e">
        <f>G13+G14</f>
        <v>#VALUE!</v>
      </c>
      <c r="E7" s="309"/>
      <c r="F7" s="309"/>
      <c r="G7" s="309"/>
      <c r="H7" s="310"/>
      <c r="I7" s="49"/>
      <c r="J7" s="90"/>
    </row>
    <row r="8" spans="1:11" ht="18" customHeight="1" x14ac:dyDescent="0.55000000000000004">
      <c r="E8" s="91"/>
      <c r="F8" s="92"/>
      <c r="G8" s="93"/>
      <c r="H8" s="93"/>
      <c r="I8" s="90"/>
      <c r="J8" s="90"/>
    </row>
    <row r="9" spans="1:11" ht="12.75" customHeight="1" x14ac:dyDescent="0.55000000000000004">
      <c r="E9" s="91"/>
      <c r="F9" s="92"/>
      <c r="G9" s="93"/>
      <c r="H9" s="93"/>
      <c r="I9" s="90"/>
      <c r="J9" s="90"/>
    </row>
    <row r="10" spans="1:11" ht="25" customHeight="1" x14ac:dyDescent="0.55000000000000004">
      <c r="B10" s="311" t="s">
        <v>9</v>
      </c>
      <c r="C10" s="312"/>
      <c r="D10" s="313" t="s">
        <v>158</v>
      </c>
      <c r="E10" s="314"/>
      <c r="F10" s="314"/>
      <c r="G10" s="314"/>
      <c r="H10" s="314"/>
      <c r="I10" s="315"/>
      <c r="J10" s="90"/>
    </row>
    <row r="11" spans="1:11" ht="25" customHeight="1" x14ac:dyDescent="0.55000000000000004">
      <c r="J11" s="94"/>
    </row>
    <row r="12" spans="1:11" ht="25" customHeight="1" x14ac:dyDescent="0.55000000000000004">
      <c r="B12" s="294" t="s">
        <v>10</v>
      </c>
      <c r="C12" s="295"/>
      <c r="D12" s="295"/>
      <c r="E12" s="295"/>
      <c r="F12" s="295"/>
      <c r="G12" s="295" t="s">
        <v>11</v>
      </c>
      <c r="H12" s="295"/>
      <c r="I12" s="296"/>
      <c r="J12" s="94"/>
    </row>
    <row r="13" spans="1:11" ht="24.75" customHeight="1" x14ac:dyDescent="0.55000000000000004">
      <c r="B13" s="297" t="s">
        <v>122</v>
      </c>
      <c r="C13" s="298"/>
      <c r="D13" s="298"/>
      <c r="E13" s="298"/>
      <c r="F13" s="299"/>
      <c r="G13" s="300" t="str">
        <f>決済案内!D23</f>
        <v>$payPriceTax$</v>
      </c>
      <c r="H13" s="301"/>
      <c r="I13" s="302"/>
      <c r="J13" s="94"/>
    </row>
    <row r="14" spans="1:11" ht="25" customHeight="1" x14ac:dyDescent="0.55000000000000004">
      <c r="B14" s="303" t="s">
        <v>123</v>
      </c>
      <c r="C14" s="304"/>
      <c r="D14" s="304"/>
      <c r="E14" s="304"/>
      <c r="F14" s="305"/>
      <c r="G14" s="300" t="e">
        <f>固都税精算!I21</f>
        <v>#VALUE!</v>
      </c>
      <c r="H14" s="301"/>
      <c r="I14" s="302"/>
      <c r="J14" s="94"/>
    </row>
    <row r="15" spans="1:11" ht="25" customHeight="1" x14ac:dyDescent="0.55000000000000004">
      <c r="B15" s="324" t="s">
        <v>12</v>
      </c>
      <c r="C15" s="325"/>
      <c r="D15" s="325"/>
      <c r="E15" s="325"/>
      <c r="F15" s="326"/>
      <c r="G15" s="316"/>
      <c r="H15" s="317"/>
      <c r="I15" s="318"/>
      <c r="K15" s="43" t="s">
        <v>124</v>
      </c>
    </row>
    <row r="16" spans="1:11" ht="25" customHeight="1" x14ac:dyDescent="0.55000000000000004">
      <c r="B16" s="95"/>
      <c r="C16" s="95"/>
      <c r="D16" s="95"/>
      <c r="E16" s="95"/>
      <c r="F16" s="95"/>
      <c r="G16" s="96"/>
      <c r="H16" s="97"/>
      <c r="I16" s="97"/>
      <c r="K16" s="43" t="s">
        <v>125</v>
      </c>
    </row>
    <row r="17" spans="2:11" ht="27" customHeight="1" x14ac:dyDescent="0.55000000000000004">
      <c r="B17" s="323" t="s">
        <v>113</v>
      </c>
      <c r="C17" s="323"/>
      <c r="D17" s="104" t="s">
        <v>17</v>
      </c>
      <c r="E17" s="90"/>
      <c r="F17" s="90"/>
      <c r="G17" s="90"/>
      <c r="H17" s="90"/>
      <c r="I17" s="90"/>
      <c r="K17" s="43" t="s">
        <v>126</v>
      </c>
    </row>
    <row r="18" spans="2:11" ht="27" customHeight="1" x14ac:dyDescent="0.55000000000000004">
      <c r="B18" s="105"/>
      <c r="C18" s="105"/>
      <c r="D18" s="105"/>
      <c r="E18" s="105"/>
      <c r="F18" s="105"/>
      <c r="G18" s="105"/>
      <c r="H18" s="105"/>
      <c r="I18" s="105"/>
      <c r="K18" s="43" t="s">
        <v>127</v>
      </c>
    </row>
    <row r="19" spans="2:11" ht="21.75" customHeight="1" x14ac:dyDescent="0.55000000000000004">
      <c r="C19" s="319" t="s">
        <v>85</v>
      </c>
      <c r="D19" s="98"/>
      <c r="E19" s="99" t="s">
        <v>13</v>
      </c>
      <c r="F19" s="255"/>
      <c r="G19" s="255"/>
      <c r="H19" s="255"/>
      <c r="I19" s="255"/>
      <c r="J19" s="255"/>
    </row>
    <row r="20" spans="2:11" ht="21.75" customHeight="1" x14ac:dyDescent="0.55000000000000004">
      <c r="C20" s="320"/>
      <c r="D20" s="98"/>
      <c r="E20" s="99"/>
      <c r="F20" s="321"/>
      <c r="G20" s="321"/>
      <c r="H20" s="321"/>
      <c r="I20" s="321"/>
    </row>
    <row r="21" spans="2:11" ht="21.75" customHeight="1" x14ac:dyDescent="0.55000000000000004">
      <c r="E21" s="99" t="s">
        <v>14</v>
      </c>
      <c r="F21" s="322" t="s">
        <v>18</v>
      </c>
      <c r="G21" s="322"/>
      <c r="H21" s="322"/>
      <c r="I21" s="322"/>
      <c r="J21" s="322"/>
    </row>
    <row r="22" spans="2:11" ht="21.75" customHeight="1" x14ac:dyDescent="0.55000000000000004">
      <c r="E22" s="99"/>
      <c r="F22" s="106"/>
      <c r="G22" s="106"/>
      <c r="H22" s="106"/>
      <c r="I22" s="106"/>
      <c r="J22" s="106"/>
    </row>
    <row r="23" spans="2:11" ht="21.75" customHeight="1" x14ac:dyDescent="0.55000000000000004">
      <c r="E23" s="99"/>
      <c r="F23" s="107"/>
      <c r="G23" s="107"/>
      <c r="H23" s="107"/>
      <c r="I23" s="107"/>
      <c r="J23" s="107"/>
    </row>
    <row r="24" spans="2:11" ht="12" x14ac:dyDescent="0.55000000000000004">
      <c r="F24" s="107"/>
      <c r="G24" s="107"/>
      <c r="H24" s="107"/>
      <c r="I24" s="107"/>
      <c r="J24" s="107"/>
    </row>
    <row r="25" spans="2:11" ht="17.25" customHeight="1" x14ac:dyDescent="0.15">
      <c r="B25" s="100" t="s">
        <v>15</v>
      </c>
      <c r="F25" s="101"/>
    </row>
  </sheetData>
  <mergeCells count="18">
    <mergeCell ref="G15:I15"/>
    <mergeCell ref="C19:C20"/>
    <mergeCell ref="F19:J19"/>
    <mergeCell ref="F20:I20"/>
    <mergeCell ref="F21:J21"/>
    <mergeCell ref="B17:C17"/>
    <mergeCell ref="B15:F15"/>
    <mergeCell ref="B2:I2"/>
    <mergeCell ref="B5:E5"/>
    <mergeCell ref="D7:H7"/>
    <mergeCell ref="B10:C10"/>
    <mergeCell ref="D10:I10"/>
    <mergeCell ref="B12:F12"/>
    <mergeCell ref="G12:I12"/>
    <mergeCell ref="B13:F13"/>
    <mergeCell ref="G13:I13"/>
    <mergeCell ref="B14:F14"/>
    <mergeCell ref="G14:I14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9" customWidth="1"/>
    <col min="2" max="2" width="17" style="109" customWidth="1"/>
    <col min="3" max="3" width="7.33203125" style="109" customWidth="1"/>
    <col min="4" max="4" width="15" style="109" customWidth="1"/>
    <col min="5" max="5" width="4.25" style="109" customWidth="1"/>
    <col min="6" max="6" width="12.08203125" style="109" customWidth="1"/>
    <col min="7" max="7" width="6.25" style="109" customWidth="1"/>
    <col min="8" max="8" width="6.5" style="109" customWidth="1"/>
    <col min="9" max="9" width="7.25" style="109" bestFit="1" customWidth="1"/>
    <col min="10" max="10" width="7.25" style="109" customWidth="1"/>
    <col min="11" max="11" width="13.5" style="109" bestFit="1" customWidth="1"/>
    <col min="12" max="12" width="5.83203125" style="109" customWidth="1"/>
    <col min="13" max="14" width="15.33203125" style="109" bestFit="1" customWidth="1"/>
    <col min="15" max="15" width="4.75" style="109" bestFit="1" customWidth="1"/>
    <col min="16" max="16384" width="8.58203125" style="109"/>
  </cols>
  <sheetData>
    <row r="1" spans="1:15" ht="6.75" customHeight="1" x14ac:dyDescent="0.55000000000000004">
      <c r="A1" s="108"/>
      <c r="M1" s="211"/>
      <c r="N1" s="211"/>
      <c r="O1" s="211"/>
    </row>
    <row r="2" spans="1:15" ht="23.5" x14ac:dyDescent="0.55000000000000004">
      <c r="A2" s="110"/>
      <c r="B2" s="364" t="s">
        <v>128</v>
      </c>
      <c r="C2" s="364"/>
      <c r="D2" s="364"/>
      <c r="E2" s="364"/>
      <c r="F2" s="364"/>
      <c r="G2" s="364"/>
      <c r="H2" s="364"/>
      <c r="I2" s="364"/>
      <c r="J2" s="111"/>
      <c r="K2" s="111"/>
      <c r="L2" s="111"/>
      <c r="M2" s="210"/>
      <c r="N2" s="210"/>
      <c r="O2" s="210"/>
    </row>
    <row r="3" spans="1:15" ht="15" customHeight="1" x14ac:dyDescent="0.55000000000000004">
      <c r="B3" s="112"/>
      <c r="C3" s="112"/>
      <c r="D3" s="112"/>
      <c r="E3" s="112"/>
      <c r="F3" s="112"/>
      <c r="G3" s="112"/>
      <c r="H3" s="112"/>
      <c r="I3" s="112"/>
      <c r="J3" s="112"/>
    </row>
    <row r="4" spans="1:15" ht="24.75" customHeight="1" x14ac:dyDescent="0.2">
      <c r="B4" s="114" t="s">
        <v>45</v>
      </c>
      <c r="C4" s="365"/>
      <c r="D4" s="366"/>
      <c r="E4" s="367"/>
      <c r="F4" s="115" t="s">
        <v>129</v>
      </c>
      <c r="G4" s="368">
        <v>43983</v>
      </c>
      <c r="H4" s="368"/>
      <c r="I4" s="369"/>
      <c r="J4" s="116"/>
      <c r="K4" s="117"/>
      <c r="L4" s="117"/>
      <c r="M4" s="118" t="s">
        <v>44</v>
      </c>
      <c r="N4" s="118" t="s">
        <v>130</v>
      </c>
      <c r="O4" s="118" t="s">
        <v>131</v>
      </c>
    </row>
    <row r="5" spans="1:15" ht="45.75" customHeight="1" x14ac:dyDescent="0.55000000000000004">
      <c r="B5" s="119" t="s">
        <v>132</v>
      </c>
      <c r="C5" s="360"/>
      <c r="D5" s="361"/>
      <c r="E5" s="361"/>
      <c r="F5" s="120" t="s">
        <v>133</v>
      </c>
      <c r="G5" s="362" t="s">
        <v>134</v>
      </c>
      <c r="H5" s="362"/>
      <c r="I5" s="363"/>
      <c r="J5" s="116"/>
      <c r="M5" s="121">
        <v>43516</v>
      </c>
      <c r="N5" s="122">
        <v>43890</v>
      </c>
      <c r="O5" s="123">
        <v>8</v>
      </c>
    </row>
    <row r="6" spans="1:15" ht="26.25" hidden="1" customHeight="1" x14ac:dyDescent="0.55000000000000004">
      <c r="B6" s="125" t="s">
        <v>135</v>
      </c>
      <c r="C6" s="126"/>
      <c r="D6" s="116"/>
      <c r="E6" s="116"/>
      <c r="F6" s="127"/>
      <c r="G6" s="116"/>
      <c r="H6" s="116"/>
      <c r="I6" s="116"/>
      <c r="J6" s="116"/>
      <c r="M6" s="121"/>
      <c r="N6" s="128"/>
      <c r="O6" s="129"/>
    </row>
    <row r="7" spans="1:15" ht="37.5" hidden="1" customHeight="1" x14ac:dyDescent="0.55000000000000004">
      <c r="B7" s="130"/>
      <c r="C7" s="126"/>
      <c r="D7" s="116"/>
      <c r="E7" s="116"/>
      <c r="F7" s="127"/>
      <c r="G7" s="116"/>
      <c r="H7" s="116"/>
      <c r="I7" s="116"/>
      <c r="J7" s="116"/>
      <c r="M7" s="121"/>
      <c r="N7" s="128"/>
      <c r="O7" s="129"/>
    </row>
    <row r="8" spans="1:15" ht="4.5" customHeight="1" x14ac:dyDescent="0.55000000000000004">
      <c r="B8" s="127"/>
      <c r="C8" s="126"/>
      <c r="D8" s="116"/>
      <c r="E8" s="116"/>
      <c r="F8" s="127"/>
      <c r="G8" s="116"/>
      <c r="H8" s="116"/>
      <c r="I8" s="116"/>
      <c r="J8" s="116"/>
      <c r="M8" s="121"/>
      <c r="N8" s="128"/>
      <c r="O8" s="129"/>
    </row>
    <row r="9" spans="1:15" ht="4.5" customHeight="1" x14ac:dyDescent="0.55000000000000004">
      <c r="B9" s="127"/>
      <c r="C9" s="126"/>
      <c r="D9" s="116"/>
      <c r="E9" s="116"/>
      <c r="F9" s="127"/>
      <c r="G9" s="116"/>
      <c r="H9" s="116"/>
      <c r="I9" s="116"/>
      <c r="J9" s="116"/>
      <c r="M9" s="121"/>
      <c r="N9" s="128"/>
      <c r="O9" s="129"/>
    </row>
    <row r="10" spans="1:15" ht="4.5" customHeight="1" x14ac:dyDescent="0.55000000000000004">
      <c r="B10" s="127"/>
      <c r="C10" s="126"/>
      <c r="D10" s="116"/>
      <c r="E10" s="116"/>
      <c r="F10" s="127"/>
      <c r="G10" s="116"/>
      <c r="H10" s="116"/>
      <c r="I10" s="116"/>
      <c r="J10" s="116"/>
      <c r="M10" s="121"/>
      <c r="N10" s="128"/>
      <c r="O10" s="129"/>
    </row>
    <row r="11" spans="1:15" ht="19.5" customHeight="1" x14ac:dyDescent="0.55000000000000004">
      <c r="B11" s="131" t="s">
        <v>136</v>
      </c>
      <c r="C11" s="337"/>
      <c r="D11" s="337"/>
      <c r="E11" s="337"/>
      <c r="F11" s="127" t="s">
        <v>137</v>
      </c>
      <c r="G11" s="112"/>
      <c r="H11" s="112"/>
      <c r="I11" s="112"/>
      <c r="J11" s="112"/>
      <c r="M11" s="118" t="s">
        <v>138</v>
      </c>
      <c r="N11" s="132"/>
      <c r="O11" s="132"/>
    </row>
    <row r="12" spans="1:15" ht="19.5" customHeight="1" x14ac:dyDescent="0.55000000000000004">
      <c r="B12" s="112" t="s">
        <v>139</v>
      </c>
      <c r="C12" s="112"/>
      <c r="D12" s="112"/>
      <c r="E12" s="112"/>
      <c r="F12" s="112"/>
      <c r="G12" s="112"/>
      <c r="H12" s="112"/>
      <c r="I12" s="112"/>
      <c r="J12" s="112"/>
      <c r="M12" s="118" t="s">
        <v>138</v>
      </c>
      <c r="N12" s="132"/>
      <c r="O12" s="132"/>
    </row>
    <row r="13" spans="1:15" ht="20.149999999999999" customHeight="1" x14ac:dyDescent="0.55000000000000004">
      <c r="B13" s="131" t="s">
        <v>140</v>
      </c>
      <c r="C13" s="338" t="s">
        <v>141</v>
      </c>
      <c r="D13" s="339"/>
      <c r="E13" s="340" t="s">
        <v>51</v>
      </c>
      <c r="F13" s="341"/>
      <c r="G13" s="342"/>
      <c r="H13" s="112"/>
      <c r="I13" s="112"/>
      <c r="J13" s="112"/>
      <c r="K13" s="135">
        <v>6</v>
      </c>
      <c r="L13" s="132"/>
      <c r="M13" s="132"/>
      <c r="N13" s="133"/>
      <c r="O13" s="134"/>
    </row>
    <row r="14" spans="1:15" ht="20.149999999999999" customHeight="1" x14ac:dyDescent="0.55000000000000004">
      <c r="B14" s="136" t="s">
        <v>142</v>
      </c>
      <c r="C14" s="343"/>
      <c r="D14" s="344"/>
      <c r="E14" s="345">
        <f>SUM(C14:D14)</f>
        <v>0</v>
      </c>
      <c r="F14" s="346"/>
      <c r="G14" s="347"/>
      <c r="H14" s="127"/>
      <c r="I14" s="127"/>
      <c r="J14" s="127"/>
      <c r="K14" s="137"/>
      <c r="L14" s="138"/>
      <c r="M14" s="138"/>
    </row>
    <row r="15" spans="1:15" ht="20.149999999999999" customHeight="1" x14ac:dyDescent="0.55000000000000004">
      <c r="B15" s="131" t="s">
        <v>143</v>
      </c>
      <c r="C15" s="139"/>
      <c r="D15" s="140">
        <f>SUM(C14:D14)</f>
        <v>0</v>
      </c>
      <c r="E15" s="348">
        <f>SUM(C15:D15)</f>
        <v>0</v>
      </c>
      <c r="F15" s="349"/>
      <c r="G15" s="350"/>
      <c r="H15" s="127"/>
      <c r="I15" s="127"/>
      <c r="J15" s="127"/>
      <c r="K15" s="141"/>
      <c r="L15" s="142"/>
    </row>
    <row r="16" spans="1:15" ht="20.149999999999999" customHeight="1" x14ac:dyDescent="0.2">
      <c r="B16" s="143" t="str">
        <f>""&amp;K13&amp;"月分賃料"</f>
        <v>6月分賃料</v>
      </c>
      <c r="C16" s="144"/>
      <c r="D16" s="144"/>
      <c r="E16" s="145"/>
      <c r="F16" s="146"/>
      <c r="G16" s="146"/>
      <c r="H16" s="147"/>
      <c r="I16" s="147"/>
      <c r="J16" s="148"/>
      <c r="K16" s="142"/>
      <c r="L16" s="142"/>
      <c r="N16" s="149"/>
      <c r="O16" s="137"/>
    </row>
    <row r="17" spans="1:15" ht="20.149999999999999" customHeight="1" x14ac:dyDescent="0.55000000000000004">
      <c r="B17" s="150" t="s">
        <v>144</v>
      </c>
      <c r="C17" s="151"/>
      <c r="D17" s="351">
        <v>43983</v>
      </c>
      <c r="E17" s="351"/>
      <c r="F17" s="352">
        <v>43983</v>
      </c>
      <c r="G17" s="352"/>
      <c r="H17" s="352"/>
      <c r="I17" s="152"/>
      <c r="J17" s="153"/>
      <c r="K17" s="142"/>
      <c r="L17" s="142"/>
      <c r="N17" s="138"/>
      <c r="O17" s="138"/>
    </row>
    <row r="18" spans="1:15" ht="22" customHeight="1" x14ac:dyDescent="0.2">
      <c r="B18" s="154" t="s">
        <v>145</v>
      </c>
      <c r="C18" s="155"/>
      <c r="D18" s="156">
        <v>1</v>
      </c>
      <c r="E18" s="157" t="s">
        <v>61</v>
      </c>
      <c r="F18" s="158">
        <v>30</v>
      </c>
      <c r="G18" s="159"/>
      <c r="H18" s="353"/>
      <c r="I18" s="354"/>
      <c r="L18" s="142"/>
      <c r="N18" s="160"/>
      <c r="O18" s="160"/>
    </row>
    <row r="19" spans="1:15" ht="19.5" customHeight="1" x14ac:dyDescent="0.2">
      <c r="B19" s="161" t="s">
        <v>146</v>
      </c>
      <c r="C19" s="162"/>
      <c r="D19" s="163">
        <v>29</v>
      </c>
      <c r="E19" s="164" t="s">
        <v>61</v>
      </c>
      <c r="F19" s="165">
        <v>30</v>
      </c>
      <c r="G19" s="166"/>
      <c r="H19" s="355"/>
      <c r="I19" s="356"/>
      <c r="J19" s="127" t="s">
        <v>147</v>
      </c>
      <c r="L19" s="142"/>
      <c r="N19" s="160"/>
      <c r="O19" s="160"/>
    </row>
    <row r="20" spans="1:15" ht="22" customHeight="1" x14ac:dyDescent="0.25">
      <c r="B20" s="125"/>
      <c r="C20" s="167"/>
      <c r="D20" s="168"/>
      <c r="E20" s="127"/>
      <c r="F20" s="169"/>
      <c r="G20" s="148"/>
      <c r="H20" s="170"/>
      <c r="I20" s="171"/>
      <c r="J20" s="171"/>
      <c r="K20" s="172"/>
      <c r="L20" s="142"/>
      <c r="N20" s="173"/>
      <c r="O20" s="173"/>
    </row>
    <row r="21" spans="1:15" ht="22" customHeight="1" x14ac:dyDescent="0.25">
      <c r="B21" s="357" t="s">
        <v>148</v>
      </c>
      <c r="C21" s="358"/>
      <c r="D21" s="358"/>
      <c r="E21" s="358"/>
      <c r="F21" s="358"/>
      <c r="G21" s="358"/>
      <c r="H21" s="358"/>
      <c r="I21" s="359"/>
      <c r="J21" s="174"/>
      <c r="K21" s="175"/>
      <c r="L21" s="142"/>
      <c r="N21" s="173"/>
      <c r="O21" s="173"/>
    </row>
    <row r="22" spans="1:15" ht="22" customHeight="1" x14ac:dyDescent="0.25">
      <c r="B22" s="154" t="s">
        <v>149</v>
      </c>
      <c r="C22" s="155"/>
      <c r="D22" s="176" t="s">
        <v>150</v>
      </c>
      <c r="E22" s="157"/>
      <c r="F22" s="177"/>
      <c r="G22" s="178"/>
      <c r="H22" s="335">
        <f>C11+H19</f>
        <v>0</v>
      </c>
      <c r="I22" s="336"/>
      <c r="J22" s="171"/>
      <c r="K22" s="175"/>
      <c r="L22" s="142"/>
      <c r="N22" s="173"/>
      <c r="O22" s="173"/>
    </row>
    <row r="23" spans="1:15" ht="22" customHeight="1" x14ac:dyDescent="0.25">
      <c r="B23" s="179"/>
      <c r="C23" s="180"/>
      <c r="D23" s="181"/>
      <c r="E23" s="182"/>
      <c r="F23" s="183"/>
      <c r="G23" s="184"/>
      <c r="H23" s="185"/>
      <c r="I23" s="186"/>
      <c r="J23" s="171"/>
      <c r="K23" s="175"/>
      <c r="L23" s="175"/>
      <c r="M23" s="175"/>
      <c r="N23" s="173"/>
      <c r="O23" s="173"/>
    </row>
    <row r="24" spans="1:15" ht="22" customHeight="1" x14ac:dyDescent="0.25">
      <c r="B24" s="187"/>
      <c r="C24" s="167"/>
      <c r="D24" s="168"/>
      <c r="E24" s="127"/>
      <c r="F24" s="169"/>
      <c r="G24" s="148"/>
      <c r="H24" s="170"/>
      <c r="I24" s="171"/>
      <c r="J24" s="171"/>
      <c r="K24" s="175"/>
      <c r="L24" s="175"/>
      <c r="M24" s="175"/>
      <c r="N24" s="173"/>
      <c r="O24" s="173"/>
    </row>
    <row r="25" spans="1:15" ht="22" customHeight="1" x14ac:dyDescent="0.25">
      <c r="B25" s="127"/>
      <c r="C25" s="112"/>
      <c r="D25" s="112"/>
      <c r="E25" s="127"/>
      <c r="F25" s="127"/>
      <c r="G25" s="127"/>
      <c r="H25" s="188"/>
      <c r="I25" s="188"/>
      <c r="J25" s="188"/>
      <c r="K25" s="175"/>
      <c r="L25" s="175"/>
      <c r="M25" s="175"/>
      <c r="N25" s="173"/>
      <c r="O25" s="173"/>
    </row>
    <row r="26" spans="1:15" ht="22.5" customHeight="1" x14ac:dyDescent="0.25">
      <c r="B26" s="329" t="s">
        <v>7</v>
      </c>
      <c r="C26" s="329"/>
      <c r="D26" s="329"/>
      <c r="E26" s="329"/>
      <c r="F26" s="329"/>
      <c r="G26" s="329"/>
      <c r="H26" s="329"/>
      <c r="I26" s="329"/>
      <c r="J26" s="329"/>
      <c r="K26" s="175"/>
      <c r="N26" s="173"/>
      <c r="O26" s="173"/>
    </row>
    <row r="27" spans="1:15" ht="28.5" customHeight="1" x14ac:dyDescent="0.25">
      <c r="A27" s="175"/>
      <c r="B27" s="330"/>
      <c r="C27" s="330"/>
      <c r="D27" s="189"/>
      <c r="E27" s="190"/>
      <c r="F27" s="190"/>
      <c r="G27" s="190"/>
      <c r="H27" s="191"/>
      <c r="I27" s="331"/>
      <c r="J27" s="192"/>
      <c r="K27" s="175"/>
      <c r="N27" s="173"/>
      <c r="O27" s="173"/>
    </row>
    <row r="28" spans="1:15" s="175" customFormat="1" ht="15" customHeight="1" x14ac:dyDescent="0.25">
      <c r="A28" s="175" t="s">
        <v>151</v>
      </c>
      <c r="B28" s="333"/>
      <c r="C28" s="333"/>
      <c r="D28" s="189" t="s">
        <v>152</v>
      </c>
      <c r="E28" s="193"/>
      <c r="F28" s="112"/>
      <c r="G28" s="112"/>
      <c r="H28" s="112"/>
      <c r="I28" s="332"/>
      <c r="J28" s="194"/>
      <c r="L28" s="109"/>
      <c r="M28" s="109"/>
    </row>
    <row r="29" spans="1:15" s="175" customFormat="1" ht="24" customHeight="1" x14ac:dyDescent="0.2">
      <c r="B29" s="112"/>
      <c r="C29" s="112"/>
      <c r="D29" s="112"/>
      <c r="E29" s="112"/>
      <c r="F29" s="112"/>
      <c r="G29" s="112"/>
      <c r="H29" s="112"/>
      <c r="I29" s="112"/>
      <c r="J29" s="112"/>
      <c r="K29" s="195"/>
      <c r="L29" s="109"/>
      <c r="M29" s="109"/>
    </row>
    <row r="30" spans="1:15" s="175" customFormat="1" ht="21" customHeight="1" x14ac:dyDescent="0.55000000000000004">
      <c r="B30" s="112"/>
      <c r="C30" s="112"/>
      <c r="D30" s="334">
        <f>H22</f>
        <v>0</v>
      </c>
      <c r="E30" s="334"/>
      <c r="F30" s="334"/>
      <c r="G30" s="196"/>
      <c r="H30" s="112"/>
      <c r="I30" s="112"/>
      <c r="J30" s="112"/>
      <c r="K30" s="197"/>
      <c r="L30" s="198"/>
      <c r="M30" s="109"/>
    </row>
    <row r="31" spans="1:15" ht="30" customHeight="1" x14ac:dyDescent="0.55000000000000004">
      <c r="A31" s="175"/>
      <c r="B31" s="112"/>
      <c r="C31" s="112"/>
      <c r="D31" s="199"/>
      <c r="E31" s="199"/>
      <c r="F31" s="199"/>
      <c r="G31" s="196"/>
      <c r="H31" s="112"/>
      <c r="I31" s="112"/>
      <c r="J31" s="112"/>
      <c r="K31" s="197"/>
      <c r="L31" s="198"/>
    </row>
    <row r="32" spans="1:15" ht="15" customHeight="1" x14ac:dyDescent="0.2">
      <c r="A32" s="175"/>
      <c r="B32" s="200"/>
      <c r="C32" s="201"/>
      <c r="D32" s="201"/>
      <c r="E32" s="201"/>
      <c r="F32" s="201"/>
      <c r="G32" s="201"/>
      <c r="H32" s="201"/>
      <c r="I32" s="201"/>
      <c r="J32" s="201"/>
      <c r="K32" s="197"/>
      <c r="L32" s="195"/>
      <c r="M32" s="195"/>
    </row>
    <row r="33" spans="1:15" ht="15" customHeight="1" x14ac:dyDescent="0.2">
      <c r="A33" s="175"/>
      <c r="B33" s="200" t="str">
        <f>"但し、上記所在物件の6月分日割り賃料及び承継保証金として"</f>
        <v>但し、上記所在物件の6月分日割り賃料及び承継保証金として</v>
      </c>
      <c r="C33" s="201"/>
      <c r="D33" s="201"/>
      <c r="E33" s="201"/>
      <c r="F33" s="201"/>
      <c r="G33" s="201"/>
      <c r="H33" s="201"/>
      <c r="I33" s="201"/>
      <c r="J33" s="201"/>
      <c r="K33" s="197"/>
      <c r="L33" s="195"/>
      <c r="M33" s="195"/>
    </row>
    <row r="34" spans="1:15" ht="18" customHeight="1" x14ac:dyDescent="0.55000000000000004">
      <c r="B34" s="112"/>
      <c r="C34" s="112"/>
      <c r="D34" s="112"/>
      <c r="E34" s="112"/>
      <c r="F34" s="202"/>
      <c r="G34" s="327"/>
      <c r="H34" s="327"/>
      <c r="I34" s="327"/>
      <c r="J34" s="203"/>
      <c r="L34" s="197"/>
      <c r="M34" s="197"/>
    </row>
    <row r="35" spans="1:15" ht="15.75" customHeight="1" x14ac:dyDescent="0.55000000000000004">
      <c r="B35" s="112"/>
      <c r="C35" s="112"/>
      <c r="D35" s="112"/>
      <c r="E35" s="112"/>
      <c r="F35" s="202"/>
      <c r="G35" s="327">
        <v>43983</v>
      </c>
      <c r="H35" s="327"/>
      <c r="I35" s="327"/>
      <c r="J35" s="203"/>
      <c r="M35" s="204"/>
    </row>
    <row r="36" spans="1:15" ht="24.75" customHeight="1" x14ac:dyDescent="0.55000000000000004">
      <c r="B36" s="112"/>
      <c r="C36" s="112"/>
      <c r="D36" s="112"/>
      <c r="E36" s="205"/>
      <c r="F36" s="206"/>
      <c r="G36" s="207"/>
      <c r="H36" s="208"/>
      <c r="I36" s="208"/>
      <c r="J36" s="208"/>
    </row>
    <row r="37" spans="1:15" ht="20.25" customHeight="1" x14ac:dyDescent="0.55000000000000004">
      <c r="B37" s="112"/>
      <c r="C37" s="112"/>
      <c r="D37" s="112"/>
      <c r="E37" s="112"/>
      <c r="F37" s="112"/>
      <c r="G37" s="327"/>
      <c r="H37" s="327"/>
      <c r="I37" s="327"/>
      <c r="J37" s="209"/>
      <c r="L37" s="197"/>
      <c r="M37" s="197"/>
    </row>
    <row r="38" spans="1:15" ht="25" customHeight="1" x14ac:dyDescent="0.55000000000000004">
      <c r="B38" s="202"/>
      <c r="C38" s="112"/>
      <c r="D38" s="112"/>
      <c r="E38" s="112"/>
      <c r="F38" s="202" t="s">
        <v>159</v>
      </c>
      <c r="G38" s="202"/>
      <c r="H38" s="203"/>
      <c r="I38" s="203"/>
      <c r="J38" s="203"/>
      <c r="L38" s="197"/>
      <c r="M38" s="197"/>
      <c r="N38" s="109" t="s">
        <v>153</v>
      </c>
    </row>
    <row r="39" spans="1:15" ht="20.25" customHeight="1" x14ac:dyDescent="0.55000000000000004">
      <c r="B39" s="202"/>
      <c r="C39" s="112"/>
      <c r="D39" s="112"/>
      <c r="E39" s="112"/>
      <c r="F39" s="202" t="s">
        <v>154</v>
      </c>
      <c r="G39" s="112"/>
      <c r="H39" s="202"/>
      <c r="I39" s="203"/>
      <c r="J39" s="203"/>
      <c r="M39" s="204"/>
    </row>
    <row r="40" spans="1:15" ht="24.75" customHeight="1" x14ac:dyDescent="0.55000000000000004">
      <c r="B40" s="206"/>
      <c r="C40" s="112"/>
      <c r="D40" s="112"/>
      <c r="E40" s="205"/>
      <c r="F40" s="206" t="s">
        <v>155</v>
      </c>
      <c r="G40" s="207"/>
      <c r="H40" s="208"/>
      <c r="I40" s="208"/>
      <c r="J40" s="208"/>
    </row>
    <row r="41" spans="1:15" ht="25" customHeight="1" x14ac:dyDescent="0.55000000000000004">
      <c r="O41" s="113"/>
    </row>
    <row r="42" spans="1:15" ht="25" customHeight="1" x14ac:dyDescent="0.15">
      <c r="B42" s="328" t="s">
        <v>15</v>
      </c>
      <c r="C42" s="328"/>
      <c r="D42" s="328"/>
      <c r="E42" s="328"/>
      <c r="F42" s="328"/>
      <c r="G42" s="328"/>
      <c r="H42" s="328"/>
      <c r="I42" s="328"/>
      <c r="O42" s="124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地権者振込一覧</vt:lpstr>
      <vt:lpstr>決済案内</vt:lpstr>
      <vt:lpstr>固都税精算</vt:lpstr>
      <vt:lpstr>受領書</vt:lpstr>
      <vt:lpstr>R-A　PK精算</vt:lpstr>
      <vt:lpstr>'R-A　PK精算'!Print_Area</vt:lpstr>
      <vt:lpstr>固都税精算!Print_Area</vt:lpstr>
      <vt:lpstr>受領書!Print_Area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2022-02-22T18:43:15Z</dcterms:modified>
</cp:coreProperties>
</file>