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3_帳票\"/>
    </mc:Choice>
  </mc:AlternateContent>
  <xr:revisionPtr revIDLastSave="0" documentId="13_ncr:1_{5FD97257-AE42-4909-A054-3341166246FC}" xr6:coauthVersionLast="47" xr6:coauthVersionMax="47" xr10:uidLastSave="{00000000-0000-0000-0000-000000000000}"/>
  <bookViews>
    <workbookView xWindow="-110" yWindow="-110" windowWidth="19420" windowHeight="10420" xr2:uid="{B8E161B8-CFB9-4C20-B6F4-49B057FB04B2}"/>
  </bookViews>
  <sheets>
    <sheet name="売買取引管理表" sheetId="1" r:id="rId1"/>
    <sheet name="ﾒﾄﾛｽ買取" sheetId="2" r:id="rId2"/>
  </sheets>
  <externalReferences>
    <externalReference r:id="rId3"/>
  </externalReferences>
  <definedNames>
    <definedName name="___ALL3">[1]仲介業者ﾘｽﾄ!$1:$1048576</definedName>
    <definedName name="__ALL3">[1]仲介業者ﾘｽﾄ!$1:$1048576</definedName>
    <definedName name="_ALL3">[1]仲介業者ﾘｽﾄ!$1:$1048576</definedName>
    <definedName name="ALL">[1]台帳!$1:$1048576</definedName>
    <definedName name="Data">#REF!</definedName>
    <definedName name="DB">#REF!</definedName>
    <definedName name="japan">#REF!</definedName>
    <definedName name="_xlnm.Print_Area" localSheetId="1">ﾒﾄﾛｽ買取!$A$1:$T$13</definedName>
    <definedName name="_xlnm.Print_Area" localSheetId="0">売買取引管理表!$A$1:$T$25</definedName>
    <definedName name="ProjectName" localSheetId="1">{"Client Name or Project Name"}</definedName>
    <definedName name="ProjectName">{"Client Name or Project Name"}</definedName>
    <definedName name="モジュール種類">#REF!</definedName>
    <definedName name="富永リクエスト" localSheetId="1">{"Client Name or Project Name"}</definedName>
    <definedName name="富永リクエスト">{"Client Name or Project Name"}</definedName>
    <definedName name="分析" localSheetId="1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H24" i="1" l="1"/>
  <c r="I19" i="1"/>
  <c r="T13" i="1"/>
  <c r="T14" i="1" s="1"/>
  <c r="K13" i="1"/>
  <c r="H13" i="1"/>
</calcChain>
</file>

<file path=xl/sharedStrings.xml><?xml version="1.0" encoding="utf-8"?>
<sst xmlns="http://schemas.openxmlformats.org/spreadsheetml/2006/main" count="158" uniqueCount="103">
  <si>
    <t>$contractBukkenNo$</t>
    <phoneticPr fontId="2"/>
  </si>
  <si>
    <t>物件台帳</t>
    <rPh sb="0" eb="2">
      <t>ブッケン</t>
    </rPh>
    <rPh sb="2" eb="4">
      <t>ダイチョウ</t>
    </rPh>
    <phoneticPr fontId="2"/>
  </si>
  <si>
    <t>$residence$</t>
    <phoneticPr fontId="2"/>
  </si>
  <si>
    <t>開発会社：</t>
    <rPh sb="0" eb="2">
      <t>カイハツ</t>
    </rPh>
    <rPh sb="2" eb="4">
      <t>ガイシャ</t>
    </rPh>
    <phoneticPr fontId="2"/>
  </si>
  <si>
    <t>売主</t>
    <rPh sb="0" eb="2">
      <t>ウリヌシ</t>
    </rPh>
    <phoneticPr fontId="2"/>
  </si>
  <si>
    <t>買主</t>
    <rPh sb="0" eb="2">
      <t>カイヌシ</t>
    </rPh>
    <phoneticPr fontId="2"/>
  </si>
  <si>
    <t>金額</t>
    <rPh sb="0" eb="2">
      <t>キンガク</t>
    </rPh>
    <phoneticPr fontId="2"/>
  </si>
  <si>
    <t>契約日</t>
    <rPh sb="0" eb="3">
      <t>ケイヤクビ</t>
    </rPh>
    <phoneticPr fontId="2"/>
  </si>
  <si>
    <t>決済日</t>
    <rPh sb="0" eb="3">
      <t>ケッサイビ</t>
    </rPh>
    <phoneticPr fontId="2"/>
  </si>
  <si>
    <t>固都税清算金</t>
    <rPh sb="0" eb="3">
      <t>コトゼイ</t>
    </rPh>
    <rPh sb="3" eb="6">
      <t>セイサンキン</t>
    </rPh>
    <phoneticPr fontId="2"/>
  </si>
  <si>
    <t>その他清算金</t>
    <rPh sb="2" eb="3">
      <t>タ</t>
    </rPh>
    <rPh sb="3" eb="6">
      <t>セイサンキン</t>
    </rPh>
    <phoneticPr fontId="2"/>
  </si>
  <si>
    <t>メトロス開発</t>
    <rPh sb="4" eb="6">
      <t>カイハツ</t>
    </rPh>
    <phoneticPr fontId="2"/>
  </si>
  <si>
    <t>$salesName$</t>
    <phoneticPr fontId="2"/>
  </si>
  <si>
    <t>$salesTradingPrice$</t>
    <phoneticPr fontId="2"/>
  </si>
  <si>
    <t>$salesContractDay$</t>
    <phoneticPr fontId="2"/>
  </si>
  <si>
    <t>$salesDecisionDay$</t>
    <phoneticPr fontId="2"/>
  </si>
  <si>
    <t>土地</t>
    <rPh sb="0" eb="2">
      <t>トチ</t>
    </rPh>
    <phoneticPr fontId="2"/>
  </si>
  <si>
    <t>$salesFixedLandTax$</t>
    <phoneticPr fontId="2"/>
  </si>
  <si>
    <t>その他清算金１</t>
    <phoneticPr fontId="2"/>
  </si>
  <si>
    <t>$salesLiquidation1$</t>
    <phoneticPr fontId="2"/>
  </si>
  <si>
    <t>建物</t>
    <rPh sb="0" eb="2">
      <t>タテモノ</t>
    </rPh>
    <phoneticPr fontId="2"/>
  </si>
  <si>
    <t>$salesFixedBuildingTax$</t>
    <phoneticPr fontId="2"/>
  </si>
  <si>
    <t>その他清算金２</t>
  </si>
  <si>
    <t>$salesLiquidation2$</t>
  </si>
  <si>
    <t>消費税</t>
    <rPh sb="0" eb="3">
      <t>ショウヒゼイ</t>
    </rPh>
    <phoneticPr fontId="2"/>
  </si>
  <si>
    <t>$salesFixedConsumptionTax$</t>
    <phoneticPr fontId="2"/>
  </si>
  <si>
    <t>その他清算金３</t>
  </si>
  <si>
    <t>$salesLiquidation3$</t>
  </si>
  <si>
    <t>その他清算金４</t>
  </si>
  <si>
    <t>$salesLiquidation4$</t>
  </si>
  <si>
    <t>その他清算金５</t>
  </si>
  <si>
    <t>$salesLiquidation5$</t>
  </si>
  <si>
    <t>（担当）</t>
    <rPh sb="1" eb="3">
      <t>タントウ</t>
    </rPh>
    <phoneticPr fontId="2"/>
  </si>
  <si>
    <t>売却・等価交換</t>
    <rPh sb="0" eb="2">
      <t>バイキャク</t>
    </rPh>
    <rPh sb="3" eb="5">
      <t>トウカ</t>
    </rPh>
    <rPh sb="5" eb="7">
      <t>コウカン</t>
    </rPh>
    <phoneticPr fontId="2"/>
  </si>
  <si>
    <t>地権者</t>
    <rPh sb="0" eb="3">
      <t>チケンシャ</t>
    </rPh>
    <phoneticPr fontId="2"/>
  </si>
  <si>
    <t>金額</t>
    <rPh sb="0" eb="1">
      <t>キン</t>
    </rPh>
    <rPh sb="1" eb="2">
      <t>ガク</t>
    </rPh>
    <phoneticPr fontId="2"/>
  </si>
  <si>
    <t>内金（手付等）</t>
    <rPh sb="0" eb="2">
      <t>ウチキン</t>
    </rPh>
    <rPh sb="3" eb="5">
      <t>テツケ</t>
    </rPh>
    <rPh sb="5" eb="6">
      <t>ナド</t>
    </rPh>
    <phoneticPr fontId="2"/>
  </si>
  <si>
    <t>内金（手付）支払日</t>
    <rPh sb="0" eb="2">
      <t>ウチキン</t>
    </rPh>
    <rPh sb="3" eb="5">
      <t>テツケ</t>
    </rPh>
    <rPh sb="6" eb="9">
      <t>シハライビ</t>
    </rPh>
    <phoneticPr fontId="2"/>
  </si>
  <si>
    <t>決済代金</t>
    <rPh sb="0" eb="2">
      <t>ケッサイ</t>
    </rPh>
    <rPh sb="2" eb="4">
      <t>ダイキン</t>
    </rPh>
    <phoneticPr fontId="2"/>
  </si>
  <si>
    <t>固都税清算金</t>
    <rPh sb="0" eb="5">
      <t>コトゼイセイサン</t>
    </rPh>
    <rPh sb="5" eb="6">
      <t>キン</t>
    </rPh>
    <phoneticPr fontId="2"/>
  </si>
  <si>
    <t>即決和解の有無等</t>
    <rPh sb="0" eb="2">
      <t>ソッケツ</t>
    </rPh>
    <rPh sb="2" eb="4">
      <t>ワカイ</t>
    </rPh>
    <rPh sb="5" eb="7">
      <t>ウム</t>
    </rPh>
    <rPh sb="7" eb="8">
      <t>ナド</t>
    </rPh>
    <phoneticPr fontId="2"/>
  </si>
  <si>
    <t>留保金</t>
    <rPh sb="0" eb="3">
      <t>リュウホキン</t>
    </rPh>
    <phoneticPr fontId="2"/>
  </si>
  <si>
    <t>明渡期日</t>
    <rPh sb="0" eb="2">
      <t>アケワタシ</t>
    </rPh>
    <rPh sb="2" eb="4">
      <t>キジツ</t>
    </rPh>
    <phoneticPr fontId="2"/>
  </si>
  <si>
    <t>留保金支払（明渡）日</t>
    <rPh sb="0" eb="2">
      <t>リュウホ</t>
    </rPh>
    <rPh sb="2" eb="3">
      <t>キン</t>
    </rPh>
    <rPh sb="3" eb="5">
      <t>シハライ</t>
    </rPh>
    <rPh sb="6" eb="8">
      <t>アケワタシ</t>
    </rPh>
    <rPh sb="9" eb="10">
      <t>ヒ</t>
    </rPh>
    <phoneticPr fontId="2"/>
  </si>
  <si>
    <t>売買面積（㎡）</t>
    <rPh sb="0" eb="2">
      <t>バイバイ</t>
    </rPh>
    <rPh sb="2" eb="4">
      <t>メンセキ</t>
    </rPh>
    <phoneticPr fontId="2"/>
  </si>
  <si>
    <t>$contractStaffName$</t>
    <phoneticPr fontId="2"/>
  </si>
  <si>
    <t>$status$</t>
    <phoneticPr fontId="2"/>
  </si>
  <si>
    <t>$contractDay$</t>
    <phoneticPr fontId="2"/>
  </si>
  <si>
    <t>$tradingPrice$</t>
    <phoneticPr fontId="2"/>
  </si>
  <si>
    <t>$decisionPrice$</t>
    <phoneticPr fontId="2"/>
  </si>
  <si>
    <t>$fixedTax$</t>
    <phoneticPr fontId="2"/>
  </si>
  <si>
    <t>$decisionDay$</t>
    <phoneticPr fontId="2"/>
  </si>
  <si>
    <t>$promptDecideFlg$</t>
    <phoneticPr fontId="2"/>
  </si>
  <si>
    <t>$retainage$</t>
    <phoneticPr fontId="2"/>
  </si>
  <si>
    <t>$vacationDay$</t>
    <phoneticPr fontId="2"/>
  </si>
  <si>
    <t>$retainageDay$</t>
    <phoneticPr fontId="2"/>
  </si>
  <si>
    <t>合計</t>
    <rPh sb="0" eb="2">
      <t>ゴウケイ</t>
    </rPh>
    <phoneticPr fontId="2"/>
  </si>
  <si>
    <t>情報提供者：</t>
    <rPh sb="0" eb="5">
      <t>ジョウホウテイキョウシャ</t>
    </rPh>
    <phoneticPr fontId="2"/>
  </si>
  <si>
    <t>$infoOffer$</t>
    <phoneticPr fontId="2"/>
  </si>
  <si>
    <t>手数料等費用一覧</t>
    <rPh sb="0" eb="3">
      <t>テスウリョウ</t>
    </rPh>
    <rPh sb="3" eb="4">
      <t>トウ</t>
    </rPh>
    <rPh sb="4" eb="6">
      <t>ヒヨウ</t>
    </rPh>
    <rPh sb="6" eb="8">
      <t>イチラン</t>
    </rPh>
    <phoneticPr fontId="2"/>
  </si>
  <si>
    <t>支　払　先</t>
    <rPh sb="0" eb="1">
      <t>シ</t>
    </rPh>
    <rPh sb="2" eb="3">
      <t>バライ</t>
    </rPh>
    <rPh sb="4" eb="5">
      <t>サキ</t>
    </rPh>
    <phoneticPr fontId="2"/>
  </si>
  <si>
    <t>摘要</t>
    <rPh sb="0" eb="2">
      <t>テキヨウ</t>
    </rPh>
    <phoneticPr fontId="2"/>
  </si>
  <si>
    <t>契約金額</t>
    <rPh sb="0" eb="2">
      <t>ケイヤク</t>
    </rPh>
    <rPh sb="2" eb="4">
      <t>キンガク</t>
    </rPh>
    <phoneticPr fontId="2"/>
  </si>
  <si>
    <t>支払金額</t>
    <rPh sb="0" eb="2">
      <t>シハライ</t>
    </rPh>
    <rPh sb="2" eb="4">
      <t>キンガク</t>
    </rPh>
    <phoneticPr fontId="2"/>
  </si>
  <si>
    <t>支払時期</t>
    <rPh sb="0" eb="2">
      <t>シハライ</t>
    </rPh>
    <rPh sb="2" eb="4">
      <t>ジキ</t>
    </rPh>
    <phoneticPr fontId="2"/>
  </si>
  <si>
    <t>支払予定日</t>
    <rPh sb="0" eb="2">
      <t>シハライ</t>
    </rPh>
    <rPh sb="2" eb="4">
      <t>ヨテイ</t>
    </rPh>
    <rPh sb="4" eb="5">
      <t>ビ</t>
    </rPh>
    <phoneticPr fontId="2"/>
  </si>
  <si>
    <t>支払日</t>
    <rPh sb="0" eb="3">
      <t>シハライビ</t>
    </rPh>
    <phoneticPr fontId="2"/>
  </si>
  <si>
    <t>契約者</t>
    <rPh sb="0" eb="3">
      <t>ケイヤクシャ</t>
    </rPh>
    <phoneticPr fontId="2"/>
  </si>
  <si>
    <t>備考</t>
    <rPh sb="0" eb="2">
      <t>ビコウ</t>
    </rPh>
    <phoneticPr fontId="2"/>
  </si>
  <si>
    <t>水道光熱費等経費一覧</t>
    <rPh sb="0" eb="2">
      <t>スイドウ</t>
    </rPh>
    <rPh sb="2" eb="5">
      <t>コウネツヒ</t>
    </rPh>
    <rPh sb="5" eb="6">
      <t>トウ</t>
    </rPh>
    <rPh sb="6" eb="8">
      <t>ケイヒ</t>
    </rPh>
    <rPh sb="8" eb="10">
      <t>イチラン</t>
    </rPh>
    <phoneticPr fontId="2"/>
  </si>
  <si>
    <t>支払方法</t>
    <rPh sb="0" eb="2">
      <t>シハライ</t>
    </rPh>
    <rPh sb="2" eb="4">
      <t>ホウホウ</t>
    </rPh>
    <phoneticPr fontId="2"/>
  </si>
  <si>
    <t>支払日</t>
    <rPh sb="0" eb="2">
      <t>シハライ</t>
    </rPh>
    <rPh sb="2" eb="3">
      <t>ヒ</t>
    </rPh>
    <phoneticPr fontId="2"/>
  </si>
  <si>
    <t>買主：</t>
    <rPh sb="0" eb="2">
      <t>カイヌシ</t>
    </rPh>
    <phoneticPr fontId="2"/>
  </si>
  <si>
    <t>支払完了日</t>
    <rPh sb="0" eb="2">
      <t>シハライ</t>
    </rPh>
    <rPh sb="2" eb="5">
      <t>カンリョウビ</t>
    </rPh>
    <phoneticPr fontId="2"/>
  </si>
  <si>
    <t>$deposit$</t>
    <phoneticPr fontId="2"/>
  </si>
  <si>
    <t>$depositDay$</t>
    <phoneticPr fontId="2"/>
  </si>
  <si>
    <t>$area$</t>
    <phoneticPr fontId="2"/>
  </si>
  <si>
    <t>$supplierName_1$</t>
    <phoneticPr fontId="2"/>
  </si>
  <si>
    <t>$paymentName_1$</t>
    <phoneticPr fontId="2"/>
  </si>
  <si>
    <t>$paymentMethodName_1$</t>
    <phoneticPr fontId="2"/>
  </si>
  <si>
    <t>$contractFixDay_1$</t>
    <phoneticPr fontId="2"/>
  </si>
  <si>
    <t>$detailRemarks_1$</t>
    <phoneticPr fontId="2"/>
  </si>
  <si>
    <t>$supplierName_0$</t>
    <phoneticPr fontId="2"/>
  </si>
  <si>
    <t>$paymentName_0$</t>
    <phoneticPr fontId="2"/>
  </si>
  <si>
    <t>$contractPrice_0$</t>
    <phoneticPr fontId="2"/>
  </si>
  <si>
    <t>$paymentSeason_0$</t>
    <phoneticPr fontId="2"/>
  </si>
  <si>
    <t>$contractDay_0$</t>
    <phoneticPr fontId="2"/>
  </si>
  <si>
    <t>$contractFixDay_0$</t>
    <phoneticPr fontId="2"/>
  </si>
  <si>
    <t>$contractorName_0$</t>
    <phoneticPr fontId="2"/>
  </si>
  <si>
    <t>$detailRemarks_0$</t>
    <phoneticPr fontId="2"/>
  </si>
  <si>
    <t>$contractorName$</t>
    <phoneticPr fontId="2"/>
  </si>
  <si>
    <t>$deliveryFixedDay$</t>
    <phoneticPr fontId="2"/>
  </si>
  <si>
    <t>明渡期日</t>
    <rPh sb="0" eb="4">
      <t>アケワタシキジツ</t>
    </rPh>
    <phoneticPr fontId="2"/>
  </si>
  <si>
    <t>留保金支払（明渡）日</t>
    <rPh sb="0" eb="3">
      <t>リュウホキン</t>
    </rPh>
    <rPh sb="3" eb="5">
      <t>シハライ</t>
    </rPh>
    <rPh sb="6" eb="8">
      <t>アケワタシ</t>
    </rPh>
    <rPh sb="9" eb="10">
      <t>ヒ</t>
    </rPh>
    <phoneticPr fontId="2"/>
  </si>
  <si>
    <t>$payPriceTax_0$</t>
    <phoneticPr fontId="2"/>
  </si>
  <si>
    <t>$payPriceTax_1$</t>
    <phoneticPr fontId="2"/>
  </si>
  <si>
    <t>株式会社メトロス開発</t>
    <phoneticPr fontId="2"/>
  </si>
  <si>
    <t>売却</t>
    <phoneticPr fontId="2"/>
  </si>
  <si>
    <t>地番</t>
    <rPh sb="0" eb="2">
      <t>チバン</t>
    </rPh>
    <phoneticPr fontId="8"/>
  </si>
  <si>
    <t>家屋番号</t>
    <rPh sb="0" eb="4">
      <t>カオクバンゴウ</t>
    </rPh>
    <phoneticPr fontId="8"/>
  </si>
  <si>
    <t>$blockNumber$</t>
    <phoneticPr fontId="2"/>
  </si>
  <si>
    <t>$buildingNumber$</t>
    <phoneticPr fontId="2"/>
  </si>
  <si>
    <t>決済予定日</t>
    <rPh sb="0" eb="2">
      <t>ケッサイ</t>
    </rPh>
    <rPh sb="2" eb="4">
      <t>ヨテイ</t>
    </rPh>
    <rPh sb="4" eb="5">
      <t>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</si>
</sst>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[$-411]ge\.m\.d;@"/>
    <numFmt numFmtId="177" formatCode="0.00&quot;㎡&quot;"/>
    <numFmt numFmtId="178" formatCode="0.00&quot;坪&quot;"/>
    <numFmt numFmtId="179" formatCode="#,##0_);[Red]\(#,##0\)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14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0"/>
      <color theme="1"/>
      <name val="游ゴシック"/>
      <family val="2"/>
      <charset val="128"/>
      <scheme val="minor"/>
    </font>
    <font>
      <b/>
      <sz val="1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176" fontId="1" fillId="0" borderId="0" xfId="1" applyNumberFormat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7" fillId="0" borderId="0" xfId="1" applyFont="1">
      <alignment vertical="center"/>
    </xf>
    <xf numFmtId="0" fontId="12" fillId="0" borderId="1" xfId="1" applyFont="1" applyBorder="1">
      <alignment vertical="center"/>
    </xf>
    <xf numFmtId="0" fontId="12" fillId="0" borderId="1" xfId="1" applyFont="1" applyBorder="1" applyAlignment="1">
      <alignment vertical="center" shrinkToFit="1"/>
    </xf>
    <xf numFmtId="0" fontId="3" fillId="0" borderId="1" xfId="1" applyFont="1" applyBorder="1">
      <alignment vertical="center"/>
    </xf>
    <xf numFmtId="0" fontId="3" fillId="0" borderId="0" xfId="1" applyFont="1" applyAlignment="1">
      <alignment horizontal="center" vertical="center"/>
    </xf>
    <xf numFmtId="0" fontId="8" fillId="0" borderId="0" xfId="1" applyFont="1">
      <alignment vertical="center"/>
    </xf>
    <xf numFmtId="0" fontId="13" fillId="0" borderId="1" xfId="1" applyFont="1" applyBorder="1" applyAlignment="1">
      <alignment horizontal="center" vertical="center" shrinkToFit="1"/>
    </xf>
    <xf numFmtId="0" fontId="12" fillId="0" borderId="0" xfId="1" applyFont="1">
      <alignment vertical="center"/>
    </xf>
    <xf numFmtId="0" fontId="1" fillId="0" borderId="3" xfId="1" applyBorder="1">
      <alignment vertical="center"/>
    </xf>
    <xf numFmtId="0" fontId="1" fillId="0" borderId="4" xfId="1" applyBorder="1">
      <alignment vertical="center"/>
    </xf>
    <xf numFmtId="5" fontId="1" fillId="0" borderId="6" xfId="1" applyNumberFormat="1" applyBorder="1" applyAlignment="1">
      <alignment horizontal="center" vertical="center"/>
    </xf>
    <xf numFmtId="176" fontId="1" fillId="0" borderId="6" xfId="1" applyNumberFormat="1" applyBorder="1">
      <alignment vertical="center"/>
    </xf>
    <xf numFmtId="176" fontId="1" fillId="0" borderId="4" xfId="1" applyNumberFormat="1" applyBorder="1">
      <alignment vertical="center"/>
    </xf>
    <xf numFmtId="0" fontId="0" fillId="2" borderId="0" xfId="0" applyFill="1">
      <alignment vertical="center"/>
    </xf>
    <xf numFmtId="0" fontId="9" fillId="0" borderId="0" xfId="1" applyFont="1">
      <alignment vertical="center"/>
    </xf>
    <xf numFmtId="179" fontId="12" fillId="0" borderId="0" xfId="1" applyNumberFormat="1" applyFont="1">
      <alignment vertical="center"/>
    </xf>
    <xf numFmtId="179" fontId="1" fillId="0" borderId="0" xfId="1" applyNumberFormat="1">
      <alignment vertical="center"/>
    </xf>
    <xf numFmtId="0" fontId="3" fillId="0" borderId="0" xfId="1" applyFont="1" applyAlignment="1">
      <alignment horizontal="center"/>
    </xf>
    <xf numFmtId="0" fontId="16" fillId="0" borderId="1" xfId="1" applyFont="1" applyBorder="1" applyAlignment="1">
      <alignment horizontal="center" vertical="center" shrinkToFit="1"/>
    </xf>
    <xf numFmtId="176" fontId="6" fillId="0" borderId="1" xfId="1" applyNumberFormat="1" applyFont="1" applyBorder="1" applyAlignment="1">
      <alignment horizontal="center" vertical="center" shrinkToFit="1"/>
    </xf>
    <xf numFmtId="0" fontId="15" fillId="0" borderId="1" xfId="1" applyFont="1" applyBorder="1" applyAlignment="1">
      <alignment horizontal="center" vertical="center"/>
    </xf>
    <xf numFmtId="0" fontId="9" fillId="0" borderId="0" xfId="1" applyFont="1" applyAlignment="1"/>
    <xf numFmtId="5" fontId="12" fillId="0" borderId="1" xfId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7" fillId="0" borderId="1" xfId="1" applyFont="1" applyBorder="1" applyAlignment="1">
      <alignment horizontal="center" vertical="center" shrinkToFit="1"/>
    </xf>
    <xf numFmtId="0" fontId="9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" fontId="14" fillId="0" borderId="1" xfId="1" applyNumberFormat="1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0" fontId="12" fillId="0" borderId="1" xfId="1" applyNumberFormat="1" applyFont="1" applyBorder="1" applyAlignment="1">
      <alignment horizontal="right" vertical="center"/>
    </xf>
    <xf numFmtId="177" fontId="14" fillId="0" borderId="1" xfId="1" applyNumberFormat="1" applyFont="1" applyBorder="1" applyAlignment="1">
      <alignment horizontal="right" vertical="center"/>
    </xf>
    <xf numFmtId="0" fontId="12" fillId="0" borderId="1" xfId="1" applyFont="1" applyBorder="1" applyAlignment="1">
      <alignment vertical="center"/>
    </xf>
    <xf numFmtId="5" fontId="12" fillId="0" borderId="1" xfId="1" applyNumberFormat="1" applyFont="1" applyBorder="1" applyAlignment="1">
      <alignment horizontal="right" vertical="center"/>
    </xf>
    <xf numFmtId="5" fontId="13" fillId="0" borderId="1" xfId="1" applyNumberFormat="1" applyFont="1" applyBorder="1" applyAlignment="1">
      <alignment horizontal="right" vertical="center"/>
    </xf>
    <xf numFmtId="5" fontId="15" fillId="0" borderId="1" xfId="1" applyNumberFormat="1" applyFont="1" applyBorder="1" applyAlignment="1">
      <alignment horizontal="right" vertical="center"/>
    </xf>
    <xf numFmtId="0" fontId="0" fillId="0" borderId="0" xfId="1" applyFont="1" applyAlignment="1">
      <alignment horizontal="center" vertical="center" shrinkToFit="1"/>
    </xf>
    <xf numFmtId="5" fontId="0" fillId="0" borderId="0" xfId="0" applyNumberFormat="1">
      <alignment vertical="center"/>
    </xf>
    <xf numFmtId="5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0" fontId="18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top" wrapText="1"/>
    </xf>
    <xf numFmtId="0" fontId="9" fillId="0" borderId="1" xfId="1" applyFont="1" applyBorder="1" applyAlignment="1">
      <alignment horizontal="center" vertical="center"/>
    </xf>
    <xf numFmtId="176" fontId="9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0" fillId="0" borderId="1" xfId="1" applyNumberFormat="1" applyFont="1" applyBorder="1" applyAlignment="1">
      <alignment horizontal="right" vertical="center"/>
    </xf>
    <xf numFmtId="0" fontId="1" fillId="0" borderId="1" xfId="1" applyNumberFormat="1" applyBorder="1" applyAlignment="1">
      <alignment horizontal="right" vertical="center"/>
    </xf>
    <xf numFmtId="0" fontId="0" fillId="0" borderId="1" xfId="1" quotePrefix="1" applyFont="1" applyBorder="1" applyAlignment="1">
      <alignment horizontal="center" vertical="center"/>
    </xf>
    <xf numFmtId="0" fontId="12" fillId="0" borderId="1" xfId="1" applyFont="1" applyBorder="1" applyAlignment="1">
      <alignment vertical="center"/>
    </xf>
    <xf numFmtId="0" fontId="6" fillId="0" borderId="1" xfId="1" applyFont="1" applyBorder="1" applyAlignment="1">
      <alignment horizontal="center" vertical="center" shrinkToFit="1"/>
    </xf>
    <xf numFmtId="5" fontId="13" fillId="0" borderId="1" xfId="1" applyNumberFormat="1" applyFont="1" applyBorder="1" applyAlignment="1">
      <alignment horizontal="right" vertical="center" wrapText="1"/>
    </xf>
    <xf numFmtId="5" fontId="13" fillId="0" borderId="1" xfId="1" applyNumberFormat="1" applyFont="1" applyBorder="1" applyAlignment="1">
      <alignment horizontal="right" vertical="center"/>
    </xf>
    <xf numFmtId="0" fontId="0" fillId="0" borderId="1" xfId="1" applyFont="1" applyBorder="1" applyAlignment="1">
      <alignment horizontal="center" vertical="center"/>
    </xf>
    <xf numFmtId="5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5" fontId="12" fillId="0" borderId="1" xfId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vertical="center" shrinkToFit="1"/>
    </xf>
    <xf numFmtId="5" fontId="15" fillId="0" borderId="5" xfId="1" applyNumberFormat="1" applyFont="1" applyBorder="1" applyAlignment="1">
      <alignment horizontal="right" vertical="center"/>
    </xf>
    <xf numFmtId="5" fontId="15" fillId="0" borderId="2" xfId="1" applyNumberFormat="1" applyFont="1" applyBorder="1" applyAlignment="1">
      <alignment horizontal="right" vertical="center"/>
    </xf>
  </cellXfs>
  <cellStyles count="2">
    <cellStyle name="標準" xfId="0" builtinId="0"/>
    <cellStyle name="標準 3" xfId="1" xr:uid="{D564ED84-1623-42A9-85B2-6C6F38B5BE7C}"/>
  </cellStyles>
  <dxfs count="7">
    <dxf>
      <fill>
        <patternFill>
          <bgColor theme="0" tint="-0.24994659260841701"/>
        </patternFill>
      </fill>
    </dxf>
    <dxf>
      <fill>
        <patternFill>
          <bgColor rgb="FFFFFFCC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1970-0E5B-4E96-87C8-7F56A83C736F}">
  <sheetPr>
    <pageSetUpPr fitToPage="1"/>
  </sheetPr>
  <dimension ref="A1:T27"/>
  <sheetViews>
    <sheetView tabSelected="1" view="pageBreakPreview" zoomScale="90" zoomScaleNormal="90" zoomScaleSheetLayoutView="90" workbookViewId="0"/>
  </sheetViews>
  <sheetFormatPr defaultColWidth="9.08203125" defaultRowHeight="18" x14ac:dyDescent="0.55000000000000004"/>
  <cols>
    <col min="1" max="1" width="7.75" style="1" customWidth="1"/>
    <col min="2" max="2" width="2.83203125" style="1" customWidth="1"/>
    <col min="3" max="3" width="9.5" style="2" customWidth="1"/>
    <col min="4" max="5" width="10" style="2" customWidth="1"/>
    <col min="6" max="6" width="19.25" style="1" customWidth="1"/>
    <col min="7" max="7" width="11.58203125" style="3" bestFit="1" customWidth="1"/>
    <col min="8" max="8" width="15.25" style="1" bestFit="1" customWidth="1"/>
    <col min="9" max="9" width="14.5" style="1" bestFit="1" customWidth="1"/>
    <col min="10" max="10" width="16.75" style="1" bestFit="1" customWidth="1"/>
    <col min="11" max="12" width="15" style="1" customWidth="1"/>
    <col min="13" max="13" width="11.83203125" style="1" customWidth="1"/>
    <col min="14" max="15" width="11.83203125" style="3" customWidth="1"/>
    <col min="16" max="16" width="11.83203125" style="1" customWidth="1"/>
    <col min="17" max="17" width="10.75" style="1" customWidth="1"/>
    <col min="18" max="18" width="10" style="3" customWidth="1"/>
    <col min="19" max="19" width="11.08203125" style="1" customWidth="1"/>
    <col min="20" max="20" width="12.33203125" style="1" customWidth="1"/>
    <col min="21" max="21" width="10.75" style="1" customWidth="1"/>
    <col min="22" max="16384" width="9.08203125" style="1"/>
  </cols>
  <sheetData>
    <row r="1" spans="1:20" ht="13.5" customHeight="1" x14ac:dyDescent="0.55000000000000004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ht="22.5" x14ac:dyDescent="0.55000000000000004">
      <c r="A2" s="4" t="s">
        <v>0</v>
      </c>
      <c r="B2" s="5" t="s">
        <v>1</v>
      </c>
      <c r="C2" s="5"/>
      <c r="D2" s="5" t="s">
        <v>2</v>
      </c>
      <c r="E2" s="5"/>
      <c r="F2"/>
      <c r="G2"/>
      <c r="H2"/>
      <c r="I2"/>
      <c r="J2"/>
      <c r="K2"/>
      <c r="L2"/>
      <c r="M2"/>
      <c r="N2" s="6" t="s">
        <v>3</v>
      </c>
      <c r="O2" s="7" t="str">
        <f>IF(G5="","",G5)</f>
        <v>$salesName$</v>
      </c>
      <c r="P2"/>
      <c r="Q2"/>
      <c r="R2"/>
      <c r="S2"/>
      <c r="T2"/>
    </row>
    <row r="3" spans="1:20" ht="13.5" customHeight="1" x14ac:dyDescent="0.5500000000000000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 ht="15" customHeight="1" x14ac:dyDescent="0.55000000000000004">
      <c r="A4"/>
      <c r="B4"/>
      <c r="C4" s="52" t="s">
        <v>4</v>
      </c>
      <c r="D4" s="52"/>
      <c r="E4" s="52"/>
      <c r="F4" s="52"/>
      <c r="G4" s="53" t="s">
        <v>5</v>
      </c>
      <c r="H4" s="53"/>
      <c r="I4" s="53"/>
      <c r="J4" s="32" t="s">
        <v>6</v>
      </c>
      <c r="K4" s="32" t="s">
        <v>7</v>
      </c>
      <c r="L4" s="32" t="s">
        <v>8</v>
      </c>
      <c r="M4" s="54" t="s">
        <v>9</v>
      </c>
      <c r="N4" s="54"/>
      <c r="O4" s="54" t="s">
        <v>10</v>
      </c>
      <c r="P4" s="54"/>
      <c r="Q4"/>
      <c r="R4"/>
      <c r="S4"/>
      <c r="T4"/>
    </row>
    <row r="5" spans="1:20" ht="15" customHeight="1" x14ac:dyDescent="0.55000000000000004">
      <c r="A5"/>
      <c r="B5"/>
      <c r="C5" s="55" t="s">
        <v>11</v>
      </c>
      <c r="D5" s="55"/>
      <c r="E5" s="55"/>
      <c r="F5" s="55"/>
      <c r="G5" s="56" t="s">
        <v>12</v>
      </c>
      <c r="H5" s="57"/>
      <c r="I5" s="57"/>
      <c r="J5" s="58" t="s">
        <v>13</v>
      </c>
      <c r="K5" s="60" t="s">
        <v>14</v>
      </c>
      <c r="L5" s="60" t="s">
        <v>15</v>
      </c>
      <c r="M5" s="8" t="s">
        <v>16</v>
      </c>
      <c r="N5" s="41" t="s">
        <v>17</v>
      </c>
      <c r="O5" s="9" t="s">
        <v>18</v>
      </c>
      <c r="P5" s="41" t="s">
        <v>19</v>
      </c>
      <c r="Q5"/>
      <c r="R5"/>
      <c r="S5"/>
      <c r="T5"/>
    </row>
    <row r="6" spans="1:20" ht="15" customHeight="1" x14ac:dyDescent="0.55000000000000004">
      <c r="A6"/>
      <c r="B6"/>
      <c r="C6" s="55"/>
      <c r="D6" s="55"/>
      <c r="E6" s="55"/>
      <c r="F6" s="55"/>
      <c r="G6" s="57"/>
      <c r="H6" s="57"/>
      <c r="I6" s="57"/>
      <c r="J6" s="59"/>
      <c r="K6" s="57"/>
      <c r="L6" s="57"/>
      <c r="M6" s="8" t="s">
        <v>20</v>
      </c>
      <c r="N6" s="41" t="s">
        <v>21</v>
      </c>
      <c r="O6" s="9" t="s">
        <v>22</v>
      </c>
      <c r="P6" s="41" t="s">
        <v>23</v>
      </c>
      <c r="Q6"/>
      <c r="R6"/>
      <c r="S6"/>
      <c r="T6"/>
    </row>
    <row r="7" spans="1:20" ht="15" customHeight="1" x14ac:dyDescent="0.55000000000000004">
      <c r="A7"/>
      <c r="B7"/>
      <c r="C7" s="55"/>
      <c r="D7" s="55"/>
      <c r="E7" s="55"/>
      <c r="F7" s="55"/>
      <c r="G7" s="57"/>
      <c r="H7" s="57"/>
      <c r="I7" s="57"/>
      <c r="J7" s="59"/>
      <c r="K7" s="57"/>
      <c r="L7" s="57"/>
      <c r="M7" s="8" t="s">
        <v>24</v>
      </c>
      <c r="N7" s="41" t="s">
        <v>25</v>
      </c>
      <c r="O7" s="9" t="s">
        <v>26</v>
      </c>
      <c r="P7" s="41" t="s">
        <v>27</v>
      </c>
      <c r="Q7"/>
      <c r="R7"/>
      <c r="S7"/>
      <c r="T7"/>
    </row>
    <row r="8" spans="1:20" ht="15" customHeight="1" x14ac:dyDescent="0.55000000000000004">
      <c r="A8"/>
      <c r="B8"/>
      <c r="C8" s="55"/>
      <c r="D8" s="55"/>
      <c r="E8" s="55"/>
      <c r="F8" s="55"/>
      <c r="G8" s="57"/>
      <c r="H8" s="57"/>
      <c r="I8" s="57"/>
      <c r="J8" s="59"/>
      <c r="K8" s="57"/>
      <c r="L8" s="57"/>
      <c r="M8" s="10"/>
      <c r="N8" s="38"/>
      <c r="O8" s="9" t="s">
        <v>28</v>
      </c>
      <c r="P8" s="41" t="s">
        <v>29</v>
      </c>
      <c r="Q8"/>
      <c r="R8"/>
      <c r="S8"/>
      <c r="T8"/>
    </row>
    <row r="9" spans="1:20" ht="15" customHeight="1" x14ac:dyDescent="0.55000000000000004">
      <c r="A9"/>
      <c r="B9"/>
      <c r="C9" s="55"/>
      <c r="D9" s="55"/>
      <c r="E9" s="55"/>
      <c r="F9" s="55"/>
      <c r="G9" s="57"/>
      <c r="H9" s="57"/>
      <c r="I9" s="57"/>
      <c r="J9" s="59"/>
      <c r="K9" s="57"/>
      <c r="L9" s="57"/>
      <c r="M9" s="10"/>
      <c r="N9" s="38"/>
      <c r="O9" s="9" t="s">
        <v>30</v>
      </c>
      <c r="P9" s="41" t="s">
        <v>31</v>
      </c>
      <c r="Q9"/>
      <c r="R9"/>
      <c r="S9"/>
      <c r="T9"/>
    </row>
    <row r="10" spans="1:20" ht="13.5" customHeight="1" x14ac:dyDescent="0.55000000000000004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s="12" customFormat="1" x14ac:dyDescent="0.55000000000000004">
      <c r="A11" s="11" t="s">
        <v>32</v>
      </c>
      <c r="B11"/>
      <c r="C11" s="33" t="s">
        <v>33</v>
      </c>
      <c r="D11" s="33" t="s">
        <v>98</v>
      </c>
      <c r="E11" s="50" t="s">
        <v>99</v>
      </c>
      <c r="F11" s="33" t="s">
        <v>34</v>
      </c>
      <c r="G11" s="33" t="s">
        <v>7</v>
      </c>
      <c r="H11" s="33" t="s">
        <v>35</v>
      </c>
      <c r="I11" s="33" t="s">
        <v>36</v>
      </c>
      <c r="J11" s="33" t="s">
        <v>37</v>
      </c>
      <c r="K11" s="62" t="s">
        <v>38</v>
      </c>
      <c r="L11" s="62"/>
      <c r="M11" s="33" t="s">
        <v>39</v>
      </c>
      <c r="N11" s="33" t="s">
        <v>102</v>
      </c>
      <c r="O11" s="33" t="s">
        <v>8</v>
      </c>
      <c r="P11" s="33" t="s">
        <v>40</v>
      </c>
      <c r="Q11" s="33" t="s">
        <v>41</v>
      </c>
      <c r="R11" s="33" t="s">
        <v>42</v>
      </c>
      <c r="S11" s="33" t="s">
        <v>43</v>
      </c>
      <c r="T11" s="33" t="s">
        <v>44</v>
      </c>
    </row>
    <row r="12" spans="1:20" s="14" customFormat="1" ht="100" customHeight="1" x14ac:dyDescent="0.55000000000000004">
      <c r="A12" s="44" t="s">
        <v>45</v>
      </c>
      <c r="B12"/>
      <c r="C12" s="13" t="s">
        <v>46</v>
      </c>
      <c r="D12" s="49" t="s">
        <v>100</v>
      </c>
      <c r="E12" s="49" t="s">
        <v>101</v>
      </c>
      <c r="F12" s="13" t="s">
        <v>90</v>
      </c>
      <c r="G12" s="34" t="s">
        <v>47</v>
      </c>
      <c r="H12" s="42" t="s">
        <v>48</v>
      </c>
      <c r="I12" s="51" t="s">
        <v>74</v>
      </c>
      <c r="J12" s="51" t="s">
        <v>75</v>
      </c>
      <c r="K12" s="63" t="s">
        <v>49</v>
      </c>
      <c r="L12" s="64"/>
      <c r="M12" s="42" t="s">
        <v>50</v>
      </c>
      <c r="N12" s="37" t="s">
        <v>91</v>
      </c>
      <c r="O12" s="37" t="s">
        <v>51</v>
      </c>
      <c r="P12" s="13" t="s">
        <v>52</v>
      </c>
      <c r="Q12" s="42" t="s">
        <v>53</v>
      </c>
      <c r="R12" s="37" t="s">
        <v>54</v>
      </c>
      <c r="S12" s="37" t="s">
        <v>55</v>
      </c>
      <c r="T12" s="39" t="s">
        <v>76</v>
      </c>
    </row>
    <row r="13" spans="1:20" x14ac:dyDescent="0.55000000000000004">
      <c r="A13"/>
      <c r="B13"/>
      <c r="C13" s="65" t="s">
        <v>56</v>
      </c>
      <c r="D13" s="57"/>
      <c r="E13" s="57"/>
      <c r="F13" s="57"/>
      <c r="G13" s="57"/>
      <c r="H13" s="46">
        <f>SUM(H12,H12)</f>
        <v>0</v>
      </c>
      <c r="I13" s="15"/>
      <c r="J13" s="16"/>
      <c r="K13" s="66">
        <f>SUM(K12:L12)</f>
        <v>0</v>
      </c>
      <c r="L13" s="67"/>
      <c r="M13" s="17"/>
      <c r="N13" s="18"/>
      <c r="O13" s="18"/>
      <c r="P13" s="18"/>
      <c r="Q13" s="16"/>
      <c r="R13" s="19"/>
      <c r="S13" s="16"/>
      <c r="T13" s="47">
        <f>SUM(T12:T12)</f>
        <v>0</v>
      </c>
    </row>
    <row r="14" spans="1:20" ht="13.5" customHeight="1" x14ac:dyDescent="0.55000000000000004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 s="48">
        <f>T13*0.3025</f>
        <v>0</v>
      </c>
    </row>
    <row r="15" spans="1:20" ht="13.5" customHeight="1" x14ac:dyDescent="0.55000000000000004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 s="20" t="s">
        <v>57</v>
      </c>
      <c r="Q15" s="20" t="s">
        <v>58</v>
      </c>
      <c r="R15"/>
      <c r="S15"/>
      <c r="T15"/>
    </row>
    <row r="16" spans="1:20" x14ac:dyDescent="0.55000000000000004">
      <c r="A16"/>
      <c r="B16"/>
      <c r="C16" s="21" t="s">
        <v>59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x14ac:dyDescent="0.55000000000000004">
      <c r="A17"/>
      <c r="B17"/>
      <c r="C17" s="68" t="s">
        <v>60</v>
      </c>
      <c r="D17" s="68"/>
      <c r="E17" s="68"/>
      <c r="F17" s="69"/>
      <c r="G17" s="30" t="s">
        <v>61</v>
      </c>
      <c r="H17" s="35" t="s">
        <v>62</v>
      </c>
      <c r="I17" s="36" t="s">
        <v>63</v>
      </c>
      <c r="J17" s="35" t="s">
        <v>64</v>
      </c>
      <c r="K17" s="30" t="s">
        <v>65</v>
      </c>
      <c r="L17" s="30" t="s">
        <v>66</v>
      </c>
      <c r="M17" s="69" t="s">
        <v>67</v>
      </c>
      <c r="N17" s="69"/>
      <c r="O17" s="69"/>
      <c r="P17" s="69" t="s">
        <v>68</v>
      </c>
      <c r="Q17" s="69"/>
      <c r="R17" s="69"/>
      <c r="S17"/>
      <c r="T17"/>
    </row>
    <row r="18" spans="1:20" x14ac:dyDescent="0.55000000000000004">
      <c r="A18"/>
      <c r="B18"/>
      <c r="C18" s="61" t="s">
        <v>82</v>
      </c>
      <c r="D18" s="61"/>
      <c r="E18" s="61"/>
      <c r="F18" s="61"/>
      <c r="G18" s="8" t="s">
        <v>83</v>
      </c>
      <c r="H18" s="41" t="s">
        <v>84</v>
      </c>
      <c r="I18" s="41" t="s">
        <v>94</v>
      </c>
      <c r="J18" s="30" t="s">
        <v>85</v>
      </c>
      <c r="K18" s="30" t="s">
        <v>86</v>
      </c>
      <c r="L18" s="30" t="s">
        <v>87</v>
      </c>
      <c r="M18" s="70" t="s">
        <v>88</v>
      </c>
      <c r="N18" s="70"/>
      <c r="O18" s="70"/>
      <c r="P18" s="61" t="s">
        <v>89</v>
      </c>
      <c r="Q18" s="61"/>
      <c r="R18" s="61"/>
      <c r="S18"/>
      <c r="T18"/>
    </row>
    <row r="19" spans="1:20" x14ac:dyDescent="0.55000000000000004">
      <c r="A19"/>
      <c r="B19"/>
      <c r="C19"/>
      <c r="D19"/>
      <c r="E19"/>
      <c r="F19"/>
      <c r="G19"/>
      <c r="H19"/>
      <c r="I19" s="45">
        <f>SUM(I18:I18)</f>
        <v>0</v>
      </c>
      <c r="J19"/>
      <c r="K19"/>
      <c r="L19"/>
      <c r="M19"/>
      <c r="N19"/>
      <c r="O19"/>
      <c r="P19"/>
      <c r="Q19"/>
      <c r="R19"/>
      <c r="S19"/>
      <c r="T19"/>
    </row>
    <row r="20" spans="1:20" ht="13.5" customHeight="1" x14ac:dyDescent="0.55000000000000004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x14ac:dyDescent="0.55000000000000004">
      <c r="A21"/>
      <c r="B21"/>
      <c r="C21" s="21" t="s">
        <v>69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x14ac:dyDescent="0.55000000000000004">
      <c r="A22"/>
      <c r="B22"/>
      <c r="C22" s="68" t="s">
        <v>60</v>
      </c>
      <c r="D22" s="68"/>
      <c r="E22" s="68"/>
      <c r="F22" s="69"/>
      <c r="G22" s="30" t="s">
        <v>61</v>
      </c>
      <c r="H22" s="30" t="s">
        <v>35</v>
      </c>
      <c r="I22" s="29" t="s">
        <v>70</v>
      </c>
      <c r="J22" s="29" t="s">
        <v>71</v>
      </c>
      <c r="K22" s="30" t="s">
        <v>68</v>
      </c>
      <c r="L22"/>
      <c r="M22"/>
      <c r="N22"/>
      <c r="O22" s="45"/>
      <c r="P22"/>
      <c r="Q22"/>
      <c r="R22"/>
      <c r="S22"/>
      <c r="T22"/>
    </row>
    <row r="23" spans="1:20" x14ac:dyDescent="0.55000000000000004">
      <c r="A23"/>
      <c r="B23"/>
      <c r="C23" s="61" t="s">
        <v>77</v>
      </c>
      <c r="D23" s="61"/>
      <c r="E23" s="61"/>
      <c r="F23" s="61"/>
      <c r="G23" s="8" t="s">
        <v>78</v>
      </c>
      <c r="H23" s="41" t="s">
        <v>95</v>
      </c>
      <c r="I23" s="30" t="s">
        <v>79</v>
      </c>
      <c r="J23" s="30" t="s">
        <v>80</v>
      </c>
      <c r="K23" s="30" t="s">
        <v>81</v>
      </c>
      <c r="L23"/>
      <c r="M23"/>
      <c r="N23"/>
      <c r="O23"/>
      <c r="P23"/>
      <c r="Q23"/>
      <c r="R23"/>
      <c r="S23"/>
      <c r="T23"/>
    </row>
    <row r="24" spans="1:20" x14ac:dyDescent="0.55000000000000004">
      <c r="A24"/>
      <c r="B24"/>
      <c r="C24"/>
      <c r="D24"/>
      <c r="E24"/>
      <c r="F24"/>
      <c r="G24" s="22" t="s">
        <v>56</v>
      </c>
      <c r="H24" s="45">
        <f>SUM(H23:H23)</f>
        <v>0</v>
      </c>
      <c r="I24"/>
      <c r="J24"/>
      <c r="K24"/>
      <c r="L24"/>
      <c r="M24"/>
      <c r="N24"/>
      <c r="O24"/>
      <c r="P24"/>
      <c r="Q24"/>
      <c r="R24"/>
      <c r="S24"/>
      <c r="T24"/>
    </row>
    <row r="25" spans="1:20" ht="13.5" customHeight="1" x14ac:dyDescent="0.55000000000000004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x14ac:dyDescent="0.55000000000000004">
      <c r="G26" s="23"/>
    </row>
    <row r="27" spans="1:20" x14ac:dyDescent="0.55000000000000004">
      <c r="G27" s="23"/>
    </row>
  </sheetData>
  <mergeCells count="21">
    <mergeCell ref="P17:R17"/>
    <mergeCell ref="C22:F22"/>
    <mergeCell ref="M17:O17"/>
    <mergeCell ref="C18:F18"/>
    <mergeCell ref="M18:O18"/>
    <mergeCell ref="P18:R18"/>
    <mergeCell ref="C23:F23"/>
    <mergeCell ref="K11:L11"/>
    <mergeCell ref="K12:L12"/>
    <mergeCell ref="C13:G13"/>
    <mergeCell ref="K13:L13"/>
    <mergeCell ref="C17:F17"/>
    <mergeCell ref="C4:F4"/>
    <mergeCell ref="G4:I4"/>
    <mergeCell ref="M4:N4"/>
    <mergeCell ref="O4:P4"/>
    <mergeCell ref="C5:F9"/>
    <mergeCell ref="G5:I9"/>
    <mergeCell ref="J5:J9"/>
    <mergeCell ref="K5:K9"/>
    <mergeCell ref="L5:L9"/>
  </mergeCells>
  <phoneticPr fontId="2"/>
  <conditionalFormatting sqref="C12:D12 F12:T12">
    <cfRule type="expression" dxfId="6" priority="18">
      <formula>$C12="メトロス買取済"</formula>
    </cfRule>
  </conditionalFormatting>
  <conditionalFormatting sqref="C12">
    <cfRule type="expression" dxfId="5" priority="15">
      <formula>OR($C12="解除",$C12="解除（等価交換）")</formula>
    </cfRule>
  </conditionalFormatting>
  <conditionalFormatting sqref="D12 F12:T12">
    <cfRule type="expression" dxfId="4" priority="17">
      <formula>OR($C12="解除",$C12="解除（等価交換）")</formula>
    </cfRule>
  </conditionalFormatting>
  <conditionalFormatting sqref="L18">
    <cfRule type="expression" dxfId="3" priority="7">
      <formula>OR($L18="解除",$L18="解除（等価交換）")</formula>
    </cfRule>
  </conditionalFormatting>
  <conditionalFormatting sqref="J23">
    <cfRule type="expression" dxfId="2" priority="3">
      <formula>OR($L18="解除",$L18="解除（等価交換）")</formula>
    </cfRule>
  </conditionalFormatting>
  <conditionalFormatting sqref="E12">
    <cfRule type="expression" dxfId="1" priority="2">
      <formula>$C12="メトロス買取済"</formula>
    </cfRule>
  </conditionalFormatting>
  <conditionalFormatting sqref="E12">
    <cfRule type="expression" dxfId="0" priority="1">
      <formula>OR($C12="解除",$C12="解除（等価交換）")</formula>
    </cfRule>
  </conditionalFormatting>
  <pageMargins left="0.31496062992125984" right="0.31496062992125984" top="0.74803149606299213" bottom="0.15748031496062992" header="0.31496062992125984" footer="0.31496062992125984"/>
  <pageSetup paperSize="9" scale="54" orientation="landscape" r:id="rId1"/>
  <headerFooter>
    <oddHeader>&amp;R&amp;D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EF09-2238-4C03-B881-91CCD6156446}">
  <sheetPr>
    <pageSetUpPr fitToPage="1"/>
  </sheetPr>
  <dimension ref="A1:T15"/>
  <sheetViews>
    <sheetView view="pageBreakPreview" zoomScale="90" zoomScaleNormal="90" zoomScaleSheetLayoutView="90" workbookViewId="0"/>
  </sheetViews>
  <sheetFormatPr defaultColWidth="9.08203125" defaultRowHeight="18" x14ac:dyDescent="0.55000000000000004"/>
  <cols>
    <col min="1" max="1" width="7.75" style="1" customWidth="1"/>
    <col min="2" max="2" width="2.83203125" style="1" customWidth="1"/>
    <col min="3" max="3" width="9.5" style="2" customWidth="1"/>
    <col min="4" max="5" width="10" style="2" customWidth="1"/>
    <col min="6" max="6" width="19.25" style="1" customWidth="1"/>
    <col min="7" max="7" width="11.58203125" style="3" bestFit="1" customWidth="1"/>
    <col min="8" max="8" width="15.25" style="1" bestFit="1" customWidth="1"/>
    <col min="9" max="9" width="14.5" style="1" bestFit="1" customWidth="1"/>
    <col min="10" max="10" width="16.75" style="1" bestFit="1" customWidth="1"/>
    <col min="11" max="12" width="15" style="1" customWidth="1"/>
    <col min="13" max="13" width="11.83203125" style="1" customWidth="1"/>
    <col min="14" max="15" width="11.83203125" style="3" customWidth="1"/>
    <col min="16" max="16" width="11.83203125" style="1" customWidth="1"/>
    <col min="17" max="17" width="10.75" style="1" customWidth="1"/>
    <col min="18" max="18" width="10" style="3" customWidth="1"/>
    <col min="19" max="19" width="11.08203125" style="1" customWidth="1"/>
    <col min="20" max="20" width="12.33203125" style="1" customWidth="1"/>
    <col min="21" max="21" width="10.75" style="1" customWidth="1"/>
    <col min="22" max="16384" width="9.08203125" style="1"/>
  </cols>
  <sheetData>
    <row r="1" spans="1:20" ht="13.5" customHeight="1" x14ac:dyDescent="0.55000000000000004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ht="22.5" x14ac:dyDescent="0.55000000000000004">
      <c r="A2" s="4" t="s">
        <v>0</v>
      </c>
      <c r="B2" s="5" t="s">
        <v>1</v>
      </c>
      <c r="C2" s="5"/>
      <c r="D2" s="5" t="s">
        <v>2</v>
      </c>
      <c r="E2" s="5"/>
      <c r="F2"/>
      <c r="G2"/>
      <c r="H2"/>
      <c r="I2"/>
      <c r="J2"/>
      <c r="K2"/>
      <c r="L2"/>
      <c r="M2"/>
      <c r="N2" s="6" t="s">
        <v>72</v>
      </c>
      <c r="O2" s="7" t="s">
        <v>96</v>
      </c>
      <c r="P2"/>
      <c r="Q2"/>
      <c r="R2"/>
      <c r="S2"/>
      <c r="T2"/>
    </row>
    <row r="3" spans="1:20" ht="13.5" customHeight="1" x14ac:dyDescent="0.5500000000000000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 s="12" customFormat="1" x14ac:dyDescent="0.4">
      <c r="A4" s="24" t="s">
        <v>32</v>
      </c>
      <c r="B4"/>
      <c r="C4" s="25" t="s">
        <v>33</v>
      </c>
      <c r="D4" s="25" t="s">
        <v>98</v>
      </c>
      <c r="E4" s="25" t="s">
        <v>99</v>
      </c>
      <c r="F4" s="25" t="s">
        <v>4</v>
      </c>
      <c r="G4" s="26" t="s">
        <v>7</v>
      </c>
      <c r="H4" s="25" t="s">
        <v>35</v>
      </c>
      <c r="I4" s="33" t="s">
        <v>36</v>
      </c>
      <c r="J4" s="33" t="s">
        <v>37</v>
      </c>
      <c r="K4" s="62" t="s">
        <v>38</v>
      </c>
      <c r="L4" s="62"/>
      <c r="M4" s="33" t="s">
        <v>39</v>
      </c>
      <c r="N4" s="33" t="s">
        <v>73</v>
      </c>
      <c r="O4" s="31" t="s">
        <v>41</v>
      </c>
      <c r="P4" s="31" t="s">
        <v>92</v>
      </c>
      <c r="Q4" s="31" t="s">
        <v>93</v>
      </c>
      <c r="R4" s="31" t="s">
        <v>44</v>
      </c>
      <c r="S4"/>
      <c r="T4"/>
    </row>
    <row r="5" spans="1:20" s="14" customFormat="1" ht="100" customHeight="1" x14ac:dyDescent="0.55000000000000004">
      <c r="A5" s="44" t="s">
        <v>45</v>
      </c>
      <c r="B5"/>
      <c r="C5" s="13" t="s">
        <v>97</v>
      </c>
      <c r="D5" s="49" t="s">
        <v>100</v>
      </c>
      <c r="E5" s="49" t="s">
        <v>101</v>
      </c>
      <c r="F5" s="13" t="s">
        <v>90</v>
      </c>
      <c r="G5" s="27" t="s">
        <v>47</v>
      </c>
      <c r="H5" s="43" t="s">
        <v>48</v>
      </c>
      <c r="I5" s="51" t="s">
        <v>74</v>
      </c>
      <c r="J5" s="51" t="s">
        <v>75</v>
      </c>
      <c r="K5" s="71" t="s">
        <v>49</v>
      </c>
      <c r="L5" s="72"/>
      <c r="M5" s="43" t="s">
        <v>50</v>
      </c>
      <c r="N5" s="37" t="s">
        <v>51</v>
      </c>
      <c r="O5" s="42" t="s">
        <v>53</v>
      </c>
      <c r="P5" s="37" t="s">
        <v>54</v>
      </c>
      <c r="Q5" s="37" t="s">
        <v>55</v>
      </c>
      <c r="R5" s="39" t="s">
        <v>76</v>
      </c>
      <c r="S5"/>
      <c r="T5"/>
    </row>
    <row r="6" spans="1:20" ht="13.5" customHeight="1" x14ac:dyDescent="0.55000000000000004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 x14ac:dyDescent="0.55000000000000004">
      <c r="A7"/>
      <c r="B7"/>
      <c r="C7" s="28" t="s">
        <v>59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 x14ac:dyDescent="0.55000000000000004">
      <c r="A8"/>
      <c r="B8"/>
      <c r="C8" s="68" t="s">
        <v>60</v>
      </c>
      <c r="D8" s="68"/>
      <c r="E8" s="68"/>
      <c r="F8" s="69"/>
      <c r="G8" s="30" t="s">
        <v>61</v>
      </c>
      <c r="H8" s="36" t="s">
        <v>63</v>
      </c>
      <c r="I8" s="35" t="s">
        <v>64</v>
      </c>
      <c r="J8" s="30" t="s">
        <v>65</v>
      </c>
      <c r="K8" s="30" t="s">
        <v>66</v>
      </c>
      <c r="L8" s="69" t="s">
        <v>67</v>
      </c>
      <c r="M8" s="69"/>
      <c r="N8" s="69"/>
      <c r="O8" s="69" t="s">
        <v>68</v>
      </c>
      <c r="P8" s="69"/>
      <c r="Q8" s="69"/>
      <c r="R8"/>
      <c r="S8"/>
      <c r="T8"/>
    </row>
    <row r="9" spans="1:20" x14ac:dyDescent="0.55000000000000004">
      <c r="A9"/>
      <c r="B9"/>
      <c r="C9" s="61" t="s">
        <v>82</v>
      </c>
      <c r="D9" s="61"/>
      <c r="E9" s="61"/>
      <c r="F9" s="61"/>
      <c r="G9" s="40" t="s">
        <v>83</v>
      </c>
      <c r="H9" s="41" t="s">
        <v>94</v>
      </c>
      <c r="I9" s="30" t="s">
        <v>85</v>
      </c>
      <c r="J9" s="30" t="s">
        <v>86</v>
      </c>
      <c r="K9" s="30" t="s">
        <v>87</v>
      </c>
      <c r="L9" s="70" t="s">
        <v>88</v>
      </c>
      <c r="M9" s="70"/>
      <c r="N9" s="70"/>
      <c r="O9" s="61" t="s">
        <v>89</v>
      </c>
      <c r="P9" s="61"/>
      <c r="Q9" s="61"/>
      <c r="R9"/>
      <c r="S9"/>
      <c r="T9"/>
    </row>
    <row r="10" spans="1:20" ht="13.5" customHeight="1" x14ac:dyDescent="0.55000000000000004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13.5" customHeight="1" x14ac:dyDescent="0.55000000000000004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ht="13.5" customHeight="1" x14ac:dyDescent="0.55000000000000004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ht="13.5" customHeight="1" x14ac:dyDescent="0.55000000000000004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x14ac:dyDescent="0.55000000000000004">
      <c r="G14" s="23"/>
    </row>
    <row r="15" spans="1:20" x14ac:dyDescent="0.55000000000000004">
      <c r="G15" s="23"/>
    </row>
  </sheetData>
  <mergeCells count="8">
    <mergeCell ref="C9:F9"/>
    <mergeCell ref="L9:N9"/>
    <mergeCell ref="O9:Q9"/>
    <mergeCell ref="K4:L4"/>
    <mergeCell ref="K5:L5"/>
    <mergeCell ref="C8:F8"/>
    <mergeCell ref="L8:N8"/>
    <mergeCell ref="O8:Q8"/>
  </mergeCells>
  <phoneticPr fontId="2"/>
  <pageMargins left="0.31496062992125984" right="0.31496062992125984" top="0.74803149606299213" bottom="0.15748031496062992" header="0.31496062992125984" footer="0.31496062992125984"/>
  <pageSetup paperSize="9" scale="54" orientation="landscape" r:id="rId1"/>
  <headerFooter>
    <oddHeader>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売買取引管理表</vt:lpstr>
      <vt:lpstr>ﾒﾄﾛｽ買取</vt:lpstr>
      <vt:lpstr>ﾒﾄﾛｽ買取!Print_Area</vt:lpstr>
      <vt:lpstr>売買取引管理表!Print_Area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tatsuya maruyama</cp:lastModifiedBy>
  <dcterms:created xsi:type="dcterms:W3CDTF">2020-04-25T08:40:58Z</dcterms:created>
  <dcterms:modified xsi:type="dcterms:W3CDTF">2021-07-02T20:05:53Z</dcterms:modified>
</cp:coreProperties>
</file>