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"/>
    </mc:Choice>
  </mc:AlternateContent>
  <xr:revisionPtr revIDLastSave="0" documentId="13_ncr:1_{E29DE4B5-6FFD-4924-905A-B2E91A1EF433}" xr6:coauthVersionLast="47" xr6:coauthVersionMax="47" xr10:uidLastSave="{00000000-0000-0000-0000-000000000000}"/>
  <bookViews>
    <workbookView xWindow="-110" yWindow="-110" windowWidth="19420" windowHeight="10300" xr2:uid="{8CC0110C-8D3A-4C7A-8A41-80594298D2A7}"/>
  </bookViews>
  <sheets>
    <sheet name="支払明細書" sheetId="1" r:id="rId1"/>
    <sheet name="支払依頼書帳票" sheetId="6" r:id="rId2"/>
    <sheet name="決済案内" sheetId="2" r:id="rId3"/>
    <sheet name="固都税精算" sheetId="3" r:id="rId4"/>
    <sheet name="領収証" sheetId="4" r:id="rId5"/>
    <sheet name="領収証 (仲介手数料)" sheetId="8" r:id="rId6"/>
    <sheet name="領収証 (業務委託料)" sheetId="7" r:id="rId7"/>
    <sheet name="振替伝票" sheetId="5" r:id="rId8"/>
    <sheet name="振替伝票 (仲介・業務委託)" sheetId="9" r:id="rId9"/>
  </sheets>
  <definedNames>
    <definedName name="_xlnm.Print_Area" localSheetId="1">支払依頼書帳票!$A$1:$P$14</definedName>
    <definedName name="_xlnm.Print_Area" localSheetId="7">振替伝票!$A$1:$K$11</definedName>
    <definedName name="_xlnm.Print_Area" localSheetId="8">'振替伝票 (仲介・業務委託)'!$A$1:$K$11</definedName>
    <definedName name="_xlnm.Print_Area" localSheetId="6">'領収証 (業務委託料)'!$A$1:$J$25</definedName>
    <definedName name="_xlnm.Print_Area" localSheetId="5">'領収証 (仲介手数料)'!$A$1:$J$25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6" l="1"/>
  <c r="L4" i="6"/>
  <c r="D10" i="9"/>
  <c r="B10" i="9"/>
  <c r="D7" i="8"/>
  <c r="D7" i="7"/>
  <c r="K6" i="6"/>
  <c r="L6" i="6" s="1"/>
  <c r="G10" i="9" l="1"/>
  <c r="D10" i="5"/>
  <c r="B10" i="5"/>
  <c r="G10" i="5" l="1"/>
  <c r="D29" i="2"/>
  <c r="G17" i="3"/>
  <c r="E18" i="1" l="1"/>
  <c r="F9" i="3" l="1"/>
  <c r="J7" i="3" l="1"/>
  <c r="J8" i="3"/>
  <c r="D9" i="3"/>
  <c r="E17" i="3"/>
  <c r="J9" i="3" l="1"/>
  <c r="J11" i="3"/>
  <c r="J12" i="3" l="1"/>
  <c r="G15" i="3" s="1"/>
  <c r="E14" i="3" l="1"/>
  <c r="E15" i="3"/>
  <c r="G14" i="3"/>
  <c r="J16" i="3"/>
  <c r="D7" i="4" l="1"/>
  <c r="J17" i="3"/>
</calcChain>
</file>

<file path=xl/sharedStrings.xml><?xml version="1.0" encoding="utf-8"?>
<sst xmlns="http://schemas.openxmlformats.org/spreadsheetml/2006/main" count="286" uniqueCount="204">
  <si>
    <t>支払金額合計</t>
    <rPh sb="0" eb="2">
      <t>シハライ</t>
    </rPh>
    <rPh sb="2" eb="4">
      <t>キンガク</t>
    </rPh>
    <rPh sb="4" eb="6">
      <t>ゴウケイ</t>
    </rPh>
    <phoneticPr fontId="2"/>
  </si>
  <si>
    <t>現金・振込・相殺</t>
    <rPh sb="0" eb="2">
      <t>ゲンキン</t>
    </rPh>
    <rPh sb="3" eb="5">
      <t>フリコミ</t>
    </rPh>
    <rPh sb="6" eb="8">
      <t>ソウサイ</t>
    </rPh>
    <phoneticPr fontId="2"/>
  </si>
  <si>
    <t>④</t>
    <phoneticPr fontId="2"/>
  </si>
  <si>
    <t>③</t>
    <phoneticPr fontId="2"/>
  </si>
  <si>
    <t>現金・振込・預手</t>
    <rPh sb="0" eb="2">
      <t>ゲンキン</t>
    </rPh>
    <rPh sb="3" eb="5">
      <t>フリコミ</t>
    </rPh>
    <rPh sb="6" eb="8">
      <t>ヨテ</t>
    </rPh>
    <phoneticPr fontId="2"/>
  </si>
  <si>
    <t>固定資産税清算金</t>
    <rPh sb="0" eb="2">
      <t>コテイ</t>
    </rPh>
    <rPh sb="2" eb="5">
      <t>シサンゼイ</t>
    </rPh>
    <rPh sb="5" eb="8">
      <t>セイサンキン</t>
    </rPh>
    <phoneticPr fontId="2"/>
  </si>
  <si>
    <t>②</t>
    <phoneticPr fontId="2"/>
  </si>
  <si>
    <t>売買代金</t>
    <rPh sb="0" eb="2">
      <t>バイバイ</t>
    </rPh>
    <rPh sb="2" eb="4">
      <t>ダイキン</t>
    </rPh>
    <phoneticPr fontId="2"/>
  </si>
  <si>
    <t>①</t>
    <phoneticPr fontId="2"/>
  </si>
  <si>
    <t>（金種）</t>
    <rPh sb="1" eb="3">
      <t>キンシュ</t>
    </rPh>
    <phoneticPr fontId="2"/>
  </si>
  <si>
    <t>名　目</t>
    <rPh sb="0" eb="1">
      <t>ナ</t>
    </rPh>
    <rPh sb="2" eb="3">
      <t>モク</t>
    </rPh>
    <phoneticPr fontId="2"/>
  </si>
  <si>
    <t>　</t>
    <phoneticPr fontId="2"/>
  </si>
  <si>
    <t>支払日</t>
    <rPh sb="0" eb="3">
      <t>シハライビ</t>
    </rPh>
    <phoneticPr fontId="2"/>
  </si>
  <si>
    <t>物件名</t>
    <rPh sb="0" eb="2">
      <t>ブッケン</t>
    </rPh>
    <rPh sb="2" eb="3">
      <t>メイ</t>
    </rPh>
    <phoneticPr fontId="2"/>
  </si>
  <si>
    <t>支払明細書</t>
    <rPh sb="0" eb="2">
      <t>シハライ</t>
    </rPh>
    <rPh sb="2" eb="5">
      <t>メイサイショ</t>
    </rPh>
    <phoneticPr fontId="2"/>
  </si>
  <si>
    <t>買主：</t>
    <rPh sb="0" eb="2">
      <t>カイヌシ</t>
    </rPh>
    <phoneticPr fontId="2"/>
  </si>
  <si>
    <t>売主　：株式会社メトロス開発</t>
    <rPh sb="0" eb="2">
      <t>ウリヌシ</t>
    </rPh>
    <rPh sb="4" eb="8">
      <t>カブシキガイシャ</t>
    </rPh>
    <rPh sb="12" eb="14">
      <t>カイハツ</t>
    </rPh>
    <phoneticPr fontId="2"/>
  </si>
  <si>
    <t>宛</t>
    <rPh sb="0" eb="1">
      <t>アテ</t>
    </rPh>
    <phoneticPr fontId="12"/>
  </si>
  <si>
    <t>№</t>
    <phoneticPr fontId="12"/>
  </si>
  <si>
    <t>＜振込先＞</t>
    <rPh sb="1" eb="4">
      <t>フリコミサキ</t>
    </rPh>
    <phoneticPr fontId="12"/>
  </si>
  <si>
    <t>円</t>
    <rPh sb="0" eb="1">
      <t>エン</t>
    </rPh>
    <phoneticPr fontId="12"/>
  </si>
  <si>
    <t>円(別紙ご参照ください。)</t>
    <rPh sb="0" eb="1">
      <t>エン</t>
    </rPh>
    <rPh sb="2" eb="4">
      <t>ベッシ</t>
    </rPh>
    <rPh sb="5" eb="7">
      <t>サンショウ</t>
    </rPh>
    <phoneticPr fontId="12"/>
  </si>
  <si>
    <t>固都税精算金</t>
    <rPh sb="0" eb="3">
      <t>コトゼイ</t>
    </rPh>
    <rPh sb="3" eb="6">
      <t>セイサンキン</t>
    </rPh>
    <phoneticPr fontId="12"/>
  </si>
  <si>
    <t>売買代金</t>
    <rPh sb="0" eb="2">
      <t>バイバイ</t>
    </rPh>
    <rPh sb="2" eb="4">
      <t>ダイキン</t>
    </rPh>
    <phoneticPr fontId="12"/>
  </si>
  <si>
    <t>＜支払内訳＞</t>
    <rPh sb="1" eb="3">
      <t>シハライ</t>
    </rPh>
    <rPh sb="3" eb="5">
      <t>ウチワケ</t>
    </rPh>
    <phoneticPr fontId="12"/>
  </si>
  <si>
    <t>＜場所＞</t>
    <rPh sb="1" eb="3">
      <t>バショ</t>
    </rPh>
    <phoneticPr fontId="12"/>
  </si>
  <si>
    <t>～</t>
    <phoneticPr fontId="2"/>
  </si>
  <si>
    <t>＜日程について＞</t>
    <rPh sb="1" eb="3">
      <t>ニッテイ</t>
    </rPh>
    <phoneticPr fontId="12"/>
  </si>
  <si>
    <t>敬具</t>
    <rPh sb="0" eb="2">
      <t>ケイグ</t>
    </rPh>
    <phoneticPr fontId="1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</si>
  <si>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1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</si>
  <si>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1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</si>
  <si>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12"/>
  </si>
  <si>
    <t>決済についてのご案内</t>
    <rPh sb="0" eb="2">
      <t>ケッサイ</t>
    </rPh>
    <rPh sb="8" eb="10">
      <t>アンナイ</t>
    </rPh>
    <phoneticPr fontId="12"/>
  </si>
  <si>
    <t>03-6457-9420</t>
  </si>
  <si>
    <t>☎</t>
    <phoneticPr fontId="12"/>
  </si>
  <si>
    <t>株式会社メトロス開発</t>
  </si>
  <si>
    <t>〒104-0061</t>
    <phoneticPr fontId="2"/>
  </si>
  <si>
    <t>御中</t>
    <rPh sb="0" eb="2">
      <t>オンチュウ</t>
    </rPh>
    <phoneticPr fontId="12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</si>
  <si>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22"/>
  </si>
  <si>
    <t>氏名</t>
    <rPh sb="0" eb="2">
      <t>シメイ</t>
    </rPh>
    <phoneticPr fontId="22"/>
  </si>
  <si>
    <t>住所</t>
    <rPh sb="0" eb="2">
      <t>ジュウショ</t>
    </rPh>
    <phoneticPr fontId="22"/>
  </si>
  <si>
    <t>御中</t>
    <rPh sb="0" eb="2">
      <t>オンチュウ</t>
    </rPh>
    <phoneticPr fontId="22"/>
  </si>
  <si>
    <t>（Ｄ）＋（Ｅ）</t>
    <phoneticPr fontId="22"/>
  </si>
  <si>
    <t>精算金</t>
    <rPh sb="0" eb="2">
      <t>セイサン</t>
    </rPh>
    <rPh sb="2" eb="3">
      <t>キン</t>
    </rPh>
    <phoneticPr fontId="22"/>
  </si>
  <si>
    <t>（Ｅ）</t>
    <phoneticPr fontId="22"/>
  </si>
  <si>
    <t>建物分消費税</t>
    <rPh sb="0" eb="2">
      <t>タテモノ</t>
    </rPh>
    <rPh sb="2" eb="3">
      <t>ブン</t>
    </rPh>
    <rPh sb="3" eb="6">
      <t>ショウヒゼイ</t>
    </rPh>
    <phoneticPr fontId="22"/>
  </si>
  <si>
    <t>－</t>
    <phoneticPr fontId="22"/>
  </si>
  <si>
    <t>売主分</t>
    <rPh sb="0" eb="2">
      <t>ウリヌシ</t>
    </rPh>
    <rPh sb="2" eb="3">
      <t>ブン</t>
    </rPh>
    <phoneticPr fontId="22"/>
  </si>
  <si>
    <t>（Ｄ）</t>
    <phoneticPr fontId="22"/>
  </si>
  <si>
    <t>合計</t>
    <rPh sb="0" eb="2">
      <t>ゴウケイ</t>
    </rPh>
    <phoneticPr fontId="22"/>
  </si>
  <si>
    <t>／</t>
    <phoneticPr fontId="22"/>
  </si>
  <si>
    <t>建物</t>
    <rPh sb="0" eb="2">
      <t>タテモノ</t>
    </rPh>
    <phoneticPr fontId="22"/>
  </si>
  <si>
    <t>買主分</t>
    <rPh sb="0" eb="2">
      <t>カイヌシ</t>
    </rPh>
    <rPh sb="2" eb="3">
      <t>ブン</t>
    </rPh>
    <phoneticPr fontId="22"/>
  </si>
  <si>
    <t>／</t>
  </si>
  <si>
    <t>土地</t>
    <rPh sb="0" eb="2">
      <t>トチ</t>
    </rPh>
    <phoneticPr fontId="22"/>
  </si>
  <si>
    <t>分担額</t>
    <rPh sb="0" eb="2">
      <t>ブンタン</t>
    </rPh>
    <rPh sb="2" eb="3">
      <t>ガク</t>
    </rPh>
    <phoneticPr fontId="22"/>
  </si>
  <si>
    <t>買　主</t>
    <rPh sb="0" eb="1">
      <t>バイ</t>
    </rPh>
    <rPh sb="2" eb="3">
      <t>シュ</t>
    </rPh>
    <phoneticPr fontId="22"/>
  </si>
  <si>
    <t>売　主</t>
    <rPh sb="0" eb="1">
      <t>バイ</t>
    </rPh>
    <rPh sb="2" eb="3">
      <t>シュ</t>
    </rPh>
    <phoneticPr fontId="22"/>
  </si>
  <si>
    <t>分担期間</t>
    <rPh sb="0" eb="2">
      <t>ブンタン</t>
    </rPh>
    <rPh sb="2" eb="4">
      <t>キカン</t>
    </rPh>
    <phoneticPr fontId="22"/>
  </si>
  <si>
    <t>（C）</t>
    <phoneticPr fontId="22"/>
  </si>
  <si>
    <t>（B）</t>
    <phoneticPr fontId="22"/>
  </si>
  <si>
    <t>（Ａ）</t>
    <phoneticPr fontId="22"/>
  </si>
  <si>
    <t>都市計画税</t>
    <phoneticPr fontId="22"/>
  </si>
  <si>
    <t>固定資産税</t>
    <rPh sb="0" eb="2">
      <t>コテイ</t>
    </rPh>
    <rPh sb="2" eb="5">
      <t>シサンゼイ</t>
    </rPh>
    <phoneticPr fontId="22"/>
  </si>
  <si>
    <t>年間税額</t>
    <rPh sb="0" eb="2">
      <t>ネンカン</t>
    </rPh>
    <rPh sb="2" eb="4">
      <t>ゼイガク</t>
    </rPh>
    <phoneticPr fontId="22"/>
  </si>
  <si>
    <t>買　　主</t>
    <rPh sb="0" eb="4">
      <t>カイヌシ</t>
    </rPh>
    <phoneticPr fontId="22"/>
  </si>
  <si>
    <t>株式会社メトロス開発</t>
    <rPh sb="0" eb="4">
      <t>カブシキガイシャ</t>
    </rPh>
    <rPh sb="8" eb="10">
      <t>カイハツ</t>
    </rPh>
    <phoneticPr fontId="2"/>
  </si>
  <si>
    <t>売　　主</t>
    <rPh sb="0" eb="4">
      <t>ウリヌシ</t>
    </rPh>
    <phoneticPr fontId="22"/>
  </si>
  <si>
    <t>引渡し日</t>
    <rPh sb="0" eb="2">
      <t>ヒキワタ</t>
    </rPh>
    <rPh sb="3" eb="4">
      <t>ビ</t>
    </rPh>
    <phoneticPr fontId="22"/>
  </si>
  <si>
    <t>物件所在地</t>
    <rPh sb="0" eb="2">
      <t>ブッケン</t>
    </rPh>
    <rPh sb="2" eb="5">
      <t>ショザイチ</t>
    </rPh>
    <phoneticPr fontId="2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</si>
  <si>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22"/>
  </si>
  <si>
    <t>　　 代表取締役　小柴義弘                     ㊞</t>
    <rPh sb="3" eb="8">
      <t>ダイヒョウトリシマリヤク</t>
    </rPh>
    <rPh sb="9" eb="10">
      <t>コ</t>
    </rPh>
    <rPh sb="10" eb="11">
      <t>シバ</t>
    </rPh>
    <rPh sb="11" eb="13">
      <t>ヨシヒロ</t>
    </rPh>
    <phoneticPr fontId="22"/>
  </si>
  <si>
    <t>　　 株式会社メトロス開発</t>
    <rPh sb="3" eb="7">
      <t>カブシキガイシャ</t>
    </rPh>
    <rPh sb="11" eb="13">
      <t>カイハツ</t>
    </rPh>
    <phoneticPr fontId="2"/>
  </si>
  <si>
    <t>上記所在物件の不動産売買契約書第6条に基づく売買代金として</t>
    <rPh sb="7" eb="10">
      <t>フドウサン</t>
    </rPh>
    <rPh sb="10" eb="12">
      <t>バイバイ</t>
    </rPh>
    <rPh sb="12" eb="15">
      <t>ケイヤクショ</t>
    </rPh>
    <rPh sb="15" eb="16">
      <t>ダイ</t>
    </rPh>
    <rPh sb="17" eb="18">
      <t>ジョウ</t>
    </rPh>
    <rPh sb="22" eb="24">
      <t>バイバイ</t>
    </rPh>
    <rPh sb="24" eb="25">
      <t>ダイ</t>
    </rPh>
    <phoneticPr fontId="22"/>
  </si>
  <si>
    <t>上記所在物件の不動産売買契約書第2条に基づく売買代金として</t>
    <phoneticPr fontId="22"/>
  </si>
  <si>
    <t>上記正に受領いたしました。</t>
    <phoneticPr fontId="2"/>
  </si>
  <si>
    <t>上記所在物件の不動産売買契約に基づく印紙代として</t>
    <rPh sb="18" eb="20">
      <t>インシ</t>
    </rPh>
    <rPh sb="20" eb="21">
      <t>ダイ</t>
    </rPh>
    <phoneticPr fontId="22"/>
  </si>
  <si>
    <t>上記所在物件の不動産売買契約書第４条に基づく手付金として</t>
    <rPh sb="22" eb="25">
      <t>テツケキン</t>
    </rPh>
    <phoneticPr fontId="22"/>
  </si>
  <si>
    <t>以下余白</t>
    <rPh sb="0" eb="4">
      <t>イカヨハク</t>
    </rPh>
    <phoneticPr fontId="2"/>
  </si>
  <si>
    <t>上記所在物件の不動産売買契約書に基づく固定資産税・都市計画税精算金として</t>
    <rPh sb="0" eb="2">
      <t>ジョウキ</t>
    </rPh>
    <rPh sb="2" eb="4">
      <t>ショザイ</t>
    </rPh>
    <rPh sb="4" eb="6">
      <t>ブッケン</t>
    </rPh>
    <rPh sb="7" eb="10">
      <t>フドウサン</t>
    </rPh>
    <rPh sb="10" eb="12">
      <t>バイバイ</t>
    </rPh>
    <rPh sb="12" eb="15">
      <t>ケイヤクショ</t>
    </rPh>
    <phoneticPr fontId="22"/>
  </si>
  <si>
    <t>上記所在物件の不動産売買契約書に基づく売買代金として</t>
    <phoneticPr fontId="2"/>
  </si>
  <si>
    <t>金　　　額</t>
    <rPh sb="0" eb="5">
      <t>キンガク</t>
    </rPh>
    <phoneticPr fontId="22"/>
  </si>
  <si>
    <t>摘　　　　　　要</t>
    <rPh sb="0" eb="8">
      <t>テキヨウ</t>
    </rPh>
    <phoneticPr fontId="22"/>
  </si>
  <si>
    <t>物件所在地</t>
    <rPh sb="0" eb="2">
      <t>ブッケン</t>
    </rPh>
    <rPh sb="2" eb="4">
      <t>ショザイ</t>
    </rPh>
    <rPh sb="4" eb="5">
      <t>チ</t>
    </rPh>
    <phoneticPr fontId="22"/>
  </si>
  <si>
    <t>受　領　書</t>
    <rPh sb="0" eb="1">
      <t>ウケ</t>
    </rPh>
    <rPh sb="2" eb="3">
      <t>リョウ</t>
    </rPh>
    <rPh sb="4" eb="5">
      <t>ショ</t>
    </rPh>
    <phoneticPr fontId="22"/>
  </si>
  <si>
    <t>$salesDecisionDay_jpdt_kanji_MM$吉日</t>
    <rPh sb="32" eb="34">
      <t>キチジツ</t>
    </rPh>
    <phoneticPr fontId="12"/>
  </si>
  <si>
    <t>$salesName$</t>
    <phoneticPr fontId="2"/>
  </si>
  <si>
    <t>$contractBukkenNo$</t>
    <phoneticPr fontId="2"/>
  </si>
  <si>
    <t>$address$</t>
    <phoneticPr fontId="2"/>
  </si>
  <si>
    <t>$salesDecisionDay_dt_kanji$</t>
    <phoneticPr fontId="2"/>
  </si>
  <si>
    <t>$salesTradingPrice$</t>
    <phoneticPr fontId="2"/>
  </si>
  <si>
    <t>$l_propertyTax$</t>
    <phoneticPr fontId="2"/>
  </si>
  <si>
    <t>$b_propertyTax$</t>
    <phoneticPr fontId="2"/>
  </si>
  <si>
    <t>$l_cityPlanningTax$</t>
    <phoneticPr fontId="2"/>
  </si>
  <si>
    <t>$b_cityPlanningTax$</t>
    <phoneticPr fontId="2"/>
  </si>
  <si>
    <t>$sharingStartDay_dt_kanji$</t>
    <phoneticPr fontId="2"/>
  </si>
  <si>
    <t>$sharingStartDayBuyer_dt_kanji$</t>
    <phoneticPr fontId="2"/>
  </si>
  <si>
    <t>$sharingEndDay_dt_kanji$</t>
    <phoneticPr fontId="2"/>
  </si>
  <si>
    <t>$sharingEndDayBuyer_dt_kanji$</t>
    <phoneticPr fontId="2"/>
  </si>
  <si>
    <t>$bankName$</t>
    <phoneticPr fontId="12"/>
  </si>
  <si>
    <t>$branchName$</t>
    <phoneticPr fontId="12"/>
  </si>
  <si>
    <t>$depositTypeName$</t>
    <phoneticPr fontId="12"/>
  </si>
  <si>
    <t>$accountNumber$</t>
    <phoneticPr fontId="12"/>
  </si>
  <si>
    <t>$accountHolder$</t>
    <phoneticPr fontId="12"/>
  </si>
  <si>
    <t>$accountHolder$</t>
    <phoneticPr fontId="2"/>
  </si>
  <si>
    <t>$bankName$　$branchName$</t>
    <phoneticPr fontId="2"/>
  </si>
  <si>
    <t>$depositTypeName$　　№$accountNumber$</t>
    <phoneticPr fontId="2"/>
  </si>
  <si>
    <t>$salesName$</t>
  </si>
  <si>
    <t>$salesDecisionDay_dt_kanji$</t>
  </si>
  <si>
    <t>$salesFixedTax$</t>
  </si>
  <si>
    <t>$salesFixedTax$</t>
    <phoneticPr fontId="2"/>
  </si>
  <si>
    <t>$address$</t>
  </si>
  <si>
    <t>$salesTradingPrice$</t>
  </si>
  <si>
    <t>$addressAndBlockNumber$</t>
  </si>
  <si>
    <t>$addressAndBlockNumber$</t>
    <phoneticPr fontId="2"/>
  </si>
  <si>
    <t>$salesFixedLandTax$</t>
    <phoneticPr fontId="2"/>
  </si>
  <si>
    <t>$salesFixedBuildingTax$</t>
    <phoneticPr fontId="2"/>
  </si>
  <si>
    <t>$salesFixedBuildingTaxOnlyTax$</t>
    <phoneticPr fontId="2"/>
  </si>
  <si>
    <t>収入印紙
万円</t>
    <rPh sb="0" eb="4">
      <t>シュウニュウインシ</t>
    </rPh>
    <phoneticPr fontId="22"/>
  </si>
  <si>
    <t>賃料精算金</t>
  </si>
  <si>
    <t>その他精算金</t>
  </si>
  <si>
    <t>ー</t>
  </si>
  <si>
    <t>円(別紙ご参照ください。)</t>
  </si>
  <si>
    <t>代金合計：　</t>
    <rPh sb="0" eb="2">
      <t>ダイキン</t>
    </rPh>
    <rPh sb="2" eb="4">
      <t>ゴウケイ</t>
    </rPh>
    <phoneticPr fontId="1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</si>
  <si>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</si>
  <si>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　　東京都中央区銀座三丁目９番７号</t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</si>
  <si>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</si>
  <si>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</si>
  <si>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$salesDecisionDay$</t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</si>
  <si>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</si>
  <si>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</si>
  <si>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</si>
  <si>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</si>
  <si>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</si>
  <si>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</si>
  <si>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</si>
  <si>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</si>
  <si>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</si>
  <si>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</si>
  <si>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</si>
  <si>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</si>
  <si>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</si>
  <si>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</si>
  <si>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</si>
  <si>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</si>
  <si>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</si>
  <si>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</si>
  <si>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</si>
  <si>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</si>
  <si>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</si>
  <si>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$debtorKanjyoDetailName$</t>
    <phoneticPr fontId="2"/>
  </si>
  <si>
    <t>$creditorKanjyoDetailName$</t>
    <phoneticPr fontId="2"/>
  </si>
  <si>
    <t>　振込一覧</t>
    <rPh sb="1" eb="3">
      <t>フリコミ</t>
    </rPh>
    <rPh sb="3" eb="5">
      <t>イチラン</t>
    </rPh>
    <phoneticPr fontId="2"/>
  </si>
  <si>
    <t>(物件番号：$contractBukkenNo$）</t>
    <phoneticPr fontId="2"/>
  </si>
  <si>
    <t>$contractFixDay_dt_kanji_intermediary$</t>
    <phoneticPr fontId="2"/>
  </si>
  <si>
    <t>支払い</t>
    <rPh sb="0" eb="2">
      <t>シハラ</t>
    </rPh>
    <phoneticPr fontId="45"/>
  </si>
  <si>
    <t>担当：$contractStaffName$</t>
    <rPh sb="0" eb="2">
      <t>タントウ</t>
    </rPh>
    <phoneticPr fontId="2"/>
  </si>
  <si>
    <t>日時</t>
    <rPh sb="0" eb="2">
      <t>ニチジ</t>
    </rPh>
    <phoneticPr fontId="2"/>
  </si>
  <si>
    <t>契約書
番号</t>
    <rPh sb="0" eb="3">
      <t>ケイヤクショ</t>
    </rPh>
    <rPh sb="4" eb="6">
      <t>バンゴウ</t>
    </rPh>
    <phoneticPr fontId="2"/>
  </si>
  <si>
    <t>地　番
家屋番号</t>
    <rPh sb="0" eb="1">
      <t>チ</t>
    </rPh>
    <rPh sb="2" eb="3">
      <t>バン</t>
    </rPh>
    <rPh sb="4" eb="8">
      <t>カオクバンゴウ</t>
    </rPh>
    <phoneticPr fontId="45"/>
  </si>
  <si>
    <t>支払先</t>
    <rPh sb="0" eb="2">
      <t>シハライ</t>
    </rPh>
    <rPh sb="2" eb="3">
      <t>サキ</t>
    </rPh>
    <phoneticPr fontId="45"/>
  </si>
  <si>
    <t>振込先</t>
  </si>
  <si>
    <t>振込口座名義</t>
    <rPh sb="2" eb="4">
      <t>コウザ</t>
    </rPh>
    <phoneticPr fontId="45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</si>
  <si>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</si>
  <si>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</si>
  <si>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</si>
  <si>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</si>
  <si>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代金</t>
    <rPh sb="0" eb="2">
      <t>ダイキン</t>
    </rPh>
    <phoneticPr fontId="45"/>
  </si>
  <si>
    <t>送金金額</t>
  </si>
  <si>
    <t>備考</t>
    <phoneticPr fontId="2"/>
  </si>
  <si>
    <t>$contractFixDateTime_intermediary$</t>
    <phoneticPr fontId="2"/>
  </si>
  <si>
    <t>$contractFormNumber$</t>
    <phoneticPr fontId="2"/>
  </si>
  <si>
    <t>$list_blockOrBuildingNumber$</t>
    <phoneticPr fontId="2"/>
  </si>
  <si>
    <t>$supplierName_intermediary$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</si>
  <si>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</si>
  <si>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</si>
  <si>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</si>
  <si>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</si>
  <si>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</si>
  <si>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</si>
  <si>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</si>
  <si>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</si>
  <si>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$supplierName_outsourcing$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</si>
  <si>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</si>
  <si>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</si>
  <si>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</si>
  <si>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</si>
  <si>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</si>
  <si>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</si>
  <si>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</si>
  <si>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合計</t>
    <rPh sb="0" eb="2">
      <t>ゴウケイ</t>
    </rPh>
    <phoneticPr fontId="45"/>
  </si>
  <si>
    <t>株式会社メトロス開発</t>
    <rPh sb="0" eb="4">
      <t>カブシキガイシャ</t>
    </rPh>
    <rPh sb="8" eb="10">
      <t>カイハツ</t>
    </rPh>
    <phoneticPr fontId="22"/>
  </si>
  <si>
    <t>$addressAndBlockOrBuildingNumber$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</si>
  <si>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2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</si>
  <si>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</si>
  <si>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22"/>
  </si>
  <si>
    <t>以下余白</t>
    <phoneticPr fontId="2"/>
  </si>
  <si>
    <t>上記所在物件の不動産売買契約書第3条に基づく売買代金として</t>
    <rPh sb="22" eb="24">
      <t>バイバイ</t>
    </rPh>
    <rPh sb="24" eb="25">
      <t>ダイ</t>
    </rPh>
    <phoneticPr fontId="22"/>
  </si>
  <si>
    <t>$contractFixDay_dt_kanji_outsourcing$</t>
    <phoneticPr fontId="2"/>
  </si>
  <si>
    <t>　　　　 　　　　　                                  ㊞</t>
    <phoneticPr fontId="2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</si>
  <si>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42"/>
  </si>
  <si>
    <t>$contractFixDay$</t>
    <phoneticPr fontId="2"/>
  </si>
  <si>
    <t>地権者（売主）</t>
    <phoneticPr fontId="2"/>
  </si>
  <si>
    <t>株式会社メトロス開発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</si>
</sst>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5" formatCode="&quot;¥&quot;#,##0;&quot;¥&quot;\-#,##0"/>
    <numFmt numFmtId="6" formatCode="&quot;¥&quot;#,##0;[Red]&quot;¥&quot;\-#,##0"/>
    <numFmt numFmtId="41" formatCode="_ * #,##0_ ;_ * \-#,##0_ ;_ * &quot;-&quot;_ ;_ @_ "/>
    <numFmt numFmtId="176" formatCode="#,##0;&quot;▲ &quot;#,##0"/>
    <numFmt numFmtId="177" formatCode="#,##0_);[Red]\(#,##0\)"/>
    <numFmt numFmtId="178" formatCode="h:mm;@"/>
    <numFmt numFmtId="179" formatCode="m&quot;月&quot;d&quot;日&quot;;@"/>
    <numFmt numFmtId="180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1" formatCode="&quot;金&quot;###,###,###,###,##0&quot;円&quot;&quot;也&quot;"/>
    <numFmt numFmtId="182" formatCode="#,##0&quot;円&quot;"/>
    <numFmt numFmtId="183" formatCode="&quot;金 &quot;#,##0&quot;円&quot;"/>
    <numFmt numFmtId="184" formatCode="&quot;（C）×&quot;0&quot;日&quot;"/>
    <numFmt numFmtId="185" formatCode="0&quot;日&quot;"/>
    <numFmt numFmtId="186" formatCode="&quot;（Ｂ）×&quot;0&quot;日&quot;"/>
    <numFmt numFmtId="187" formatCode="&quot;（Ａ）×&quot;0&quot;日&quot;"/>
    <numFmt numFmtId="188" formatCode="0&quot;日&quot;&quot;分&quot;"/>
    <numFmt numFmtId="189" formatCode="###,###,###&quot;円&quot;"/>
    <numFmt numFmtId="190" formatCode="###,###,##0&quot;円&quot;"/>
    <numFmt numFmtId="191" formatCode="&quot;金 &quot;#,##0&quot; 円&quot;"/>
    <numFmt numFmtId="192" formatCode="&quot;（消費税及び地方消費税金&quot;#,##0&quot;円を含む）&quot;"/>
    <numFmt numFmtId="19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194" formatCode="&quot;金 &quot;#,##0&quot; 円也&quot;;&quot;金 ▲&quot;#,##0&quot; 円也&quot;"/>
    <numFmt numFmtId="195" formatCode="[$]ggge&quot;年&quot;m&quot;月&quot;d&quot;日&quot;;@" x16r2:formatCode16="[$-ja-JP-x-gannen]ggge&quot;年&quot;m&quot;月&quot;d&quot;日&quot;;@"/>
    <numFmt numFmtId="196" formatCode="#,##0_);\(#,##0\)"/>
    <numFmt numFmtId="197" formatCode="[$-411]ggge&quot;年&quot;m&quot;月&quot;d&quot;日&quot;;@"/>
    <numFmt numFmtId="198" formatCode="[$-F800]dddd\,\ mmmm\ dd\,\ yyyy"/>
    <numFmt numFmtId="199" formatCode="yyyy/m/d\ h:mm;@"/>
    <numFmt numFmtId="200" formatCode="#,##0_ "/>
  </numFmts>
  <fonts count="5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2"/>
      <charset val="128"/>
    </font>
    <font>
      <sz val="18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b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游ゴシック"/>
      <family val="2"/>
      <charset val="128"/>
    </font>
    <font>
      <sz val="12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indexed="8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sz val="11"/>
      <name val="ＭＳ Ｐ明朝"/>
      <family val="1"/>
      <charset val="128"/>
    </font>
    <font>
      <sz val="9"/>
      <color indexed="8"/>
      <name val="ＭＳ Ｐ明朝"/>
      <family val="1"/>
      <charset val="128"/>
    </font>
    <font>
      <sz val="18"/>
      <name val="ＭＳ Ｐ明朝"/>
      <family val="1"/>
      <charset val="128"/>
    </font>
    <font>
      <sz val="8"/>
      <color indexed="2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</font>
    <font>
      <sz val="10"/>
      <color rgb="FFFF0000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4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38" fontId="19" fillId="0" borderId="0" applyFont="0" applyFill="0" applyBorder="0" applyAlignment="0" applyProtection="0"/>
    <xf numFmtId="0" fontId="43" fillId="0" borderId="0">
      <alignment vertical="center"/>
    </xf>
  </cellStyleXfs>
  <cellXfs count="341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5" fontId="5" fillId="0" borderId="3" xfId="0" applyNumberFormat="1" applyFont="1" applyBorder="1">
      <alignment vertical="center"/>
    </xf>
    <xf numFmtId="0" fontId="5" fillId="0" borderId="0" xfId="0" applyFont="1">
      <alignment vertical="center"/>
    </xf>
    <xf numFmtId="5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shrinkToFit="1"/>
    </xf>
    <xf numFmtId="58" fontId="8" fillId="0" borderId="0" xfId="0" applyNumberFormat="1" applyFont="1">
      <alignment vertical="center"/>
    </xf>
    <xf numFmtId="0" fontId="0" fillId="0" borderId="4" xfId="0" applyBorder="1" applyAlignment="1"/>
    <xf numFmtId="0" fontId="0" fillId="0" borderId="0" xfId="0" applyAlignment="1"/>
    <xf numFmtId="0" fontId="3" fillId="0" borderId="0" xfId="0" applyFont="1" applyAlignment="1">
      <alignment horizontal="right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20" fillId="0" borderId="0" xfId="2" applyFont="1" applyAlignment="1">
      <alignment vertical="center"/>
    </xf>
    <xf numFmtId="49" fontId="20" fillId="0" borderId="4" xfId="2" applyNumberFormat="1" applyFont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21" fillId="0" borderId="0" xfId="2" applyFont="1"/>
    <xf numFmtId="0" fontId="20" fillId="0" borderId="0" xfId="2" applyFont="1" applyAlignment="1">
      <alignment horizontal="right" vertical="center"/>
    </xf>
    <xf numFmtId="0" fontId="24" fillId="0" borderId="0" xfId="2" applyFont="1" applyAlignment="1">
      <alignment horizontal="right" vertical="center"/>
    </xf>
    <xf numFmtId="0" fontId="25" fillId="0" borderId="0" xfId="2" applyFont="1" applyAlignment="1">
      <alignment vertical="center"/>
    </xf>
    <xf numFmtId="58" fontId="20" fillId="0" borderId="0" xfId="2" applyNumberFormat="1" applyFont="1" applyAlignment="1">
      <alignment vertical="center"/>
    </xf>
    <xf numFmtId="182" fontId="29" fillId="0" borderId="0" xfId="2" applyNumberFormat="1" applyFont="1" applyAlignment="1">
      <alignment horizontal="center" vertical="center" shrinkToFit="1"/>
    </xf>
    <xf numFmtId="0" fontId="29" fillId="0" borderId="0" xfId="2" applyFont="1" applyAlignment="1">
      <alignment horizontal="center" vertical="center" shrinkToFit="1"/>
    </xf>
    <xf numFmtId="0" fontId="30" fillId="0" borderId="0" xfId="2" applyFont="1" applyAlignment="1">
      <alignment horizontal="left" vertical="center"/>
    </xf>
    <xf numFmtId="183" fontId="20" fillId="0" borderId="0" xfId="3" applyNumberFormat="1" applyFont="1" applyAlignment="1">
      <alignment horizontal="right" vertical="center"/>
    </xf>
    <xf numFmtId="183" fontId="26" fillId="0" borderId="0" xfId="3" applyNumberFormat="1" applyFont="1" applyAlignment="1">
      <alignment horizontal="center" vertical="center"/>
    </xf>
    <xf numFmtId="0" fontId="20" fillId="0" borderId="2" xfId="2" applyFont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183" fontId="20" fillId="0" borderId="0" xfId="3" applyNumberFormat="1" applyFont="1" applyAlignment="1">
      <alignment vertical="center"/>
    </xf>
    <xf numFmtId="183" fontId="26" fillId="0" borderId="0" xfId="3" applyNumberFormat="1" applyFont="1" applyAlignment="1">
      <alignment horizontal="right" vertical="center"/>
    </xf>
    <xf numFmtId="183" fontId="20" fillId="0" borderId="0" xfId="2" applyNumberFormat="1" applyFont="1" applyAlignment="1">
      <alignment vertical="center"/>
    </xf>
    <xf numFmtId="0" fontId="20" fillId="0" borderId="4" xfId="2" applyFont="1" applyBorder="1" applyAlignment="1">
      <alignment vertical="center"/>
    </xf>
    <xf numFmtId="182" fontId="20" fillId="0" borderId="4" xfId="2" applyNumberFormat="1" applyFont="1" applyBorder="1" applyAlignment="1">
      <alignment horizontal="right" vertical="center"/>
    </xf>
    <xf numFmtId="184" fontId="20" fillId="0" borderId="9" xfId="2" applyNumberFormat="1" applyFont="1" applyBorder="1" applyAlignment="1">
      <alignment vertical="center"/>
    </xf>
    <xf numFmtId="0" fontId="20" fillId="0" borderId="9" xfId="2" applyFont="1" applyBorder="1" applyAlignment="1">
      <alignment horizontal="center" vertical="center"/>
    </xf>
    <xf numFmtId="0" fontId="20" fillId="0" borderId="12" xfId="2" applyFont="1" applyBorder="1" applyAlignment="1">
      <alignment horizontal="right" vertical="center"/>
    </xf>
    <xf numFmtId="0" fontId="20" fillId="0" borderId="12" xfId="2" applyFont="1" applyBorder="1" applyAlignment="1">
      <alignment vertical="center"/>
    </xf>
    <xf numFmtId="0" fontId="20" fillId="0" borderId="13" xfId="2" applyFont="1" applyBorder="1" applyAlignment="1">
      <alignment horizontal="right" vertical="center"/>
    </xf>
    <xf numFmtId="0" fontId="20" fillId="0" borderId="14" xfId="2" applyFont="1" applyBorder="1" applyAlignment="1">
      <alignment horizontal="center" vertical="center"/>
    </xf>
    <xf numFmtId="0" fontId="20" fillId="0" borderId="15" xfId="2" applyFont="1" applyBorder="1" applyAlignment="1">
      <alignment horizontal="center" vertical="center"/>
    </xf>
    <xf numFmtId="0" fontId="20" fillId="0" borderId="5" xfId="2" applyFont="1" applyBorder="1" applyAlignment="1">
      <alignment vertical="center"/>
    </xf>
    <xf numFmtId="186" fontId="20" fillId="0" borderId="15" xfId="2" applyNumberFormat="1" applyFont="1" applyBorder="1" applyAlignment="1">
      <alignment vertical="center"/>
    </xf>
    <xf numFmtId="0" fontId="20" fillId="0" borderId="18" xfId="2" applyFont="1" applyBorder="1" applyAlignment="1">
      <alignment horizontal="center" vertical="center"/>
    </xf>
    <xf numFmtId="0" fontId="20" fillId="0" borderId="19" xfId="2" applyFont="1" applyBorder="1" applyAlignment="1">
      <alignment horizontal="center" vertical="center"/>
    </xf>
    <xf numFmtId="0" fontId="20" fillId="0" borderId="21" xfId="2" applyFont="1" applyBorder="1" applyAlignment="1">
      <alignment horizontal="center" vertical="center"/>
    </xf>
    <xf numFmtId="187" fontId="20" fillId="0" borderId="22" xfId="2" applyNumberFormat="1" applyFont="1" applyBorder="1" applyAlignment="1">
      <alignment vertical="center"/>
    </xf>
    <xf numFmtId="0" fontId="20" fillId="0" borderId="23" xfId="2" applyFont="1" applyBorder="1" applyAlignment="1">
      <alignment horizontal="center" vertical="center"/>
    </xf>
    <xf numFmtId="0" fontId="20" fillId="0" borderId="24" xfId="2" applyFont="1" applyBorder="1" applyAlignment="1">
      <alignment horizontal="center" vertical="center"/>
    </xf>
    <xf numFmtId="188" fontId="26" fillId="0" borderId="0" xfId="2" applyNumberFormat="1" applyFont="1" applyAlignment="1">
      <alignment horizontal="right" vertical="center"/>
    </xf>
    <xf numFmtId="0" fontId="20" fillId="0" borderId="27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6" fillId="0" borderId="0" xfId="2" applyFont="1" applyAlignment="1">
      <alignment vertical="center"/>
    </xf>
    <xf numFmtId="189" fontId="26" fillId="0" borderId="0" xfId="2" applyNumberFormat="1" applyFont="1" applyAlignment="1">
      <alignment horizontal="right" vertical="center"/>
    </xf>
    <xf numFmtId="182" fontId="26" fillId="0" borderId="31" xfId="3" applyNumberFormat="1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182" fontId="26" fillId="0" borderId="14" xfId="3" applyNumberFormat="1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182" fontId="26" fillId="0" borderId="18" xfId="3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0" fontId="20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58" fontId="20" fillId="0" borderId="0" xfId="2" applyNumberFormat="1" applyFont="1" applyAlignment="1">
      <alignment horizontal="center" vertical="center" shrinkToFit="1"/>
    </xf>
    <xf numFmtId="58" fontId="20" fillId="0" borderId="0" xfId="2" applyNumberFormat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4" fillId="0" borderId="0" xfId="2" applyFont="1" applyAlignment="1">
      <alignment vertical="center"/>
    </xf>
    <xf numFmtId="0" fontId="23" fillId="0" borderId="0" xfId="2" applyFont="1" applyAlignment="1">
      <alignment horizontal="right" vertical="center" shrinkToFit="1"/>
    </xf>
    <xf numFmtId="0" fontId="20" fillId="0" borderId="0" xfId="2" applyFont="1" applyAlignment="1">
      <alignment vertical="center" shrinkToFit="1"/>
    </xf>
    <xf numFmtId="0" fontId="23" fillId="0" borderId="29" xfId="2" applyFont="1" applyBorder="1" applyAlignment="1">
      <alignment horizontal="right" vertical="center" shrinkToFit="1"/>
    </xf>
    <xf numFmtId="58" fontId="33" fillId="0" borderId="0" xfId="2" applyNumberFormat="1" applyFont="1" applyAlignment="1">
      <alignment horizontal="left" vertical="center"/>
    </xf>
    <xf numFmtId="58" fontId="23" fillId="0" borderId="0" xfId="2" applyNumberFormat="1" applyFont="1" applyAlignment="1">
      <alignment vertical="center"/>
    </xf>
    <xf numFmtId="58" fontId="27" fillId="0" borderId="0" xfId="2" applyNumberFormat="1" applyFont="1" applyAlignment="1">
      <alignment vertical="center"/>
    </xf>
    <xf numFmtId="191" fontId="26" fillId="0" borderId="0" xfId="2" applyNumberFormat="1" applyFont="1" applyAlignment="1">
      <alignment vertical="center"/>
    </xf>
    <xf numFmtId="191" fontId="20" fillId="0" borderId="0" xfId="2" applyNumberFormat="1" applyFont="1" applyAlignment="1">
      <alignment vertical="center"/>
    </xf>
    <xf numFmtId="38" fontId="20" fillId="0" borderId="0" xfId="3" applyFont="1" applyAlignment="1">
      <alignment horizontal="right" vertical="center"/>
    </xf>
    <xf numFmtId="38" fontId="20" fillId="0" borderId="0" xfId="3" applyFont="1" applyAlignment="1">
      <alignment horizontal="center" vertical="center"/>
    </xf>
    <xf numFmtId="194" fontId="26" fillId="0" borderId="0" xfId="2" applyNumberFormat="1" applyFont="1" applyAlignment="1">
      <alignment vertical="center"/>
    </xf>
    <xf numFmtId="194" fontId="34" fillId="0" borderId="0" xfId="2" applyNumberFormat="1" applyFont="1" applyAlignment="1">
      <alignment horizontal="right" vertical="center"/>
    </xf>
    <xf numFmtId="38" fontId="34" fillId="0" borderId="0" xfId="2" applyNumberFormat="1" applyFont="1" applyAlignment="1">
      <alignment horizontal="right" vertical="center"/>
    </xf>
    <xf numFmtId="0" fontId="24" fillId="0" borderId="0" xfId="2" applyFont="1" applyAlignment="1">
      <alignment horizontal="center" shrinkToFit="1"/>
    </xf>
    <xf numFmtId="0" fontId="35" fillId="0" borderId="0" xfId="2" applyFont="1" applyAlignment="1">
      <alignment horizontal="center" vertical="center"/>
    </xf>
    <xf numFmtId="0" fontId="20" fillId="2" borderId="0" xfId="2" applyFont="1" applyFill="1" applyAlignment="1">
      <alignment vertical="center"/>
    </xf>
    <xf numFmtId="0" fontId="36" fillId="0" borderId="0" xfId="0" applyFont="1">
      <alignment vertical="center"/>
    </xf>
    <xf numFmtId="0" fontId="36" fillId="0" borderId="0" xfId="0" applyFont="1" applyAlignment="1">
      <alignment vertical="top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2" applyFont="1" applyAlignment="1">
      <alignment vertical="center"/>
    </xf>
    <xf numFmtId="0" fontId="40" fillId="0" borderId="0" xfId="2" applyFont="1" applyAlignment="1">
      <alignment vertical="center"/>
    </xf>
    <xf numFmtId="0" fontId="20" fillId="0" borderId="21" xfId="2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58" fontId="8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41" fillId="0" borderId="0" xfId="0" applyFont="1">
      <alignment vertical="center"/>
    </xf>
    <xf numFmtId="0" fontId="0" fillId="0" borderId="44" xfId="0" applyBorder="1">
      <alignment vertical="center"/>
    </xf>
    <xf numFmtId="0" fontId="0" fillId="0" borderId="57" xfId="0" applyBorder="1">
      <alignment vertical="center"/>
    </xf>
    <xf numFmtId="0" fontId="0" fillId="0" borderId="3" xfId="0" applyBorder="1" applyAlignment="1">
      <alignment horizontal="center" vertical="center"/>
    </xf>
    <xf numFmtId="195" fontId="0" fillId="0" borderId="44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41" fontId="9" fillId="0" borderId="60" xfId="0" applyNumberFormat="1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41" fontId="9" fillId="0" borderId="62" xfId="0" applyNumberFormat="1" applyFont="1" applyBorder="1" applyAlignment="1">
      <alignment horizontal="center" vertical="center"/>
    </xf>
    <xf numFmtId="41" fontId="9" fillId="0" borderId="59" xfId="0" applyNumberFormat="1" applyFon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54" xfId="0" applyBorder="1">
      <alignment vertical="center"/>
    </xf>
    <xf numFmtId="49" fontId="26" fillId="0" borderId="4" xfId="4" applyNumberFormat="1" applyFont="1" applyBorder="1">
      <alignment vertical="center"/>
    </xf>
    <xf numFmtId="0" fontId="26" fillId="0" borderId="4" xfId="4" applyFont="1" applyBorder="1">
      <alignment vertical="center"/>
    </xf>
    <xf numFmtId="0" fontId="26" fillId="0" borderId="0" xfId="4" applyFont="1">
      <alignment vertical="center"/>
    </xf>
    <xf numFmtId="197" fontId="26" fillId="0" borderId="0" xfId="4" applyNumberFormat="1" applyFont="1">
      <alignment vertical="center"/>
    </xf>
    <xf numFmtId="198" fontId="44" fillId="0" borderId="0" xfId="4" applyNumberFormat="1" applyFont="1" applyAlignment="1">
      <alignment vertical="center" shrinkToFit="1"/>
    </xf>
    <xf numFmtId="0" fontId="26" fillId="0" borderId="44" xfId="4" applyFont="1" applyBorder="1" applyAlignment="1">
      <alignment horizontal="center" vertical="center"/>
    </xf>
    <xf numFmtId="0" fontId="20" fillId="0" borderId="44" xfId="4" applyFont="1" applyBorder="1" applyAlignment="1">
      <alignment horizontal="center" vertical="center"/>
    </xf>
    <xf numFmtId="0" fontId="26" fillId="0" borderId="44" xfId="4" applyFont="1" applyBorder="1" applyAlignment="1">
      <alignment horizontal="center" vertical="center" shrinkToFit="1"/>
    </xf>
    <xf numFmtId="0" fontId="46" fillId="0" borderId="44" xfId="4" applyFont="1" applyBorder="1" applyAlignment="1">
      <alignment horizontal="center" vertical="center"/>
    </xf>
    <xf numFmtId="199" fontId="26" fillId="0" borderId="44" xfId="4" applyNumberFormat="1" applyFont="1" applyBorder="1" applyAlignment="1">
      <alignment vertical="center" shrinkToFit="1"/>
    </xf>
    <xf numFmtId="49" fontId="47" fillId="0" borderId="44" xfId="4" applyNumberFormat="1" applyFont="1" applyBorder="1" applyAlignment="1">
      <alignment horizontal="center" vertical="center" wrapText="1"/>
    </xf>
    <xf numFmtId="0" fontId="26" fillId="0" borderId="44" xfId="4" applyFont="1" applyBorder="1" applyAlignment="1">
      <alignment horizontal="center" vertical="center" wrapText="1" shrinkToFit="1"/>
    </xf>
    <xf numFmtId="200" fontId="46" fillId="0" borderId="44" xfId="4" applyNumberFormat="1" applyFont="1" applyBorder="1" applyAlignment="1">
      <alignment horizontal="right" vertical="center"/>
    </xf>
    <xf numFmtId="200" fontId="46" fillId="0" borderId="44" xfId="4" applyNumberFormat="1" applyFont="1" applyBorder="1">
      <alignment vertical="center"/>
    </xf>
    <xf numFmtId="177" fontId="26" fillId="0" borderId="44" xfId="4" applyNumberFormat="1" applyFont="1" applyBorder="1" applyAlignment="1">
      <alignment vertical="center" shrinkToFit="1"/>
    </xf>
    <xf numFmtId="177" fontId="26" fillId="0" borderId="3" xfId="4" applyNumberFormat="1" applyFont="1" applyBorder="1" applyAlignment="1">
      <alignment vertical="center" shrinkToFit="1"/>
    </xf>
    <xf numFmtId="177" fontId="44" fillId="0" borderId="2" xfId="4" applyNumberFormat="1" applyFont="1" applyBorder="1" applyAlignment="1">
      <alignment horizontal="center" vertical="center" shrinkToFit="1"/>
    </xf>
    <xf numFmtId="177" fontId="20" fillId="0" borderId="2" xfId="4" applyNumberFormat="1" applyFont="1" applyBorder="1" applyAlignment="1">
      <alignment horizontal="center" vertical="center" shrinkToFit="1"/>
    </xf>
    <xf numFmtId="177" fontId="49" fillId="0" borderId="1" xfId="4" applyNumberFormat="1" applyFont="1" applyBorder="1" applyAlignment="1">
      <alignment horizontal="center" vertical="center" shrinkToFit="1"/>
    </xf>
    <xf numFmtId="177" fontId="26" fillId="0" borderId="0" xfId="4" applyNumberFormat="1" applyFont="1" applyAlignment="1">
      <alignment vertical="center" shrinkToFit="1"/>
    </xf>
    <xf numFmtId="0" fontId="26" fillId="0" borderId="0" xfId="4" applyFont="1" applyAlignment="1">
      <alignment horizontal="center" vertical="center"/>
    </xf>
    <xf numFmtId="0" fontId="46" fillId="0" borderId="45" xfId="4" applyFont="1" applyBorder="1" applyAlignment="1">
      <alignment horizontal="center" vertical="center"/>
    </xf>
    <xf numFmtId="0" fontId="21" fillId="0" borderId="0" xfId="2" applyFont="1" applyAlignment="1">
      <alignment horizontal="center" vertical="center" shrinkToFit="1"/>
    </xf>
    <xf numFmtId="182" fontId="21" fillId="0" borderId="0" xfId="2" applyNumberFormat="1" applyFont="1" applyAlignment="1">
      <alignment horizontal="center" vertical="center" shrinkToFit="1"/>
    </xf>
    <xf numFmtId="58" fontId="46" fillId="0" borderId="0" xfId="2" applyNumberFormat="1" applyFont="1" applyAlignment="1">
      <alignment vertical="center"/>
    </xf>
    <xf numFmtId="58" fontId="26" fillId="0" borderId="0" xfId="2" applyNumberFormat="1" applyFont="1" applyAlignment="1">
      <alignment horizontal="left" vertical="center"/>
    </xf>
    <xf numFmtId="0" fontId="20" fillId="0" borderId="29" xfId="2" applyFont="1" applyBorder="1" applyAlignment="1">
      <alignment horizontal="right" vertical="center" shrinkToFit="1"/>
    </xf>
    <xf numFmtId="0" fontId="20" fillId="0" borderId="0" xfId="2" applyFont="1" applyAlignment="1">
      <alignment horizontal="right" vertical="center" shrinkToFit="1"/>
    </xf>
    <xf numFmtId="0" fontId="46" fillId="0" borderId="0" xfId="4" applyFont="1" applyAlignment="1">
      <alignment horizontal="center" vertical="center"/>
    </xf>
    <xf numFmtId="0" fontId="26" fillId="0" borderId="45" xfId="4" applyFont="1" applyBorder="1">
      <alignment vertical="center"/>
    </xf>
    <xf numFmtId="0" fontId="6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left" vertical="center"/>
    </xf>
    <xf numFmtId="5" fontId="8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0" fontId="0" fillId="0" borderId="4" xfId="0" applyBorder="1" applyAlignment="1">
      <alignment horizontal="left" shrinkToFit="1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8" fillId="0" borderId="0" xfId="1" applyNumberFormat="1" applyFont="1" applyAlignment="1">
      <alignment horizontal="right" vertical="center"/>
    </xf>
    <xf numFmtId="176" fontId="0" fillId="0" borderId="0" xfId="1" applyNumberFormat="1" applyFont="1" applyAlignment="1">
      <alignment horizontal="right" vertical="center"/>
    </xf>
    <xf numFmtId="6" fontId="8" fillId="0" borderId="0" xfId="0" applyNumberFormat="1" applyFont="1">
      <alignment vertical="center"/>
    </xf>
    <xf numFmtId="0" fontId="0" fillId="0" borderId="0" xfId="0">
      <alignment vertical="center"/>
    </xf>
    <xf numFmtId="5" fontId="4" fillId="0" borderId="1" xfId="0" applyNumberFormat="1" applyFont="1" applyBorder="1" applyAlignment="1">
      <alignment vertical="center" shrinkToFit="1"/>
    </xf>
    <xf numFmtId="5" fontId="4" fillId="0" borderId="44" xfId="0" applyNumberFormat="1" applyFont="1" applyBorder="1" applyAlignment="1">
      <alignment vertical="center" shrinkToFit="1"/>
    </xf>
    <xf numFmtId="5" fontId="4" fillId="0" borderId="3" xfId="0" applyNumberFormat="1" applyFont="1" applyBorder="1" applyAlignment="1">
      <alignment vertical="center" shrinkToFit="1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6" fillId="0" borderId="46" xfId="4" applyFont="1" applyBorder="1" applyAlignment="1">
      <alignment horizontal="center" vertical="center"/>
    </xf>
    <xf numFmtId="0" fontId="26" fillId="0" borderId="47" xfId="4" applyFont="1" applyBorder="1" applyAlignment="1">
      <alignment horizontal="center" vertical="center"/>
    </xf>
    <xf numFmtId="0" fontId="20" fillId="0" borderId="58" xfId="4" applyFont="1" applyBorder="1" applyAlignment="1">
      <alignment horizontal="center" vertical="center" wrapText="1"/>
    </xf>
    <xf numFmtId="0" fontId="20" fillId="0" borderId="59" xfId="4" applyFont="1" applyBorder="1" applyAlignment="1">
      <alignment horizontal="center" vertical="center" wrapText="1"/>
    </xf>
    <xf numFmtId="0" fontId="26" fillId="0" borderId="54" xfId="4" applyFont="1" applyBorder="1" applyAlignment="1">
      <alignment horizontal="center" vertical="center"/>
    </xf>
    <xf numFmtId="0" fontId="26" fillId="0" borderId="55" xfId="4" applyFont="1" applyBorder="1" applyAlignment="1">
      <alignment horizontal="center" vertical="center"/>
    </xf>
    <xf numFmtId="0" fontId="26" fillId="0" borderId="56" xfId="4" applyFont="1" applyBorder="1" applyAlignment="1">
      <alignment horizontal="center" vertical="center"/>
    </xf>
    <xf numFmtId="0" fontId="26" fillId="0" borderId="48" xfId="4" applyFont="1" applyBorder="1" applyAlignment="1">
      <alignment horizontal="center" vertical="center"/>
    </xf>
    <xf numFmtId="0" fontId="26" fillId="0" borderId="49" xfId="4" applyFont="1" applyBorder="1" applyAlignment="1">
      <alignment horizontal="center" vertical="center"/>
    </xf>
    <xf numFmtId="0" fontId="26" fillId="0" borderId="50" xfId="4" applyFont="1" applyBorder="1" applyAlignment="1">
      <alignment horizontal="center" vertical="center"/>
    </xf>
    <xf numFmtId="0" fontId="26" fillId="0" borderId="51" xfId="4" applyFont="1" applyBorder="1" applyAlignment="1">
      <alignment horizontal="center" vertical="center"/>
    </xf>
    <xf numFmtId="0" fontId="26" fillId="0" borderId="52" xfId="4" applyFont="1" applyBorder="1" applyAlignment="1">
      <alignment horizontal="center" vertical="center"/>
    </xf>
    <xf numFmtId="0" fontId="26" fillId="0" borderId="53" xfId="4" applyFont="1" applyBorder="1" applyAlignment="1">
      <alignment horizontal="center" vertical="center"/>
    </xf>
    <xf numFmtId="0" fontId="26" fillId="4" borderId="44" xfId="4" applyFont="1" applyFill="1" applyBorder="1" applyAlignment="1">
      <alignment horizontal="center" vertical="center"/>
    </xf>
    <xf numFmtId="0" fontId="26" fillId="0" borderId="44" xfId="4" applyFont="1" applyBorder="1" applyAlignment="1">
      <alignment horizontal="center" vertical="center"/>
    </xf>
    <xf numFmtId="200" fontId="48" fillId="4" borderId="44" xfId="4" applyNumberFormat="1" applyFont="1" applyFill="1" applyBorder="1">
      <alignment vertical="center"/>
    </xf>
    <xf numFmtId="0" fontId="20" fillId="0" borderId="44" xfId="4" applyFont="1" applyBorder="1" applyAlignment="1">
      <alignment horizontal="left" vertical="top" wrapText="1"/>
    </xf>
    <xf numFmtId="177" fontId="50" fillId="0" borderId="44" xfId="4" applyNumberFormat="1" applyFont="1" applyBorder="1" applyAlignment="1">
      <alignment horizontal="left" vertical="top" shrinkToFit="1"/>
    </xf>
    <xf numFmtId="0" fontId="26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 wrapText="1"/>
    </xf>
    <xf numFmtId="0" fontId="20" fillId="0" borderId="44" xfId="4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shrinkToFit="1"/>
    </xf>
    <xf numFmtId="0" fontId="13" fillId="0" borderId="0" xfId="0" applyFont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shrinkToFit="1"/>
    </xf>
    <xf numFmtId="0" fontId="20" fillId="0" borderId="3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183" fontId="20" fillId="0" borderId="2" xfId="3" applyNumberFormat="1" applyFont="1" applyFill="1" applyBorder="1" applyAlignment="1">
      <alignment horizontal="right" vertical="center"/>
    </xf>
    <xf numFmtId="183" fontId="20" fillId="0" borderId="1" xfId="3" applyNumberFormat="1" applyFont="1" applyFill="1" applyBorder="1" applyAlignment="1">
      <alignment horizontal="right" vertical="center"/>
    </xf>
    <xf numFmtId="0" fontId="20" fillId="0" borderId="2" xfId="2" applyFont="1" applyBorder="1" applyAlignment="1">
      <alignment vertical="center"/>
    </xf>
    <xf numFmtId="0" fontId="20" fillId="0" borderId="3" xfId="2" applyFont="1" applyBorder="1" applyAlignment="1">
      <alignment horizontal="center" vertical="center" shrinkToFit="1"/>
    </xf>
    <xf numFmtId="0" fontId="20" fillId="0" borderId="2" xfId="2" applyFont="1" applyBorder="1" applyAlignment="1">
      <alignment horizontal="center" vertical="center" shrinkToFit="1"/>
    </xf>
    <xf numFmtId="0" fontId="20" fillId="0" borderId="6" xfId="2" applyFont="1" applyBorder="1" applyAlignment="1">
      <alignment horizontal="center" vertical="center" shrinkToFit="1"/>
    </xf>
    <xf numFmtId="0" fontId="20" fillId="0" borderId="25" xfId="2" applyFont="1" applyBorder="1" applyAlignment="1">
      <alignment horizontal="center" vertical="center" textRotation="255"/>
    </xf>
    <xf numFmtId="0" fontId="20" fillId="0" borderId="16" xfId="2" applyFont="1" applyBorder="1" applyAlignment="1">
      <alignment horizontal="center" vertical="center" textRotation="255"/>
    </xf>
    <xf numFmtId="0" fontId="20" fillId="0" borderId="10" xfId="2" applyFont="1" applyBorder="1" applyAlignment="1">
      <alignment horizontal="center" vertical="center" textRotation="255"/>
    </xf>
    <xf numFmtId="183" fontId="20" fillId="0" borderId="21" xfId="3" applyNumberFormat="1" applyFont="1" applyFill="1" applyBorder="1" applyAlignment="1">
      <alignment horizontal="right" vertical="center"/>
    </xf>
    <xf numFmtId="183" fontId="20" fillId="0" borderId="20" xfId="3" applyNumberFormat="1" applyFont="1" applyFill="1" applyBorder="1" applyAlignment="1">
      <alignment horizontal="right" vertical="center"/>
    </xf>
    <xf numFmtId="183" fontId="20" fillId="0" borderId="5" xfId="3" applyNumberFormat="1" applyFont="1" applyFill="1" applyBorder="1" applyAlignment="1">
      <alignment horizontal="right" vertical="center"/>
    </xf>
    <xf numFmtId="183" fontId="20" fillId="0" borderId="17" xfId="3" applyNumberFormat="1" applyFont="1" applyFill="1" applyBorder="1" applyAlignment="1">
      <alignment horizontal="right" vertical="center"/>
    </xf>
    <xf numFmtId="183" fontId="20" fillId="0" borderId="12" xfId="3" applyNumberFormat="1" applyFont="1" applyBorder="1" applyAlignment="1">
      <alignment horizontal="right" vertical="center"/>
    </xf>
    <xf numFmtId="183" fontId="20" fillId="0" borderId="11" xfId="3" applyNumberFormat="1" applyFont="1" applyBorder="1" applyAlignment="1">
      <alignment horizontal="right" vertical="center"/>
    </xf>
    <xf numFmtId="183" fontId="20" fillId="0" borderId="8" xfId="3" applyNumberFormat="1" applyFont="1" applyBorder="1" applyAlignment="1">
      <alignment horizontal="right" vertical="center"/>
    </xf>
    <xf numFmtId="183" fontId="20" fillId="0" borderId="7" xfId="3" applyNumberFormat="1" applyFont="1" applyBorder="1" applyAlignment="1">
      <alignment horizontal="right" vertical="center"/>
    </xf>
    <xf numFmtId="182" fontId="20" fillId="0" borderId="8" xfId="2" applyNumberFormat="1" applyFont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185" fontId="20" fillId="0" borderId="21" xfId="2" applyNumberFormat="1" applyFont="1" applyBorder="1" applyAlignment="1">
      <alignment vertical="center"/>
    </xf>
    <xf numFmtId="185" fontId="20" fillId="0" borderId="12" xfId="2" applyNumberFormat="1" applyFont="1" applyBorder="1" applyAlignment="1">
      <alignment vertical="center"/>
    </xf>
    <xf numFmtId="0" fontId="20" fillId="0" borderId="30" xfId="2" applyFont="1" applyBorder="1" applyAlignment="1">
      <alignment horizontal="center" vertical="center"/>
    </xf>
    <xf numFmtId="0" fontId="20" fillId="0" borderId="29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58" fontId="20" fillId="0" borderId="22" xfId="2" applyNumberFormat="1" applyFont="1" applyBorder="1" applyAlignment="1">
      <alignment horizontal="right" vertical="center"/>
    </xf>
    <xf numFmtId="0" fontId="20" fillId="0" borderId="21" xfId="2" applyFont="1" applyBorder="1" applyAlignment="1">
      <alignment horizontal="right" vertical="center"/>
    </xf>
    <xf numFmtId="0" fontId="20" fillId="0" borderId="21" xfId="2" applyFont="1" applyBorder="1" applyAlignment="1">
      <alignment horizontal="left" vertical="center"/>
    </xf>
    <xf numFmtId="188" fontId="20" fillId="0" borderId="21" xfId="2" applyNumberFormat="1" applyFont="1" applyBorder="1" applyAlignment="1">
      <alignment horizontal="right" vertical="center"/>
    </xf>
    <xf numFmtId="188" fontId="20" fillId="0" borderId="20" xfId="2" applyNumberFormat="1" applyFont="1" applyBorder="1" applyAlignment="1">
      <alignment horizontal="right" vertical="center"/>
    </xf>
    <xf numFmtId="58" fontId="20" fillId="0" borderId="9" xfId="2" applyNumberFormat="1" applyFont="1" applyBorder="1" applyAlignment="1">
      <alignment horizontal="right" vertical="center"/>
    </xf>
    <xf numFmtId="0" fontId="20" fillId="0" borderId="4" xfId="2" applyFont="1" applyBorder="1" applyAlignment="1">
      <alignment horizontal="right" vertical="center"/>
    </xf>
    <xf numFmtId="0" fontId="20" fillId="0" borderId="4" xfId="2" applyFont="1" applyBorder="1" applyAlignment="1">
      <alignment horizontal="left" vertical="center"/>
    </xf>
    <xf numFmtId="188" fontId="20" fillId="0" borderId="4" xfId="2" applyNumberFormat="1" applyFont="1" applyBorder="1" applyAlignment="1">
      <alignment horizontal="right" vertical="center"/>
    </xf>
    <xf numFmtId="188" fontId="20" fillId="0" borderId="26" xfId="2" applyNumberFormat="1" applyFont="1" applyBorder="1" applyAlignment="1">
      <alignment horizontal="right" vertical="center"/>
    </xf>
    <xf numFmtId="0" fontId="26" fillId="0" borderId="37" xfId="2" applyFont="1" applyBorder="1" applyAlignment="1">
      <alignment horizontal="center" vertical="center" textRotation="255"/>
    </xf>
    <xf numFmtId="0" fontId="19" fillId="0" borderId="35" xfId="2" applyBorder="1" applyAlignment="1">
      <alignment horizontal="center" vertical="center" textRotation="255"/>
    </xf>
    <xf numFmtId="0" fontId="19" fillId="0" borderId="33" xfId="2" applyBorder="1" applyAlignment="1">
      <alignment horizontal="center" vertical="center" textRotation="255"/>
    </xf>
    <xf numFmtId="0" fontId="26" fillId="0" borderId="22" xfId="2" applyFont="1" applyBorder="1" applyAlignment="1">
      <alignment horizontal="center" vertical="center"/>
    </xf>
    <xf numFmtId="0" fontId="26" fillId="0" borderId="36" xfId="2" applyFont="1" applyBorder="1" applyAlignment="1">
      <alignment horizontal="center" vertical="center"/>
    </xf>
    <xf numFmtId="0" fontId="26" fillId="0" borderId="21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190" fontId="26" fillId="0" borderId="13" xfId="2" applyNumberFormat="1" applyFont="1" applyBorder="1" applyAlignment="1">
      <alignment horizontal="right" vertical="center"/>
    </xf>
    <xf numFmtId="190" fontId="26" fillId="0" borderId="34" xfId="2" applyNumberFormat="1" applyFont="1" applyBorder="1" applyAlignment="1">
      <alignment horizontal="right" vertical="center"/>
    </xf>
    <xf numFmtId="190" fontId="26" fillId="0" borderId="12" xfId="2" applyNumberFormat="1" applyFont="1" applyBorder="1" applyAlignment="1">
      <alignment horizontal="right" vertical="center"/>
    </xf>
    <xf numFmtId="190" fontId="26" fillId="0" borderId="11" xfId="2" applyNumberFormat="1" applyFont="1" applyBorder="1" applyAlignment="1">
      <alignment horizontal="right" vertical="center"/>
    </xf>
    <xf numFmtId="190" fontId="26" fillId="0" borderId="27" xfId="2" applyNumberFormat="1" applyFont="1" applyBorder="1" applyAlignment="1">
      <alignment horizontal="right" vertical="center"/>
    </xf>
    <xf numFmtId="190" fontId="26" fillId="0" borderId="32" xfId="2" applyNumberFormat="1" applyFont="1" applyBorder="1" applyAlignment="1">
      <alignment horizontal="right" vertical="center"/>
    </xf>
    <xf numFmtId="190" fontId="26" fillId="0" borderId="8" xfId="2" applyNumberFormat="1" applyFont="1" applyBorder="1" applyAlignment="1">
      <alignment horizontal="right" vertical="center"/>
    </xf>
    <xf numFmtId="190" fontId="26" fillId="0" borderId="7" xfId="2" applyNumberFormat="1" applyFont="1" applyBorder="1" applyAlignment="1">
      <alignment horizontal="right" vertical="center"/>
    </xf>
    <xf numFmtId="0" fontId="31" fillId="0" borderId="0" xfId="2" applyFont="1" applyAlignment="1">
      <alignment horizontal="center" vertical="center"/>
    </xf>
    <xf numFmtId="0" fontId="26" fillId="0" borderId="37" xfId="2" applyFont="1" applyBorder="1" applyAlignment="1">
      <alignment horizontal="center" vertical="center"/>
    </xf>
    <xf numFmtId="0" fontId="26" fillId="0" borderId="23" xfId="2" applyFont="1" applyBorder="1" applyAlignment="1">
      <alignment horizontal="center" vertical="center"/>
    </xf>
    <xf numFmtId="49" fontId="20" fillId="0" borderId="22" xfId="2" applyNumberFormat="1" applyFont="1" applyBorder="1" applyAlignment="1">
      <alignment horizontal="center" vertical="center" shrinkToFit="1"/>
    </xf>
    <xf numFmtId="0" fontId="19" fillId="0" borderId="21" xfId="2" applyBorder="1"/>
    <xf numFmtId="0" fontId="19" fillId="0" borderId="36" xfId="2" applyBorder="1"/>
    <xf numFmtId="58" fontId="20" fillId="0" borderId="22" xfId="2" applyNumberFormat="1" applyFont="1" applyBorder="1" applyAlignment="1">
      <alignment horizontal="center" vertical="center" shrinkToFit="1"/>
    </xf>
    <xf numFmtId="58" fontId="20" fillId="0" borderId="21" xfId="2" applyNumberFormat="1" applyFont="1" applyBorder="1" applyAlignment="1">
      <alignment horizontal="center" vertical="center" shrinkToFit="1"/>
    </xf>
    <xf numFmtId="58" fontId="20" fillId="0" borderId="20" xfId="2" applyNumberFormat="1" applyFont="1" applyBorder="1" applyAlignment="1">
      <alignment horizontal="center" vertical="center" shrinkToFit="1"/>
    </xf>
    <xf numFmtId="0" fontId="26" fillId="0" borderId="33" xfId="2" applyFont="1" applyBorder="1" applyAlignment="1">
      <alignment horizontal="center" vertical="center"/>
    </xf>
    <xf numFmtId="0" fontId="26" fillId="0" borderId="31" xfId="2" applyFont="1" applyBorder="1" applyAlignment="1">
      <alignment horizontal="center" vertical="center"/>
    </xf>
    <xf numFmtId="0" fontId="20" fillId="0" borderId="2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20" fillId="0" borderId="32" xfId="2" applyFont="1" applyBorder="1" applyAlignment="1">
      <alignment horizontal="center" vertical="center" wrapText="1"/>
    </xf>
    <xf numFmtId="0" fontId="20" fillId="0" borderId="27" xfId="2" applyFont="1" applyBorder="1" applyAlignment="1">
      <alignment horizontal="center" vertical="center" shrinkToFit="1"/>
    </xf>
    <xf numFmtId="0" fontId="20" fillId="0" borderId="8" xfId="2" applyFont="1" applyBorder="1" applyAlignment="1">
      <alignment horizontal="center" vertical="center" shrinkToFit="1"/>
    </xf>
    <xf numFmtId="0" fontId="20" fillId="0" borderId="7" xfId="2" applyFont="1" applyBorder="1" applyAlignment="1">
      <alignment horizontal="center" vertical="center" shrinkToFit="1"/>
    </xf>
    <xf numFmtId="0" fontId="26" fillId="0" borderId="27" xfId="2" applyFont="1" applyBorder="1" applyAlignment="1">
      <alignment horizontal="center" vertical="center"/>
    </xf>
    <xf numFmtId="0" fontId="26" fillId="0" borderId="32" xfId="2" applyFont="1" applyBorder="1" applyAlignment="1">
      <alignment horizontal="center" vertical="center"/>
    </xf>
    <xf numFmtId="192" fontId="20" fillId="0" borderId="40" xfId="2" applyNumberFormat="1" applyFont="1" applyBorder="1" applyAlignment="1">
      <alignment horizontal="left" vertical="center" shrinkToFit="1"/>
    </xf>
    <xf numFmtId="192" fontId="20" fillId="0" borderId="8" xfId="2" applyNumberFormat="1" applyFont="1" applyBorder="1" applyAlignment="1">
      <alignment horizontal="left" vertical="center" shrinkToFit="1"/>
    </xf>
    <xf numFmtId="192" fontId="20" fillId="0" borderId="32" xfId="2" applyNumberFormat="1" applyFont="1" applyBorder="1" applyAlignment="1">
      <alignment horizontal="left" vertical="center" shrinkToFit="1"/>
    </xf>
    <xf numFmtId="191" fontId="20" fillId="0" borderId="39" xfId="2" applyNumberFormat="1" applyFont="1" applyBorder="1" applyAlignment="1">
      <alignment vertical="center"/>
    </xf>
    <xf numFmtId="191" fontId="26" fillId="0" borderId="39" xfId="2" applyNumberFormat="1" applyFont="1" applyBorder="1" applyAlignment="1">
      <alignment vertical="center"/>
    </xf>
    <xf numFmtId="191" fontId="26" fillId="0" borderId="38" xfId="2" applyNumberFormat="1" applyFont="1" applyBorder="1" applyAlignment="1">
      <alignment vertical="center"/>
    </xf>
    <xf numFmtId="193" fontId="20" fillId="0" borderId="0" xfId="2" applyNumberFormat="1" applyFont="1" applyAlignment="1">
      <alignment horizontal="left" vertical="center"/>
    </xf>
    <xf numFmtId="0" fontId="23" fillId="0" borderId="4" xfId="2" applyFont="1" applyBorder="1" applyAlignment="1">
      <alignment horizontal="left" vertical="center" shrinkToFit="1"/>
    </xf>
    <xf numFmtId="58" fontId="23" fillId="0" borderId="0" xfId="2" applyNumberFormat="1" applyFont="1" applyAlignment="1">
      <alignment horizontal="center" vertical="center" shrinkToFit="1"/>
    </xf>
    <xf numFmtId="0" fontId="23" fillId="0" borderId="4" xfId="2" applyFont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28" fillId="0" borderId="0" xfId="2" applyFont="1" applyAlignment="1">
      <alignment horizontal="center" vertical="center"/>
    </xf>
    <xf numFmtId="0" fontId="24" fillId="0" borderId="5" xfId="2" applyFont="1" applyBorder="1" applyAlignment="1">
      <alignment horizontal="center" shrinkToFit="1"/>
    </xf>
    <xf numFmtId="181" fontId="28" fillId="0" borderId="3" xfId="2" applyNumberFormat="1" applyFont="1" applyBorder="1" applyAlignment="1">
      <alignment horizontal="center" vertical="center"/>
    </xf>
    <xf numFmtId="181" fontId="28" fillId="0" borderId="2" xfId="2" applyNumberFormat="1" applyFont="1" applyBorder="1" applyAlignment="1">
      <alignment vertical="center"/>
    </xf>
    <xf numFmtId="181" fontId="28" fillId="0" borderId="1" xfId="2" applyNumberFormat="1" applyFont="1" applyBorder="1" applyAlignment="1">
      <alignment vertical="center"/>
    </xf>
    <xf numFmtId="0" fontId="24" fillId="0" borderId="3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49" fontId="20" fillId="0" borderId="43" xfId="2" applyNumberFormat="1" applyFont="1" applyBorder="1" applyAlignment="1" applyProtection="1">
      <alignment horizontal="left" vertical="center" shrinkToFit="1"/>
      <protection locked="0"/>
    </xf>
    <xf numFmtId="0" fontId="20" fillId="0" borderId="2" xfId="2" applyFont="1" applyBorder="1" applyAlignment="1" applyProtection="1">
      <alignment horizontal="left" vertical="center" shrinkToFit="1"/>
      <protection locked="0"/>
    </xf>
    <xf numFmtId="0" fontId="20" fillId="0" borderId="1" xfId="2" applyFont="1" applyBorder="1" applyAlignment="1" applyProtection="1">
      <alignment horizontal="left" vertical="center" shrinkToFit="1"/>
      <protection locked="0"/>
    </xf>
    <xf numFmtId="180" fontId="21" fillId="0" borderId="14" xfId="2" applyNumberFormat="1" applyFont="1" applyBorder="1" applyAlignment="1">
      <alignment horizontal="center" vertical="center" wrapText="1" shrinkToFit="1"/>
    </xf>
    <xf numFmtId="180" fontId="21" fillId="0" borderId="14" xfId="2" applyNumberFormat="1" applyFont="1" applyBorder="1" applyAlignment="1">
      <alignment horizontal="center" vertical="center" shrinkToFit="1"/>
    </xf>
    <xf numFmtId="0" fontId="20" fillId="0" borderId="41" xfId="2" applyFont="1" applyBorder="1" applyAlignment="1">
      <alignment horizontal="left" vertical="center" shrinkToFit="1"/>
    </xf>
    <xf numFmtId="0" fontId="20" fillId="0" borderId="12" xfId="2" applyFont="1" applyBorder="1" applyAlignment="1">
      <alignment horizontal="left" vertical="center" shrinkToFit="1"/>
    </xf>
    <xf numFmtId="0" fontId="20" fillId="0" borderId="34" xfId="2" applyFont="1" applyBorder="1" applyAlignment="1">
      <alignment horizontal="left" vertical="center" shrinkToFit="1"/>
    </xf>
    <xf numFmtId="191" fontId="24" fillId="0" borderId="13" xfId="2" applyNumberFormat="1" applyFont="1" applyBorder="1" applyAlignment="1">
      <alignment horizontal="right" vertical="center"/>
    </xf>
    <xf numFmtId="191" fontId="24" fillId="0" borderId="12" xfId="2" applyNumberFormat="1" applyFont="1" applyBorder="1" applyAlignment="1">
      <alignment horizontal="right" vertical="center"/>
    </xf>
    <xf numFmtId="191" fontId="24" fillId="0" borderId="11" xfId="2" applyNumberFormat="1" applyFont="1" applyBorder="1" applyAlignment="1">
      <alignment horizontal="right" vertical="center"/>
    </xf>
    <xf numFmtId="192" fontId="20" fillId="0" borderId="41" xfId="2" applyNumberFormat="1" applyFont="1" applyBorder="1" applyAlignment="1">
      <alignment horizontal="left" vertical="center" shrinkToFit="1"/>
    </xf>
    <xf numFmtId="192" fontId="20" fillId="0" borderId="12" xfId="2" applyNumberFormat="1" applyFont="1" applyBorder="1" applyAlignment="1">
      <alignment horizontal="left" vertical="center" shrinkToFit="1"/>
    </xf>
    <xf numFmtId="192" fontId="20" fillId="0" borderId="34" xfId="2" applyNumberFormat="1" applyFont="1" applyBorder="1" applyAlignment="1">
      <alignment horizontal="left" vertical="center" shrinkToFit="1"/>
    </xf>
    <xf numFmtId="0" fontId="24" fillId="0" borderId="37" xfId="2" applyFont="1" applyBorder="1" applyAlignment="1">
      <alignment horizontal="center" vertical="center"/>
    </xf>
    <xf numFmtId="0" fontId="24" fillId="0" borderId="23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 shrinkToFit="1"/>
    </xf>
    <xf numFmtId="58" fontId="20" fillId="0" borderId="0" xfId="2" applyNumberFormat="1" applyFont="1" applyAlignment="1">
      <alignment horizontal="center" vertical="center" shrinkToFit="1"/>
    </xf>
    <xf numFmtId="0" fontId="20" fillId="0" borderId="0" xfId="2" applyFont="1" applyAlignment="1">
      <alignment horizontal="left" vertical="center"/>
    </xf>
    <xf numFmtId="0" fontId="20" fillId="0" borderId="43" xfId="2" applyFont="1" applyBorder="1" applyAlignment="1" applyProtection="1">
      <alignment horizontal="left" vertical="center" shrinkToFit="1"/>
      <protection locked="0"/>
    </xf>
    <xf numFmtId="0" fontId="0" fillId="0" borderId="29" xfId="0" applyBorder="1" applyAlignment="1">
      <alignment horizontal="right" vertical="center"/>
    </xf>
    <xf numFmtId="0" fontId="0" fillId="3" borderId="44" xfId="0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0" fontId="9" fillId="0" borderId="61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4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96" fontId="0" fillId="0" borderId="43" xfId="0" applyNumberFormat="1" applyBorder="1" applyAlignment="1">
      <alignment horizontal="right" vertical="center"/>
    </xf>
    <xf numFmtId="19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5">
    <cellStyle name="桁区切り" xfId="1" builtinId="6"/>
    <cellStyle name="桁区切り 2" xfId="3" xr:uid="{BD7445E9-A777-4780-9CDC-405701966106}"/>
    <cellStyle name="標準" xfId="0" builtinId="0"/>
    <cellStyle name="標準 2" xfId="4" xr:uid="{558CD263-EAC3-4D4B-BA9B-6FF15973EAFA}"/>
    <cellStyle name="標準 3" xfId="2" xr:uid="{40683CB0-AAFE-4F5C-BBF9-245FEBE54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11</xdr:row>
      <xdr:rowOff>104775</xdr:rowOff>
    </xdr:from>
    <xdr:to>
      <xdr:col>10</xdr:col>
      <xdr:colOff>158750</xdr:colOff>
      <xdr:row>11</xdr:row>
      <xdr:rowOff>314325</xdr:rowOff>
    </xdr:to>
    <xdr:sp macro="" textlink="">
      <xdr:nvSpPr>
        <xdr:cNvPr id="2" name="円/楕円 13">
          <a:extLst>
            <a:ext uri="{FF2B5EF4-FFF2-40B4-BE49-F238E27FC236}">
              <a16:creationId xmlns:a16="http://schemas.microsoft.com/office/drawing/2014/main" id="{6E32BDBA-4C9B-48F9-A8A9-8B614BC66B46}"/>
            </a:ext>
          </a:extLst>
        </xdr:cNvPr>
        <xdr:cNvSpPr/>
      </xdr:nvSpPr>
      <xdr:spPr>
        <a:xfrm>
          <a:off x="5499100" y="3565525"/>
          <a:ext cx="30480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  <xdr:twoCellAnchor>
    <xdr:from>
      <xdr:col>9</xdr:col>
      <xdr:colOff>758825</xdr:colOff>
      <xdr:row>12</xdr:row>
      <xdr:rowOff>104775</xdr:rowOff>
    </xdr:from>
    <xdr:to>
      <xdr:col>10</xdr:col>
      <xdr:colOff>168425</xdr:colOff>
      <xdr:row>12</xdr:row>
      <xdr:rowOff>314325</xdr:rowOff>
    </xdr:to>
    <xdr:sp macro="" textlink="">
      <xdr:nvSpPr>
        <xdr:cNvPr id="3" name="円/楕円 13">
          <a:extLst>
            <a:ext uri="{FF2B5EF4-FFF2-40B4-BE49-F238E27FC236}">
              <a16:creationId xmlns:a16="http://schemas.microsoft.com/office/drawing/2014/main" id="{7D01DC62-C4F2-4F99-BCD3-69D542E235EE}"/>
            </a:ext>
          </a:extLst>
        </xdr:cNvPr>
        <xdr:cNvSpPr/>
      </xdr:nvSpPr>
      <xdr:spPr>
        <a:xfrm>
          <a:off x="5508625" y="3946525"/>
          <a:ext cx="304950" cy="209550"/>
        </a:xfrm>
        <a:prstGeom prst="ellipse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C7BF-21AF-4DC8-8E68-2E04D1B2D911}">
  <sheetPr>
    <pageSetUpPr fitToPage="1"/>
  </sheetPr>
  <dimension ref="A1:K32"/>
  <sheetViews>
    <sheetView tabSelected="1" view="pageBreakPreview" zoomScaleNormal="100" zoomScaleSheetLayoutView="100" workbookViewId="0"/>
  </sheetViews>
  <sheetFormatPr defaultRowHeight="18" x14ac:dyDescent="0.55000000000000004"/>
  <cols>
    <col min="2" max="2" width="3.5" customWidth="1"/>
    <col min="3" max="3" width="21" customWidth="1"/>
    <col min="4" max="4" width="1.58203125" customWidth="1"/>
    <col min="5" max="5" width="4" customWidth="1"/>
    <col min="6" max="6" width="7.08203125" bestFit="1" customWidth="1"/>
    <col min="7" max="7" width="4.58203125" customWidth="1"/>
    <col min="8" max="8" width="7.08203125" customWidth="1"/>
    <col min="9" max="9" width="4.83203125" customWidth="1"/>
    <col min="10" max="11" width="11.75" customWidth="1"/>
  </cols>
  <sheetData>
    <row r="1" spans="1:11" ht="22.5" customHeight="1" x14ac:dyDescent="0.55000000000000004">
      <c r="A1" s="12" t="s">
        <v>16</v>
      </c>
      <c r="B1" s="12"/>
      <c r="C1" s="12"/>
      <c r="D1" s="12"/>
      <c r="E1" s="13"/>
      <c r="G1" s="12" t="s">
        <v>15</v>
      </c>
      <c r="H1" s="155" t="s">
        <v>86</v>
      </c>
      <c r="I1" s="155"/>
      <c r="J1" s="155"/>
      <c r="K1" s="155"/>
    </row>
    <row r="2" spans="1:11" ht="68.25" customHeight="1" x14ac:dyDescent="0.55000000000000004">
      <c r="G2" s="94"/>
    </row>
    <row r="3" spans="1:11" ht="40.5" customHeight="1" x14ac:dyDescent="0.55000000000000004">
      <c r="A3" s="176" t="s">
        <v>14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1" ht="27" customHeight="1" x14ac:dyDescent="0.55000000000000004">
      <c r="C4" s="93"/>
    </row>
    <row r="5" spans="1:11" ht="16.5" customHeight="1" x14ac:dyDescent="0.55000000000000004">
      <c r="A5" s="8" t="s">
        <v>13</v>
      </c>
      <c r="B5" s="8"/>
      <c r="C5" s="8" t="s">
        <v>88</v>
      </c>
      <c r="D5" s="8"/>
      <c r="E5" s="8"/>
      <c r="F5" s="8"/>
      <c r="G5" s="154" t="s">
        <v>87</v>
      </c>
      <c r="H5" s="154"/>
      <c r="I5" s="8"/>
    </row>
    <row r="6" spans="1:11" ht="16.5" customHeight="1" x14ac:dyDescent="0.55000000000000004">
      <c r="A6" s="8"/>
      <c r="B6" s="8"/>
      <c r="C6" s="8"/>
      <c r="D6" s="8"/>
      <c r="E6" s="8"/>
      <c r="F6" s="8"/>
      <c r="G6" s="95"/>
      <c r="I6" s="8"/>
    </row>
    <row r="7" spans="1:11" ht="20.25" customHeight="1" x14ac:dyDescent="0.55000000000000004">
      <c r="A7" s="8"/>
      <c r="B7" s="8"/>
      <c r="C7" s="95"/>
      <c r="D7" s="8"/>
      <c r="E7" s="8"/>
      <c r="F7" s="8"/>
      <c r="G7" s="8"/>
      <c r="I7" s="8"/>
    </row>
    <row r="8" spans="1:11" ht="16.5" customHeight="1" x14ac:dyDescent="0.55000000000000004">
      <c r="A8" s="8" t="s">
        <v>12</v>
      </c>
      <c r="B8" s="8"/>
      <c r="C8" s="101" t="s">
        <v>89</v>
      </c>
      <c r="D8" s="8"/>
      <c r="E8" s="8"/>
      <c r="F8" s="8"/>
      <c r="G8" s="152"/>
      <c r="H8" s="152"/>
      <c r="I8" s="8"/>
    </row>
    <row r="9" spans="1:11" ht="16.5" customHeight="1" x14ac:dyDescent="0.55000000000000004">
      <c r="A9" s="8"/>
      <c r="B9" s="8"/>
      <c r="C9" s="11"/>
      <c r="D9" s="8"/>
      <c r="E9" s="8"/>
      <c r="F9" s="8"/>
      <c r="G9" s="8"/>
      <c r="I9" s="8"/>
    </row>
    <row r="10" spans="1:11" ht="12" customHeight="1" x14ac:dyDescent="0.55000000000000004">
      <c r="A10" s="8"/>
      <c r="B10" s="8"/>
      <c r="C10" s="11"/>
      <c r="D10" s="8"/>
      <c r="E10" s="8"/>
      <c r="F10" s="8"/>
      <c r="G10" s="8" t="s">
        <v>11</v>
      </c>
      <c r="I10" s="8"/>
    </row>
    <row r="11" spans="1:11" ht="16.5" customHeight="1" x14ac:dyDescent="0.55000000000000004">
      <c r="A11" s="8" t="s">
        <v>10</v>
      </c>
      <c r="B11" s="8"/>
      <c r="C11" s="8"/>
      <c r="D11" s="8"/>
      <c r="E11" s="95"/>
      <c r="F11" s="8"/>
      <c r="G11" s="8"/>
      <c r="I11" s="8"/>
      <c r="J11" s="177" t="s">
        <v>9</v>
      </c>
      <c r="K11" s="177"/>
    </row>
    <row r="12" spans="1:11" ht="30" customHeight="1" x14ac:dyDescent="0.55000000000000004">
      <c r="A12" s="8"/>
      <c r="B12" s="8" t="s">
        <v>8</v>
      </c>
      <c r="C12" t="s">
        <v>7</v>
      </c>
      <c r="D12" s="8"/>
      <c r="E12" s="153" t="s">
        <v>90</v>
      </c>
      <c r="F12" s="153"/>
      <c r="G12" s="153"/>
      <c r="H12" s="153"/>
      <c r="I12" s="8"/>
      <c r="J12" s="151" t="s">
        <v>4</v>
      </c>
      <c r="K12" s="151"/>
    </row>
    <row r="13" spans="1:11" ht="30" customHeight="1" x14ac:dyDescent="0.55000000000000004">
      <c r="A13" s="8"/>
      <c r="B13" s="8" t="s">
        <v>6</v>
      </c>
      <c r="C13" s="9" t="s">
        <v>5</v>
      </c>
      <c r="D13" s="8"/>
      <c r="E13" s="153" t="s">
        <v>110</v>
      </c>
      <c r="F13" s="153"/>
      <c r="G13" s="153"/>
      <c r="H13" s="153"/>
      <c r="I13" s="8"/>
      <c r="J13" s="151" t="s">
        <v>4</v>
      </c>
      <c r="K13" s="151"/>
    </row>
    <row r="14" spans="1:11" ht="30" customHeight="1" x14ac:dyDescent="0.55000000000000004">
      <c r="A14" s="8"/>
      <c r="B14" s="8" t="s">
        <v>3</v>
      </c>
      <c r="C14" s="10"/>
      <c r="D14" s="8"/>
      <c r="E14" s="161"/>
      <c r="F14" s="161"/>
      <c r="G14" s="162"/>
      <c r="I14" s="8"/>
      <c r="J14" s="151" t="s">
        <v>1</v>
      </c>
      <c r="K14" s="151"/>
    </row>
    <row r="15" spans="1:11" ht="30" customHeight="1" x14ac:dyDescent="0.55000000000000004">
      <c r="A15" s="8"/>
      <c r="B15" s="8" t="s">
        <v>2</v>
      </c>
      <c r="C15" s="9"/>
      <c r="D15" s="8"/>
      <c r="E15" s="163"/>
      <c r="F15" s="163"/>
      <c r="G15" s="164"/>
      <c r="I15" s="8"/>
      <c r="J15" s="151" t="s">
        <v>1</v>
      </c>
      <c r="K15" s="151"/>
    </row>
    <row r="16" spans="1:11" ht="30" customHeight="1" x14ac:dyDescent="0.55000000000000004">
      <c r="G16" s="7"/>
    </row>
    <row r="18" spans="1:11" ht="45" customHeight="1" x14ac:dyDescent="0.55000000000000004">
      <c r="A18" s="6"/>
      <c r="B18" s="159" t="s">
        <v>0</v>
      </c>
      <c r="C18" s="160"/>
      <c r="D18" s="5"/>
      <c r="E18" s="165">
        <f>SUM(E12:G15)</f>
        <v>0</v>
      </c>
      <c r="F18" s="166"/>
      <c r="G18" s="166"/>
      <c r="H18" s="167"/>
      <c r="I18" s="4"/>
    </row>
    <row r="21" spans="1:11" x14ac:dyDescent="0.55000000000000004">
      <c r="C21" s="93"/>
    </row>
    <row r="22" spans="1:11" ht="20" x14ac:dyDescent="0.55000000000000004">
      <c r="C22" t="s">
        <v>105</v>
      </c>
      <c r="D22" s="3"/>
      <c r="E22" s="1"/>
    </row>
    <row r="23" spans="1:11" ht="20" x14ac:dyDescent="0.55000000000000004">
      <c r="C23" t="s">
        <v>106</v>
      </c>
      <c r="D23" s="3"/>
      <c r="E23" s="2"/>
    </row>
    <row r="24" spans="1:11" ht="20" x14ac:dyDescent="0.55000000000000004">
      <c r="C24" t="s">
        <v>104</v>
      </c>
      <c r="D24" s="1"/>
      <c r="E24" s="1"/>
    </row>
    <row r="27" spans="1:11" ht="18.5" thickBot="1" x14ac:dyDescent="0.6"/>
    <row r="28" spans="1:11" ht="18" customHeight="1" thickBot="1" x14ac:dyDescent="0.6">
      <c r="F28" s="168"/>
      <c r="G28" s="169"/>
      <c r="H28" s="168"/>
      <c r="I28" s="169"/>
      <c r="J28" s="103"/>
      <c r="K28" s="120"/>
    </row>
    <row r="29" spans="1:11" ht="18" customHeight="1" x14ac:dyDescent="0.55000000000000004">
      <c r="F29" s="170"/>
      <c r="G29" s="171"/>
      <c r="H29" s="170"/>
      <c r="I29" s="171"/>
      <c r="J29" s="156"/>
      <c r="K29" s="156"/>
    </row>
    <row r="30" spans="1:11" ht="18" customHeight="1" x14ac:dyDescent="0.55000000000000004">
      <c r="F30" s="172"/>
      <c r="G30" s="173"/>
      <c r="H30" s="172"/>
      <c r="I30" s="173"/>
      <c r="J30" s="157"/>
      <c r="K30" s="157"/>
    </row>
    <row r="31" spans="1:11" ht="18" customHeight="1" x14ac:dyDescent="0.55000000000000004">
      <c r="F31" s="172"/>
      <c r="G31" s="173"/>
      <c r="H31" s="172"/>
      <c r="I31" s="173"/>
      <c r="J31" s="157"/>
      <c r="K31" s="157"/>
    </row>
    <row r="32" spans="1:11" ht="18" customHeight="1" thickBot="1" x14ac:dyDescent="0.6">
      <c r="F32" s="174"/>
      <c r="G32" s="175"/>
      <c r="H32" s="174"/>
      <c r="I32" s="175"/>
      <c r="J32" s="158"/>
      <c r="K32" s="158"/>
    </row>
  </sheetData>
  <mergeCells count="21">
    <mergeCell ref="H1:K1"/>
    <mergeCell ref="J14:K14"/>
    <mergeCell ref="J15:K15"/>
    <mergeCell ref="J29:J32"/>
    <mergeCell ref="B18:C18"/>
    <mergeCell ref="E14:G14"/>
    <mergeCell ref="E15:G15"/>
    <mergeCell ref="E18:H18"/>
    <mergeCell ref="H28:I28"/>
    <mergeCell ref="H29:I32"/>
    <mergeCell ref="F29:G32"/>
    <mergeCell ref="F28:G28"/>
    <mergeCell ref="K29:K32"/>
    <mergeCell ref="A3:K3"/>
    <mergeCell ref="J11:K11"/>
    <mergeCell ref="J12:K12"/>
    <mergeCell ref="J13:K13"/>
    <mergeCell ref="G8:H8"/>
    <mergeCell ref="E12:H12"/>
    <mergeCell ref="E13:H13"/>
    <mergeCell ref="G5:H5"/>
  </mergeCells>
  <phoneticPr fontId="2"/>
  <pageMargins left="0.9055118110236221" right="0.70866141732283472" top="0.94488188976377963" bottom="0.74803149606299213" header="0.31496062992125984" footer="0.31496062992125984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5A54-3BDB-4270-902D-6009F4FADACB}">
  <sheetPr>
    <pageSetUpPr fitToPage="1"/>
  </sheetPr>
  <dimension ref="A1:P14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141" customWidth="1"/>
    <col min="2" max="2" width="17.5" style="123" bestFit="1" customWidth="1"/>
    <col min="3" max="3" width="15.83203125" style="123" customWidth="1"/>
    <col min="4" max="5" width="21.33203125" style="123" customWidth="1"/>
    <col min="6" max="6" width="27.33203125" style="123" customWidth="1"/>
    <col min="7" max="7" width="12" style="123" customWidth="1"/>
    <col min="8" max="8" width="12.58203125" style="123" customWidth="1"/>
    <col min="9" max="9" width="10.58203125" style="123" customWidth="1"/>
    <col min="10" max="10" width="12.75" style="123" customWidth="1"/>
    <col min="11" max="11" width="12.08203125" style="123" customWidth="1"/>
    <col min="12" max="14" width="8.58203125" style="123" customWidth="1"/>
    <col min="15" max="15" width="5.33203125" style="123" customWidth="1"/>
    <col min="16" max="16" width="3.33203125" style="123" customWidth="1"/>
    <col min="17" max="17" width="4.9140625" style="123" customWidth="1"/>
    <col min="18" max="18" width="3.9140625" style="123" customWidth="1"/>
    <col min="19" max="16384" width="9" style="123"/>
  </cols>
  <sheetData>
    <row r="1" spans="1:16" ht="26.25" customHeight="1" x14ac:dyDescent="0.55000000000000004">
      <c r="A1" s="121" t="s">
        <v>88</v>
      </c>
      <c r="B1" s="122"/>
      <c r="C1" s="122" t="s">
        <v>152</v>
      </c>
      <c r="D1" s="123" t="s">
        <v>153</v>
      </c>
      <c r="H1" s="124"/>
      <c r="I1" s="125" t="s">
        <v>154</v>
      </c>
      <c r="J1" s="123" t="s">
        <v>155</v>
      </c>
      <c r="K1" s="123" t="s">
        <v>203</v>
      </c>
      <c r="N1" s="123" t="s">
        <v>156</v>
      </c>
    </row>
    <row r="2" spans="1:16" ht="18" customHeight="1" x14ac:dyDescent="0.55000000000000004">
      <c r="A2" s="192" t="s">
        <v>157</v>
      </c>
      <c r="B2" s="196" t="s">
        <v>158</v>
      </c>
      <c r="C2" s="197" t="s">
        <v>159</v>
      </c>
      <c r="D2" s="180" t="s">
        <v>202</v>
      </c>
      <c r="E2" s="192" t="s">
        <v>160</v>
      </c>
      <c r="F2" s="192" t="s">
        <v>161</v>
      </c>
      <c r="G2" s="192"/>
      <c r="H2" s="192"/>
      <c r="I2" s="192"/>
      <c r="J2" s="192"/>
    </row>
    <row r="3" spans="1:16" ht="18" customHeight="1" x14ac:dyDescent="0.55000000000000004">
      <c r="A3" s="192"/>
      <c r="B3" s="192"/>
      <c r="C3" s="198"/>
      <c r="D3" s="181"/>
      <c r="E3" s="192"/>
      <c r="F3" s="126" t="s">
        <v>162</v>
      </c>
      <c r="G3" s="128" t="s">
        <v>163</v>
      </c>
      <c r="H3" s="126" t="s">
        <v>164</v>
      </c>
      <c r="I3" s="129" t="s">
        <v>165</v>
      </c>
      <c r="J3" s="126" t="s">
        <v>166</v>
      </c>
      <c r="K3" s="126" t="s">
        <v>167</v>
      </c>
      <c r="L3" s="191" t="s">
        <v>168</v>
      </c>
      <c r="M3" s="191"/>
      <c r="N3" s="192" t="s">
        <v>169</v>
      </c>
      <c r="O3" s="192"/>
      <c r="P3" s="192"/>
    </row>
    <row r="4" spans="1:16" ht="41.25" customHeight="1" x14ac:dyDescent="0.55000000000000004">
      <c r="A4" s="130" t="s">
        <v>170</v>
      </c>
      <c r="B4" s="126" t="s">
        <v>171</v>
      </c>
      <c r="C4" s="131" t="s">
        <v>172</v>
      </c>
      <c r="D4" s="131" t="s">
        <v>203</v>
      </c>
      <c r="E4" s="132" t="s">
        <v>173</v>
      </c>
      <c r="F4" s="127" t="s">
        <v>174</v>
      </c>
      <c r="G4" s="127" t="s">
        <v>175</v>
      </c>
      <c r="H4" s="127" t="s">
        <v>176</v>
      </c>
      <c r="I4" s="127" t="s">
        <v>177</v>
      </c>
      <c r="J4" s="127" t="s">
        <v>178</v>
      </c>
      <c r="K4" s="133" t="s">
        <v>179</v>
      </c>
      <c r="L4" s="193" t="str">
        <f>IF(K4&lt;&gt;"", K4, "")</f>
        <v>$payPriceTax_intermediary$</v>
      </c>
      <c r="M4" s="193"/>
      <c r="N4" s="194" t="s">
        <v>180</v>
      </c>
      <c r="O4" s="194"/>
      <c r="P4" s="194"/>
    </row>
    <row r="5" spans="1:16" ht="35.15" customHeight="1" x14ac:dyDescent="0.55000000000000004">
      <c r="A5" s="130" t="s">
        <v>181</v>
      </c>
      <c r="B5" s="126" t="s">
        <v>171</v>
      </c>
      <c r="C5" s="131" t="s">
        <v>172</v>
      </c>
      <c r="D5" s="131" t="s">
        <v>203</v>
      </c>
      <c r="E5" s="132" t="s">
        <v>182</v>
      </c>
      <c r="F5" s="127" t="s">
        <v>183</v>
      </c>
      <c r="G5" s="127" t="s">
        <v>184</v>
      </c>
      <c r="H5" s="127" t="s">
        <v>185</v>
      </c>
      <c r="I5" s="127" t="s">
        <v>186</v>
      </c>
      <c r="J5" s="127" t="s">
        <v>187</v>
      </c>
      <c r="K5" s="133" t="s">
        <v>188</v>
      </c>
      <c r="L5" s="193" t="str">
        <f t="shared" ref="L5:L6" si="0">IF(K5&lt;&gt;"", K5, "")</f>
        <v>$payPriceTax_outsourcing$</v>
      </c>
      <c r="M5" s="193"/>
      <c r="N5" s="194" t="s">
        <v>189</v>
      </c>
      <c r="O5" s="194"/>
      <c r="P5" s="194"/>
    </row>
    <row r="6" spans="1:16" s="140" customFormat="1" ht="22.5" customHeight="1" x14ac:dyDescent="0.55000000000000004">
      <c r="A6" s="135"/>
      <c r="B6" s="136"/>
      <c r="C6" s="137"/>
      <c r="D6" s="137"/>
      <c r="E6" s="137"/>
      <c r="F6" s="138"/>
      <c r="G6" s="137"/>
      <c r="H6" s="137"/>
      <c r="I6" s="137"/>
      <c r="J6" s="139" t="s">
        <v>190</v>
      </c>
      <c r="K6" s="134">
        <f>SUM(K4:K5)</f>
        <v>0</v>
      </c>
      <c r="L6" s="193">
        <f t="shared" si="0"/>
        <v>0</v>
      </c>
      <c r="M6" s="193"/>
      <c r="N6" s="195"/>
      <c r="O6" s="195"/>
      <c r="P6" s="195"/>
    </row>
    <row r="7" spans="1:16" ht="13" customHeight="1" x14ac:dyDescent="0.55000000000000004"/>
    <row r="8" spans="1:16" ht="13" customHeight="1" thickBot="1" x14ac:dyDescent="0.6"/>
    <row r="9" spans="1:16" ht="13" customHeight="1" thickBot="1" x14ac:dyDescent="0.6">
      <c r="K9" s="149"/>
      <c r="L9" s="142"/>
      <c r="M9" s="150"/>
      <c r="N9" s="150"/>
      <c r="O9" s="178"/>
      <c r="P9" s="179"/>
    </row>
    <row r="10" spans="1:16" ht="13" customHeight="1" x14ac:dyDescent="0.55000000000000004">
      <c r="L10" s="182"/>
      <c r="M10" s="182"/>
      <c r="N10" s="182"/>
      <c r="O10" s="185"/>
      <c r="P10" s="186"/>
    </row>
    <row r="11" spans="1:16" ht="13" customHeight="1" x14ac:dyDescent="0.55000000000000004">
      <c r="L11" s="183"/>
      <c r="M11" s="183"/>
      <c r="N11" s="183"/>
      <c r="O11" s="187"/>
      <c r="P11" s="188"/>
    </row>
    <row r="12" spans="1:16" ht="13" customHeight="1" x14ac:dyDescent="0.55000000000000004">
      <c r="L12" s="183"/>
      <c r="M12" s="183"/>
      <c r="N12" s="183"/>
      <c r="O12" s="187"/>
      <c r="P12" s="188"/>
    </row>
    <row r="13" spans="1:16" ht="13" customHeight="1" thickBot="1" x14ac:dyDescent="0.6">
      <c r="L13" s="184"/>
      <c r="M13" s="184"/>
      <c r="N13" s="184"/>
      <c r="O13" s="189"/>
      <c r="P13" s="190"/>
    </row>
    <row r="14" spans="1:16" ht="13" customHeight="1" x14ac:dyDescent="0.55000000000000004"/>
  </sheetData>
  <mergeCells count="19">
    <mergeCell ref="A2:A3"/>
    <mergeCell ref="B2:B3"/>
    <mergeCell ref="C2:C3"/>
    <mergeCell ref="E2:E3"/>
    <mergeCell ref="F2:J2"/>
    <mergeCell ref="O9:P9"/>
    <mergeCell ref="D2:D3"/>
    <mergeCell ref="N10:N13"/>
    <mergeCell ref="M10:M13"/>
    <mergeCell ref="L10:L13"/>
    <mergeCell ref="O10:P13"/>
    <mergeCell ref="L3:M3"/>
    <mergeCell ref="N3:P3"/>
    <mergeCell ref="L4:M4"/>
    <mergeCell ref="N4:P4"/>
    <mergeCell ref="L5:M5"/>
    <mergeCell ref="N5:P5"/>
    <mergeCell ref="L6:M6"/>
    <mergeCell ref="N6:P6"/>
  </mergeCells>
  <phoneticPr fontId="2"/>
  <pageMargins left="0.31496062992125984" right="0.31496062992125984" top="1.1417322834645669" bottom="0.35433070866141736" header="0.31496062992125984" footer="0.31496062992125984"/>
  <pageSetup paperSize="9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F5F6-7B10-4310-95BD-7283D665044A}">
  <dimension ref="B1:I34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1" customWidth="1"/>
    <col min="2" max="2" width="11" style="1" customWidth="1"/>
    <col min="3" max="3" width="9" style="1"/>
    <col min="4" max="4" width="11.5" style="1" customWidth="1"/>
    <col min="5" max="16384" width="9" style="1"/>
  </cols>
  <sheetData>
    <row r="1" spans="2:9" x14ac:dyDescent="0.55000000000000004">
      <c r="H1" s="200" t="s">
        <v>85</v>
      </c>
      <c r="I1" s="200"/>
    </row>
    <row r="2" spans="2:9" x14ac:dyDescent="0.55000000000000004">
      <c r="B2" s="206" t="s">
        <v>107</v>
      </c>
      <c r="C2" s="206"/>
      <c r="D2" s="206"/>
      <c r="E2" s="1" t="s">
        <v>37</v>
      </c>
      <c r="H2" s="96"/>
    </row>
    <row r="3" spans="2:9" ht="11.25" customHeight="1" x14ac:dyDescent="0.55000000000000004"/>
    <row r="4" spans="2:9" x14ac:dyDescent="0.55000000000000004">
      <c r="F4" s="21" t="s">
        <v>36</v>
      </c>
      <c r="G4" s="207" t="s">
        <v>124</v>
      </c>
      <c r="H4" s="207"/>
      <c r="I4" s="207"/>
    </row>
    <row r="5" spans="2:9" x14ac:dyDescent="0.55000000000000004">
      <c r="G5" s="200" t="s">
        <v>35</v>
      </c>
      <c r="H5" s="200"/>
      <c r="I5" s="200"/>
    </row>
    <row r="6" spans="2:9" x14ac:dyDescent="0.55000000000000004">
      <c r="G6" s="14" t="s">
        <v>34</v>
      </c>
      <c r="H6" s="203" t="s">
        <v>33</v>
      </c>
      <c r="I6" s="203"/>
    </row>
    <row r="7" spans="2:9" x14ac:dyDescent="0.55000000000000004">
      <c r="G7" s="200"/>
      <c r="H7" s="200"/>
      <c r="I7" s="200"/>
    </row>
    <row r="9" spans="2:9" x14ac:dyDescent="0.55000000000000004">
      <c r="C9" s="208" t="s">
        <v>111</v>
      </c>
      <c r="D9" s="208"/>
      <c r="E9" s="208"/>
      <c r="F9" s="209" t="s">
        <v>32</v>
      </c>
      <c r="G9" s="209"/>
      <c r="H9" s="209"/>
    </row>
    <row r="10" spans="2:9" ht="12" customHeight="1" x14ac:dyDescent="0.55000000000000004"/>
    <row r="11" spans="2:9" x14ac:dyDescent="0.55000000000000004">
      <c r="C11" s="20" t="s">
        <v>31</v>
      </c>
      <c r="D11" s="20"/>
      <c r="E11" s="20"/>
      <c r="F11" s="20"/>
      <c r="G11" s="20"/>
      <c r="H11" s="20"/>
    </row>
    <row r="12" spans="2:9" x14ac:dyDescent="0.55000000000000004">
      <c r="C12" s="20" t="s">
        <v>30</v>
      </c>
      <c r="D12" s="20"/>
      <c r="E12" s="20"/>
      <c r="F12" s="20"/>
      <c r="G12" s="20"/>
      <c r="H12" s="20"/>
    </row>
    <row r="13" spans="2:9" x14ac:dyDescent="0.55000000000000004">
      <c r="C13" s="20" t="s">
        <v>29</v>
      </c>
      <c r="D13" s="20"/>
      <c r="E13" s="20"/>
      <c r="F13" s="20"/>
      <c r="G13" s="20"/>
      <c r="H13" s="20"/>
    </row>
    <row r="14" spans="2:9" x14ac:dyDescent="0.55000000000000004">
      <c r="C14" s="20"/>
      <c r="D14" s="20"/>
      <c r="E14" s="20"/>
      <c r="F14" s="20"/>
      <c r="G14" s="20"/>
      <c r="H14" s="20" t="s">
        <v>28</v>
      </c>
    </row>
    <row r="15" spans="2:9" ht="10.5" customHeight="1" x14ac:dyDescent="0.55000000000000004"/>
    <row r="16" spans="2:9" x14ac:dyDescent="0.55000000000000004">
      <c r="B16" s="15" t="s">
        <v>27</v>
      </c>
    </row>
    <row r="17" spans="2:9" x14ac:dyDescent="0.55000000000000004">
      <c r="B17" s="210" t="s">
        <v>108</v>
      </c>
      <c r="C17" s="210"/>
      <c r="D17" s="19"/>
      <c r="E17" s="1" t="s">
        <v>26</v>
      </c>
    </row>
    <row r="18" spans="2:9" ht="12.75" customHeight="1" x14ac:dyDescent="0.55000000000000004"/>
    <row r="19" spans="2:9" x14ac:dyDescent="0.55000000000000004">
      <c r="B19" s="15" t="s">
        <v>25</v>
      </c>
    </row>
    <row r="20" spans="2:9" x14ac:dyDescent="0.55000000000000004">
      <c r="B20" s="211"/>
      <c r="C20" s="211"/>
      <c r="D20" s="211"/>
      <c r="E20" s="211"/>
      <c r="F20" s="211"/>
      <c r="G20" s="211"/>
      <c r="H20" s="211"/>
      <c r="I20" s="211"/>
    </row>
    <row r="21" spans="2:9" x14ac:dyDescent="0.55000000000000004">
      <c r="B21" s="211"/>
      <c r="C21" s="211"/>
      <c r="D21" s="211"/>
      <c r="E21" s="211"/>
      <c r="F21" s="211"/>
      <c r="G21" s="211"/>
      <c r="H21" s="211"/>
      <c r="I21" s="211"/>
    </row>
    <row r="22" spans="2:9" ht="9" customHeight="1" x14ac:dyDescent="0.55000000000000004">
      <c r="B22" s="18"/>
      <c r="C22" s="18"/>
      <c r="D22" s="18"/>
      <c r="E22" s="18"/>
      <c r="F22" s="18"/>
      <c r="G22" s="18"/>
      <c r="H22" s="18"/>
      <c r="I22" s="18"/>
    </row>
    <row r="23" spans="2:9" x14ac:dyDescent="0.55000000000000004">
      <c r="B23" s="15" t="s">
        <v>24</v>
      </c>
    </row>
    <row r="24" spans="2:9" x14ac:dyDescent="0.55000000000000004">
      <c r="B24" s="200" t="s">
        <v>23</v>
      </c>
      <c r="C24" s="200"/>
      <c r="D24" s="205" t="s">
        <v>112</v>
      </c>
      <c r="E24" s="205"/>
      <c r="F24" s="205"/>
      <c r="G24" s="17" t="s">
        <v>20</v>
      </c>
    </row>
    <row r="25" spans="2:9" x14ac:dyDescent="0.55000000000000004">
      <c r="B25" s="200" t="s">
        <v>22</v>
      </c>
      <c r="C25" s="200"/>
      <c r="D25" s="201" t="s">
        <v>109</v>
      </c>
      <c r="E25" s="201"/>
      <c r="F25" s="201"/>
      <c r="G25" s="16" t="s">
        <v>21</v>
      </c>
    </row>
    <row r="26" spans="2:9" x14ac:dyDescent="0.55000000000000004">
      <c r="B26" s="200" t="s">
        <v>119</v>
      </c>
      <c r="C26" s="200"/>
      <c r="D26" s="202" t="s">
        <v>121</v>
      </c>
      <c r="E26" s="202"/>
      <c r="F26" s="202"/>
      <c r="G26" s="16" t="s">
        <v>122</v>
      </c>
    </row>
    <row r="27" spans="2:9" x14ac:dyDescent="0.55000000000000004">
      <c r="B27" s="200" t="s">
        <v>120</v>
      </c>
      <c r="C27" s="200"/>
      <c r="D27" s="201" t="s">
        <v>121</v>
      </c>
      <c r="E27" s="201"/>
      <c r="F27" s="201"/>
      <c r="G27" s="16" t="s">
        <v>122</v>
      </c>
    </row>
    <row r="28" spans="2:9" ht="9" customHeight="1" x14ac:dyDescent="0.55000000000000004">
      <c r="G28" s="16"/>
    </row>
    <row r="29" spans="2:9" x14ac:dyDescent="0.55000000000000004">
      <c r="B29" s="200" t="s">
        <v>123</v>
      </c>
      <c r="C29" s="200"/>
      <c r="D29" s="204">
        <f>SUM(D24:F27)</f>
        <v>0</v>
      </c>
      <c r="E29" s="204"/>
      <c r="F29" s="204"/>
      <c r="G29" s="16" t="s">
        <v>20</v>
      </c>
    </row>
    <row r="30" spans="2:9" ht="10.5" customHeight="1" x14ac:dyDescent="0.55000000000000004"/>
    <row r="31" spans="2:9" x14ac:dyDescent="0.55000000000000004">
      <c r="B31" s="15" t="s">
        <v>19</v>
      </c>
    </row>
    <row r="32" spans="2:9" x14ac:dyDescent="0.55000000000000004">
      <c r="B32" s="200" t="s">
        <v>99</v>
      </c>
      <c r="C32" s="200"/>
      <c r="D32" s="203" t="s">
        <v>100</v>
      </c>
      <c r="E32" s="203"/>
    </row>
    <row r="33" spans="2:5" x14ac:dyDescent="0.55000000000000004">
      <c r="B33" s="102" t="s">
        <v>101</v>
      </c>
      <c r="C33" s="14" t="s">
        <v>18</v>
      </c>
      <c r="D33" s="199" t="s">
        <v>102</v>
      </c>
      <c r="E33" s="199"/>
    </row>
    <row r="34" spans="2:5" x14ac:dyDescent="0.55000000000000004">
      <c r="B34" s="200" t="s">
        <v>103</v>
      </c>
      <c r="C34" s="200"/>
      <c r="D34" s="200"/>
      <c r="E34" s="1" t="s">
        <v>17</v>
      </c>
    </row>
  </sheetData>
  <mergeCells count="25">
    <mergeCell ref="B24:C24"/>
    <mergeCell ref="D24:F24"/>
    <mergeCell ref="H1:I1"/>
    <mergeCell ref="B2:D2"/>
    <mergeCell ref="G4:I4"/>
    <mergeCell ref="G5:I5"/>
    <mergeCell ref="H6:I6"/>
    <mergeCell ref="G7:I7"/>
    <mergeCell ref="C9:E9"/>
    <mergeCell ref="F9:H9"/>
    <mergeCell ref="B17:C17"/>
    <mergeCell ref="B21:I21"/>
    <mergeCell ref="B20:I20"/>
    <mergeCell ref="D33:E33"/>
    <mergeCell ref="B34:D34"/>
    <mergeCell ref="B25:C25"/>
    <mergeCell ref="D25:F25"/>
    <mergeCell ref="B26:C26"/>
    <mergeCell ref="D26:F26"/>
    <mergeCell ref="B27:C27"/>
    <mergeCell ref="D27:F27"/>
    <mergeCell ref="B32:C32"/>
    <mergeCell ref="D32:E32"/>
    <mergeCell ref="B29:C29"/>
    <mergeCell ref="D29:F29"/>
  </mergeCells>
  <phoneticPr fontId="2"/>
  <dataValidations count="2">
    <dataValidation type="list" allowBlank="1" showInputMessage="1" showErrorMessage="1" sqref="G5:I5" xr:uid="{7B4876CB-4071-49FF-A45B-104803C9BFF9}">
      <formula1>"株式会社メトロス開発,Royal House株式会社,"</formula1>
    </dataValidation>
    <dataValidation type="list" allowBlank="1" showInputMessage="1" showErrorMessage="1" sqref="H6:I6" xr:uid="{C64F76AA-81FB-48A7-A2BE-408C661C4848}">
      <formula1>"03-6457-9420,03-6205-4090,"</formula1>
    </dataValidation>
  </dataValidations>
  <pageMargins left="0.25" right="0.25" top="0.75" bottom="0.75" header="0.3" footer="0.3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C59B0-6CF7-466C-A3DB-049CCD54D43C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22" customWidth="1"/>
    <col min="2" max="2" width="4.58203125" style="22" customWidth="1"/>
    <col min="3" max="3" width="6.58203125" style="22" customWidth="1"/>
    <col min="4" max="4" width="7.08203125" style="22" bestFit="1" customWidth="1"/>
    <col min="5" max="5" width="11.83203125" style="22" bestFit="1" customWidth="1"/>
    <col min="6" max="6" width="5" style="22" bestFit="1" customWidth="1"/>
    <col min="7" max="7" width="2.58203125" style="22" customWidth="1"/>
    <col min="8" max="8" width="9.75" style="22" customWidth="1"/>
    <col min="9" max="9" width="9.08203125" style="22" bestFit="1" customWidth="1"/>
    <col min="10" max="10" width="7" style="22" bestFit="1" customWidth="1"/>
    <col min="11" max="11" width="6.83203125" style="22" customWidth="1"/>
    <col min="12" max="12" width="2.58203125" style="22" customWidth="1"/>
    <col min="13" max="16384" width="8.58203125" style="22"/>
  </cols>
  <sheetData>
    <row r="1" spans="1:12" ht="25" customHeight="1" x14ac:dyDescent="0.55000000000000004">
      <c r="A1" s="75"/>
      <c r="B1" s="265" t="s">
        <v>70</v>
      </c>
      <c r="C1" s="265"/>
      <c r="D1" s="265"/>
      <c r="E1" s="265"/>
      <c r="F1" s="265"/>
      <c r="G1" s="265"/>
      <c r="H1" s="265"/>
      <c r="I1" s="265"/>
      <c r="J1" s="265"/>
      <c r="K1" s="74"/>
      <c r="L1" s="74"/>
    </row>
    <row r="2" spans="1:12" ht="18" customHeight="1" x14ac:dyDescent="0.55000000000000004">
      <c r="D2" s="97"/>
    </row>
    <row r="3" spans="1:12" ht="24" customHeight="1" x14ac:dyDescent="0.2">
      <c r="B3" s="266" t="s">
        <v>69</v>
      </c>
      <c r="C3" s="267"/>
      <c r="D3" s="268" t="s">
        <v>114</v>
      </c>
      <c r="E3" s="269"/>
      <c r="F3" s="270"/>
      <c r="G3" s="253" t="s">
        <v>68</v>
      </c>
      <c r="H3" s="254"/>
      <c r="I3" s="271" t="s">
        <v>108</v>
      </c>
      <c r="J3" s="272"/>
      <c r="K3" s="273"/>
      <c r="L3" s="72"/>
    </row>
    <row r="4" spans="1:12" ht="27" customHeight="1" x14ac:dyDescent="0.55000000000000004">
      <c r="B4" s="274" t="s">
        <v>67</v>
      </c>
      <c r="C4" s="275"/>
      <c r="D4" s="276" t="s">
        <v>66</v>
      </c>
      <c r="E4" s="277"/>
      <c r="F4" s="278"/>
      <c r="G4" s="282" t="s">
        <v>65</v>
      </c>
      <c r="H4" s="283"/>
      <c r="I4" s="279" t="s">
        <v>107</v>
      </c>
      <c r="J4" s="280"/>
      <c r="K4" s="281"/>
      <c r="L4" s="70"/>
    </row>
    <row r="5" spans="1:12" ht="15" customHeight="1" x14ac:dyDescent="0.55000000000000004">
      <c r="B5" s="60"/>
      <c r="C5" s="60"/>
      <c r="D5" s="98"/>
      <c r="E5" s="60"/>
      <c r="F5" s="60"/>
      <c r="G5" s="60"/>
      <c r="H5" s="60"/>
      <c r="I5" s="60"/>
      <c r="J5" s="60"/>
    </row>
    <row r="6" spans="1:12" ht="20.149999999999999" customHeight="1" x14ac:dyDescent="0.55000000000000004">
      <c r="B6" s="250" t="s">
        <v>64</v>
      </c>
      <c r="C6" s="68"/>
      <c r="D6" s="253" t="s">
        <v>63</v>
      </c>
      <c r="E6" s="254"/>
      <c r="F6" s="253" t="s">
        <v>62</v>
      </c>
      <c r="G6" s="255"/>
      <c r="H6" s="255"/>
      <c r="I6" s="253" t="s">
        <v>49</v>
      </c>
      <c r="J6" s="255"/>
      <c r="K6" s="256"/>
      <c r="L6" s="67"/>
    </row>
    <row r="7" spans="1:12" ht="20.149999999999999" customHeight="1" x14ac:dyDescent="0.55000000000000004">
      <c r="B7" s="251"/>
      <c r="C7" s="65" t="s">
        <v>54</v>
      </c>
      <c r="D7" s="257" t="s">
        <v>91</v>
      </c>
      <c r="E7" s="258"/>
      <c r="F7" s="257" t="s">
        <v>93</v>
      </c>
      <c r="G7" s="259"/>
      <c r="H7" s="258"/>
      <c r="I7" s="66" t="s">
        <v>61</v>
      </c>
      <c r="J7" s="257" t="e">
        <f>D7+F7</f>
        <v>#VALUE!</v>
      </c>
      <c r="K7" s="260"/>
      <c r="L7" s="61"/>
    </row>
    <row r="8" spans="1:12" ht="20.149999999999999" customHeight="1" x14ac:dyDescent="0.55000000000000004">
      <c r="B8" s="251"/>
      <c r="C8" s="65" t="s">
        <v>51</v>
      </c>
      <c r="D8" s="257" t="s">
        <v>92</v>
      </c>
      <c r="E8" s="258"/>
      <c r="F8" s="257" t="s">
        <v>94</v>
      </c>
      <c r="G8" s="259"/>
      <c r="H8" s="259"/>
      <c r="I8" s="64" t="s">
        <v>60</v>
      </c>
      <c r="J8" s="257" t="e">
        <f>D8+F8</f>
        <v>#VALUE!</v>
      </c>
      <c r="K8" s="260"/>
      <c r="L8" s="61"/>
    </row>
    <row r="9" spans="1:12" ht="20.149999999999999" customHeight="1" x14ac:dyDescent="0.55000000000000004">
      <c r="B9" s="252"/>
      <c r="C9" s="63" t="s">
        <v>49</v>
      </c>
      <c r="D9" s="261">
        <f>SUM(D7:E8)</f>
        <v>0</v>
      </c>
      <c r="E9" s="262"/>
      <c r="F9" s="261">
        <f>SUM(F7:H8)</f>
        <v>0</v>
      </c>
      <c r="G9" s="263"/>
      <c r="H9" s="263"/>
      <c r="I9" s="62" t="s">
        <v>59</v>
      </c>
      <c r="J9" s="261">
        <f>D9+F9</f>
        <v>0</v>
      </c>
      <c r="K9" s="264"/>
      <c r="L9" s="61"/>
    </row>
    <row r="10" spans="1:12" ht="15" customHeight="1" x14ac:dyDescent="0.55000000000000004">
      <c r="B10" s="60"/>
      <c r="C10" s="60"/>
      <c r="D10" s="60"/>
      <c r="E10" s="60"/>
      <c r="F10" s="60"/>
      <c r="G10" s="60"/>
      <c r="H10" s="60"/>
      <c r="I10" s="60"/>
      <c r="J10" s="60"/>
    </row>
    <row r="11" spans="1:12" ht="20.149999999999999" customHeight="1" x14ac:dyDescent="0.55000000000000004">
      <c r="B11" s="236" t="s">
        <v>58</v>
      </c>
      <c r="C11" s="237"/>
      <c r="D11" s="59" t="s">
        <v>57</v>
      </c>
      <c r="E11" s="240" t="s">
        <v>95</v>
      </c>
      <c r="F11" s="241"/>
      <c r="G11" s="99" t="s">
        <v>26</v>
      </c>
      <c r="H11" s="242" t="s">
        <v>97</v>
      </c>
      <c r="I11" s="242"/>
      <c r="J11" s="243" t="e">
        <f>H11-E11+1</f>
        <v>#VALUE!</v>
      </c>
      <c r="K11" s="244"/>
      <c r="L11" s="57"/>
    </row>
    <row r="12" spans="1:12" ht="20.149999999999999" customHeight="1" x14ac:dyDescent="0.55000000000000004">
      <c r="B12" s="238"/>
      <c r="C12" s="239"/>
      <c r="D12" s="58" t="s">
        <v>56</v>
      </c>
      <c r="E12" s="245" t="s">
        <v>96</v>
      </c>
      <c r="F12" s="246"/>
      <c r="G12" s="100" t="s">
        <v>26</v>
      </c>
      <c r="H12" s="247" t="s">
        <v>98</v>
      </c>
      <c r="I12" s="247"/>
      <c r="J12" s="248" t="e">
        <f>365-J11</f>
        <v>#VALUE!</v>
      </c>
      <c r="K12" s="249"/>
      <c r="L12" s="57"/>
    </row>
    <row r="13" spans="1:12" ht="10" customHeight="1" x14ac:dyDescent="0.55000000000000004"/>
    <row r="14" spans="1:12" ht="20.149999999999999" customHeight="1" x14ac:dyDescent="0.55000000000000004">
      <c r="B14" s="221" t="s">
        <v>55</v>
      </c>
      <c r="C14" s="56"/>
      <c r="D14" s="55" t="s">
        <v>54</v>
      </c>
      <c r="E14" s="54" t="e">
        <f>J12</f>
        <v>#VALUE!</v>
      </c>
      <c r="F14" s="53" t="s">
        <v>53</v>
      </c>
      <c r="G14" s="234" t="e">
        <f>J$11+J$12</f>
        <v>#VALUE!</v>
      </c>
      <c r="H14" s="234"/>
      <c r="I14" s="224" t="s">
        <v>115</v>
      </c>
      <c r="J14" s="224"/>
      <c r="K14" s="225"/>
      <c r="L14" s="38"/>
    </row>
    <row r="15" spans="1:12" ht="20.149999999999999" customHeight="1" x14ac:dyDescent="0.55000000000000004">
      <c r="B15" s="222"/>
      <c r="C15" s="52" t="s">
        <v>52</v>
      </c>
      <c r="D15" s="51" t="s">
        <v>51</v>
      </c>
      <c r="E15" s="50" t="e">
        <f>J12</f>
        <v>#VALUE!</v>
      </c>
      <c r="F15" s="49" t="s">
        <v>50</v>
      </c>
      <c r="G15" s="235" t="e">
        <f>J$11+J$12</f>
        <v>#VALUE!</v>
      </c>
      <c r="H15" s="235"/>
      <c r="I15" s="226" t="s">
        <v>116</v>
      </c>
      <c r="J15" s="226"/>
      <c r="K15" s="227"/>
      <c r="L15" s="38"/>
    </row>
    <row r="16" spans="1:12" ht="20.149999999999999" customHeight="1" x14ac:dyDescent="0.55000000000000004">
      <c r="B16" s="222"/>
      <c r="C16" s="48"/>
      <c r="D16" s="47" t="s">
        <v>49</v>
      </c>
      <c r="E16" s="46"/>
      <c r="F16" s="45"/>
      <c r="G16" s="233"/>
      <c r="H16" s="233"/>
      <c r="I16" s="44" t="s">
        <v>48</v>
      </c>
      <c r="J16" s="228" t="e">
        <f>I14+I15</f>
        <v>#VALUE!</v>
      </c>
      <c r="K16" s="229"/>
      <c r="L16" s="38"/>
    </row>
    <row r="17" spans="2:12" ht="20.149999999999999" customHeight="1" x14ac:dyDescent="0.55000000000000004">
      <c r="B17" s="223"/>
      <c r="C17" s="43" t="s">
        <v>47</v>
      </c>
      <c r="D17" s="42"/>
      <c r="E17" s="41" t="str">
        <f>I9</f>
        <v>（C）</v>
      </c>
      <c r="F17" s="23" t="s">
        <v>46</v>
      </c>
      <c r="G17" s="232" t="str">
        <f>I16</f>
        <v>（Ｄ）</v>
      </c>
      <c r="H17" s="232"/>
      <c r="I17" s="40"/>
      <c r="J17" s="230" t="e">
        <f>J9-J16</f>
        <v>#VALUE!</v>
      </c>
      <c r="K17" s="231"/>
      <c r="L17" s="38"/>
    </row>
    <row r="18" spans="2:12" ht="8.15" customHeight="1" x14ac:dyDescent="0.55000000000000004">
      <c r="I18" s="39"/>
      <c r="J18" s="39"/>
    </row>
    <row r="19" spans="2:12" ht="20.149999999999999" customHeight="1" x14ac:dyDescent="0.55000000000000004">
      <c r="B19" s="212" t="s">
        <v>45</v>
      </c>
      <c r="C19" s="213"/>
      <c r="D19" s="214"/>
      <c r="E19" s="36"/>
      <c r="F19" s="36"/>
      <c r="G19" s="217"/>
      <c r="H19" s="217"/>
      <c r="I19" s="35" t="s">
        <v>44</v>
      </c>
      <c r="J19" s="215" t="s">
        <v>117</v>
      </c>
      <c r="K19" s="216"/>
      <c r="L19" s="38"/>
    </row>
    <row r="20" spans="2:12" ht="8.15" customHeight="1" x14ac:dyDescent="0.55000000000000004">
      <c r="B20" s="24"/>
      <c r="C20" s="24"/>
      <c r="I20" s="37"/>
      <c r="J20" s="37"/>
    </row>
    <row r="21" spans="2:12" ht="20.149999999999999" customHeight="1" x14ac:dyDescent="0.55000000000000004">
      <c r="B21" s="218" t="s">
        <v>43</v>
      </c>
      <c r="C21" s="219"/>
      <c r="D21" s="220"/>
      <c r="E21" s="36"/>
      <c r="F21" s="36"/>
      <c r="G21" s="217"/>
      <c r="H21" s="217"/>
      <c r="I21" s="35" t="s">
        <v>42</v>
      </c>
      <c r="J21" s="215" t="s">
        <v>110</v>
      </c>
      <c r="K21" s="216"/>
      <c r="L21" s="34"/>
    </row>
    <row r="22" spans="2:12" ht="24.75" customHeight="1" x14ac:dyDescent="0.55000000000000004">
      <c r="B22" s="24"/>
      <c r="C22" s="24"/>
      <c r="D22" s="33"/>
      <c r="E22" s="33"/>
    </row>
  </sheetData>
  <mergeCells count="44">
    <mergeCell ref="B1:J1"/>
    <mergeCell ref="B3:C3"/>
    <mergeCell ref="D3:F3"/>
    <mergeCell ref="I3:K3"/>
    <mergeCell ref="B4:C4"/>
    <mergeCell ref="D4:F4"/>
    <mergeCell ref="I4:K4"/>
    <mergeCell ref="G3:H3"/>
    <mergeCell ref="G4:H4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14:B17"/>
    <mergeCell ref="I14:K14"/>
    <mergeCell ref="I15:K15"/>
    <mergeCell ref="J16:K16"/>
    <mergeCell ref="J17:K17"/>
    <mergeCell ref="G17:H17"/>
    <mergeCell ref="G16:H16"/>
    <mergeCell ref="G14:H14"/>
    <mergeCell ref="G15:H15"/>
    <mergeCell ref="B19:D19"/>
    <mergeCell ref="J19:K19"/>
    <mergeCell ref="G19:H19"/>
    <mergeCell ref="B21:D21"/>
    <mergeCell ref="J21:K21"/>
    <mergeCell ref="G21:H21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24-A83F-422C-AE65-74C424D7D2EC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4" width="8.58203125" style="22" customWidth="1"/>
    <col min="15" max="16384" width="8.58203125" style="22"/>
  </cols>
  <sheetData>
    <row r="1" spans="1:16" ht="25" customHeight="1" x14ac:dyDescent="0.55000000000000004">
      <c r="A1" s="91"/>
      <c r="K1" s="92"/>
      <c r="L1" s="73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  <c r="L2" s="73"/>
      <c r="M2" s="85"/>
      <c r="N2" s="85"/>
    </row>
    <row r="3" spans="1:16" ht="12" customHeight="1" x14ac:dyDescent="0.55000000000000004">
      <c r="M3" s="85"/>
      <c r="N3" s="85"/>
    </row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31"/>
      <c r="L4" s="91"/>
      <c r="N4" s="85"/>
    </row>
    <row r="5" spans="1:16" ht="25" customHeight="1" x14ac:dyDescent="0.2">
      <c r="B5" s="296" t="s">
        <v>107</v>
      </c>
      <c r="C5" s="296"/>
      <c r="D5" s="296"/>
      <c r="E5" s="296"/>
      <c r="F5" s="90" t="s">
        <v>41</v>
      </c>
      <c r="I5" s="30"/>
      <c r="L5" s="305" t="s">
        <v>118</v>
      </c>
      <c r="N5" s="85"/>
    </row>
    <row r="6" spans="1:16" ht="33" customHeight="1" x14ac:dyDescent="0.55000000000000004">
      <c r="L6" s="306"/>
      <c r="N6" s="85"/>
    </row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  <c r="L7" s="24"/>
      <c r="N7" s="85"/>
    </row>
    <row r="8" spans="1:16" ht="18" customHeight="1" x14ac:dyDescent="0.55000000000000004">
      <c r="E8" s="89"/>
      <c r="F8" s="88"/>
      <c r="G8" s="87"/>
      <c r="H8" s="87"/>
      <c r="I8" s="29"/>
      <c r="J8" s="29"/>
      <c r="L8" s="24"/>
      <c r="N8" s="85"/>
    </row>
    <row r="9" spans="1:16" ht="12.75" customHeight="1" x14ac:dyDescent="0.55000000000000004">
      <c r="E9" s="89"/>
      <c r="F9" s="88"/>
      <c r="G9" s="87"/>
      <c r="H9" s="87"/>
      <c r="I9" s="29"/>
      <c r="J9" s="29"/>
      <c r="L9" s="86"/>
      <c r="N9" s="85"/>
    </row>
    <row r="10" spans="1:16" ht="25" customHeight="1" x14ac:dyDescent="0.55000000000000004">
      <c r="B10" s="300" t="s">
        <v>83</v>
      </c>
      <c r="C10" s="301"/>
      <c r="D10" s="302" t="s">
        <v>113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77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80</v>
      </c>
      <c r="C13" s="308"/>
      <c r="D13" s="308"/>
      <c r="E13" s="308"/>
      <c r="F13" s="309"/>
      <c r="G13" s="310" t="s">
        <v>112</v>
      </c>
      <c r="H13" s="311"/>
      <c r="I13" s="312"/>
      <c r="J13" s="26"/>
      <c r="L13" s="22" t="s">
        <v>74</v>
      </c>
    </row>
    <row r="14" spans="1:16" ht="25" customHeight="1" x14ac:dyDescent="0.55000000000000004">
      <c r="B14" s="313" t="s">
        <v>79</v>
      </c>
      <c r="C14" s="314"/>
      <c r="D14" s="314"/>
      <c r="E14" s="314"/>
      <c r="F14" s="315"/>
      <c r="G14" s="310" t="s">
        <v>109</v>
      </c>
      <c r="H14" s="311"/>
      <c r="I14" s="312"/>
      <c r="J14" s="26"/>
      <c r="L14" s="22" t="s">
        <v>73</v>
      </c>
    </row>
    <row r="15" spans="1:16" ht="25" customHeight="1" x14ac:dyDescent="0.55000000000000004">
      <c r="B15" s="284" t="s">
        <v>78</v>
      </c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4" ht="27" customHeight="1" x14ac:dyDescent="0.55000000000000004">
      <c r="B17" s="292" t="s">
        <v>108</v>
      </c>
      <c r="C17" s="292"/>
      <c r="D17" s="82" t="s">
        <v>75</v>
      </c>
      <c r="E17" s="81"/>
      <c r="F17" s="81"/>
      <c r="G17" s="81"/>
      <c r="H17" s="81"/>
      <c r="I17" s="81"/>
    </row>
    <row r="18" spans="2:14" ht="27" customHeight="1" x14ac:dyDescent="0.55000000000000004">
      <c r="B18" s="80"/>
      <c r="C18" s="80"/>
      <c r="D18" s="80"/>
      <c r="E18" s="80"/>
      <c r="F18" s="80"/>
      <c r="G18" s="80"/>
      <c r="H18" s="80"/>
      <c r="I18" s="80"/>
    </row>
    <row r="19" spans="2:14" ht="21.75" customHeight="1" x14ac:dyDescent="0.55000000000000004">
      <c r="D19" s="27"/>
      <c r="E19" s="78" t="s">
        <v>40</v>
      </c>
      <c r="F19" s="293" t="s">
        <v>125</v>
      </c>
      <c r="G19" s="293"/>
      <c r="H19" s="293"/>
      <c r="I19" s="293"/>
      <c r="J19" s="293"/>
    </row>
    <row r="20" spans="2:14" ht="21.75" customHeight="1" x14ac:dyDescent="0.55000000000000004">
      <c r="D20" s="27"/>
      <c r="E20" s="78"/>
      <c r="F20" s="294" t="s">
        <v>72</v>
      </c>
      <c r="G20" s="294"/>
      <c r="H20" s="294"/>
      <c r="I20" s="294"/>
      <c r="J20" s="28"/>
    </row>
    <row r="21" spans="2:14" ht="21.75" customHeight="1" x14ac:dyDescent="0.55000000000000004">
      <c r="E21" s="78" t="s">
        <v>39</v>
      </c>
      <c r="F21" s="291" t="s">
        <v>71</v>
      </c>
      <c r="G21" s="291"/>
      <c r="H21" s="291"/>
      <c r="I21" s="291"/>
      <c r="J21" s="291"/>
      <c r="K21" s="28"/>
    </row>
    <row r="22" spans="2:14" ht="21.75" customHeight="1" x14ac:dyDescent="0.55000000000000004">
      <c r="E22" s="78"/>
      <c r="F22" s="79"/>
      <c r="G22" s="79"/>
      <c r="H22" s="79"/>
      <c r="I22" s="79"/>
      <c r="J22" s="79"/>
      <c r="K22" s="28"/>
      <c r="N22" s="69"/>
    </row>
    <row r="23" spans="2:14" ht="21.75" customHeight="1" x14ac:dyDescent="0.55000000000000004">
      <c r="E23" s="78"/>
      <c r="F23" s="77"/>
      <c r="G23" s="77"/>
      <c r="H23" s="77"/>
      <c r="I23" s="77"/>
      <c r="J23" s="77"/>
      <c r="K23" s="28"/>
    </row>
    <row r="24" spans="2:14" ht="12" x14ac:dyDescent="0.55000000000000004">
      <c r="F24" s="77"/>
      <c r="G24" s="77"/>
      <c r="H24" s="77"/>
      <c r="I24" s="77"/>
      <c r="J24" s="77"/>
      <c r="K24" s="28"/>
    </row>
    <row r="25" spans="2:14" ht="17.25" customHeight="1" x14ac:dyDescent="0.15">
      <c r="B25" s="25" t="s">
        <v>38</v>
      </c>
      <c r="F25" s="76"/>
      <c r="K25" s="28"/>
    </row>
  </sheetData>
  <mergeCells count="19">
    <mergeCell ref="L5:L6"/>
    <mergeCell ref="B13:F13"/>
    <mergeCell ref="G13:I13"/>
    <mergeCell ref="B14:F14"/>
    <mergeCell ref="G14:I14"/>
    <mergeCell ref="B12:F12"/>
    <mergeCell ref="G12:I12"/>
    <mergeCell ref="B2:I2"/>
    <mergeCell ref="B5:E5"/>
    <mergeCell ref="D7:H7"/>
    <mergeCell ref="B10:C10"/>
    <mergeCell ref="D10:I10"/>
    <mergeCell ref="B15:F15"/>
    <mergeCell ref="G15:I15"/>
    <mergeCell ref="L10:P10"/>
    <mergeCell ref="F21:J21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0CF7-8DB5-4BC8-AED4-B182F1EBEE83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6" t="s">
        <v>191</v>
      </c>
      <c r="C5" s="296"/>
      <c r="D5" s="296"/>
      <c r="E5" s="296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0" t="s">
        <v>83</v>
      </c>
      <c r="C10" s="301"/>
      <c r="D10" s="322" t="s">
        <v>192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193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200</v>
      </c>
      <c r="C13" s="308"/>
      <c r="D13" s="308"/>
      <c r="E13" s="308"/>
      <c r="F13" s="309"/>
      <c r="G13" s="310" t="s">
        <v>179</v>
      </c>
      <c r="H13" s="311"/>
      <c r="I13" s="312"/>
      <c r="J13" s="26"/>
      <c r="L13" s="22" t="s">
        <v>195</v>
      </c>
    </row>
    <row r="14" spans="1:16" ht="25" customHeight="1" x14ac:dyDescent="0.55000000000000004">
      <c r="B14" s="313" t="s">
        <v>196</v>
      </c>
      <c r="C14" s="314"/>
      <c r="D14" s="314"/>
      <c r="E14" s="314"/>
      <c r="F14" s="315"/>
      <c r="G14" s="310"/>
      <c r="H14" s="311"/>
      <c r="I14" s="312"/>
      <c r="J14" s="26"/>
      <c r="L14" s="22" t="s">
        <v>197</v>
      </c>
    </row>
    <row r="15" spans="1:16" ht="25" customHeight="1" x14ac:dyDescent="0.55000000000000004">
      <c r="B15" s="284"/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0" t="s">
        <v>154</v>
      </c>
      <c r="C17" s="320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39"/>
      <c r="G19" s="239"/>
      <c r="H19" s="239"/>
      <c r="I19" s="239"/>
      <c r="J19" s="239"/>
    </row>
    <row r="20" spans="2:10" ht="21.75" customHeight="1" x14ac:dyDescent="0.55000000000000004">
      <c r="D20" s="27"/>
      <c r="E20" s="78"/>
      <c r="F20" s="321"/>
      <c r="G20" s="321"/>
      <c r="H20" s="321"/>
      <c r="I20" s="321"/>
    </row>
    <row r="21" spans="2:10" ht="21.75" customHeight="1" x14ac:dyDescent="0.55000000000000004">
      <c r="E21" s="78" t="s">
        <v>39</v>
      </c>
      <c r="F21" s="319" t="s">
        <v>199</v>
      </c>
      <c r="G21" s="319"/>
      <c r="H21" s="319"/>
      <c r="I21" s="319"/>
      <c r="J21" s="319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4BCE-DAD2-4010-8D18-A6F67F1F87D8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22" customWidth="1"/>
    <col min="2" max="3" width="6.58203125" style="22" customWidth="1"/>
    <col min="4" max="4" width="13.75" style="22" customWidth="1"/>
    <col min="5" max="5" width="3.5" style="22" bestFit="1" customWidth="1"/>
    <col min="6" max="6" width="10.58203125" style="22" customWidth="1"/>
    <col min="7" max="8" width="6.58203125" style="22" customWidth="1"/>
    <col min="9" max="9" width="7" style="22" bestFit="1" customWidth="1"/>
    <col min="10" max="10" width="2.58203125" style="22" customWidth="1"/>
    <col min="11" max="11" width="8.58203125" style="22"/>
    <col min="12" max="12" width="8.58203125" style="22" customWidth="1"/>
    <col min="13" max="16384" width="8.58203125" style="22"/>
  </cols>
  <sheetData>
    <row r="1" spans="1:16" ht="25" customHeight="1" x14ac:dyDescent="0.55000000000000004">
      <c r="A1" s="91"/>
    </row>
    <row r="2" spans="1:16" ht="25" customHeight="1" x14ac:dyDescent="0.55000000000000004">
      <c r="A2" s="75"/>
      <c r="B2" s="295" t="s">
        <v>84</v>
      </c>
      <c r="C2" s="295"/>
      <c r="D2" s="295"/>
      <c r="E2" s="295"/>
      <c r="F2" s="295"/>
      <c r="G2" s="295"/>
      <c r="H2" s="295"/>
      <c r="I2" s="295"/>
      <c r="J2" s="74"/>
    </row>
    <row r="3" spans="1:16" ht="12" customHeight="1" x14ac:dyDescent="0.55000000000000004"/>
    <row r="4" spans="1:16" ht="25" customHeight="1" x14ac:dyDescent="0.55000000000000004">
      <c r="B4" s="32"/>
      <c r="C4" s="32"/>
      <c r="D4" s="32"/>
      <c r="E4" s="32"/>
      <c r="F4" s="32"/>
      <c r="G4" s="32"/>
      <c r="H4" s="32"/>
      <c r="I4" s="143"/>
    </row>
    <row r="5" spans="1:16" ht="25" customHeight="1" x14ac:dyDescent="0.2">
      <c r="B5" s="296" t="s">
        <v>191</v>
      </c>
      <c r="C5" s="296"/>
      <c r="D5" s="296"/>
      <c r="E5" s="296"/>
      <c r="F5" s="90" t="s">
        <v>41</v>
      </c>
      <c r="I5" s="144"/>
    </row>
    <row r="6" spans="1:16" ht="33" customHeight="1" x14ac:dyDescent="0.55000000000000004"/>
    <row r="7" spans="1:16" ht="24" customHeight="1" x14ac:dyDescent="0.55000000000000004">
      <c r="D7" s="297" t="e">
        <f>G13+G14</f>
        <v>#VALUE!</v>
      </c>
      <c r="E7" s="298"/>
      <c r="F7" s="298"/>
      <c r="G7" s="298"/>
      <c r="H7" s="299"/>
      <c r="I7" s="67"/>
      <c r="J7" s="29"/>
    </row>
    <row r="8" spans="1:16" ht="18" customHeight="1" x14ac:dyDescent="0.55000000000000004">
      <c r="E8" s="89"/>
      <c r="F8" s="88"/>
      <c r="G8" s="87"/>
      <c r="H8" s="87"/>
      <c r="I8" s="29"/>
      <c r="J8" s="29"/>
    </row>
    <row r="9" spans="1:16" ht="12.75" customHeight="1" x14ac:dyDescent="0.55000000000000004">
      <c r="E9" s="89"/>
      <c r="F9" s="88"/>
      <c r="G9" s="87"/>
      <c r="H9" s="87"/>
      <c r="I9" s="29"/>
      <c r="J9" s="29"/>
    </row>
    <row r="10" spans="1:16" ht="25" customHeight="1" x14ac:dyDescent="0.55000000000000004">
      <c r="B10" s="300" t="s">
        <v>83</v>
      </c>
      <c r="C10" s="301"/>
      <c r="D10" s="322" t="s">
        <v>192</v>
      </c>
      <c r="E10" s="303"/>
      <c r="F10" s="303"/>
      <c r="G10" s="303"/>
      <c r="H10" s="303"/>
      <c r="I10" s="304"/>
      <c r="J10" s="29"/>
      <c r="L10" s="290">
        <v>8250000</v>
      </c>
      <c r="M10" s="290"/>
      <c r="N10" s="290"/>
      <c r="O10" s="290"/>
      <c r="P10" s="290"/>
    </row>
    <row r="11" spans="1:16" ht="25" customHeight="1" x14ac:dyDescent="0.55000000000000004">
      <c r="J11" s="26"/>
      <c r="L11" s="22" t="s">
        <v>193</v>
      </c>
    </row>
    <row r="12" spans="1:16" ht="25" customHeight="1" x14ac:dyDescent="0.55000000000000004">
      <c r="B12" s="316" t="s">
        <v>82</v>
      </c>
      <c r="C12" s="317"/>
      <c r="D12" s="317"/>
      <c r="E12" s="317"/>
      <c r="F12" s="317"/>
      <c r="G12" s="317" t="s">
        <v>81</v>
      </c>
      <c r="H12" s="317"/>
      <c r="I12" s="318"/>
      <c r="J12" s="26"/>
      <c r="L12" s="22" t="s">
        <v>76</v>
      </c>
    </row>
    <row r="13" spans="1:16" ht="24.75" customHeight="1" x14ac:dyDescent="0.55000000000000004">
      <c r="B13" s="307" t="s">
        <v>194</v>
      </c>
      <c r="C13" s="308"/>
      <c r="D13" s="308"/>
      <c r="E13" s="308"/>
      <c r="F13" s="309"/>
      <c r="G13" s="310" t="s">
        <v>188</v>
      </c>
      <c r="H13" s="311"/>
      <c r="I13" s="312"/>
      <c r="J13" s="26"/>
      <c r="L13" s="22" t="s">
        <v>195</v>
      </c>
    </row>
    <row r="14" spans="1:16" ht="25" customHeight="1" x14ac:dyDescent="0.55000000000000004">
      <c r="B14" s="313" t="s">
        <v>196</v>
      </c>
      <c r="C14" s="314"/>
      <c r="D14" s="314"/>
      <c r="E14" s="314"/>
      <c r="F14" s="315"/>
      <c r="G14" s="310"/>
      <c r="H14" s="311"/>
      <c r="I14" s="312"/>
      <c r="J14" s="26"/>
      <c r="L14" s="22" t="s">
        <v>197</v>
      </c>
    </row>
    <row r="15" spans="1:16" ht="25" customHeight="1" x14ac:dyDescent="0.55000000000000004">
      <c r="B15" s="284"/>
      <c r="C15" s="285"/>
      <c r="D15" s="285"/>
      <c r="E15" s="285"/>
      <c r="F15" s="286"/>
      <c r="G15" s="287"/>
      <c r="H15" s="288"/>
      <c r="I15" s="289"/>
    </row>
    <row r="16" spans="1:16" ht="25" customHeight="1" x14ac:dyDescent="0.55000000000000004">
      <c r="B16" s="71"/>
      <c r="C16" s="71"/>
      <c r="D16" s="71"/>
      <c r="E16" s="71"/>
      <c r="F16" s="71"/>
      <c r="G16" s="84"/>
      <c r="H16" s="83"/>
      <c r="I16" s="83"/>
    </row>
    <row r="17" spans="2:10" ht="27" customHeight="1" x14ac:dyDescent="0.55000000000000004">
      <c r="B17" s="320" t="s">
        <v>198</v>
      </c>
      <c r="C17" s="320"/>
      <c r="D17" s="145" t="s">
        <v>75</v>
      </c>
      <c r="E17" s="29"/>
      <c r="F17" s="29"/>
      <c r="G17" s="29"/>
      <c r="H17" s="29"/>
      <c r="I17" s="29"/>
    </row>
    <row r="18" spans="2:10" ht="27" customHeight="1" x14ac:dyDescent="0.55000000000000004">
      <c r="B18" s="146"/>
      <c r="C18" s="146"/>
      <c r="D18" s="146"/>
      <c r="E18" s="146"/>
      <c r="F18" s="146"/>
      <c r="G18" s="146"/>
      <c r="H18" s="146"/>
      <c r="I18" s="146"/>
    </row>
    <row r="19" spans="2:10" ht="21.75" customHeight="1" x14ac:dyDescent="0.55000000000000004">
      <c r="D19" s="27"/>
      <c r="E19" s="78" t="s">
        <v>40</v>
      </c>
      <c r="F19" s="239"/>
      <c r="G19" s="239"/>
      <c r="H19" s="239"/>
      <c r="I19" s="239"/>
      <c r="J19" s="239"/>
    </row>
    <row r="20" spans="2:10" ht="21.75" customHeight="1" x14ac:dyDescent="0.55000000000000004">
      <c r="D20" s="27"/>
      <c r="E20" s="78"/>
      <c r="F20" s="321"/>
      <c r="G20" s="321"/>
      <c r="H20" s="321"/>
      <c r="I20" s="321"/>
    </row>
    <row r="21" spans="2:10" ht="21.75" customHeight="1" x14ac:dyDescent="0.55000000000000004">
      <c r="E21" s="78" t="s">
        <v>39</v>
      </c>
      <c r="F21" s="319" t="s">
        <v>199</v>
      </c>
      <c r="G21" s="319"/>
      <c r="H21" s="319"/>
      <c r="I21" s="319"/>
      <c r="J21" s="319"/>
    </row>
    <row r="22" spans="2:10" ht="21.75" customHeight="1" x14ac:dyDescent="0.55000000000000004">
      <c r="E22" s="78"/>
      <c r="F22" s="147"/>
      <c r="G22" s="147"/>
      <c r="H22" s="147"/>
      <c r="I22" s="147"/>
      <c r="J22" s="147"/>
    </row>
    <row r="23" spans="2:10" ht="21.75" customHeight="1" x14ac:dyDescent="0.55000000000000004">
      <c r="E23" s="78"/>
      <c r="F23" s="148"/>
      <c r="G23" s="148"/>
      <c r="H23" s="148"/>
      <c r="I23" s="148"/>
      <c r="J23" s="148"/>
    </row>
    <row r="24" spans="2:10" ht="12" x14ac:dyDescent="0.55000000000000004">
      <c r="F24" s="148"/>
      <c r="G24" s="148"/>
      <c r="H24" s="148"/>
      <c r="I24" s="148"/>
      <c r="J24" s="148"/>
    </row>
    <row r="25" spans="2:10" ht="17.25" customHeight="1" x14ac:dyDescent="0.15">
      <c r="B25" s="25" t="s">
        <v>38</v>
      </c>
      <c r="F25" s="76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B72C-F088-49F3-A7DD-8E76D4229389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128</v>
      </c>
      <c r="C3" s="109" t="s">
        <v>129</v>
      </c>
      <c r="D3" s="110"/>
      <c r="H3" s="336"/>
      <c r="I3" s="336"/>
      <c r="J3" s="338"/>
      <c r="K3" s="336"/>
      <c r="L3" s="340"/>
      <c r="M3" s="337"/>
      <c r="N3" s="337"/>
    </row>
    <row r="4" spans="1:14" x14ac:dyDescent="0.55000000000000004">
      <c r="H4" s="336"/>
      <c r="I4" s="336"/>
      <c r="J4" s="339"/>
      <c r="K4" s="336"/>
      <c r="L4" s="340"/>
      <c r="M4" s="337"/>
      <c r="N4" s="337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4" t="s">
        <v>134</v>
      </c>
      <c r="F6" s="324"/>
      <c r="G6" s="324"/>
      <c r="H6" s="324"/>
      <c r="I6" s="324" t="s">
        <v>135</v>
      </c>
      <c r="J6" s="324"/>
      <c r="K6" s="324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4"/>
      <c r="F7" s="324"/>
      <c r="G7" s="324"/>
      <c r="H7" s="324"/>
      <c r="I7" s="324"/>
      <c r="J7" s="324"/>
      <c r="K7" s="324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5" t="s">
        <v>143</v>
      </c>
      <c r="F8" s="326"/>
      <c r="G8" s="326"/>
      <c r="H8" s="327"/>
      <c r="I8" s="331" t="s">
        <v>144</v>
      </c>
      <c r="J8" s="331"/>
      <c r="K8" s="331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28"/>
      <c r="F9" s="329"/>
      <c r="G9" s="329"/>
      <c r="H9" s="330"/>
      <c r="I9" s="331"/>
      <c r="J9" s="331"/>
      <c r="K9" s="331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2" t="s">
        <v>149</v>
      </c>
      <c r="F10" s="160"/>
      <c r="G10" s="333">
        <f>SUM(B10-D10)</f>
        <v>0</v>
      </c>
      <c r="H10" s="334"/>
      <c r="I10" s="332"/>
      <c r="J10" s="160"/>
      <c r="K10" s="335"/>
    </row>
    <row r="11" spans="1:14" x14ac:dyDescent="0.55000000000000004">
      <c r="I11" s="323" t="s">
        <v>66</v>
      </c>
      <c r="J11" s="323"/>
      <c r="K11" s="323"/>
    </row>
  </sheetData>
  <mergeCells count="15">
    <mergeCell ref="H3:H4"/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A6C2-B59B-4A39-B437-5344B87E26E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04" t="s">
        <v>126</v>
      </c>
    </row>
    <row r="2" spans="1:14" x14ac:dyDescent="0.55000000000000004">
      <c r="H2" s="105"/>
      <c r="I2" s="105"/>
      <c r="J2" s="105"/>
      <c r="K2" s="105"/>
      <c r="L2" s="106"/>
    </row>
    <row r="3" spans="1:14" x14ac:dyDescent="0.55000000000000004">
      <c r="A3" s="107" t="s">
        <v>127</v>
      </c>
      <c r="B3" s="108" t="s">
        <v>201</v>
      </c>
      <c r="C3" s="109" t="s">
        <v>129</v>
      </c>
      <c r="D3" s="110"/>
      <c r="H3" s="336"/>
      <c r="I3" s="336"/>
      <c r="J3" s="338"/>
      <c r="K3" s="336"/>
      <c r="L3" s="340"/>
      <c r="M3" s="337"/>
      <c r="N3" s="337"/>
    </row>
    <row r="4" spans="1:14" x14ac:dyDescent="0.55000000000000004">
      <c r="H4" s="336"/>
      <c r="I4" s="336"/>
      <c r="J4" s="339"/>
      <c r="K4" s="336"/>
      <c r="L4" s="340"/>
      <c r="M4" s="337"/>
      <c r="N4" s="337"/>
    </row>
    <row r="5" spans="1:14" ht="30.75" customHeight="1" x14ac:dyDescent="0.55000000000000004"/>
    <row r="6" spans="1:14" x14ac:dyDescent="0.55000000000000004">
      <c r="A6" s="112" t="s">
        <v>130</v>
      </c>
      <c r="B6" s="112" t="s">
        <v>131</v>
      </c>
      <c r="C6" s="112" t="s">
        <v>132</v>
      </c>
      <c r="D6" s="112" t="s">
        <v>133</v>
      </c>
      <c r="E6" s="324" t="s">
        <v>134</v>
      </c>
      <c r="F6" s="324"/>
      <c r="G6" s="324"/>
      <c r="H6" s="324"/>
      <c r="I6" s="324" t="s">
        <v>135</v>
      </c>
      <c r="J6" s="324"/>
      <c r="K6" s="324"/>
    </row>
    <row r="7" spans="1:14" x14ac:dyDescent="0.55000000000000004">
      <c r="A7" s="112" t="s">
        <v>136</v>
      </c>
      <c r="B7" s="112" t="s">
        <v>137</v>
      </c>
      <c r="C7" s="112" t="s">
        <v>138</v>
      </c>
      <c r="D7" s="112" t="s">
        <v>137</v>
      </c>
      <c r="E7" s="324"/>
      <c r="F7" s="324"/>
      <c r="G7" s="324"/>
      <c r="H7" s="324"/>
      <c r="I7" s="324"/>
      <c r="J7" s="324"/>
      <c r="K7" s="324"/>
    </row>
    <row r="8" spans="1:14" ht="18.75" customHeight="1" x14ac:dyDescent="0.55000000000000004">
      <c r="A8" s="113" t="s">
        <v>139</v>
      </c>
      <c r="B8" s="114" t="s">
        <v>140</v>
      </c>
      <c r="C8" s="115" t="s">
        <v>141</v>
      </c>
      <c r="D8" s="114" t="s">
        <v>142</v>
      </c>
      <c r="E8" s="325" t="s">
        <v>143</v>
      </c>
      <c r="F8" s="326"/>
      <c r="G8" s="326"/>
      <c r="H8" s="327"/>
      <c r="I8" s="331" t="s">
        <v>144</v>
      </c>
      <c r="J8" s="331"/>
      <c r="K8" s="331"/>
    </row>
    <row r="9" spans="1:14" x14ac:dyDescent="0.55000000000000004">
      <c r="A9" s="116" t="s">
        <v>150</v>
      </c>
      <c r="B9" s="117" t="s">
        <v>145</v>
      </c>
      <c r="C9" s="116" t="s">
        <v>151</v>
      </c>
      <c r="D9" s="118" t="s">
        <v>146</v>
      </c>
      <c r="E9" s="328"/>
      <c r="F9" s="329"/>
      <c r="G9" s="329"/>
      <c r="H9" s="330"/>
      <c r="I9" s="331"/>
      <c r="J9" s="331"/>
      <c r="K9" s="331"/>
    </row>
    <row r="10" spans="1:14" x14ac:dyDescent="0.55000000000000004">
      <c r="A10" s="111" t="s">
        <v>147</v>
      </c>
      <c r="B10" s="119">
        <f>SUM(B8:B9)</f>
        <v>0</v>
      </c>
      <c r="C10" s="111" t="s">
        <v>148</v>
      </c>
      <c r="D10" s="119">
        <f>SUM(D8:D9)</f>
        <v>0</v>
      </c>
      <c r="E10" s="332" t="s">
        <v>149</v>
      </c>
      <c r="F10" s="160"/>
      <c r="G10" s="333">
        <f>SUM(B10-D10)</f>
        <v>0</v>
      </c>
      <c r="H10" s="334"/>
      <c r="I10" s="332"/>
      <c r="J10" s="160"/>
      <c r="K10" s="335"/>
    </row>
    <row r="11" spans="1:14" x14ac:dyDescent="0.55000000000000004">
      <c r="I11" s="323" t="s">
        <v>66</v>
      </c>
      <c r="J11" s="323"/>
      <c r="K11" s="323"/>
    </row>
  </sheetData>
  <mergeCells count="15">
    <mergeCell ref="N3:N4"/>
    <mergeCell ref="I3:I4"/>
    <mergeCell ref="J3:J4"/>
    <mergeCell ref="K3:K4"/>
    <mergeCell ref="L3:L4"/>
    <mergeCell ref="M3:M4"/>
    <mergeCell ref="H3:H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5</vt:i4>
      </vt:variant>
    </vt:vector>
  </HeadingPairs>
  <TitlesOfParts>
    <vt:vector size="14" baseType="lpstr">
      <vt:lpstr>支払明細書</vt:lpstr>
      <vt:lpstr>支払依頼書帳票</vt:lpstr>
      <vt:lpstr>決済案内</vt:lpstr>
      <vt:lpstr>固都税精算</vt:lpstr>
      <vt:lpstr>領収証</vt:lpstr>
      <vt:lpstr>領収証 (仲介手数料)</vt:lpstr>
      <vt:lpstr>領収証 (業務委託料)</vt:lpstr>
      <vt:lpstr>振替伝票</vt:lpstr>
      <vt:lpstr>振替伝票 (仲介・業務委託)</vt:lpstr>
      <vt:lpstr>支払依頼書帳票!Print_Area</vt:lpstr>
      <vt:lpstr>振替伝票!Print_Area</vt:lpstr>
      <vt:lpstr>'振替伝票 (仲介・業務委託)'!Print_Area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tora1</dc:creator>
  <cp:lastModifiedBy>tatsuya maruyama</cp:lastModifiedBy>
  <cp:lastPrinted>2022-06-26T18:08:29Z</cp:lastPrinted>
  <dcterms:created xsi:type="dcterms:W3CDTF">2022-05-17T02:10:17Z</dcterms:created>
  <dcterms:modified xsi:type="dcterms:W3CDTF">2025-09-08T12:46:07Z</dcterms:modified>
</cp:coreProperties>
</file>