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ne\Desktop\"/>
    </mc:Choice>
  </mc:AlternateContent>
  <xr:revisionPtr revIDLastSave="0" documentId="13_ncr:1_{D54719EF-6142-44A1-802F-060336B8D5F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支払依頼書帳票" sheetId="17" r:id="rId1"/>
    <sheet name="振替伝票" sheetId="19" r:id="rId2"/>
    <sheet name="領収証" sheetId="18" r:id="rId3"/>
  </sheets>
  <externalReferences>
    <externalReference r:id="rId4"/>
  </externalReferences>
  <definedNames>
    <definedName name="____ALL3">[1]仲介業者ﾘｽﾄ!$1:$1048576</definedName>
    <definedName name="___ALL3">[1]仲介業者ﾘｽﾄ!$1:$1048576</definedName>
    <definedName name="__ALL3">[1]仲介業者ﾘｽﾄ!$1:$1048576</definedName>
    <definedName name="_ALL3">[1]仲介業者ﾘｽﾄ!$1:$1048576</definedName>
    <definedName name="ALL" localSheetId="2">[1]台帳!$1:$1048576</definedName>
    <definedName name="ALL">[1]台帳!$1:$1048576</definedName>
    <definedName name="Data">#REF!</definedName>
    <definedName name="DB">#REF!</definedName>
    <definedName name="japan">#REF!</definedName>
    <definedName name="_xlnm.Print_Area" localSheetId="0">支払依頼書帳票!$A$1:$O$13</definedName>
    <definedName name="_xlnm.Print_Area" localSheetId="1">振替伝票!$A$1:$K$12</definedName>
    <definedName name="_xlnm.Print_Area" localSheetId="2">領収証!$A$1:$J$25</definedName>
    <definedName name="ProjectName" localSheetId="0">{"Client Name or Project Name"}</definedName>
    <definedName name="ProjectName" localSheetId="1">{"Client Name or Project Name"}</definedName>
    <definedName name="ProjectName" localSheetId="2">{"Client Name or Project Name"}</definedName>
    <definedName name="ProjectName">{"Client Name or Project Name"}</definedName>
    <definedName name="富永リクエスト" localSheetId="0">{"Client Name or Project Name"}</definedName>
    <definedName name="富永リクエスト" localSheetId="1">{"Client Name or Project Name"}</definedName>
    <definedName name="富永リクエスト" localSheetId="2">{"Client Name or Project Name"}</definedName>
    <definedName name="富永リクエスト">{"Client Name or Project Name"}</definedName>
    <definedName name="分析" localSheetId="0">{"Client Name or Project Name"}</definedName>
    <definedName name="分析" localSheetId="1">{"Client Name or Project Name"}</definedName>
    <definedName name="分析" localSheetId="2">{"Client Name or Project Name"}</definedName>
    <definedName name="分析">{"Client Name or Project Name"}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9" l="1"/>
  <c r="B10" i="19"/>
  <c r="L5" i="17"/>
  <c r="D7" i="18"/>
  <c r="G10" i="19" l="1"/>
  <c r="K5" i="17"/>
</calcChain>
</file>

<file path=xl/sharedStrings.xml><?xml version="1.0" encoding="utf-8"?>
<sst xmlns="http://schemas.openxmlformats.org/spreadsheetml/2006/main" count="85" uniqueCount="83">
  <si>
    <t>地　番
家屋番号</t>
    <rPh sb="0" eb="1">
      <t>チ</t>
    </rPh>
    <rPh sb="2" eb="3">
      <t>バン</t>
    </rPh>
    <rPh sb="4" eb="8">
      <t>カオクバンゴウ</t>
    </rPh>
    <phoneticPr fontId="3"/>
  </si>
  <si>
    <t>振込口座名義</t>
    <rPh sb="2" eb="4">
      <t>コウザ</t>
    </rPh>
    <phoneticPr fontId="3"/>
  </si>
  <si>
    <t>送金金額</t>
  </si>
  <si>
    <t>合計</t>
    <rPh sb="0" eb="2">
      <t>ゴウケイ</t>
    </rPh>
    <phoneticPr fontId="3"/>
  </si>
  <si>
    <t>契約書
番号</t>
    <rPh sb="0" eb="3">
      <t>ケイヤクショ</t>
    </rPh>
    <rPh sb="4" eb="6">
      <t>バンゴウ</t>
    </rPh>
    <phoneticPr fontId="2"/>
  </si>
  <si>
    <t>受　領　書</t>
    <rPh sb="0" eb="1">
      <t>ウケ</t>
    </rPh>
    <rPh sb="2" eb="3">
      <t>リョウ</t>
    </rPh>
    <rPh sb="4" eb="5">
      <t>ショ</t>
    </rPh>
    <phoneticPr fontId="11"/>
  </si>
  <si>
    <t>御中</t>
    <rPh sb="0" eb="2">
      <t>オンチュウ</t>
    </rPh>
    <phoneticPr fontId="11"/>
  </si>
  <si>
    <t>物件所在地</t>
    <rPh sb="0" eb="2">
      <t>ブッケン</t>
    </rPh>
    <rPh sb="2" eb="4">
      <t>ショザイ</t>
    </rPh>
    <rPh sb="4" eb="5">
      <t>チ</t>
    </rPh>
    <phoneticPr fontId="11"/>
  </si>
  <si>
    <t>摘　　　　　　要</t>
    <rPh sb="0" eb="8">
      <t>テキヨウ</t>
    </rPh>
    <phoneticPr fontId="11"/>
  </si>
  <si>
    <t>金　　　額</t>
    <rPh sb="0" eb="5">
      <t>キンガク</t>
    </rPh>
    <phoneticPr fontId="11"/>
  </si>
  <si>
    <t>住所</t>
    <rPh sb="0" eb="2">
      <t>ジュウショ</t>
    </rPh>
    <phoneticPr fontId="11"/>
  </si>
  <si>
    <t>氏名</t>
    <rPh sb="0" eb="2">
      <t>シメイ</t>
    </rPh>
    <phoneticPr fontId="11"/>
  </si>
  <si>
    <t>領収金額を訂正した場合または、領収印なき場合は無効となります。</t>
    <rPh sb="0" eb="2">
      <t>リョウシュウ</t>
    </rPh>
    <rPh sb="2" eb="4">
      <t>キンガク</t>
    </rPh>
    <rPh sb="5" eb="7">
      <t>テイセイ</t>
    </rPh>
    <rPh sb="9" eb="11">
      <t>バアイ</t>
    </rPh>
    <rPh sb="15" eb="17">
      <t>リョウシュウ</t>
    </rPh>
    <rPh sb="17" eb="18">
      <t>イン</t>
    </rPh>
    <rPh sb="20" eb="22">
      <t>バアイ</t>
    </rPh>
    <rPh sb="23" eb="25">
      <t>ムコウ</t>
    </rPh>
    <phoneticPr fontId="11"/>
  </si>
  <si>
    <t>株式会社メトロス開発</t>
    <rPh sb="0" eb="4">
      <t>カブシキガイシャ</t>
    </rPh>
    <rPh sb="8" eb="10">
      <t>カイハツ</t>
    </rPh>
    <phoneticPr fontId="11"/>
  </si>
  <si>
    <t>上記正に受領いたしました。</t>
    <phoneticPr fontId="2"/>
  </si>
  <si>
    <t>　　　　 　　　　　                                  ㊞</t>
    <phoneticPr fontId="11"/>
  </si>
  <si>
    <t>日時</t>
    <rPh sb="0" eb="2">
      <t>ニチジ</t>
    </rPh>
    <phoneticPr fontId="2"/>
  </si>
  <si>
    <t>　振込一覧</t>
    <rPh sb="1" eb="3">
      <t>フリコミ</t>
    </rPh>
    <rPh sb="3" eb="5">
      <t>イチラン</t>
    </rPh>
    <phoneticPr fontId="2"/>
  </si>
  <si>
    <t>支払い</t>
    <rPh sb="0" eb="2">
      <t>シハラ</t>
    </rPh>
    <phoneticPr fontId="3"/>
  </si>
  <si>
    <t>振込先</t>
  </si>
  <si>
    <t>代金</t>
    <rPh sb="0" eb="2">
      <t>ダイキン</t>
    </rPh>
    <phoneticPr fontId="3"/>
  </si>
  <si>
    <t>$bankName$</t>
    <phoneticPr fontId="2"/>
  </si>
  <si>
    <t>$bank$</t>
    <phoneticPr fontId="2"/>
  </si>
  <si>
    <t>$branchName$</t>
    <phoneticPr fontId="2"/>
  </si>
  <si>
    <t>$accountTypeName$</t>
    <phoneticPr fontId="2"/>
  </si>
  <si>
    <t>$accountName$</t>
    <phoneticPr fontId="2"/>
  </si>
  <si>
    <t>(物件番号：$contractBukkenNo$）</t>
    <phoneticPr fontId="2"/>
  </si>
  <si>
    <t>銀行・信用金庫等</t>
    <phoneticPr fontId="2"/>
  </si>
  <si>
    <t>支店</t>
    <phoneticPr fontId="2"/>
  </si>
  <si>
    <t>口座種類</t>
    <phoneticPr fontId="2"/>
  </si>
  <si>
    <t>口座番号</t>
    <phoneticPr fontId="2"/>
  </si>
  <si>
    <t>$contractFixDateTime$</t>
    <phoneticPr fontId="2"/>
  </si>
  <si>
    <t>$contractFixDay_dt_kanji$</t>
    <phoneticPr fontId="2"/>
  </si>
  <si>
    <t>$list_blockOrBuildingNumber$</t>
    <phoneticPr fontId="2"/>
  </si>
  <si>
    <t>$payPriceTax$</t>
    <phoneticPr fontId="2"/>
  </si>
  <si>
    <t>買主： 株式会社メトロス開発</t>
  </si>
  <si>
    <t>以下余白</t>
    <phoneticPr fontId="2"/>
  </si>
  <si>
    <t>上記所在物件の合意書に基づく立退料残金として</t>
    <rPh sb="7" eb="10">
      <t>ゴウイショ</t>
    </rPh>
    <rPh sb="14" eb="17">
      <t>タチノキリョウ</t>
    </rPh>
    <rPh sb="17" eb="19">
      <t>ザンキン</t>
    </rPh>
    <rPh sb="19" eb="20">
      <t>テキン</t>
    </rPh>
    <phoneticPr fontId="11"/>
  </si>
  <si>
    <t>上記所在物件の不動産売買契約に基づく印紙代として</t>
    <rPh sb="18" eb="20">
      <t>インシ</t>
    </rPh>
    <rPh sb="20" eb="21">
      <t>ダイ</t>
    </rPh>
    <phoneticPr fontId="11"/>
  </si>
  <si>
    <t>上記所在物件の不動産売買契約書第4条に基づく売買代金（内金）として</t>
    <rPh sb="15" eb="16">
      <t>ダイ</t>
    </rPh>
    <rPh sb="17" eb="18">
      <t>ジョウ</t>
    </rPh>
    <rPh sb="27" eb="28">
      <t>ウチ</t>
    </rPh>
    <rPh sb="28" eb="29">
      <t>キン</t>
    </rPh>
    <phoneticPr fontId="11"/>
  </si>
  <si>
    <t>上記所在物件の不動産売買契約書第3条に基づく売買代金として</t>
    <rPh sb="22" eb="24">
      <t>バイバイ</t>
    </rPh>
    <rPh sb="24" eb="25">
      <t>ダイ</t>
    </rPh>
    <phoneticPr fontId="11"/>
  </si>
  <si>
    <t>備考</t>
    <phoneticPr fontId="2"/>
  </si>
  <si>
    <t>$supplierName$</t>
    <phoneticPr fontId="2"/>
  </si>
  <si>
    <t>$contractFixDay_dt_kanji$</t>
  </si>
  <si>
    <t>上記所在物件の不動産売買契約に基づく$paymentName$として</t>
    <rPh sb="0" eb="2">
      <t>ジョウキ</t>
    </rPh>
    <rPh sb="2" eb="4">
      <t>ショザイ</t>
    </rPh>
    <rPh sb="4" eb="6">
      <t>ブッケン</t>
    </rPh>
    <rPh sb="7" eb="10">
      <t>フドウサン</t>
    </rPh>
    <rPh sb="10" eb="12">
      <t>バイバイ</t>
    </rPh>
    <rPh sb="12" eb="14">
      <t>ケイヤク</t>
    </rPh>
    <rPh sb="15" eb="16">
      <t>モト</t>
    </rPh>
    <phoneticPr fontId="22"/>
  </si>
  <si>
    <t>$paymentName$$detailRemarks$</t>
    <phoneticPr fontId="2"/>
  </si>
  <si>
    <t>$address$</t>
    <phoneticPr fontId="2"/>
  </si>
  <si>
    <t>$list_contractFormNumber$</t>
    <phoneticPr fontId="2"/>
  </si>
  <si>
    <t>担当：$infoStaffName$</t>
    <rPh sb="0" eb="2">
      <t>タントウ</t>
    </rPh>
    <phoneticPr fontId="2"/>
  </si>
  <si>
    <t>社長</t>
    <rPh sb="0" eb="2">
      <t>シャチョウ</t>
    </rPh>
    <phoneticPr fontId="2"/>
  </si>
  <si>
    <t>作成者</t>
    <rPh sb="0" eb="3">
      <t>サクセイシャ</t>
    </rPh>
    <phoneticPr fontId="2"/>
  </si>
  <si>
    <t>$payPriceTaxPlusFixedTax$</t>
    <phoneticPr fontId="2"/>
  </si>
  <si>
    <t>$addressAndBlockOrBuildingNumber$</t>
    <phoneticPr fontId="2"/>
  </si>
  <si>
    <t>支払先</t>
    <phoneticPr fontId="2"/>
  </si>
  <si>
    <t>地権者（売主）</t>
    <phoneticPr fontId="2"/>
  </si>
  <si>
    <t>$contractor$</t>
    <phoneticPr fontId="2"/>
  </si>
  <si>
    <t>振替伝票</t>
    <rPh sb="0" eb="4">
      <t>フリカエデンピョウ</t>
    </rPh>
    <phoneticPr fontId="2"/>
  </si>
  <si>
    <t>日付</t>
    <rPh sb="0" eb="2">
      <t>ヒヅケ</t>
    </rPh>
    <phoneticPr fontId="2"/>
  </si>
  <si>
    <t>$contractFixDay$</t>
    <phoneticPr fontId="2"/>
  </si>
  <si>
    <t>伝票№</t>
    <rPh sb="0" eb="2">
      <t>デンピョウ</t>
    </rPh>
    <phoneticPr fontId="2"/>
  </si>
  <si>
    <t>借方勘定科目</t>
    <rPh sb="0" eb="2">
      <t>カリカタ</t>
    </rPh>
    <rPh sb="2" eb="4">
      <t>カンジョウ</t>
    </rPh>
    <rPh sb="4" eb="6">
      <t>カモク</t>
    </rPh>
    <phoneticPr fontId="2"/>
  </si>
  <si>
    <t>借方金額</t>
    <rPh sb="0" eb="2">
      <t>カリカタ</t>
    </rPh>
    <rPh sb="2" eb="4">
      <t>キンガク</t>
    </rPh>
    <phoneticPr fontId="2"/>
  </si>
  <si>
    <t>貸方勘定科目</t>
    <rPh sb="0" eb="2">
      <t>カシカタ</t>
    </rPh>
    <rPh sb="2" eb="4">
      <t>カンジョウ</t>
    </rPh>
    <rPh sb="4" eb="6">
      <t>カモク</t>
    </rPh>
    <phoneticPr fontId="2"/>
  </si>
  <si>
    <t>貸方金額</t>
    <rPh sb="0" eb="2">
      <t>カシカタ</t>
    </rPh>
    <rPh sb="2" eb="4">
      <t>キンガク</t>
    </rPh>
    <rPh sb="3" eb="4">
      <t>シャッキン</t>
    </rPh>
    <phoneticPr fontId="2"/>
  </si>
  <si>
    <t>摘要</t>
    <rPh sb="0" eb="2">
      <t>テキヨウ</t>
    </rPh>
    <phoneticPr fontId="2"/>
  </si>
  <si>
    <t>備考</t>
    <rPh sb="0" eb="2">
      <t>ビコウ</t>
    </rPh>
    <phoneticPr fontId="2"/>
  </si>
  <si>
    <t>借方補助科目</t>
    <rPh sb="0" eb="2">
      <t>カリカタ</t>
    </rPh>
    <rPh sb="2" eb="6">
      <t>ホジョカモク</t>
    </rPh>
    <phoneticPr fontId="2"/>
  </si>
  <si>
    <t>消費税</t>
    <rPh sb="0" eb="3">
      <t>ショウヒゼイ</t>
    </rPh>
    <phoneticPr fontId="2"/>
  </si>
  <si>
    <t>貸方補助科目</t>
    <rPh sb="0" eb="2">
      <t>カシカタ</t>
    </rPh>
    <rPh sb="2" eb="6">
      <t>ホジョカモク</t>
    </rPh>
    <phoneticPr fontId="2"/>
  </si>
  <si>
    <t>$debtorKanjyoName$</t>
    <phoneticPr fontId="2"/>
  </si>
  <si>
    <t>$debtorPayPrice$</t>
    <phoneticPr fontId="2"/>
  </si>
  <si>
    <t>$creditorKanjyoName$</t>
    <phoneticPr fontId="2"/>
  </si>
  <si>
    <t>$creditorPayPrice$</t>
    <phoneticPr fontId="2"/>
  </si>
  <si>
    <t>$remark$</t>
    <phoneticPr fontId="2"/>
  </si>
  <si>
    <t>$note$</t>
    <phoneticPr fontId="2"/>
  </si>
  <si>
    <t>$debtorKanjyoDetailName$</t>
    <phoneticPr fontId="2"/>
  </si>
  <si>
    <t>$debtorPayTax$</t>
    <phoneticPr fontId="2"/>
  </si>
  <si>
    <t>$creditorKanjyoDetailName$</t>
    <phoneticPr fontId="2"/>
  </si>
  <si>
    <t>$creditorPayTax$</t>
    <phoneticPr fontId="2"/>
  </si>
  <si>
    <t>借方合計</t>
    <rPh sb="0" eb="4">
      <t>カリカタゴウケイ</t>
    </rPh>
    <phoneticPr fontId="2"/>
  </si>
  <si>
    <t>貸方合計</t>
    <rPh sb="0" eb="2">
      <t>カシカタ</t>
    </rPh>
    <rPh sb="2" eb="4">
      <t>ゴウケイ</t>
    </rPh>
    <phoneticPr fontId="2"/>
  </si>
  <si>
    <t>貸借バランス</t>
    <rPh sb="0" eb="2">
      <t>タイシャク</t>
    </rPh>
    <phoneticPr fontId="2"/>
  </si>
  <si>
    <t>株式会社メトロス開発</t>
    <rPh sb="0" eb="4">
      <t>カブシキガイシャ</t>
    </rPh>
    <rPh sb="8" eb="10">
      <t>カイハツ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</si>
</sst>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1" formatCode="_ * #,##0_ ;_ * \-#,##0_ ;_ * &quot;-&quot;_ ;_ @_ "/>
    <numFmt numFmtId="176" formatCode="[$-411]ggge&quot;年&quot;m&quot;月&quot;d&quot;日&quot;;@"/>
    <numFmt numFmtId="177" formatCode="#,##0_ "/>
    <numFmt numFmtId="178" formatCode="#,##0_);[Red]\(#,##0\)"/>
    <numFmt numFmtId="179" formatCode="yyyy/m/d\ h:mm;@"/>
    <numFmt numFmtId="180" formatCode="#,##0&quot;円&quot;"/>
    <numFmt numFmtId="181" formatCode="&quot;金&quot;###,###,###,###,##0&quot;円&quot;&quot;也&quot;"/>
    <numFmt numFmtId="182" formatCode="&quot;金 &quot;#,##0&quot; 円也&quot;;&quot;金 ▲&quot;#,##0&quot; 円也&quot;"/>
    <numFmt numFmtId="183" formatCode="&quot;金 &quot;#,##0&quot; 円&quot;"/>
    <numFmt numFmtId="184" formatCode="&quot;（消費税及び地方消費税金&quot;#,##0&quot;円を含む）&quot;"/>
    <numFmt numFmtId="185" formatCode="[$-F800]dddd\,\ mmmm\ dd\,\ yyyy"/>
    <numFmt numFmtId="186" formatCode="\(&quot;消&quot;&quot;費&quot;&quot;税&quot;&quot;お&quot;&quot;よ&quot;&quot;び&quot;&quot;地&quot;&quot;方&quot;&quot;消&quot;&quot;費&quot;&quot;税&quot;\ &quot;金&quot;###,###,###,###&quot;円&quot;&quot;を&quot;&quot;含&quot;&quot;む&quot;\)"/>
    <numFmt numFmtId="187" formatCode="[$]ggge&quot;年&quot;m&quot;月&quot;d&quot;日&quot;;@" x16r2:formatCode16="[$-ja-JP-x-gannen]ggge&quot;年&quot;m&quot;月&quot;d&quot;日&quot;;@"/>
    <numFmt numFmtId="188" formatCode="#,##0_);\(#,##0\)"/>
  </numFmts>
  <fonts count="2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b/>
      <sz val="11"/>
      <name val="ＭＳ Ｐ明朝"/>
      <family val="1"/>
      <charset val="128"/>
    </font>
    <font>
      <sz val="10"/>
      <name val="ＭＳ Ｐゴシック"/>
      <family val="2"/>
      <charset val="128"/>
    </font>
    <font>
      <sz val="10"/>
      <name val="ＭＳ Ｐ明朝"/>
      <family val="1"/>
      <charset val="128"/>
    </font>
    <font>
      <sz val="11"/>
      <name val="ＭＳ Ｐゴシック"/>
      <family val="3"/>
      <charset val="128"/>
    </font>
    <font>
      <b/>
      <sz val="12"/>
      <name val="ＭＳ Ｐ明朝"/>
      <family val="1"/>
      <charset val="128"/>
    </font>
    <font>
      <b/>
      <sz val="20"/>
      <name val="ＭＳ Ｐ明朝"/>
      <family val="1"/>
      <charset val="128"/>
    </font>
    <font>
      <sz val="18"/>
      <name val="ＭＳ Ｐ明朝"/>
      <family val="1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b/>
      <sz val="16"/>
      <name val="ＭＳ Ｐ明朝"/>
      <family val="1"/>
      <charset val="128"/>
    </font>
    <font>
      <sz val="12"/>
      <name val="ＭＳ Ｐ明朝"/>
      <family val="1"/>
      <charset val="128"/>
    </font>
    <font>
      <sz val="11"/>
      <name val="ＭＳ Ｐ明朝"/>
      <family val="1"/>
      <charset val="128"/>
    </font>
    <font>
      <sz val="14"/>
      <name val="ＭＳ Ｐ明朝"/>
      <family val="1"/>
      <charset val="128"/>
    </font>
    <font>
      <sz val="8"/>
      <name val="ＭＳ Ｐ明朝"/>
      <family val="1"/>
      <charset val="128"/>
    </font>
    <font>
      <sz val="11"/>
      <name val="ＭＳ Ｐゴシック"/>
      <family val="2"/>
      <charset val="128"/>
    </font>
    <font>
      <sz val="9"/>
      <name val="ＭＳ Ｐ明朝"/>
      <family val="1"/>
      <charset val="128"/>
    </font>
    <font>
      <sz val="10"/>
      <name val="ＭＳ Ｐゴシック"/>
      <family val="3"/>
      <charset val="128"/>
    </font>
    <font>
      <sz val="8"/>
      <name val="ＭＳ Ｐゴシック"/>
      <family val="2"/>
      <charset val="128"/>
    </font>
    <font>
      <b/>
      <sz val="15"/>
      <color theme="3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7" fillId="0" borderId="0"/>
    <xf numFmtId="38" fontId="7" fillId="0" borderId="0" applyFont="0" applyFill="0" applyBorder="0" applyAlignment="0" applyProtection="0"/>
  </cellStyleXfs>
  <cellXfs count="134">
    <xf numFmtId="0" fontId="0" fillId="0" borderId="0" xfId="0">
      <alignment vertical="center"/>
    </xf>
    <xf numFmtId="178" fontId="5" fillId="0" borderId="4" xfId="1" applyNumberFormat="1" applyFont="1" applyBorder="1" applyAlignment="1">
      <alignment horizontal="center" vertical="center" shrinkToFit="1"/>
    </xf>
    <xf numFmtId="49" fontId="15" fillId="0" borderId="5" xfId="1" applyNumberFormat="1" applyFont="1" applyBorder="1">
      <alignment vertical="center"/>
    </xf>
    <xf numFmtId="0" fontId="15" fillId="0" borderId="5" xfId="1" applyFont="1" applyBorder="1">
      <alignment vertical="center"/>
    </xf>
    <xf numFmtId="0" fontId="15" fillId="0" borderId="0" xfId="1" applyFont="1">
      <alignment vertical="center"/>
    </xf>
    <xf numFmtId="176" fontId="15" fillId="0" borderId="0" xfId="1" applyNumberFormat="1" applyFont="1">
      <alignment vertical="center"/>
    </xf>
    <xf numFmtId="185" fontId="18" fillId="0" borderId="0" xfId="1" applyNumberFormat="1" applyFont="1" applyAlignment="1">
      <alignment vertical="center" shrinkToFit="1"/>
    </xf>
    <xf numFmtId="0" fontId="15" fillId="0" borderId="1" xfId="1" applyFont="1" applyBorder="1" applyAlignment="1">
      <alignment horizontal="center" vertical="center" shrinkToFit="1"/>
    </xf>
    <xf numFmtId="0" fontId="19" fillId="0" borderId="1" xfId="1" applyFont="1" applyBorder="1" applyAlignment="1">
      <alignment horizontal="center" vertical="center"/>
    </xf>
    <xf numFmtId="179" fontId="15" fillId="0" borderId="1" xfId="1" applyNumberFormat="1" applyFont="1" applyBorder="1" applyAlignment="1">
      <alignment vertical="center" shrinkToFit="1"/>
    </xf>
    <xf numFmtId="49" fontId="20" fillId="0" borderId="1" xfId="1" applyNumberFormat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 wrapText="1" shrinkToFit="1"/>
    </xf>
    <xf numFmtId="177" fontId="19" fillId="0" borderId="1" xfId="1" applyNumberFormat="1" applyFont="1" applyBorder="1" applyAlignment="1">
      <alignment horizontal="right" vertical="center"/>
    </xf>
    <xf numFmtId="177" fontId="19" fillId="0" borderId="1" xfId="1" applyNumberFormat="1" applyFont="1" applyBorder="1">
      <alignment vertical="center"/>
    </xf>
    <xf numFmtId="178" fontId="15" fillId="0" borderId="1" xfId="1" applyNumberFormat="1" applyFont="1" applyBorder="1" applyAlignment="1">
      <alignment vertical="center" shrinkToFit="1"/>
    </xf>
    <xf numFmtId="178" fontId="15" fillId="0" borderId="2" xfId="1" applyNumberFormat="1" applyFont="1" applyBorder="1" applyAlignment="1">
      <alignment vertical="center" shrinkToFit="1"/>
    </xf>
    <xf numFmtId="178" fontId="18" fillId="0" borderId="3" xfId="1" applyNumberFormat="1" applyFont="1" applyBorder="1" applyAlignment="1">
      <alignment horizontal="center" vertical="center" shrinkToFit="1"/>
    </xf>
    <xf numFmtId="178" fontId="6" fillId="0" borderId="3" xfId="1" applyNumberFormat="1" applyFont="1" applyBorder="1" applyAlignment="1">
      <alignment horizontal="center" vertical="center" shrinkToFit="1"/>
    </xf>
    <xf numFmtId="178" fontId="15" fillId="0" borderId="0" xfId="1" applyNumberFormat="1" applyFont="1" applyAlignment="1">
      <alignment vertical="center" shrinkToFit="1"/>
    </xf>
    <xf numFmtId="0" fontId="15" fillId="0" borderId="0" xfId="1" applyFont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6" fillId="0" borderId="0" xfId="2" applyFont="1" applyAlignment="1">
      <alignment vertical="center"/>
    </xf>
    <xf numFmtId="0" fontId="15" fillId="0" borderId="0" xfId="2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13" fillId="0" borderId="0" xfId="2" applyFont="1" applyAlignment="1">
      <alignment horizontal="left" vertical="center"/>
    </xf>
    <xf numFmtId="0" fontId="14" fillId="0" borderId="0" xfId="2" applyFont="1" applyAlignment="1">
      <alignment horizontal="center" shrinkToFit="1"/>
    </xf>
    <xf numFmtId="58" fontId="6" fillId="0" borderId="0" xfId="2" applyNumberFormat="1" applyFont="1" applyAlignment="1">
      <alignment vertical="center"/>
    </xf>
    <xf numFmtId="38" fontId="16" fillId="0" borderId="0" xfId="2" applyNumberFormat="1" applyFont="1" applyAlignment="1">
      <alignment horizontal="right" vertical="center"/>
    </xf>
    <xf numFmtId="182" fontId="16" fillId="0" borderId="0" xfId="2" applyNumberFormat="1" applyFont="1" applyAlignment="1">
      <alignment horizontal="right" vertical="center"/>
    </xf>
    <xf numFmtId="182" fontId="15" fillId="0" borderId="0" xfId="2" applyNumberFormat="1" applyFont="1" applyAlignment="1">
      <alignment vertical="center"/>
    </xf>
    <xf numFmtId="0" fontId="6" fillId="0" borderId="0" xfId="2" applyFont="1" applyAlignment="1">
      <alignment horizontal="right" vertical="center"/>
    </xf>
    <xf numFmtId="183" fontId="6" fillId="0" borderId="0" xfId="2" applyNumberFormat="1" applyFont="1" applyAlignment="1">
      <alignment vertical="center"/>
    </xf>
    <xf numFmtId="183" fontId="15" fillId="0" borderId="0" xfId="2" applyNumberFormat="1" applyFont="1" applyAlignment="1">
      <alignment vertical="center"/>
    </xf>
    <xf numFmtId="0" fontId="14" fillId="0" borderId="0" xfId="2" applyFont="1" applyAlignment="1">
      <alignment horizontal="right" vertical="center"/>
    </xf>
    <xf numFmtId="0" fontId="6" fillId="0" borderId="0" xfId="2" applyFont="1" applyAlignment="1">
      <alignment vertical="center" shrinkToFit="1"/>
    </xf>
    <xf numFmtId="0" fontId="17" fillId="0" borderId="0" xfId="2" applyFont="1"/>
    <xf numFmtId="0" fontId="14" fillId="0" borderId="0" xfId="2" applyFont="1" applyAlignment="1">
      <alignment vertical="center"/>
    </xf>
    <xf numFmtId="0" fontId="17" fillId="0" borderId="0" xfId="2" applyFont="1" applyAlignment="1">
      <alignment horizontal="center" vertical="center" shrinkToFit="1"/>
    </xf>
    <xf numFmtId="180" fontId="17" fillId="0" borderId="0" xfId="2" applyNumberFormat="1" applyFont="1" applyAlignment="1">
      <alignment horizontal="center" vertical="center" shrinkToFit="1"/>
    </xf>
    <xf numFmtId="58" fontId="19" fillId="0" borderId="0" xfId="2" applyNumberFormat="1" applyFont="1" applyAlignment="1">
      <alignment vertical="center"/>
    </xf>
    <xf numFmtId="58" fontId="15" fillId="0" borderId="0" xfId="2" applyNumberFormat="1" applyFont="1" applyAlignment="1">
      <alignment horizontal="left" vertical="center"/>
    </xf>
    <xf numFmtId="0" fontId="6" fillId="0" borderId="22" xfId="2" applyFont="1" applyBorder="1" applyAlignment="1">
      <alignment horizontal="right" vertical="center" shrinkToFit="1"/>
    </xf>
    <xf numFmtId="0" fontId="6" fillId="0" borderId="0" xfId="2" applyFont="1" applyAlignment="1">
      <alignment horizontal="right" vertical="center" shrinkToFit="1"/>
    </xf>
    <xf numFmtId="0" fontId="1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6" fillId="0" borderId="0" xfId="2" applyFont="1" applyAlignment="1">
      <alignment horizontal="left" vertical="center"/>
    </xf>
    <xf numFmtId="0" fontId="15" fillId="0" borderId="1" xfId="1" applyFont="1" applyBorder="1" applyAlignment="1">
      <alignment horizontal="center" vertical="center" wrapText="1"/>
    </xf>
    <xf numFmtId="0" fontId="19" fillId="0" borderId="23" xfId="1" applyFont="1" applyBorder="1" applyAlignment="1">
      <alignment horizontal="center" vertical="center"/>
    </xf>
    <xf numFmtId="0" fontId="2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33" xfId="0" applyBorder="1">
      <alignment vertical="center"/>
    </xf>
    <xf numFmtId="0" fontId="0" fillId="0" borderId="2" xfId="0" applyBorder="1" applyAlignment="1">
      <alignment horizontal="center" vertical="center"/>
    </xf>
    <xf numFmtId="187" fontId="0" fillId="0" borderId="1" xfId="0" applyNumberFormat="1" applyBorder="1">
      <alignment vertical="center"/>
    </xf>
    <xf numFmtId="0" fontId="0" fillId="0" borderId="0" xfId="0" applyAlignment="1">
      <alignment horizontal="right" vertical="center"/>
    </xf>
    <xf numFmtId="0" fontId="0" fillId="0" borderId="5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41" fontId="24" fillId="0" borderId="36" xfId="0" applyNumberFormat="1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0" borderId="39" xfId="0" applyFont="1" applyBorder="1" applyAlignment="1">
      <alignment horizontal="center" vertical="center"/>
    </xf>
    <xf numFmtId="41" fontId="24" fillId="0" borderId="39" xfId="0" applyNumberFormat="1" applyFont="1" applyBorder="1" applyAlignment="1">
      <alignment horizontal="center" vertical="center"/>
    </xf>
    <xf numFmtId="41" fontId="24" fillId="0" borderId="35" xfId="0" applyNumberFormat="1" applyFont="1" applyBorder="1" applyAlignment="1">
      <alignment horizontal="center" vertical="center"/>
    </xf>
    <xf numFmtId="41" fontId="0" fillId="0" borderId="1" xfId="0" applyNumberFormat="1" applyBorder="1">
      <alignment vertical="center"/>
    </xf>
    <xf numFmtId="0" fontId="15" fillId="2" borderId="1" xfId="1" applyFont="1" applyFill="1" applyBorder="1" applyAlignment="1">
      <alignment horizontal="center" vertical="center"/>
    </xf>
    <xf numFmtId="177" fontId="4" fillId="2" borderId="1" xfId="1" applyNumberFormat="1" applyFont="1" applyFill="1" applyBorder="1">
      <alignment vertical="center"/>
    </xf>
    <xf numFmtId="0" fontId="15" fillId="0" borderId="26" xfId="1" applyFont="1" applyBorder="1" applyAlignment="1">
      <alignment horizontal="center" vertical="center"/>
    </xf>
    <xf numFmtId="0" fontId="15" fillId="0" borderId="24" xfId="1" applyFont="1" applyBorder="1" applyAlignment="1">
      <alignment horizontal="center" vertical="center"/>
    </xf>
    <xf numFmtId="0" fontId="15" fillId="0" borderId="25" xfId="1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178" fontId="21" fillId="0" borderId="1" xfId="1" applyNumberFormat="1" applyFont="1" applyBorder="1" applyAlignment="1">
      <alignment vertical="top" shrinkToFit="1"/>
    </xf>
    <xf numFmtId="0" fontId="15" fillId="0" borderId="28" xfId="1" applyFont="1" applyBorder="1" applyAlignment="1">
      <alignment horizontal="center" vertical="center"/>
    </xf>
    <xf numFmtId="0" fontId="15" fillId="0" borderId="29" xfId="1" applyFont="1" applyBorder="1" applyAlignment="1">
      <alignment horizontal="center" vertical="center"/>
    </xf>
    <xf numFmtId="0" fontId="15" fillId="0" borderId="27" xfId="1" applyFont="1" applyBorder="1" applyAlignment="1">
      <alignment horizontal="center" vertical="center"/>
    </xf>
    <xf numFmtId="0" fontId="15" fillId="0" borderId="30" xfId="1" applyFont="1" applyBorder="1" applyAlignment="1">
      <alignment horizontal="center" vertical="center"/>
    </xf>
    <xf numFmtId="0" fontId="15" fillId="0" borderId="31" xfId="1" applyFont="1" applyBorder="1" applyAlignment="1">
      <alignment horizontal="center" vertical="center"/>
    </xf>
    <xf numFmtId="0" fontId="15" fillId="0" borderId="32" xfId="1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2" xfId="0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24" fillId="0" borderId="37" xfId="0" applyFont="1" applyBorder="1" applyAlignment="1">
      <alignment horizontal="left" vertical="top" wrapText="1"/>
    </xf>
    <xf numFmtId="0" fontId="24" fillId="0" borderId="22" xfId="0" applyFont="1" applyBorder="1" applyAlignment="1">
      <alignment horizontal="left" vertical="top" wrapText="1"/>
    </xf>
    <xf numFmtId="0" fontId="24" fillId="0" borderId="38" xfId="0" applyFont="1" applyBorder="1" applyAlignment="1">
      <alignment horizontal="left" vertical="top" wrapText="1"/>
    </xf>
    <xf numFmtId="0" fontId="24" fillId="0" borderId="40" xfId="0" applyFont="1" applyBorder="1" applyAlignment="1">
      <alignment horizontal="left" vertical="top" wrapText="1"/>
    </xf>
    <xf numFmtId="0" fontId="24" fillId="0" borderId="5" xfId="0" applyFont="1" applyBorder="1" applyAlignment="1">
      <alignment horizontal="left" vertical="top" wrapText="1"/>
    </xf>
    <xf numFmtId="0" fontId="24" fillId="0" borderId="4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8" fontId="0" fillId="0" borderId="8" xfId="0" applyNumberFormat="1" applyBorder="1" applyAlignment="1">
      <alignment horizontal="right" vertical="center"/>
    </xf>
    <xf numFmtId="188" fontId="0" fillId="0" borderId="4" xfId="0" applyNumberFormat="1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14" fillId="0" borderId="6" xfId="2" applyFont="1" applyBorder="1" applyAlignment="1">
      <alignment horizontal="center" shrinkToFit="1"/>
    </xf>
    <xf numFmtId="181" fontId="10" fillId="0" borderId="2" xfId="2" applyNumberFormat="1" applyFont="1" applyBorder="1" applyAlignment="1">
      <alignment horizontal="center" vertical="center"/>
    </xf>
    <xf numFmtId="181" fontId="10" fillId="0" borderId="3" xfId="2" applyNumberFormat="1" applyFont="1" applyBorder="1" applyAlignment="1">
      <alignment vertical="center"/>
    </xf>
    <xf numFmtId="181" fontId="10" fillId="0" borderId="4" xfId="2" applyNumberFormat="1" applyFont="1" applyBorder="1" applyAlignment="1">
      <alignment vertical="center"/>
    </xf>
    <xf numFmtId="0" fontId="14" fillId="0" borderId="2" xfId="2" applyFont="1" applyBorder="1" applyAlignment="1">
      <alignment horizontal="center" vertical="center"/>
    </xf>
    <xf numFmtId="0" fontId="14" fillId="0" borderId="7" xfId="2" applyFont="1" applyBorder="1" applyAlignment="1">
      <alignment horizontal="center" vertical="center"/>
    </xf>
    <xf numFmtId="0" fontId="6" fillId="0" borderId="8" xfId="2" applyFont="1" applyBorder="1" applyAlignment="1" applyProtection="1">
      <alignment horizontal="left" vertical="center" shrinkToFit="1"/>
      <protection locked="0"/>
    </xf>
    <xf numFmtId="0" fontId="6" fillId="0" borderId="3" xfId="2" applyFont="1" applyBorder="1" applyAlignment="1" applyProtection="1">
      <alignment horizontal="left" vertical="center" shrinkToFit="1"/>
      <protection locked="0"/>
    </xf>
    <xf numFmtId="0" fontId="6" fillId="0" borderId="4" xfId="2" applyFont="1" applyBorder="1" applyAlignment="1" applyProtection="1">
      <alignment horizontal="left" vertical="center" shrinkToFit="1"/>
      <protection locked="0"/>
    </xf>
    <xf numFmtId="58" fontId="6" fillId="0" borderId="0" xfId="2" applyNumberFormat="1" applyFont="1" applyAlignment="1">
      <alignment horizontal="center" vertical="center" shrinkToFit="1"/>
    </xf>
    <xf numFmtId="0" fontId="6" fillId="0" borderId="5" xfId="2" applyFont="1" applyBorder="1" applyAlignment="1">
      <alignment horizontal="center" vertical="center"/>
    </xf>
    <xf numFmtId="0" fontId="6" fillId="0" borderId="0" xfId="2" applyFont="1" applyAlignment="1">
      <alignment horizontal="left" vertical="center"/>
    </xf>
    <xf numFmtId="0" fontId="6" fillId="0" borderId="5" xfId="2" applyFont="1" applyBorder="1" applyAlignment="1">
      <alignment horizontal="left" vertical="center" shrinkToFit="1"/>
    </xf>
    <xf numFmtId="186" fontId="6" fillId="0" borderId="0" xfId="2" applyNumberFormat="1" applyFont="1" applyAlignment="1">
      <alignment horizontal="left" vertical="center"/>
    </xf>
    <xf numFmtId="0" fontId="6" fillId="0" borderId="12" xfId="2" applyFont="1" applyBorder="1" applyAlignment="1">
      <alignment horizontal="left" vertical="center" shrinkToFit="1"/>
    </xf>
    <xf numFmtId="0" fontId="6" fillId="0" borderId="13" xfId="2" applyFont="1" applyBorder="1" applyAlignment="1">
      <alignment horizontal="left" vertical="center" shrinkToFit="1"/>
    </xf>
    <xf numFmtId="0" fontId="6" fillId="0" borderId="14" xfId="2" applyFont="1" applyBorder="1" applyAlignment="1">
      <alignment horizontal="left" vertical="center" shrinkToFit="1"/>
    </xf>
    <xf numFmtId="183" fontId="14" fillId="0" borderId="15" xfId="2" applyNumberFormat="1" applyFont="1" applyBorder="1" applyAlignment="1">
      <alignment horizontal="right" vertical="center"/>
    </xf>
    <xf numFmtId="183" fontId="14" fillId="0" borderId="13" xfId="2" applyNumberFormat="1" applyFont="1" applyBorder="1" applyAlignment="1">
      <alignment horizontal="right" vertical="center"/>
    </xf>
    <xf numFmtId="183" fontId="14" fillId="0" borderId="16" xfId="2" applyNumberFormat="1" applyFont="1" applyBorder="1" applyAlignment="1">
      <alignment horizontal="right" vertical="center"/>
    </xf>
    <xf numFmtId="184" fontId="6" fillId="0" borderId="12" xfId="2" applyNumberFormat="1" applyFont="1" applyBorder="1" applyAlignment="1">
      <alignment horizontal="left" vertical="center" shrinkToFit="1"/>
    </xf>
    <xf numFmtId="184" fontId="6" fillId="0" borderId="13" xfId="2" applyNumberFormat="1" applyFont="1" applyBorder="1" applyAlignment="1">
      <alignment horizontal="left" vertical="center" shrinkToFit="1"/>
    </xf>
    <xf numFmtId="184" fontId="6" fillId="0" borderId="14" xfId="2" applyNumberFormat="1" applyFont="1" applyBorder="1" applyAlignment="1">
      <alignment horizontal="left" vertical="center" shrinkToFit="1"/>
    </xf>
    <xf numFmtId="184" fontId="6" fillId="0" borderId="17" xfId="2" applyNumberFormat="1" applyFont="1" applyBorder="1" applyAlignment="1">
      <alignment horizontal="left" vertical="center" shrinkToFit="1"/>
    </xf>
    <xf numFmtId="184" fontId="6" fillId="0" borderId="18" xfId="2" applyNumberFormat="1" applyFont="1" applyBorder="1" applyAlignment="1">
      <alignment horizontal="left" vertical="center" shrinkToFit="1"/>
    </xf>
    <xf numFmtId="184" fontId="6" fillId="0" borderId="19" xfId="2" applyNumberFormat="1" applyFont="1" applyBorder="1" applyAlignment="1">
      <alignment horizontal="left" vertical="center" shrinkToFit="1"/>
    </xf>
    <xf numFmtId="183" fontId="6" fillId="0" borderId="20" xfId="2" applyNumberFormat="1" applyFont="1" applyBorder="1" applyAlignment="1">
      <alignment vertical="center"/>
    </xf>
    <xf numFmtId="183" fontId="15" fillId="0" borderId="20" xfId="2" applyNumberFormat="1" applyFont="1" applyBorder="1" applyAlignment="1">
      <alignment vertical="center"/>
    </xf>
    <xf numFmtId="183" fontId="15" fillId="0" borderId="21" xfId="2" applyNumberFormat="1" applyFont="1" applyBorder="1" applyAlignment="1">
      <alignment vertical="center"/>
    </xf>
    <xf numFmtId="0" fontId="14" fillId="0" borderId="9" xfId="2" applyFont="1" applyBorder="1" applyAlignment="1">
      <alignment horizontal="center" vertical="center"/>
    </xf>
    <xf numFmtId="0" fontId="14" fillId="0" borderId="10" xfId="2" applyFont="1" applyBorder="1" applyAlignment="1">
      <alignment horizontal="center" vertical="center"/>
    </xf>
    <xf numFmtId="0" fontId="14" fillId="0" borderId="11" xfId="2" applyFont="1" applyBorder="1" applyAlignment="1">
      <alignment horizontal="center" vertical="center"/>
    </xf>
  </cellXfs>
  <cellStyles count="4">
    <cellStyle name="桁区切り 2" xfId="3" xr:uid="{00000000-0005-0000-0000-000000000000}"/>
    <cellStyle name="標準" xfId="0" builtinId="0"/>
    <cellStyle name="標準 2" xfId="1" xr:uid="{00000000-0005-0000-0000-000002000000}"/>
    <cellStyle name="標準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CSRV\Work\DPP%20RPP\DPP\&#36009;&#22770;&#21488;&#24115;\LM&#36009;&#22770;&#31649;&#29702;&#21488;&#24115;%20&#65288;Latest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概要"/>
      <sheetName val="仲介業者ﾘｽﾄ"/>
      <sheetName val="台帳"/>
      <sheetName val="契約報告書"/>
      <sheetName val="決済報告書"/>
      <sheetName val="精算書"/>
      <sheetName val="取引台帳"/>
      <sheetName val="ﾚﾝﾀﾙ確認書"/>
    </sheetNames>
    <sheetDataSet>
      <sheetData sheetId="0"/>
      <sheetData sheetId="1" refreshError="1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</row>
        <row r="3">
          <cell r="A3" t="str">
            <v>NO.</v>
          </cell>
          <cell r="B3" t="str">
            <v>会社名</v>
          </cell>
          <cell r="C3" t="str">
            <v>支店名</v>
          </cell>
          <cell r="D3" t="str">
            <v>住所</v>
          </cell>
          <cell r="E3" t="str">
            <v>ビル名</v>
          </cell>
          <cell r="F3" t="str">
            <v>TEL</v>
          </cell>
          <cell r="G3" t="str">
            <v>免許番号</v>
          </cell>
          <cell r="H3" t="str">
            <v>媒介契約期限</v>
          </cell>
        </row>
        <row r="4">
          <cell r="A4">
            <v>50</v>
          </cell>
          <cell r="B4" t="str">
            <v>インタープラネット 株式会社</v>
          </cell>
          <cell r="D4" t="str">
            <v>大阪市北区堂島 2-1-27</v>
          </cell>
          <cell r="E4" t="str">
            <v>桜橋千代田ﾋﾞﾙ 8F</v>
          </cell>
          <cell r="F4" t="str">
            <v>06-442-7777</v>
          </cell>
          <cell r="G4" t="str">
            <v>大阪府知事(1)第46128号</v>
          </cell>
        </row>
        <row r="5">
          <cell r="A5">
            <v>1</v>
          </cell>
          <cell r="B5" t="str">
            <v>株式会社 大京住宅流通</v>
          </cell>
          <cell r="D5" t="str">
            <v>東京都新宿区西新宿7-21-3</v>
          </cell>
          <cell r="G5" t="str">
            <v>建設大臣(3)第4139号</v>
          </cell>
          <cell r="H5">
            <v>36039</v>
          </cell>
        </row>
        <row r="6">
          <cell r="A6">
            <v>1.1000000000000001</v>
          </cell>
          <cell r="B6" t="str">
            <v>株式会社 大京住宅流通</v>
          </cell>
          <cell r="C6" t="str">
            <v>町田営業店</v>
          </cell>
          <cell r="D6" t="str">
            <v>東京都町田市原町田4-2-10</v>
          </cell>
          <cell r="F6" t="str">
            <v>0427-23-6651</v>
          </cell>
          <cell r="G6" t="str">
            <v>建設大臣(3)第4139号</v>
          </cell>
          <cell r="H6">
            <v>36039</v>
          </cell>
        </row>
        <row r="7">
          <cell r="A7">
            <v>1.2</v>
          </cell>
          <cell r="B7" t="str">
            <v>株式会社 大京住宅流通</v>
          </cell>
          <cell r="C7" t="str">
            <v>札幌営業店</v>
          </cell>
          <cell r="D7" t="str">
            <v>札幌市中央区南八条西4-422-5</v>
          </cell>
          <cell r="F7" t="str">
            <v>011-532-7767</v>
          </cell>
          <cell r="G7" t="str">
            <v>建設大臣(3)第4139号</v>
          </cell>
          <cell r="H7">
            <v>36039</v>
          </cell>
        </row>
        <row r="8">
          <cell r="A8">
            <v>1.3</v>
          </cell>
          <cell r="B8" t="str">
            <v>株式会社 大京住宅流通</v>
          </cell>
          <cell r="C8" t="str">
            <v>広島営業店</v>
          </cell>
          <cell r="D8" t="str">
            <v>広島市中区幟町13-11</v>
          </cell>
          <cell r="E8" t="str">
            <v>明治生命広島幟町ﾋﾞﾙ2F</v>
          </cell>
          <cell r="F8" t="str">
            <v>082-223-1201</v>
          </cell>
          <cell r="G8" t="str">
            <v>建設大臣(3)第4139号</v>
          </cell>
          <cell r="H8">
            <v>36039</v>
          </cell>
        </row>
        <row r="9">
          <cell r="A9">
            <v>1.4</v>
          </cell>
          <cell r="B9" t="str">
            <v>株式会社 大京住宅流通</v>
          </cell>
          <cell r="C9" t="str">
            <v>仙台営業店</v>
          </cell>
          <cell r="D9" t="str">
            <v>宮崎県仙台市青葉区一番町 3-6-1</v>
          </cell>
          <cell r="F9" t="str">
            <v>022-213-0711</v>
          </cell>
          <cell r="G9" t="str">
            <v>建設大臣(3)第4139号</v>
          </cell>
          <cell r="H9">
            <v>36039</v>
          </cell>
        </row>
        <row r="10">
          <cell r="A10">
            <v>1.5</v>
          </cell>
          <cell r="B10" t="str">
            <v>株式会社 大京住宅流通</v>
          </cell>
          <cell r="C10" t="str">
            <v>名古屋営業店</v>
          </cell>
          <cell r="D10" t="str">
            <v>名古屋市中区栄4-1-8</v>
          </cell>
          <cell r="F10" t="str">
            <v>052-243-1511</v>
          </cell>
          <cell r="G10" t="str">
            <v>建設大臣(3)第4139号</v>
          </cell>
          <cell r="H10">
            <v>36039</v>
          </cell>
        </row>
        <row r="11">
          <cell r="A11">
            <v>1.6</v>
          </cell>
          <cell r="B11" t="str">
            <v>株式会社 大京住宅流通</v>
          </cell>
          <cell r="C11" t="str">
            <v>福岡営業店</v>
          </cell>
          <cell r="D11" t="str">
            <v>福岡市中央区天神3-11-20</v>
          </cell>
          <cell r="E11" t="str">
            <v>天神エフﾋﾞﾙ4F</v>
          </cell>
          <cell r="F11" t="str">
            <v>092-714-4431</v>
          </cell>
          <cell r="G11" t="str">
            <v>建設大臣(3)第4139号</v>
          </cell>
        </row>
        <row r="12">
          <cell r="A12">
            <v>1.7</v>
          </cell>
          <cell r="B12" t="str">
            <v>株式会社 大京住宅流通</v>
          </cell>
          <cell r="C12" t="str">
            <v>江坂店</v>
          </cell>
          <cell r="D12" t="str">
            <v>大阪府吹田市広芝町10-40</v>
          </cell>
          <cell r="E12" t="str">
            <v>水川ビル2F</v>
          </cell>
          <cell r="F12" t="str">
            <v>06-6389-4451</v>
          </cell>
          <cell r="G12" t="str">
            <v>建設大臣(3)第4139号</v>
          </cell>
        </row>
        <row r="13">
          <cell r="A13">
            <v>1.8</v>
          </cell>
          <cell r="B13" t="str">
            <v>株式会社 大京住宅流通</v>
          </cell>
          <cell r="C13" t="str">
            <v>神戸三宮営業所</v>
          </cell>
          <cell r="D13" t="str">
            <v>神戸市中央区京町72</v>
          </cell>
          <cell r="E13" t="str">
            <v>新タレセントビル4階</v>
          </cell>
          <cell r="F13" t="str">
            <v>078-393-2201</v>
          </cell>
          <cell r="G13" t="str">
            <v>建設大臣(3)第4139号</v>
          </cell>
        </row>
        <row r="14">
          <cell r="A14">
            <v>2</v>
          </cell>
          <cell r="B14" t="str">
            <v>株式会社 ハウス管理ｻｰﾋﾞｽ</v>
          </cell>
          <cell r="D14" t="str">
            <v>盛岡市南大通2-1-12</v>
          </cell>
          <cell r="F14" t="str">
            <v>019-654-6363</v>
          </cell>
          <cell r="G14" t="str">
            <v>岩手県知事(2)第1866号</v>
          </cell>
          <cell r="H14">
            <v>36070</v>
          </cell>
        </row>
        <row r="15">
          <cell r="A15">
            <v>3</v>
          </cell>
          <cell r="B15" t="str">
            <v>株式会社 リクルートコスモス</v>
          </cell>
        </row>
        <row r="16">
          <cell r="A16">
            <v>3.1</v>
          </cell>
          <cell r="B16" t="str">
            <v>株式会社 リクルートコスモス</v>
          </cell>
          <cell r="C16" t="str">
            <v>池袋支店</v>
          </cell>
          <cell r="D16" t="str">
            <v>東京都豊島区東池袋1-17-8</v>
          </cell>
          <cell r="F16" t="str">
            <v>03-5391-1570</v>
          </cell>
          <cell r="G16" t="str">
            <v>建設大臣(7)第2361号</v>
          </cell>
          <cell r="H16">
            <v>36039</v>
          </cell>
        </row>
        <row r="17">
          <cell r="A17">
            <v>3.2</v>
          </cell>
          <cell r="B17" t="str">
            <v>株式会社 リクルートコスモス</v>
          </cell>
          <cell r="C17" t="str">
            <v>神戸支店</v>
          </cell>
          <cell r="D17" t="str">
            <v>神戸市中央区江戸川町95</v>
          </cell>
          <cell r="F17" t="str">
            <v>03-54404032</v>
          </cell>
          <cell r="G17" t="str">
            <v>建設大臣(8)第2361号</v>
          </cell>
        </row>
        <row r="18">
          <cell r="A18">
            <v>3.3</v>
          </cell>
          <cell r="B18" t="str">
            <v>株式会社 リクルートコスモス</v>
          </cell>
          <cell r="C18" t="str">
            <v>横浜支店</v>
          </cell>
          <cell r="D18" t="str">
            <v>横浜市西区北幸3-9-15</v>
          </cell>
          <cell r="G18" t="str">
            <v>建設大臣(8)第2361号</v>
          </cell>
        </row>
        <row r="19">
          <cell r="A19">
            <v>4</v>
          </cell>
          <cell r="B19" t="str">
            <v>豊川住宅センター 株式会社</v>
          </cell>
          <cell r="D19" t="str">
            <v>豊川市開運通2-48-1</v>
          </cell>
          <cell r="F19" t="str">
            <v>0533-86-5554</v>
          </cell>
          <cell r="G19" t="str">
            <v>愛知県知事(6)第12377号</v>
          </cell>
          <cell r="H19">
            <v>36143</v>
          </cell>
        </row>
        <row r="20">
          <cell r="A20">
            <v>5</v>
          </cell>
          <cell r="B20" t="str">
            <v>株式会社 マテックコーポレーション</v>
          </cell>
          <cell r="D20" t="str">
            <v>京都市右京区西院坤町2番地</v>
          </cell>
          <cell r="F20" t="str">
            <v>075-706-3800</v>
          </cell>
          <cell r="G20" t="str">
            <v>京都府知事(1)第010674号</v>
          </cell>
          <cell r="H20">
            <v>36018</v>
          </cell>
        </row>
        <row r="21">
          <cell r="A21">
            <v>6</v>
          </cell>
          <cell r="B21" t="str">
            <v>株式会社タイヨーコーポレーション</v>
          </cell>
          <cell r="C21" t="str">
            <v>情報センター晩翠通り店</v>
          </cell>
          <cell r="D21" t="str">
            <v>仙台市青葉区国分町2-8-14</v>
          </cell>
          <cell r="F21" t="str">
            <v>022-221-3811</v>
          </cell>
          <cell r="G21" t="str">
            <v>建設大臣(4)第3587号</v>
          </cell>
          <cell r="H21">
            <v>36068</v>
          </cell>
        </row>
        <row r="22">
          <cell r="A22">
            <v>7</v>
          </cell>
          <cell r="B22" t="str">
            <v>株式会社 タミー・コーポレーション</v>
          </cell>
          <cell r="D22" t="str">
            <v>大阪市西区江戸堀1-17-16</v>
          </cell>
          <cell r="G22" t="str">
            <v>大阪府知事(3)第041172号</v>
          </cell>
          <cell r="H22">
            <v>36018</v>
          </cell>
        </row>
        <row r="23">
          <cell r="A23">
            <v>8</v>
          </cell>
          <cell r="B23" t="str">
            <v>株式会社 アイランド</v>
          </cell>
          <cell r="D23" t="str">
            <v xml:space="preserve">福岡市中央区赤坂1-15-15 </v>
          </cell>
          <cell r="E23" t="str">
            <v>平和台ﾊｲﾂ503号</v>
          </cell>
          <cell r="F23" t="str">
            <v>092-724-8633</v>
          </cell>
          <cell r="G23" t="str">
            <v>福岡県知事(2)第12825号</v>
          </cell>
          <cell r="H23">
            <v>36022</v>
          </cell>
        </row>
        <row r="24">
          <cell r="A24">
            <v>9</v>
          </cell>
          <cell r="B24" t="str">
            <v>藤和不動産流通サービス 株式会社</v>
          </cell>
          <cell r="D24" t="str">
            <v>東京都豊島区東池袋1-15-2</v>
          </cell>
          <cell r="G24" t="str">
            <v>建設大臣(5)第3266号</v>
          </cell>
          <cell r="H24">
            <v>36053</v>
          </cell>
        </row>
        <row r="25">
          <cell r="A25">
            <v>9.1</v>
          </cell>
          <cell r="B25" t="str">
            <v>藤和不動産流通サービス 株式会社</v>
          </cell>
          <cell r="D25" t="str">
            <v>東京都豊島区東池袋1-15-2</v>
          </cell>
          <cell r="G25" t="str">
            <v>建設大臣(5)第3266号</v>
          </cell>
          <cell r="H25">
            <v>36053</v>
          </cell>
        </row>
        <row r="26">
          <cell r="A26">
            <v>9.1999999999999993</v>
          </cell>
          <cell r="B26" t="str">
            <v>藤和不動産流通サービス 株式会社</v>
          </cell>
          <cell r="C26" t="str">
            <v>上野営業所</v>
          </cell>
          <cell r="D26" t="str">
            <v>東京都文京区湯島4-6-11</v>
          </cell>
          <cell r="F26" t="str">
            <v>03-3815-0234</v>
          </cell>
          <cell r="G26" t="str">
            <v>建設大臣(5)第3266号</v>
          </cell>
          <cell r="H26">
            <v>36289</v>
          </cell>
        </row>
        <row r="27">
          <cell r="A27">
            <v>10</v>
          </cell>
          <cell r="B27" t="str">
            <v>株式会社 ビルネット</v>
          </cell>
          <cell r="D27" t="str">
            <v>大阪市中央区南船場3-8-7</v>
          </cell>
          <cell r="F27" t="str">
            <v>06-258-8165</v>
          </cell>
          <cell r="G27" t="str">
            <v>大阪府知事(1)第45208号</v>
          </cell>
        </row>
        <row r="28">
          <cell r="A28">
            <v>11</v>
          </cell>
          <cell r="B28" t="str">
            <v>株式会社 日本リロケーション</v>
          </cell>
          <cell r="D28" t="str">
            <v>東京都新宿区新宿4-3-23</v>
          </cell>
          <cell r="G28" t="str">
            <v>建設大臣(4)第3675号</v>
          </cell>
          <cell r="H28">
            <v>36149</v>
          </cell>
        </row>
        <row r="29">
          <cell r="A29">
            <v>12</v>
          </cell>
          <cell r="B29" t="str">
            <v>三和住宅 株式会社</v>
          </cell>
          <cell r="D29" t="str">
            <v>愛媛県新居浜市西原町2-2-9</v>
          </cell>
          <cell r="F29" t="str">
            <v>0897-34-0404</v>
          </cell>
          <cell r="G29" t="str">
            <v>愛知県知事(4)第3542号</v>
          </cell>
          <cell r="H29">
            <v>36130</v>
          </cell>
        </row>
        <row r="30">
          <cell r="A30">
            <v>13</v>
          </cell>
          <cell r="B30" t="str">
            <v>有限会社 緑町エステート</v>
          </cell>
          <cell r="D30" t="str">
            <v>函館市松陰町1-30</v>
          </cell>
          <cell r="E30" t="str">
            <v>ﾗｲｵﾝｽﾞﾏﾝｼｮﾝ松陰1F</v>
          </cell>
          <cell r="F30" t="str">
            <v>0138-52-4100</v>
          </cell>
          <cell r="G30" t="str">
            <v>北海道知事 渡島(4)第716号</v>
          </cell>
        </row>
        <row r="31">
          <cell r="A31">
            <v>14</v>
          </cell>
          <cell r="B31" t="str">
            <v>ヘイケン株式会社</v>
          </cell>
          <cell r="D31" t="str">
            <v>東京都新宿区左門町6</v>
          </cell>
          <cell r="F31" t="str">
            <v>03-3353-3705</v>
          </cell>
          <cell r="G31" t="str">
            <v>東京都知事(4)第50018号</v>
          </cell>
        </row>
        <row r="32">
          <cell r="A32">
            <v>15</v>
          </cell>
          <cell r="B32" t="str">
            <v>東洋不動産</v>
          </cell>
        </row>
        <row r="33">
          <cell r="A33">
            <v>16</v>
          </cell>
          <cell r="B33" t="str">
            <v>株式会社フットワーク</v>
          </cell>
          <cell r="D33" t="str">
            <v>東京都町田市森野1-32-13</v>
          </cell>
          <cell r="E33" t="str">
            <v>新光ﾋﾞﾙ2F</v>
          </cell>
          <cell r="F33" t="str">
            <v>042-728-7411</v>
          </cell>
          <cell r="G33" t="str">
            <v>東京都知事(4)第50125号</v>
          </cell>
          <cell r="H33">
            <v>36339</v>
          </cell>
        </row>
        <row r="34">
          <cell r="A34">
            <v>17</v>
          </cell>
          <cell r="B34" t="str">
            <v>株式会社オー・ジー・アイ</v>
          </cell>
          <cell r="D34" t="str">
            <v>岡山県岡谷市東古松3-12-30</v>
          </cell>
          <cell r="F34" t="str">
            <v>086-225-3344</v>
          </cell>
          <cell r="G34" t="str">
            <v>岡山県知事(4)第3497号</v>
          </cell>
        </row>
        <row r="35">
          <cell r="A35">
            <v>18</v>
          </cell>
          <cell r="B35" t="str">
            <v>中国リハウス株式会社</v>
          </cell>
          <cell r="C35" t="str">
            <v>岡山店</v>
          </cell>
          <cell r="D35" t="str">
            <v>岡山県岡谷市鹿田町1-7-17</v>
          </cell>
          <cell r="F35" t="str">
            <v>086-222-0031</v>
          </cell>
          <cell r="G35" t="str">
            <v>建設大臣免許(2)第5169号</v>
          </cell>
        </row>
        <row r="36">
          <cell r="A36">
            <v>19</v>
          </cell>
          <cell r="B36" t="str">
            <v>有限会社 千成土地住宅社</v>
          </cell>
          <cell r="D36" t="str">
            <v>神奈川県相模原市淵野辺4-15-1</v>
          </cell>
          <cell r="E36" t="str">
            <v>千成ビル</v>
          </cell>
          <cell r="F36" t="str">
            <v>0427-52-4108</v>
          </cell>
          <cell r="G36" t="str">
            <v>神奈川県知事(11)第3393号</v>
          </cell>
        </row>
        <row r="37">
          <cell r="A37">
            <v>20</v>
          </cell>
          <cell r="B37" t="str">
            <v>住友不動産販売株式会社</v>
          </cell>
        </row>
        <row r="38">
          <cell r="A38">
            <v>20.100000000000001</v>
          </cell>
          <cell r="B38" t="str">
            <v>住友不動産販売株式会社</v>
          </cell>
          <cell r="C38" t="str">
            <v>福岡営業センター</v>
          </cell>
          <cell r="D38" t="str">
            <v>福岡市中央区舞鶴1-2-22</v>
          </cell>
          <cell r="F38" t="str">
            <v>092-716-7282</v>
          </cell>
          <cell r="G38" t="str">
            <v>建設大臣(8)第2077号</v>
          </cell>
        </row>
        <row r="39">
          <cell r="A39">
            <v>20.2</v>
          </cell>
          <cell r="B39" t="str">
            <v>住友不動産販売株式会社</v>
          </cell>
          <cell r="C39" t="str">
            <v>岡山営業センター</v>
          </cell>
          <cell r="D39" t="str">
            <v>岡山市磨屋町3-10</v>
          </cell>
          <cell r="F39" t="str">
            <v>086-223-5111</v>
          </cell>
          <cell r="G39" t="str">
            <v>建設大臣(8)第2077号</v>
          </cell>
        </row>
        <row r="40">
          <cell r="A40">
            <v>20.3</v>
          </cell>
          <cell r="B40" t="str">
            <v>住友不動産販売株式会社</v>
          </cell>
          <cell r="C40" t="str">
            <v>町田営業店</v>
          </cell>
          <cell r="D40" t="str">
            <v>東京都町田市町田6-3-8</v>
          </cell>
          <cell r="E40" t="str">
            <v>住友銀行町田ﾋﾞﾙ3F</v>
          </cell>
          <cell r="F40" t="str">
            <v>042-723-1311</v>
          </cell>
          <cell r="G40" t="str">
            <v>建設大臣(8)第2077号</v>
          </cell>
        </row>
        <row r="41">
          <cell r="A41">
            <v>20.399999999999999</v>
          </cell>
          <cell r="B41" t="str">
            <v>住友不動産販売株式会社</v>
          </cell>
          <cell r="C41" t="str">
            <v>仙台営業センター</v>
          </cell>
          <cell r="D41" t="str">
            <v>仙台市青葉区中央2-2-6</v>
          </cell>
          <cell r="E41" t="str">
            <v>住友銀行仙台ﾋﾞﾙ4F</v>
          </cell>
          <cell r="F41" t="str">
            <v>022-267-4531</v>
          </cell>
          <cell r="G41" t="str">
            <v>建設大臣(8)第2077号</v>
          </cell>
        </row>
        <row r="42">
          <cell r="A42">
            <v>20.5</v>
          </cell>
          <cell r="B42" t="str">
            <v>住友不動産販売株式会社</v>
          </cell>
          <cell r="C42" t="str">
            <v>学園前営業ｾﾝﾀｰ</v>
          </cell>
          <cell r="D42" t="str">
            <v>奈良市学園北1-8-8</v>
          </cell>
          <cell r="F42" t="str">
            <v>0742-43-3911</v>
          </cell>
          <cell r="G42" t="str">
            <v>建設大臣(8)第2077号</v>
          </cell>
        </row>
        <row r="43">
          <cell r="A43">
            <v>20.6</v>
          </cell>
          <cell r="B43" t="str">
            <v>住友不動産販売株式会社</v>
          </cell>
          <cell r="C43" t="str">
            <v>東大阪営業センター</v>
          </cell>
          <cell r="D43" t="str">
            <v>東大阪市長堂2-3-21</v>
          </cell>
          <cell r="E43" t="str">
            <v>日本生命布施駅前ビル1F</v>
          </cell>
          <cell r="F43" t="str">
            <v>06-6788-5761</v>
          </cell>
          <cell r="G43" t="str">
            <v>建設大臣(8)第2077号</v>
          </cell>
        </row>
        <row r="44">
          <cell r="A44">
            <v>20.7</v>
          </cell>
          <cell r="B44" t="str">
            <v>住友不動産販売株式会社</v>
          </cell>
          <cell r="C44" t="str">
            <v>二日市営業センター</v>
          </cell>
          <cell r="D44" t="str">
            <v>筑紫野市大字二日市644-7</v>
          </cell>
          <cell r="E44" t="str">
            <v>第二青山ビル３階</v>
          </cell>
          <cell r="F44" t="str">
            <v>092-924-6912</v>
          </cell>
          <cell r="G44" t="str">
            <v>建設大臣(8)第2077号</v>
          </cell>
        </row>
        <row r="45">
          <cell r="A45">
            <v>21</v>
          </cell>
          <cell r="B45" t="str">
            <v>有限会社スタート</v>
          </cell>
          <cell r="D45" t="str">
            <v>札幌市南区澄川３条４丁目3-10</v>
          </cell>
          <cell r="E45" t="str">
            <v>澄川中央ﾋﾞﾙ２F</v>
          </cell>
          <cell r="F45" t="str">
            <v>011-813-1181</v>
          </cell>
          <cell r="G45" t="str">
            <v>北海道知事免許石狩(3)第5776号</v>
          </cell>
        </row>
        <row r="46">
          <cell r="A46">
            <v>22</v>
          </cell>
          <cell r="B46" t="str">
            <v>有限会社ウェーブハウス</v>
          </cell>
          <cell r="D46" t="str">
            <v>岡山市野田2-3-8</v>
          </cell>
          <cell r="F46" t="str">
            <v>086-245-9595</v>
          </cell>
          <cell r="G46" t="str">
            <v>岡山県知事(2)第4022号</v>
          </cell>
        </row>
        <row r="47">
          <cell r="A47">
            <v>23</v>
          </cell>
          <cell r="B47" t="str">
            <v>株式会社アパマンPLAZA</v>
          </cell>
          <cell r="D47" t="str">
            <v>札幌市中央区大通西17丁目</v>
          </cell>
          <cell r="F47" t="str">
            <v>011-613-1551</v>
          </cell>
          <cell r="G47" t="str">
            <v>北海道知事　石狩(5)第3992号</v>
          </cell>
        </row>
        <row r="48">
          <cell r="A48">
            <v>24</v>
          </cell>
          <cell r="B48" t="str">
            <v>パシフィックマネジメント株式会社</v>
          </cell>
          <cell r="D48" t="str">
            <v>渋谷区広尾1-1-39恵比寿ﾌﾟﾗｲﾑｽｸｪｱﾀﾜｰ13F</v>
          </cell>
          <cell r="F48" t="str">
            <v>03-5766-2015</v>
          </cell>
          <cell r="G48" t="str">
            <v>東京都知事(1)第76276号</v>
          </cell>
        </row>
        <row r="49">
          <cell r="A49">
            <v>25</v>
          </cell>
          <cell r="B49" t="str">
            <v>株式会社サンホーム</v>
          </cell>
          <cell r="D49" t="str">
            <v>東京都豊島区東池袋1-3-7</v>
          </cell>
          <cell r="F49" t="str">
            <v>03-3988-3238</v>
          </cell>
          <cell r="G49" t="str">
            <v>東京都知事(2)第70538号</v>
          </cell>
        </row>
        <row r="50">
          <cell r="A50">
            <v>26</v>
          </cell>
          <cell r="B50" t="str">
            <v>有楽土地住宅販売株式会社</v>
          </cell>
          <cell r="C50" t="str">
            <v>町田営業所</v>
          </cell>
          <cell r="D50" t="str">
            <v>東京都町田市原町田6-3-20</v>
          </cell>
          <cell r="E50" t="str">
            <v>新原町田駅前ﾋﾞﾙ5階</v>
          </cell>
          <cell r="F50" t="str">
            <v>042-727-1215</v>
          </cell>
          <cell r="G50" t="str">
            <v>建設大臣(5)第3394号</v>
          </cell>
        </row>
        <row r="51">
          <cell r="A51">
            <v>27</v>
          </cell>
          <cell r="B51" t="str">
            <v>東急リバブル株式会社</v>
          </cell>
          <cell r="C51" t="str">
            <v>仙台営業所</v>
          </cell>
          <cell r="D51" t="str">
            <v>仙台市青葉区上杉1-5-15</v>
          </cell>
          <cell r="E51" t="str">
            <v>日本生命匂当台南ビル1F</v>
          </cell>
          <cell r="F51" t="str">
            <v>022-261-0109</v>
          </cell>
          <cell r="G51" t="str">
            <v>建設大臣(7)第2611号</v>
          </cell>
        </row>
        <row r="52">
          <cell r="A52">
            <v>28</v>
          </cell>
          <cell r="B52" t="str">
            <v>株式会社オリエントハウジング</v>
          </cell>
          <cell r="D52" t="str">
            <v>京都府向日市寺戸町渋川2-12</v>
          </cell>
          <cell r="E52" t="str">
            <v>オリエントビル1F</v>
          </cell>
          <cell r="F52" t="str">
            <v>075-935-1230</v>
          </cell>
          <cell r="G52" t="str">
            <v>京都府知事(3)第8945号</v>
          </cell>
          <cell r="H52">
            <v>36507</v>
          </cell>
        </row>
        <row r="53">
          <cell r="A53">
            <v>29</v>
          </cell>
          <cell r="B53" t="str">
            <v>株式会社ディーピー・プロパティーズ</v>
          </cell>
          <cell r="D53" t="str">
            <v>東京都渋谷区恵比寿4-20-3</v>
          </cell>
          <cell r="E53" t="str">
            <v>恵比寿ガーデンプレイスタワー7F</v>
          </cell>
          <cell r="F53" t="str">
            <v>03-5424-7198</v>
          </cell>
          <cell r="G53" t="str">
            <v>東京都知事(3)第61400号</v>
          </cell>
        </row>
        <row r="54">
          <cell r="A54">
            <v>30</v>
          </cell>
          <cell r="B54" t="str">
            <v>有限会社リンクル</v>
          </cell>
          <cell r="D54" t="str">
            <v>愛媛県新居浜市八雲町5番26号</v>
          </cell>
          <cell r="F54" t="str">
            <v>0897-35-1146</v>
          </cell>
          <cell r="G54" t="str">
            <v>愛媛県知事(1)第4293号</v>
          </cell>
        </row>
        <row r="55">
          <cell r="A55">
            <v>31</v>
          </cell>
          <cell r="B55" t="str">
            <v>株式会社東洋館</v>
          </cell>
          <cell r="D55" t="str">
            <v>東京都板橋区東新町2-60-4</v>
          </cell>
          <cell r="F55" t="str">
            <v>03-5965-4621</v>
          </cell>
          <cell r="G55" t="str">
            <v>東京都知事(2)第70012号</v>
          </cell>
        </row>
        <row r="56">
          <cell r="A56">
            <v>32</v>
          </cell>
          <cell r="B56" t="str">
            <v>株式会社マイホームステージ町田</v>
          </cell>
          <cell r="D56" t="str">
            <v>東京都町田市</v>
          </cell>
          <cell r="F56" t="str">
            <v>042-739-6012</v>
          </cell>
          <cell r="G56" t="str">
            <v>東京都知事(1)第76363号</v>
          </cell>
        </row>
        <row r="57">
          <cell r="A57">
            <v>33</v>
          </cell>
          <cell r="B57" t="str">
            <v>神鋼興産株式会社</v>
          </cell>
          <cell r="C57" t="str">
            <v>東加古川営業所</v>
          </cell>
          <cell r="D57" t="str">
            <v>加古川市平岡町新在家2-273-2</v>
          </cell>
          <cell r="G57" t="str">
            <v>建設大臣免許(11)第107号</v>
          </cell>
        </row>
        <row r="58">
          <cell r="A58">
            <v>34</v>
          </cell>
          <cell r="B58" t="str">
            <v>三井不動産販売株式会社</v>
          </cell>
          <cell r="D58" t="str">
            <v>大阪市北区曽根崎2-5-10</v>
          </cell>
          <cell r="G58" t="str">
            <v>建設大臣(10)第777号</v>
          </cell>
        </row>
        <row r="59">
          <cell r="A59">
            <v>35</v>
          </cell>
          <cell r="B59" t="str">
            <v>株式会社森不動産</v>
          </cell>
          <cell r="D59" t="str">
            <v>北九州市八幡西区穴生1-6-7</v>
          </cell>
          <cell r="F59" t="str">
            <v>093-641-9500</v>
          </cell>
          <cell r="G59" t="str">
            <v>福岡県知事(3)第12129号</v>
          </cell>
        </row>
        <row r="60">
          <cell r="A60">
            <v>36</v>
          </cell>
          <cell r="B60" t="str">
            <v>有限会社ホームワーク</v>
          </cell>
          <cell r="D60" t="str">
            <v>札幌市白石区本郷通４丁目北７－１５</v>
          </cell>
          <cell r="E60" t="str">
            <v>丸正ビル２階</v>
          </cell>
          <cell r="F60" t="str">
            <v>011-866-8181</v>
          </cell>
          <cell r="G60" t="str">
            <v>北海道知事免許石狩(1)第6356号</v>
          </cell>
        </row>
        <row r="61">
          <cell r="A61">
            <v>37</v>
          </cell>
          <cell r="B61" t="str">
            <v>NONE</v>
          </cell>
        </row>
        <row r="62">
          <cell r="A62">
            <v>38</v>
          </cell>
          <cell r="B62" t="str">
            <v>株式会社エー・ディー・ワークス</v>
          </cell>
          <cell r="D62" t="str">
            <v>東京都中央区銀座6-8-7</v>
          </cell>
          <cell r="E62" t="str">
            <v>交詢ビル５階</v>
          </cell>
          <cell r="F62" t="str">
            <v>03-3572-7561</v>
          </cell>
        </row>
        <row r="63">
          <cell r="A63">
            <v>39</v>
          </cell>
          <cell r="B63" t="str">
            <v>有限会社ティエムエヌ</v>
          </cell>
          <cell r="D63" t="str">
            <v>福岡県福岡市中央区六本松2丁目6番6号</v>
          </cell>
          <cell r="E63" t="str">
            <v>舩津ﾋﾞﾙ３F</v>
          </cell>
          <cell r="F63" t="str">
            <v>092-711-7098</v>
          </cell>
          <cell r="G63" t="str">
            <v>福岡県知事(1)第13538号</v>
          </cell>
        </row>
        <row r="64">
          <cell r="A64">
            <v>40</v>
          </cell>
          <cell r="B64" t="str">
            <v>東北住宅興業株式会社</v>
          </cell>
          <cell r="C64" t="str">
            <v>仙台支店</v>
          </cell>
          <cell r="D64" t="str">
            <v>仙台市青葉区本町2丁目9-3</v>
          </cell>
          <cell r="E64" t="str">
            <v>産伸ビル２F</v>
          </cell>
          <cell r="F64" t="str">
            <v>022-227-2266</v>
          </cell>
          <cell r="G64" t="str">
            <v>宮城県知事(6)第2599号</v>
          </cell>
        </row>
        <row r="65">
          <cell r="A65">
            <v>41</v>
          </cell>
          <cell r="B65" t="str">
            <v>富商不動産株式会社</v>
          </cell>
          <cell r="D65" t="str">
            <v>金沢市増泉1丁目16番30号</v>
          </cell>
          <cell r="F65" t="str">
            <v>076-247-6364</v>
          </cell>
          <cell r="G65" t="str">
            <v>石川県知事(4)第2294号</v>
          </cell>
        </row>
        <row r="66">
          <cell r="A66">
            <v>42</v>
          </cell>
          <cell r="B66" t="str">
            <v>有限会社オークライフ</v>
          </cell>
          <cell r="D66" t="str">
            <v>京都市中京区烏丸通二条下ル秋野々町514-1</v>
          </cell>
          <cell r="E66" t="str">
            <v>ラ・シュウム１階</v>
          </cell>
          <cell r="F66" t="str">
            <v>075-252-1210</v>
          </cell>
        </row>
        <row r="67">
          <cell r="A67">
            <v>43</v>
          </cell>
          <cell r="B67" t="str">
            <v>有限会社ハウスマーケット</v>
          </cell>
          <cell r="D67" t="str">
            <v>仙台市青葉区木町通2丁目5-45-1F</v>
          </cell>
          <cell r="F67" t="str">
            <v>022-301-8050</v>
          </cell>
        </row>
        <row r="68">
          <cell r="A68">
            <v>44</v>
          </cell>
        </row>
        <row r="69">
          <cell r="A69">
            <v>45</v>
          </cell>
        </row>
        <row r="70">
          <cell r="A70">
            <v>46</v>
          </cell>
        </row>
        <row r="71">
          <cell r="A71">
            <v>47</v>
          </cell>
        </row>
        <row r="72">
          <cell r="A72">
            <v>48</v>
          </cell>
        </row>
        <row r="73">
          <cell r="A73">
            <v>49</v>
          </cell>
        </row>
        <row r="74">
          <cell r="A74">
            <v>50</v>
          </cell>
        </row>
        <row r="75">
          <cell r="A75">
            <v>51</v>
          </cell>
        </row>
        <row r="76">
          <cell r="A76">
            <v>52</v>
          </cell>
        </row>
        <row r="920">
          <cell r="AV920">
            <v>36636</v>
          </cell>
          <cell r="CP920">
            <v>59000</v>
          </cell>
          <cell r="CQ920">
            <v>2450</v>
          </cell>
        </row>
      </sheetData>
      <sheetData sheetId="2" refreshError="1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54CC3-2B0D-4040-BB15-531346743F8F}">
  <sheetPr>
    <pageSetUpPr fitToPage="1"/>
  </sheetPr>
  <dimension ref="A1:O13"/>
  <sheetViews>
    <sheetView tabSelected="1" view="pageBreakPreview" zoomScaleNormal="100" zoomScaleSheetLayoutView="100" workbookViewId="0"/>
  </sheetViews>
  <sheetFormatPr defaultColWidth="9" defaultRowHeight="13" x14ac:dyDescent="0.55000000000000004"/>
  <cols>
    <col min="1" max="1" width="12.83203125" style="19" customWidth="1"/>
    <col min="2" max="2" width="17.5" style="4" bestFit="1" customWidth="1"/>
    <col min="3" max="3" width="15.83203125" style="4" customWidth="1"/>
    <col min="4" max="4" width="21.33203125" style="4" customWidth="1"/>
    <col min="5" max="5" width="21.4140625" style="4" customWidth="1"/>
    <col min="6" max="6" width="24" style="4" customWidth="1"/>
    <col min="7" max="7" width="12.58203125" style="4" customWidth="1"/>
    <col min="8" max="8" width="10.58203125" style="4" customWidth="1"/>
    <col min="9" max="9" width="12.75" style="4" customWidth="1"/>
    <col min="10" max="10" width="12.08203125" style="4" customWidth="1"/>
    <col min="11" max="11" width="10.33203125" style="4" customWidth="1"/>
    <col min="12" max="13" width="8.6640625" style="4" customWidth="1"/>
    <col min="14" max="14" width="5.33203125" style="4" customWidth="1"/>
    <col min="15" max="15" width="5.75" style="4" customWidth="1"/>
    <col min="16" max="16" width="12.4140625" style="4" customWidth="1"/>
    <col min="17" max="16384" width="9" style="4"/>
  </cols>
  <sheetData>
    <row r="1" spans="1:15" ht="26.25" customHeight="1" x14ac:dyDescent="0.55000000000000004">
      <c r="A1" s="2" t="s">
        <v>46</v>
      </c>
      <c r="B1" s="3"/>
      <c r="C1" s="3" t="s">
        <v>17</v>
      </c>
      <c r="D1" s="4" t="s">
        <v>26</v>
      </c>
      <c r="G1" s="5"/>
      <c r="H1" s="6" t="s">
        <v>32</v>
      </c>
      <c r="I1" s="4" t="s">
        <v>18</v>
      </c>
      <c r="K1" s="4" t="s">
        <v>35</v>
      </c>
      <c r="N1" s="4" t="s">
        <v>48</v>
      </c>
    </row>
    <row r="2" spans="1:15" ht="18" customHeight="1" x14ac:dyDescent="0.55000000000000004">
      <c r="A2" s="70" t="s">
        <v>16</v>
      </c>
      <c r="B2" s="79" t="s">
        <v>4</v>
      </c>
      <c r="C2" s="80" t="s">
        <v>0</v>
      </c>
      <c r="D2" s="70" t="s">
        <v>54</v>
      </c>
      <c r="E2" s="70" t="s">
        <v>19</v>
      </c>
      <c r="F2" s="70"/>
      <c r="G2" s="70"/>
      <c r="H2" s="70"/>
      <c r="I2" s="70"/>
      <c r="J2" s="70"/>
    </row>
    <row r="3" spans="1:15" ht="18" customHeight="1" x14ac:dyDescent="0.55000000000000004">
      <c r="A3" s="70"/>
      <c r="B3" s="70"/>
      <c r="C3" s="81"/>
      <c r="D3" s="70"/>
      <c r="E3" s="43" t="s">
        <v>53</v>
      </c>
      <c r="F3" s="43" t="s">
        <v>1</v>
      </c>
      <c r="G3" s="7" t="s">
        <v>27</v>
      </c>
      <c r="H3" s="43" t="s">
        <v>28</v>
      </c>
      <c r="I3" s="8" t="s">
        <v>29</v>
      </c>
      <c r="J3" s="43" t="s">
        <v>30</v>
      </c>
      <c r="K3" s="43" t="s">
        <v>20</v>
      </c>
      <c r="L3" s="65" t="s">
        <v>2</v>
      </c>
      <c r="M3" s="65"/>
      <c r="N3" s="70" t="s">
        <v>41</v>
      </c>
      <c r="O3" s="70"/>
    </row>
    <row r="4" spans="1:15" ht="41.25" customHeight="1" x14ac:dyDescent="0.55000000000000004">
      <c r="A4" s="9" t="s">
        <v>31</v>
      </c>
      <c r="B4" s="47" t="s">
        <v>47</v>
      </c>
      <c r="C4" s="10" t="s">
        <v>33</v>
      </c>
      <c r="D4" s="11" t="s">
        <v>55</v>
      </c>
      <c r="E4" s="11" t="s">
        <v>42</v>
      </c>
      <c r="F4" s="44" t="s">
        <v>21</v>
      </c>
      <c r="G4" s="44" t="s">
        <v>22</v>
      </c>
      <c r="H4" s="44" t="s">
        <v>23</v>
      </c>
      <c r="I4" s="44" t="s">
        <v>24</v>
      </c>
      <c r="J4" s="44" t="s">
        <v>25</v>
      </c>
      <c r="K4" s="12" t="s">
        <v>34</v>
      </c>
      <c r="L4" s="66" t="s">
        <v>51</v>
      </c>
      <c r="M4" s="66"/>
      <c r="N4" s="71" t="s">
        <v>45</v>
      </c>
      <c r="O4" s="71"/>
    </row>
    <row r="5" spans="1:15" s="18" customFormat="1" ht="22.5" customHeight="1" x14ac:dyDescent="0.55000000000000004">
      <c r="A5" s="14"/>
      <c r="B5" s="15"/>
      <c r="C5" s="16"/>
      <c r="D5" s="16"/>
      <c r="E5" s="17"/>
      <c r="F5" s="16"/>
      <c r="G5" s="16"/>
      <c r="H5" s="16"/>
      <c r="I5" s="16"/>
      <c r="J5" s="1" t="s">
        <v>3</v>
      </c>
      <c r="K5" s="13">
        <f>SUM(K4:K4)</f>
        <v>0</v>
      </c>
      <c r="L5" s="66">
        <f>SUM(L4:L4)</f>
        <v>0</v>
      </c>
      <c r="M5" s="66"/>
      <c r="N5" s="72"/>
      <c r="O5" s="72"/>
    </row>
    <row r="6" spans="1:15" ht="13" customHeight="1" x14ac:dyDescent="0.55000000000000004"/>
    <row r="7" spans="1:15" ht="13" customHeight="1" thickBot="1" x14ac:dyDescent="0.6"/>
    <row r="8" spans="1:15" ht="13" customHeight="1" thickBot="1" x14ac:dyDescent="0.6">
      <c r="L8" s="48" t="s">
        <v>49</v>
      </c>
      <c r="M8" s="48" t="s">
        <v>50</v>
      </c>
      <c r="N8" s="73"/>
      <c r="O8" s="74"/>
    </row>
    <row r="9" spans="1:15" ht="13" customHeight="1" x14ac:dyDescent="0.55000000000000004">
      <c r="L9" s="67"/>
      <c r="M9" s="67"/>
      <c r="N9" s="73"/>
      <c r="O9" s="74"/>
    </row>
    <row r="10" spans="1:15" ht="13" customHeight="1" x14ac:dyDescent="0.55000000000000004">
      <c r="L10" s="68"/>
      <c r="M10" s="68"/>
      <c r="N10" s="75"/>
      <c r="O10" s="76"/>
    </row>
    <row r="11" spans="1:15" ht="13" customHeight="1" x14ac:dyDescent="0.55000000000000004">
      <c r="L11" s="68"/>
      <c r="M11" s="68"/>
      <c r="N11" s="75"/>
      <c r="O11" s="76"/>
    </row>
    <row r="12" spans="1:15" ht="13" customHeight="1" thickBot="1" x14ac:dyDescent="0.6">
      <c r="L12" s="69"/>
      <c r="M12" s="69"/>
      <c r="N12" s="77"/>
      <c r="O12" s="78"/>
    </row>
    <row r="13" spans="1:15" ht="13" customHeight="1" x14ac:dyDescent="0.55000000000000004"/>
  </sheetData>
  <mergeCells count="15">
    <mergeCell ref="A2:A3"/>
    <mergeCell ref="B2:B3"/>
    <mergeCell ref="C2:C3"/>
    <mergeCell ref="D2:D3"/>
    <mergeCell ref="E2:J2"/>
    <mergeCell ref="L3:M3"/>
    <mergeCell ref="L4:M4"/>
    <mergeCell ref="L5:M5"/>
    <mergeCell ref="M9:M12"/>
    <mergeCell ref="N3:O3"/>
    <mergeCell ref="N4:O4"/>
    <mergeCell ref="N5:O5"/>
    <mergeCell ref="N8:O8"/>
    <mergeCell ref="N9:O12"/>
    <mergeCell ref="L9:L12"/>
  </mergeCells>
  <phoneticPr fontId="2"/>
  <pageMargins left="0.31496062992125984" right="0.31496062992125984" top="1.1417322834645669" bottom="0.35433070866141736" header="0.31496062992125984" footer="0.31496062992125984"/>
  <pageSetup paperSize="9"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9FB9-CC0E-4279-B873-DE09AC886FAE}">
  <sheetPr>
    <pageSetUpPr fitToPage="1"/>
  </sheetPr>
  <dimension ref="A1:N11"/>
  <sheetViews>
    <sheetView view="pageBreakPreview" zoomScaleNormal="100" zoomScaleSheetLayoutView="100" workbookViewId="0"/>
  </sheetViews>
  <sheetFormatPr defaultRowHeight="18" x14ac:dyDescent="0.55000000000000004"/>
  <cols>
    <col min="1" max="1" width="16.58203125" customWidth="1"/>
    <col min="2" max="2" width="16.33203125" customWidth="1"/>
    <col min="3" max="3" width="16.5" customWidth="1"/>
    <col min="4" max="4" width="16.58203125" customWidth="1"/>
    <col min="6" max="7" width="12.5" customWidth="1"/>
    <col min="12" max="12" width="23.5" bestFit="1" customWidth="1"/>
  </cols>
  <sheetData>
    <row r="1" spans="1:14" ht="22.5" x14ac:dyDescent="0.55000000000000004">
      <c r="A1" s="49" t="s">
        <v>56</v>
      </c>
    </row>
    <row r="2" spans="1:14" x14ac:dyDescent="0.55000000000000004">
      <c r="I2" s="50"/>
      <c r="J2" s="50"/>
      <c r="K2" s="50"/>
      <c r="L2" s="51"/>
    </row>
    <row r="3" spans="1:14" x14ac:dyDescent="0.55000000000000004">
      <c r="A3" s="52" t="s">
        <v>57</v>
      </c>
      <c r="B3" s="53" t="s">
        <v>58</v>
      </c>
      <c r="C3" s="54" t="s">
        <v>59</v>
      </c>
      <c r="D3" s="55"/>
      <c r="I3" s="83"/>
      <c r="J3" s="84"/>
      <c r="K3" s="83"/>
      <c r="L3" s="86"/>
      <c r="M3" s="82"/>
      <c r="N3" s="82"/>
    </row>
    <row r="4" spans="1:14" x14ac:dyDescent="0.55000000000000004">
      <c r="I4" s="83"/>
      <c r="J4" s="85"/>
      <c r="K4" s="83"/>
      <c r="L4" s="86"/>
      <c r="M4" s="82"/>
      <c r="N4" s="82"/>
    </row>
    <row r="5" spans="1:14" ht="30.75" customHeight="1" x14ac:dyDescent="0.55000000000000004"/>
    <row r="6" spans="1:14" x14ac:dyDescent="0.55000000000000004">
      <c r="A6" s="57" t="s">
        <v>60</v>
      </c>
      <c r="B6" s="57" t="s">
        <v>61</v>
      </c>
      <c r="C6" s="57" t="s">
        <v>62</v>
      </c>
      <c r="D6" s="57" t="s">
        <v>63</v>
      </c>
      <c r="E6" s="88" t="s">
        <v>64</v>
      </c>
      <c r="F6" s="88"/>
      <c r="G6" s="88"/>
      <c r="H6" s="88"/>
      <c r="I6" s="88" t="s">
        <v>65</v>
      </c>
      <c r="J6" s="88"/>
      <c r="K6" s="88"/>
    </row>
    <row r="7" spans="1:14" x14ac:dyDescent="0.55000000000000004">
      <c r="A7" s="57" t="s">
        <v>66</v>
      </c>
      <c r="B7" s="57" t="s">
        <v>67</v>
      </c>
      <c r="C7" s="57" t="s">
        <v>68</v>
      </c>
      <c r="D7" s="57" t="s">
        <v>67</v>
      </c>
      <c r="E7" s="88"/>
      <c r="F7" s="88"/>
      <c r="G7" s="88"/>
      <c r="H7" s="88"/>
      <c r="I7" s="88"/>
      <c r="J7" s="88"/>
      <c r="K7" s="88"/>
    </row>
    <row r="8" spans="1:14" ht="18.75" customHeight="1" x14ac:dyDescent="0.55000000000000004">
      <c r="A8" s="58" t="s">
        <v>69</v>
      </c>
      <c r="B8" s="59" t="s">
        <v>70</v>
      </c>
      <c r="C8" s="60" t="s">
        <v>71</v>
      </c>
      <c r="D8" s="59" t="s">
        <v>72</v>
      </c>
      <c r="E8" s="89" t="s">
        <v>73</v>
      </c>
      <c r="F8" s="90"/>
      <c r="G8" s="90"/>
      <c r="H8" s="91"/>
      <c r="I8" s="95" t="s">
        <v>74</v>
      </c>
      <c r="J8" s="95"/>
      <c r="K8" s="95"/>
    </row>
    <row r="9" spans="1:14" x14ac:dyDescent="0.55000000000000004">
      <c r="A9" s="61" t="s">
        <v>75</v>
      </c>
      <c r="B9" s="62" t="s">
        <v>76</v>
      </c>
      <c r="C9" s="61" t="s">
        <v>77</v>
      </c>
      <c r="D9" s="63" t="s">
        <v>78</v>
      </c>
      <c r="E9" s="92"/>
      <c r="F9" s="93"/>
      <c r="G9" s="93"/>
      <c r="H9" s="94"/>
      <c r="I9" s="95"/>
      <c r="J9" s="95"/>
      <c r="K9" s="95"/>
    </row>
    <row r="10" spans="1:14" x14ac:dyDescent="0.55000000000000004">
      <c r="A10" s="56" t="s">
        <v>79</v>
      </c>
      <c r="B10" s="64">
        <f>SUM(B8:B9)</f>
        <v>0</v>
      </c>
      <c r="C10" s="56" t="s">
        <v>80</v>
      </c>
      <c r="D10" s="64">
        <f>SUM(D8:D9)</f>
        <v>0</v>
      </c>
      <c r="E10" s="96" t="s">
        <v>81</v>
      </c>
      <c r="F10" s="97"/>
      <c r="G10" s="98">
        <f>SUM(B10-D10)</f>
        <v>0</v>
      </c>
      <c r="H10" s="99"/>
      <c r="I10" s="96"/>
      <c r="J10" s="97"/>
      <c r="K10" s="100"/>
    </row>
    <row r="11" spans="1:14" x14ac:dyDescent="0.55000000000000004">
      <c r="I11" s="87" t="s">
        <v>82</v>
      </c>
      <c r="J11" s="87"/>
      <c r="K11" s="87"/>
    </row>
  </sheetData>
  <mergeCells count="14">
    <mergeCell ref="I11:K11"/>
    <mergeCell ref="E6:H7"/>
    <mergeCell ref="I6:K7"/>
    <mergeCell ref="E8:H9"/>
    <mergeCell ref="I8:K9"/>
    <mergeCell ref="E10:F10"/>
    <mergeCell ref="G10:H10"/>
    <mergeCell ref="I10:K10"/>
    <mergeCell ref="N3:N4"/>
    <mergeCell ref="I3:I4"/>
    <mergeCell ref="J3:J4"/>
    <mergeCell ref="K3:K4"/>
    <mergeCell ref="L3:L4"/>
    <mergeCell ref="M3:M4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4EDA-8493-4D8E-A4D3-9A7748D9A46A}">
  <dimension ref="A1:P25"/>
  <sheetViews>
    <sheetView showGridLines="0" view="pageBreakPreview" zoomScaleNormal="100" zoomScaleSheetLayoutView="100" workbookViewId="0"/>
  </sheetViews>
  <sheetFormatPr defaultColWidth="8.58203125" defaultRowHeight="25" customHeight="1" x14ac:dyDescent="0.55000000000000004"/>
  <cols>
    <col min="1" max="1" width="2.58203125" style="21" customWidth="1"/>
    <col min="2" max="3" width="6.58203125" style="21" customWidth="1"/>
    <col min="4" max="4" width="13.75" style="21" customWidth="1"/>
    <col min="5" max="5" width="3.5" style="21" bestFit="1" customWidth="1"/>
    <col min="6" max="6" width="10.58203125" style="21" customWidth="1"/>
    <col min="7" max="8" width="6.58203125" style="21" customWidth="1"/>
    <col min="9" max="9" width="7" style="21" bestFit="1" customWidth="1"/>
    <col min="10" max="10" width="2.58203125" style="21" customWidth="1"/>
    <col min="11" max="11" width="8.58203125" style="21"/>
    <col min="12" max="12" width="8.58203125" style="21" customWidth="1"/>
    <col min="13" max="16384" width="8.58203125" style="21"/>
  </cols>
  <sheetData>
    <row r="1" spans="1:16" ht="25" customHeight="1" x14ac:dyDescent="0.55000000000000004">
      <c r="A1" s="23"/>
    </row>
    <row r="2" spans="1:16" ht="25" customHeight="1" x14ac:dyDescent="0.55000000000000004">
      <c r="A2" s="20"/>
      <c r="B2" s="101" t="s">
        <v>5</v>
      </c>
      <c r="C2" s="101"/>
      <c r="D2" s="101"/>
      <c r="E2" s="101"/>
      <c r="F2" s="101"/>
      <c r="G2" s="101"/>
      <c r="H2" s="101"/>
      <c r="I2" s="101"/>
      <c r="J2" s="45"/>
    </row>
    <row r="3" spans="1:16" ht="12" customHeight="1" x14ac:dyDescent="0.55000000000000004"/>
    <row r="4" spans="1:16" ht="25" customHeight="1" x14ac:dyDescent="0.55000000000000004">
      <c r="B4" s="24"/>
      <c r="C4" s="24"/>
      <c r="D4" s="24"/>
      <c r="E4" s="24"/>
      <c r="F4" s="24"/>
      <c r="G4" s="24"/>
      <c r="H4" s="24"/>
      <c r="I4" s="37"/>
    </row>
    <row r="5" spans="1:16" ht="25" customHeight="1" x14ac:dyDescent="0.2">
      <c r="B5" s="102" t="s">
        <v>13</v>
      </c>
      <c r="C5" s="102"/>
      <c r="D5" s="102"/>
      <c r="E5" s="102"/>
      <c r="F5" s="25" t="s">
        <v>6</v>
      </c>
      <c r="I5" s="38"/>
    </row>
    <row r="6" spans="1:16" ht="33" customHeight="1" x14ac:dyDescent="0.55000000000000004"/>
    <row r="7" spans="1:16" ht="24" customHeight="1" x14ac:dyDescent="0.55000000000000004">
      <c r="D7" s="103" t="str">
        <f>G13</f>
        <v>$payPriceTax$</v>
      </c>
      <c r="E7" s="104"/>
      <c r="F7" s="104"/>
      <c r="G7" s="104"/>
      <c r="H7" s="105"/>
      <c r="I7" s="22"/>
      <c r="J7" s="26"/>
    </row>
    <row r="8" spans="1:16" ht="18" customHeight="1" x14ac:dyDescent="0.55000000000000004">
      <c r="E8" s="27"/>
      <c r="F8" s="28"/>
      <c r="G8" s="29"/>
      <c r="H8" s="29"/>
      <c r="I8" s="26"/>
      <c r="J8" s="26"/>
    </row>
    <row r="9" spans="1:16" ht="12.75" customHeight="1" x14ac:dyDescent="0.55000000000000004">
      <c r="E9" s="27"/>
      <c r="F9" s="28"/>
      <c r="G9" s="29"/>
      <c r="H9" s="29"/>
      <c r="I9" s="26"/>
      <c r="J9" s="26"/>
    </row>
    <row r="10" spans="1:16" ht="25" customHeight="1" x14ac:dyDescent="0.55000000000000004">
      <c r="B10" s="106" t="s">
        <v>7</v>
      </c>
      <c r="C10" s="107"/>
      <c r="D10" s="108" t="s">
        <v>52</v>
      </c>
      <c r="E10" s="109"/>
      <c r="F10" s="109"/>
      <c r="G10" s="109"/>
      <c r="H10" s="109"/>
      <c r="I10" s="110"/>
      <c r="J10" s="26"/>
      <c r="L10" s="115">
        <v>8250000</v>
      </c>
      <c r="M10" s="115"/>
      <c r="N10" s="115"/>
      <c r="O10" s="115"/>
      <c r="P10" s="115"/>
    </row>
    <row r="11" spans="1:16" ht="25" customHeight="1" x14ac:dyDescent="0.55000000000000004">
      <c r="J11" s="30"/>
      <c r="L11" s="21" t="s">
        <v>37</v>
      </c>
    </row>
    <row r="12" spans="1:16" ht="25" customHeight="1" x14ac:dyDescent="0.55000000000000004">
      <c r="B12" s="131" t="s">
        <v>8</v>
      </c>
      <c r="C12" s="132"/>
      <c r="D12" s="132"/>
      <c r="E12" s="132"/>
      <c r="F12" s="132"/>
      <c r="G12" s="132" t="s">
        <v>9</v>
      </c>
      <c r="H12" s="132"/>
      <c r="I12" s="133"/>
      <c r="J12" s="30"/>
      <c r="L12" s="21" t="s">
        <v>38</v>
      </c>
    </row>
    <row r="13" spans="1:16" ht="24.75" customHeight="1" x14ac:dyDescent="0.55000000000000004">
      <c r="B13" s="116" t="s">
        <v>44</v>
      </c>
      <c r="C13" s="117"/>
      <c r="D13" s="117"/>
      <c r="E13" s="117"/>
      <c r="F13" s="118"/>
      <c r="G13" s="119" t="s">
        <v>34</v>
      </c>
      <c r="H13" s="120"/>
      <c r="I13" s="121"/>
      <c r="J13" s="30"/>
      <c r="L13" s="21" t="s">
        <v>39</v>
      </c>
    </row>
    <row r="14" spans="1:16" ht="25" customHeight="1" x14ac:dyDescent="0.55000000000000004">
      <c r="B14" s="122" t="s">
        <v>36</v>
      </c>
      <c r="C14" s="123"/>
      <c r="D14" s="123"/>
      <c r="E14" s="123"/>
      <c r="F14" s="124"/>
      <c r="G14" s="119"/>
      <c r="H14" s="120"/>
      <c r="I14" s="121"/>
      <c r="J14" s="30"/>
      <c r="L14" s="21" t="s">
        <v>40</v>
      </c>
    </row>
    <row r="15" spans="1:16" ht="25" customHeight="1" x14ac:dyDescent="0.55000000000000004">
      <c r="B15" s="125"/>
      <c r="C15" s="126"/>
      <c r="D15" s="126"/>
      <c r="E15" s="126"/>
      <c r="F15" s="127"/>
      <c r="G15" s="128"/>
      <c r="H15" s="129"/>
      <c r="I15" s="130"/>
    </row>
    <row r="16" spans="1:16" ht="25" customHeight="1" x14ac:dyDescent="0.55000000000000004">
      <c r="B16" s="46"/>
      <c r="C16" s="46"/>
      <c r="D16" s="46"/>
      <c r="E16" s="46"/>
      <c r="F16" s="46"/>
      <c r="G16" s="31"/>
      <c r="H16" s="32"/>
      <c r="I16" s="32"/>
    </row>
    <row r="17" spans="2:10" ht="27" customHeight="1" x14ac:dyDescent="0.55000000000000004">
      <c r="B17" s="111" t="s">
        <v>43</v>
      </c>
      <c r="C17" s="111"/>
      <c r="D17" s="39" t="s">
        <v>14</v>
      </c>
      <c r="E17" s="26"/>
      <c r="F17" s="26"/>
      <c r="G17" s="26"/>
      <c r="H17" s="26"/>
      <c r="I17" s="26"/>
    </row>
    <row r="18" spans="2:10" ht="27" customHeight="1" x14ac:dyDescent="0.55000000000000004">
      <c r="B18" s="40"/>
      <c r="C18" s="40"/>
      <c r="D18" s="40"/>
      <c r="E18" s="40"/>
      <c r="F18" s="40"/>
      <c r="G18" s="40"/>
      <c r="H18" s="40"/>
      <c r="I18" s="40"/>
    </row>
    <row r="19" spans="2:10" ht="21.75" customHeight="1" x14ac:dyDescent="0.55000000000000004">
      <c r="D19" s="33"/>
      <c r="E19" s="34" t="s">
        <v>10</v>
      </c>
      <c r="F19" s="112"/>
      <c r="G19" s="112"/>
      <c r="H19" s="112"/>
      <c r="I19" s="112"/>
      <c r="J19" s="112"/>
    </row>
    <row r="20" spans="2:10" ht="21.75" customHeight="1" x14ac:dyDescent="0.55000000000000004">
      <c r="D20" s="33"/>
      <c r="E20" s="34"/>
      <c r="F20" s="113"/>
      <c r="G20" s="113"/>
      <c r="H20" s="113"/>
      <c r="I20" s="113"/>
    </row>
    <row r="21" spans="2:10" ht="21.75" customHeight="1" x14ac:dyDescent="0.55000000000000004">
      <c r="E21" s="34" t="s">
        <v>11</v>
      </c>
      <c r="F21" s="114" t="s">
        <v>15</v>
      </c>
      <c r="G21" s="114"/>
      <c r="H21" s="114"/>
      <c r="I21" s="114"/>
      <c r="J21" s="114"/>
    </row>
    <row r="22" spans="2:10" ht="21.75" customHeight="1" x14ac:dyDescent="0.55000000000000004">
      <c r="E22" s="34"/>
      <c r="F22" s="41"/>
      <c r="G22" s="41"/>
      <c r="H22" s="41"/>
      <c r="I22" s="41"/>
      <c r="J22" s="41"/>
    </row>
    <row r="23" spans="2:10" ht="21.75" customHeight="1" x14ac:dyDescent="0.55000000000000004">
      <c r="E23" s="34"/>
      <c r="F23" s="42"/>
      <c r="G23" s="42"/>
      <c r="H23" s="42"/>
      <c r="I23" s="42"/>
      <c r="J23" s="42"/>
    </row>
    <row r="24" spans="2:10" ht="12" x14ac:dyDescent="0.55000000000000004">
      <c r="F24" s="42"/>
      <c r="G24" s="42"/>
      <c r="H24" s="42"/>
      <c r="I24" s="42"/>
      <c r="J24" s="42"/>
    </row>
    <row r="25" spans="2:10" ht="17.25" customHeight="1" x14ac:dyDescent="0.15">
      <c r="B25" s="35" t="s">
        <v>12</v>
      </c>
      <c r="F25" s="36"/>
    </row>
  </sheetData>
  <mergeCells count="18">
    <mergeCell ref="B17:C17"/>
    <mergeCell ref="F19:J19"/>
    <mergeCell ref="F20:I20"/>
    <mergeCell ref="F21:J21"/>
    <mergeCell ref="L10:P10"/>
    <mergeCell ref="B13:F13"/>
    <mergeCell ref="G13:I13"/>
    <mergeCell ref="B14:F14"/>
    <mergeCell ref="G14:I14"/>
    <mergeCell ref="B15:F15"/>
    <mergeCell ref="G15:I15"/>
    <mergeCell ref="B12:F12"/>
    <mergeCell ref="G12:I12"/>
    <mergeCell ref="B2:I2"/>
    <mergeCell ref="B5:E5"/>
    <mergeCell ref="D7:H7"/>
    <mergeCell ref="B10:C10"/>
    <mergeCell ref="D10:I10"/>
  </mergeCells>
  <phoneticPr fontId="2"/>
  <printOptions horizontalCentered="1"/>
  <pageMargins left="0.78740157480314965" right="0.78740157480314965" top="0.98425196850393704" bottom="0.78740157480314965" header="0.51181102362204722" footer="0.51181102362204722"/>
  <pageSetup paperSize="9" scale="1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支払依頼書帳票</vt:lpstr>
      <vt:lpstr>振替伝票</vt:lpstr>
      <vt:lpstr>領収証</vt:lpstr>
      <vt:lpstr>支払依頼書帳票!Print_Area</vt:lpstr>
      <vt:lpstr>振替伝票!Print_Area</vt:lpstr>
      <vt:lpstr>領収証!Print_Area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tora028</dc:creator>
  <cp:lastModifiedBy>綾音 富原</cp:lastModifiedBy>
  <cp:lastPrinted>2022-07-02T20:12:48Z</cp:lastPrinted>
  <dcterms:created xsi:type="dcterms:W3CDTF">2017-09-04T06:16:57Z</dcterms:created>
  <dcterms:modified xsi:type="dcterms:W3CDTF">2024-09-12T14:25:07Z</dcterms:modified>
</cp:coreProperties>
</file>