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3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20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3.xml"/>
  <Override ContentType="application/vnd.openxmlformats-officedocument.drawing+xml" PartName="/xl/drawings/drawing21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drawing+xml" PartName="/xl/drawings/drawing2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Jan 2024" sheetId="1" r:id="rId4"/>
    <sheet state="visible" name="Fevereiro 2024" sheetId="2" r:id="rId5"/>
    <sheet state="visible" name="Março 2024" sheetId="3" r:id="rId6"/>
    <sheet state="visible" name="Abril 2024" sheetId="4" r:id="rId7"/>
    <sheet state="visible" name="Maio 2024" sheetId="5" r:id="rId8"/>
    <sheet state="visible" name="Junho 2024" sheetId="6" r:id="rId9"/>
    <sheet state="visible" name="Julho 2024" sheetId="7" r:id="rId10"/>
    <sheet state="visible" name="Agosto 2024" sheetId="8" r:id="rId11"/>
    <sheet state="visible" name="Setembro 2024" sheetId="9" r:id="rId12"/>
    <sheet state="visible" name="Outubro 2024" sheetId="10" r:id="rId13"/>
    <sheet state="visible" name="Novembro 2024" sheetId="11" r:id="rId14"/>
    <sheet state="visible" name="Dezembro 2024" sheetId="12" r:id="rId15"/>
    <sheet state="visible" name="Janeiro 2025" sheetId="13" r:id="rId16"/>
    <sheet state="visible" name="Fevereiro 2025" sheetId="14" r:id="rId17"/>
    <sheet state="visible" name="Março 2025" sheetId="15" r:id="rId18"/>
    <sheet state="visible" name="Abril 2025" sheetId="16" r:id="rId19"/>
    <sheet state="visible" name="Maio 2025" sheetId="17" r:id="rId20"/>
    <sheet state="visible" name="Junho 2025" sheetId="18" r:id="rId21"/>
    <sheet state="visible" name="Julho 2025" sheetId="19" r:id="rId22"/>
    <sheet state="visible" name="Repetições Abril2025" sheetId="20" r:id="rId23"/>
    <sheet state="visible" name="Repetições Maio2025" sheetId="21" r:id="rId24"/>
    <sheet state="visible" name="Repetições Junho2025" sheetId="22" r:id="rId25"/>
    <sheet state="visible" name="Repetições Julho2025" sheetId="23" r:id="rId26"/>
  </sheets>
  <definedNames/>
  <calcPr/>
</workbook>
</file>

<file path=xl/sharedStrings.xml><?xml version="1.0" encoding="utf-8"?>
<sst xmlns="http://schemas.openxmlformats.org/spreadsheetml/2006/main" count="769" uniqueCount="20">
  <si>
    <t>ALMOÇO</t>
  </si>
  <si>
    <t>JANTAR</t>
  </si>
  <si>
    <t>RU</t>
  </si>
  <si>
    <t>RA</t>
  </si>
  <si>
    <t>RS</t>
  </si>
  <si>
    <t>TOTAL</t>
  </si>
  <si>
    <t>CAISM</t>
  </si>
  <si>
    <t>COTUCA</t>
  </si>
  <si>
    <t>Data</t>
  </si>
  <si>
    <t>Período da Refeição</t>
  </si>
  <si>
    <t xml:space="preserve"> Grupo 1</t>
  </si>
  <si>
    <t xml:space="preserve"> Grupo 2</t>
  </si>
  <si>
    <t xml:space="preserve"> Grupo 3</t>
  </si>
  <si>
    <t xml:space="preserve"> Grupo 4</t>
  </si>
  <si>
    <t>Arroz e Feijão</t>
  </si>
  <si>
    <t>Guarnição</t>
  </si>
  <si>
    <t>Saladas</t>
  </si>
  <si>
    <t>Prato Principal</t>
  </si>
  <si>
    <t>A</t>
  </si>
  <si>
    <t>J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</si>
</sst>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&quot;/&quot;mmm"/>
    <numFmt numFmtId="165" formatCode="dd&quot;/&quot;mmm"/>
    <numFmt numFmtId="166" formatCode="dd/mm"/>
  </numFmts>
  <fonts count="10">
    <font>
      <sz val="10.0"/>
      <color rgb="FF000000"/>
      <name val="Arial"/>
      <scheme val="minor"/>
    </font>
    <font>
      <color theme="1"/>
      <name val="Arial"/>
    </font>
    <font>
      <b/>
      <color theme="1"/>
      <name val="Calibri"/>
    </font>
    <font/>
    <font>
      <color theme="1"/>
      <name val="Calibri"/>
    </font>
    <font>
      <sz val="10.0"/>
      <color theme="1"/>
      <name val="Calibri"/>
    </font>
    <font>
      <b/>
      <sz val="10.0"/>
      <color theme="1"/>
      <name val="Calibri"/>
    </font>
    <font>
      <b/>
      <sz val="9.0"/>
      <color theme="1"/>
      <name val="Arial"/>
    </font>
    <font>
      <sz val="9.0"/>
      <color theme="1"/>
      <name val="Arial"/>
    </font>
    <font>
      <color theme="1"/>
      <name val="Arial"/>
      <scheme val="minor"/>
    </font>
  </fonts>
  <fills count="12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AACDBE"/>
        <bgColor rgb="FFAACDBE"/>
      </patternFill>
    </fill>
    <fill>
      <patternFill patternType="solid">
        <fgColor rgb="FFEFEFEF"/>
        <bgColor rgb="FFEFEFEF"/>
      </patternFill>
    </fill>
    <fill>
      <patternFill patternType="solid">
        <fgColor rgb="FFF0F8ED"/>
        <bgColor rgb="FFF0F8ED"/>
      </patternFill>
    </fill>
    <fill>
      <patternFill patternType="solid">
        <fgColor rgb="FFCAE6DA"/>
        <bgColor rgb="FFCAE6DA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76A5AF"/>
        <bgColor rgb="FF76A5AF"/>
      </patternFill>
    </fill>
    <fill>
      <patternFill patternType="solid">
        <fgColor rgb="FFA2C4C9"/>
        <bgColor rgb="FFA2C4C9"/>
      </patternFill>
    </fill>
    <fill>
      <patternFill patternType="solid">
        <fgColor rgb="FFD0E0E3"/>
        <bgColor rgb="FFD0E0E3"/>
      </patternFill>
    </fill>
  </fills>
  <borders count="29">
    <border/>
    <border>
      <left style="thin">
        <color rgb="FF999999"/>
      </left>
      <top style="thin">
        <color rgb="FF999999"/>
      </top>
    </border>
    <border>
      <left style="thin">
        <color rgb="FF000000"/>
      </left>
      <top style="thin">
        <color rgb="FF000000"/>
      </top>
      <bottom style="medium">
        <color rgb="FF999999"/>
      </bottom>
    </border>
    <border>
      <top style="thin">
        <color rgb="FF000000"/>
      </top>
      <bottom style="medium">
        <color rgb="FF999999"/>
      </bottom>
    </border>
    <border>
      <right style="thin">
        <color rgb="FF000000"/>
      </right>
      <top style="thin">
        <color rgb="FF000000"/>
      </top>
      <bottom style="medium">
        <color rgb="FF999999"/>
      </bottom>
    </border>
    <border>
      <left style="thin">
        <color rgb="FF999999"/>
      </left>
      <bottom style="thin">
        <color rgb="FF999999"/>
      </bottom>
    </border>
    <border>
      <left style="thin">
        <color rgb="FF000000"/>
      </left>
      <right style="thin">
        <color rgb="FF999999"/>
      </right>
      <bottom style="thin">
        <color rgb="FF999999"/>
      </bottom>
    </border>
    <border>
      <right style="thin">
        <color rgb="FF999999"/>
      </right>
      <bottom style="thin">
        <color rgb="FF999999"/>
      </bottom>
    </border>
    <border>
      <right style="thin">
        <color rgb="FF000000"/>
      </right>
      <bottom style="thin">
        <color rgb="FF999999"/>
      </bottom>
    </border>
    <border>
      <left style="medium">
        <color rgb="FFB7B7B7"/>
      </left>
      <top style="medium">
        <color rgb="FFB7B7B7"/>
      </top>
      <bottom style="thin">
        <color rgb="FFD9D9D9"/>
      </bottom>
    </border>
    <border>
      <top style="medium">
        <color rgb="FFB7B7B7"/>
      </top>
      <bottom style="thin">
        <color rgb="FFD9D9D9"/>
      </bottom>
    </border>
    <border>
      <right style="medium">
        <color rgb="FFB7B7B7"/>
      </right>
      <top style="medium">
        <color rgb="FFB7B7B7"/>
      </top>
      <bottom style="thin">
        <color rgb="FFD9D9D9"/>
      </bottom>
    </border>
    <border>
      <top style="thin">
        <color rgb="FFFFFFFF"/>
      </top>
      <bottom style="thin">
        <color rgb="FFFFFFFF"/>
      </bottom>
    </border>
    <border>
      <left style="medium">
        <color rgb="FFB7B7B7"/>
      </left>
      <right style="thin">
        <color rgb="FFD9D9D9"/>
      </right>
      <top style="thin">
        <color rgb="FFD9D9D9"/>
      </top>
      <bottom style="thin">
        <color rgb="FFD9D9D9"/>
      </bottom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</border>
    <border>
      <left style="thin">
        <color rgb="FFD9D9D9"/>
      </left>
      <right style="medium">
        <color rgb="FFB7B7B7"/>
      </right>
      <top style="thin">
        <color rgb="FFD9D9D9"/>
      </top>
      <bottom style="thin">
        <color rgb="FFD9D9D9"/>
      </bottom>
    </border>
    <border>
      <left style="thin">
        <color rgb="FFD9D9D9"/>
      </left>
      <top style="thin">
        <color rgb="FFD9D9D9"/>
      </top>
      <bottom style="thin">
        <color rgb="FFD9D9D9"/>
      </bottom>
    </border>
    <border>
      <left style="thin">
        <color rgb="FFD9D9D9"/>
      </left>
      <top style="thin">
        <color rgb="FFD9D9D9"/>
      </top>
    </border>
    <border>
      <left style="medium">
        <color rgb="FFB7B7B7"/>
      </left>
      <right style="thin">
        <color rgb="FFD9D9D9"/>
      </right>
      <top style="thin">
        <color rgb="FFD9D9D9"/>
      </top>
      <bottom style="medium">
        <color rgb="FFB7B7B7"/>
      </bottom>
    </border>
    <border>
      <left style="thin">
        <color rgb="FFD9D9D9"/>
      </left>
      <right style="thin">
        <color rgb="FFD9D9D9"/>
      </right>
      <top style="thin">
        <color rgb="FFD9D9D9"/>
      </top>
      <bottom style="medium">
        <color rgb="FFB7B7B7"/>
      </bottom>
    </border>
    <border>
      <left style="medium">
        <color rgb="FFB7B7B7"/>
      </left>
      <right style="thin">
        <color rgb="FFD9D9D9"/>
      </right>
      <top style="thin">
        <color rgb="FFD9D9D9"/>
      </top>
    </border>
    <border>
      <left style="thin">
        <color rgb="FFD9D9D9"/>
      </left>
      <right style="thin">
        <color rgb="FFD9D9D9"/>
      </right>
      <top style="thin">
        <color rgb="FFD9D9D9"/>
      </top>
    </border>
    <border>
      <left style="thin">
        <color rgb="FFD9D9D9"/>
      </left>
      <right style="medium">
        <color rgb="FFB7B7B7"/>
      </right>
      <top style="thin">
        <color rgb="FFD9D9D9"/>
      </top>
      <bottom style="medium">
        <color rgb="FFB7B7B7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666666"/>
      </left>
      <right style="thin">
        <color rgb="FF666666"/>
      </right>
      <top style="thin">
        <color rgb="FF666666"/>
      </top>
    </border>
    <border>
      <left style="thin">
        <color rgb="FF666666"/>
      </left>
      <right style="thin">
        <color rgb="FF666666"/>
      </right>
      <top style="thin">
        <color rgb="FF666666"/>
      </top>
      <bottom style="thin">
        <color rgb="FF666666"/>
      </bottom>
    </border>
    <border>
      <left style="thin">
        <color rgb="FF666666"/>
      </left>
      <right style="thin">
        <color rgb="FF666666"/>
      </right>
      <bottom style="thin">
        <color rgb="FF666666"/>
      </bottom>
    </border>
  </borders>
  <cellStyleXfs count="1">
    <xf borderId="0" fillId="0" fontId="0" numFmtId="0" applyAlignment="1" applyFont="1"/>
  </cellStyleXfs>
  <cellXfs count="10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vertical="bottom"/>
    </xf>
    <xf borderId="2" fillId="3" fontId="2" numFmtId="0" xfId="0" applyAlignment="1" applyBorder="1" applyFill="1" applyFont="1">
      <alignment horizontal="center" vertical="bottom"/>
    </xf>
    <xf borderId="3" fillId="0" fontId="3" numFmtId="0" xfId="0" applyBorder="1" applyFont="1"/>
    <xf borderId="4" fillId="0" fontId="3" numFmtId="0" xfId="0" applyBorder="1" applyFont="1"/>
    <xf borderId="0" fillId="0" fontId="1" numFmtId="0" xfId="0" applyAlignment="1" applyFont="1">
      <alignment vertical="bottom"/>
    </xf>
    <xf borderId="5" fillId="0" fontId="3" numFmtId="0" xfId="0" applyBorder="1" applyFont="1"/>
    <xf borderId="6" fillId="3" fontId="2" numFmtId="0" xfId="0" applyAlignment="1" applyBorder="1" applyFont="1">
      <alignment horizontal="center" vertical="bottom"/>
    </xf>
    <xf borderId="7" fillId="3" fontId="2" numFmtId="0" xfId="0" applyAlignment="1" applyBorder="1" applyFont="1">
      <alignment horizontal="center" vertical="bottom"/>
    </xf>
    <xf borderId="8" fillId="3" fontId="2" numFmtId="0" xfId="0" applyAlignment="1" applyBorder="1" applyFont="1">
      <alignment horizontal="center" vertical="bottom"/>
    </xf>
    <xf borderId="5" fillId="4" fontId="4" numFmtId="164" xfId="0" applyAlignment="1" applyBorder="1" applyFill="1" applyFont="1" applyNumberFormat="1">
      <alignment horizontal="center" vertical="bottom"/>
    </xf>
    <xf borderId="6" fillId="5" fontId="1" numFmtId="3" xfId="0" applyAlignment="1" applyBorder="1" applyFill="1" applyFont="1" applyNumberFormat="1">
      <alignment vertical="bottom"/>
    </xf>
    <xf borderId="7" fillId="5" fontId="1" numFmtId="3" xfId="0" applyAlignment="1" applyBorder="1" applyFont="1" applyNumberFormat="1">
      <alignment vertical="bottom"/>
    </xf>
    <xf borderId="7" fillId="5" fontId="5" numFmtId="3" xfId="0" applyAlignment="1" applyBorder="1" applyFont="1" applyNumberFormat="1">
      <alignment horizontal="center" readingOrder="0" vertical="bottom"/>
    </xf>
    <xf borderId="8" fillId="6" fontId="2" numFmtId="3" xfId="0" applyAlignment="1" applyBorder="1" applyFill="1" applyFont="1" applyNumberFormat="1">
      <alignment horizontal="center" vertical="bottom"/>
    </xf>
    <xf borderId="0" fillId="7" fontId="1" numFmtId="0" xfId="0" applyAlignment="1" applyFill="1" applyFont="1">
      <alignment vertical="bottom"/>
    </xf>
    <xf borderId="6" fillId="5" fontId="1" numFmtId="0" xfId="0" applyAlignment="1" applyBorder="1" applyFont="1">
      <alignment vertical="bottom"/>
    </xf>
    <xf borderId="7" fillId="5" fontId="1" numFmtId="0" xfId="0" applyAlignment="1" applyBorder="1" applyFont="1">
      <alignment vertical="bottom"/>
    </xf>
    <xf borderId="7" fillId="5" fontId="4" numFmtId="0" xfId="0" applyAlignment="1" applyBorder="1" applyFont="1">
      <alignment horizontal="center" vertical="bottom"/>
    </xf>
    <xf borderId="8" fillId="6" fontId="2" numFmtId="0" xfId="0" applyAlignment="1" applyBorder="1" applyFont="1">
      <alignment horizontal="center" vertical="bottom"/>
    </xf>
    <xf borderId="6" fillId="5" fontId="4" numFmtId="3" xfId="0" applyAlignment="1" applyBorder="1" applyFont="1" applyNumberFormat="1">
      <alignment horizontal="center" readingOrder="0" vertical="bottom"/>
    </xf>
    <xf borderId="7" fillId="5" fontId="4" numFmtId="3" xfId="0" applyAlignment="1" applyBorder="1" applyFont="1" applyNumberFormat="1">
      <alignment horizontal="center" vertical="bottom"/>
    </xf>
    <xf borderId="6" fillId="5" fontId="4" numFmtId="0" xfId="0" applyAlignment="1" applyBorder="1" applyFont="1">
      <alignment horizontal="center" vertical="bottom"/>
    </xf>
    <xf borderId="7" fillId="5" fontId="4" numFmtId="0" xfId="0" applyAlignment="1" applyBorder="1" applyFont="1">
      <alignment horizontal="center" readingOrder="0" vertical="bottom"/>
    </xf>
    <xf borderId="7" fillId="5" fontId="5" numFmtId="3" xfId="0" applyAlignment="1" applyBorder="1" applyFont="1" applyNumberFormat="1">
      <alignment horizontal="center" vertical="bottom"/>
    </xf>
    <xf borderId="8" fillId="6" fontId="4" numFmtId="0" xfId="0" applyAlignment="1" applyBorder="1" applyFont="1">
      <alignment horizontal="center" vertical="bottom"/>
    </xf>
    <xf borderId="1" fillId="2" fontId="5" numFmtId="0" xfId="0" applyAlignment="1" applyBorder="1" applyFont="1">
      <alignment vertical="bottom"/>
    </xf>
    <xf borderId="9" fillId="3" fontId="6" numFmtId="0" xfId="0" applyAlignment="1" applyBorder="1" applyFont="1">
      <alignment horizontal="center" vertical="bottom"/>
    </xf>
    <xf borderId="10" fillId="0" fontId="3" numFmtId="0" xfId="0" applyBorder="1" applyFont="1"/>
    <xf borderId="11" fillId="0" fontId="3" numFmtId="0" xfId="0" applyBorder="1" applyFont="1"/>
    <xf borderId="12" fillId="7" fontId="5" numFmtId="0" xfId="0" applyAlignment="1" applyBorder="1" applyFont="1">
      <alignment vertical="bottom"/>
    </xf>
    <xf borderId="13" fillId="3" fontId="6" numFmtId="0" xfId="0" applyAlignment="1" applyBorder="1" applyFont="1">
      <alignment horizontal="center" vertical="bottom"/>
    </xf>
    <xf borderId="14" fillId="3" fontId="6" numFmtId="0" xfId="0" applyAlignment="1" applyBorder="1" applyFont="1">
      <alignment horizontal="center" vertical="bottom"/>
    </xf>
    <xf borderId="15" fillId="3" fontId="6" numFmtId="0" xfId="0" applyAlignment="1" applyBorder="1" applyFont="1">
      <alignment horizontal="center" vertical="bottom"/>
    </xf>
    <xf borderId="16" fillId="4" fontId="5" numFmtId="164" xfId="0" applyAlignment="1" applyBorder="1" applyFont="1" applyNumberFormat="1">
      <alignment horizontal="center" vertical="bottom"/>
    </xf>
    <xf borderId="13" fillId="5" fontId="5" numFmtId="0" xfId="0" applyAlignment="1" applyBorder="1" applyFont="1">
      <alignment horizontal="center" vertical="bottom"/>
    </xf>
    <xf borderId="14" fillId="5" fontId="5" numFmtId="0" xfId="0" applyAlignment="1" applyBorder="1" applyFont="1">
      <alignment horizontal="center" vertical="bottom"/>
    </xf>
    <xf borderId="15" fillId="3" fontId="5" numFmtId="0" xfId="0" applyAlignment="1" applyBorder="1" applyFont="1">
      <alignment horizontal="center" vertical="bottom"/>
    </xf>
    <xf borderId="13" fillId="5" fontId="5" numFmtId="0" xfId="0" applyAlignment="1" applyBorder="1" applyFont="1">
      <alignment vertical="bottom"/>
    </xf>
    <xf borderId="14" fillId="5" fontId="5" numFmtId="0" xfId="0" applyAlignment="1" applyBorder="1" applyFont="1">
      <alignment vertical="bottom"/>
    </xf>
    <xf borderId="17" fillId="4" fontId="5" numFmtId="164" xfId="0" applyAlignment="1" applyBorder="1" applyFont="1" applyNumberFormat="1">
      <alignment horizontal="center" vertical="bottom"/>
    </xf>
    <xf borderId="18" fillId="5" fontId="5" numFmtId="0" xfId="0" applyAlignment="1" applyBorder="1" applyFont="1">
      <alignment vertical="bottom"/>
    </xf>
    <xf borderId="19" fillId="5" fontId="5" numFmtId="0" xfId="0" applyAlignment="1" applyBorder="1" applyFont="1">
      <alignment vertical="bottom"/>
    </xf>
    <xf borderId="1" fillId="2" fontId="4" numFmtId="0" xfId="0" applyAlignment="1" applyBorder="1" applyFont="1">
      <alignment vertical="bottom"/>
    </xf>
    <xf borderId="9" fillId="3" fontId="2" numFmtId="0" xfId="0" applyAlignment="1" applyBorder="1" applyFont="1">
      <alignment horizontal="center" vertical="bottom"/>
    </xf>
    <xf borderId="12" fillId="7" fontId="4" numFmtId="0" xfId="0" applyAlignment="1" applyBorder="1" applyFont="1">
      <alignment vertical="bottom"/>
    </xf>
    <xf borderId="13" fillId="3" fontId="2" numFmtId="0" xfId="0" applyAlignment="1" applyBorder="1" applyFont="1">
      <alignment horizontal="center" vertical="bottom"/>
    </xf>
    <xf borderId="14" fillId="3" fontId="2" numFmtId="0" xfId="0" applyAlignment="1" applyBorder="1" applyFont="1">
      <alignment horizontal="center" vertical="bottom"/>
    </xf>
    <xf borderId="15" fillId="3" fontId="2" numFmtId="0" xfId="0" applyAlignment="1" applyBorder="1" applyFont="1">
      <alignment horizontal="center" vertical="bottom"/>
    </xf>
    <xf borderId="16" fillId="4" fontId="4" numFmtId="164" xfId="0" applyAlignment="1" applyBorder="1" applyFont="1" applyNumberFormat="1">
      <alignment horizontal="center" vertical="bottom"/>
    </xf>
    <xf borderId="13" fillId="5" fontId="4" numFmtId="0" xfId="0" applyAlignment="1" applyBorder="1" applyFont="1">
      <alignment horizontal="center" vertical="bottom"/>
    </xf>
    <xf borderId="14" fillId="5" fontId="4" numFmtId="0" xfId="0" applyAlignment="1" applyBorder="1" applyFont="1">
      <alignment horizontal="center" vertical="bottom"/>
    </xf>
    <xf borderId="15" fillId="3" fontId="4" numFmtId="0" xfId="0" applyAlignment="1" applyBorder="1" applyFont="1">
      <alignment horizontal="center" vertical="bottom"/>
    </xf>
    <xf borderId="13" fillId="5" fontId="4" numFmtId="0" xfId="0" applyAlignment="1" applyBorder="1" applyFont="1">
      <alignment vertical="bottom"/>
    </xf>
    <xf borderId="14" fillId="5" fontId="4" numFmtId="0" xfId="0" applyAlignment="1" applyBorder="1" applyFont="1">
      <alignment vertical="bottom"/>
    </xf>
    <xf borderId="18" fillId="5" fontId="4" numFmtId="0" xfId="0" applyAlignment="1" applyBorder="1" applyFont="1">
      <alignment vertical="bottom"/>
    </xf>
    <xf borderId="19" fillId="5" fontId="4" numFmtId="0" xfId="0" applyAlignment="1" applyBorder="1" applyFont="1">
      <alignment vertical="bottom"/>
    </xf>
    <xf borderId="19" fillId="5" fontId="4" numFmtId="0" xfId="0" applyAlignment="1" applyBorder="1" applyFont="1">
      <alignment horizontal="center" vertical="bottom"/>
    </xf>
    <xf borderId="20" fillId="5" fontId="5" numFmtId="0" xfId="0" applyAlignment="1" applyBorder="1" applyFont="1">
      <alignment horizontal="center" vertical="bottom"/>
    </xf>
    <xf borderId="21" fillId="5" fontId="5" numFmtId="0" xfId="0" applyAlignment="1" applyBorder="1" applyFont="1">
      <alignment horizontal="center" vertical="bottom"/>
    </xf>
    <xf borderId="20" fillId="5" fontId="5" numFmtId="0" xfId="0" applyAlignment="1" applyBorder="1" applyFont="1">
      <alignment vertical="bottom"/>
    </xf>
    <xf borderId="21" fillId="5" fontId="5" numFmtId="0" xfId="0" applyAlignment="1" applyBorder="1" applyFont="1">
      <alignment vertical="bottom"/>
    </xf>
    <xf borderId="19" fillId="5" fontId="5" numFmtId="0" xfId="0" applyAlignment="1" applyBorder="1" applyFont="1">
      <alignment horizontal="center" vertical="bottom"/>
    </xf>
    <xf borderId="13" fillId="5" fontId="5" numFmtId="0" xfId="0" applyAlignment="1" applyBorder="1" applyFont="1">
      <alignment horizontal="center" readingOrder="0" vertical="bottom"/>
    </xf>
    <xf borderId="14" fillId="5" fontId="5" numFmtId="0" xfId="0" applyAlignment="1" applyBorder="1" applyFont="1">
      <alignment horizontal="center" readingOrder="0" vertical="bottom"/>
    </xf>
    <xf borderId="12" fillId="7" fontId="5" numFmtId="0" xfId="0" applyAlignment="1" applyBorder="1" applyFont="1">
      <alignment horizontal="center" vertical="bottom"/>
    </xf>
    <xf borderId="14" fillId="3" fontId="6" numFmtId="0" xfId="0" applyAlignment="1" applyBorder="1" applyFont="1">
      <alignment horizontal="center" readingOrder="0" vertical="bottom"/>
    </xf>
    <xf borderId="16" fillId="4" fontId="5" numFmtId="164" xfId="0" applyAlignment="1" applyBorder="1" applyFont="1" applyNumberFormat="1">
      <alignment horizontal="center" readingOrder="0" vertical="bottom"/>
    </xf>
    <xf borderId="20" fillId="5" fontId="5" numFmtId="0" xfId="0" applyAlignment="1" applyBorder="1" applyFont="1">
      <alignment horizontal="center" readingOrder="0" vertical="bottom"/>
    </xf>
    <xf borderId="21" fillId="5" fontId="5" numFmtId="0" xfId="0" applyAlignment="1" applyBorder="1" applyFont="1">
      <alignment horizontal="center" readingOrder="0" vertical="bottom"/>
    </xf>
    <xf borderId="18" fillId="4" fontId="5" numFmtId="165" xfId="0" applyAlignment="1" applyBorder="1" applyFont="1" applyNumberFormat="1">
      <alignment horizontal="center" readingOrder="0" vertical="bottom"/>
    </xf>
    <xf borderId="18" fillId="5" fontId="5" numFmtId="0" xfId="0" applyAlignment="1" applyBorder="1" applyFont="1">
      <alignment horizontal="center" readingOrder="0" vertical="bottom"/>
    </xf>
    <xf borderId="19" fillId="5" fontId="5" numFmtId="0" xfId="0" applyAlignment="1" applyBorder="1" applyFont="1">
      <alignment horizontal="center" readingOrder="0" vertical="bottom"/>
    </xf>
    <xf borderId="22" fillId="3" fontId="5" numFmtId="0" xfId="0" applyAlignment="1" applyBorder="1" applyFont="1">
      <alignment horizontal="center" vertical="bottom"/>
    </xf>
    <xf borderId="19" fillId="3" fontId="6" numFmtId="0" xfId="0" applyAlignment="1" applyBorder="1" applyFont="1">
      <alignment horizontal="center" readingOrder="0" vertical="bottom"/>
    </xf>
    <xf borderId="21" fillId="5" fontId="5" numFmtId="3" xfId="0" applyAlignment="1" applyBorder="1" applyFont="1" applyNumberFormat="1">
      <alignment horizontal="center" readingOrder="0" vertical="bottom"/>
    </xf>
    <xf borderId="15" fillId="3" fontId="5" numFmtId="3" xfId="0" applyAlignment="1" applyBorder="1" applyFont="1" applyNumberFormat="1">
      <alignment horizontal="center" vertical="bottom"/>
    </xf>
    <xf borderId="14" fillId="8" fontId="5" numFmtId="0" xfId="0" applyAlignment="1" applyBorder="1" applyFill="1" applyFont="1">
      <alignment horizontal="center" readingOrder="0" vertical="bottom"/>
    </xf>
    <xf borderId="0" fillId="9" fontId="7" numFmtId="0" xfId="0" applyAlignment="1" applyFill="1" applyFont="1">
      <alignment horizontal="center" readingOrder="0" vertical="center"/>
    </xf>
    <xf borderId="0" fillId="0" fontId="7" numFmtId="0" xfId="0" applyAlignment="1" applyFont="1">
      <alignment horizontal="center" vertical="center"/>
    </xf>
    <xf borderId="23" fillId="9" fontId="7" numFmtId="0" xfId="0" applyAlignment="1" applyBorder="1" applyFont="1">
      <alignment horizontal="center" vertical="center"/>
    </xf>
    <xf borderId="23" fillId="9" fontId="7" numFmtId="0" xfId="0" applyAlignment="1" applyBorder="1" applyFont="1">
      <alignment horizontal="center" shrinkToFit="0" vertical="center" wrapText="1"/>
    </xf>
    <xf borderId="24" fillId="10" fontId="7" numFmtId="0" xfId="0" applyAlignment="1" applyBorder="1" applyFill="1" applyFont="1">
      <alignment horizontal="center" vertical="center"/>
    </xf>
    <xf borderId="25" fillId="0" fontId="3" numFmtId="0" xfId="0" applyBorder="1" applyFont="1"/>
    <xf borderId="24" fillId="11" fontId="7" numFmtId="0" xfId="0" applyAlignment="1" applyBorder="1" applyFill="1" applyFont="1">
      <alignment horizontal="center" vertical="center"/>
    </xf>
    <xf borderId="23" fillId="10" fontId="8" numFmtId="166" xfId="0" applyAlignment="1" applyBorder="1" applyFont="1" applyNumberFormat="1">
      <alignment horizontal="center" vertical="center"/>
    </xf>
    <xf borderId="24" fillId="11" fontId="8" numFmtId="0" xfId="0" applyAlignment="1" applyBorder="1" applyFont="1">
      <alignment horizontal="center" vertical="center"/>
    </xf>
    <xf borderId="24" fillId="0" fontId="8" numFmtId="0" xfId="0" applyAlignment="1" applyBorder="1" applyFont="1">
      <alignment horizontal="center" vertical="center"/>
    </xf>
    <xf borderId="24" fillId="0" fontId="8" numFmtId="0" xfId="0" applyAlignment="1" applyBorder="1" applyFont="1">
      <alignment horizontal="center" vertical="center"/>
    </xf>
    <xf borderId="0" fillId="0" fontId="8" numFmtId="0" xfId="0" applyAlignment="1" applyFont="1">
      <alignment horizontal="center" vertical="center"/>
    </xf>
    <xf borderId="24" fillId="4" fontId="8" numFmtId="0" xfId="0" applyAlignment="1" applyBorder="1" applyFont="1">
      <alignment horizontal="center" vertical="center"/>
    </xf>
    <xf borderId="24" fillId="4" fontId="8" numFmtId="0" xfId="0" applyAlignment="1" applyBorder="1" applyFont="1">
      <alignment horizontal="center" vertical="center"/>
    </xf>
    <xf borderId="24" fillId="11" fontId="8" numFmtId="0" xfId="0" applyAlignment="1" applyBorder="1" applyFont="1">
      <alignment horizontal="center" vertical="center"/>
    </xf>
    <xf borderId="0" fillId="0" fontId="8" numFmtId="0" xfId="0" applyAlignment="1" applyFont="1">
      <alignment horizontal="center" vertical="center"/>
    </xf>
    <xf borderId="26" fillId="10" fontId="8" numFmtId="166" xfId="0" applyAlignment="1" applyBorder="1" applyFont="1" applyNumberFormat="1">
      <alignment horizontal="center" vertical="center"/>
    </xf>
    <xf borderId="27" fillId="11" fontId="8" numFmtId="0" xfId="0" applyAlignment="1" applyBorder="1" applyFont="1">
      <alignment horizontal="center" vertical="center"/>
    </xf>
    <xf borderId="27" fillId="0" fontId="8" numFmtId="0" xfId="0" applyAlignment="1" applyBorder="1" applyFont="1">
      <alignment horizontal="center" vertical="center"/>
    </xf>
    <xf borderId="27" fillId="0" fontId="8" numFmtId="0" xfId="0" applyAlignment="1" applyBorder="1" applyFont="1">
      <alignment horizontal="center" vertical="center"/>
    </xf>
    <xf borderId="28" fillId="0" fontId="3" numFmtId="0" xfId="0" applyBorder="1" applyFont="1"/>
    <xf borderId="27" fillId="4" fontId="8" numFmtId="0" xfId="0" applyAlignment="1" applyBorder="1" applyFont="1">
      <alignment horizontal="center" vertical="center"/>
    </xf>
    <xf borderId="27" fillId="4" fontId="8" numFmtId="0" xfId="0" applyAlignment="1" applyBorder="1" applyFont="1">
      <alignment horizontal="center" vertical="center"/>
    </xf>
    <xf borderId="27" fillId="11" fontId="8" numFmtId="0" xfId="0" applyAlignment="1" applyBorder="1" applyFont="1">
      <alignment horizontal="center" vertical="center"/>
    </xf>
    <xf borderId="0" fillId="0" fontId="9" numFmtId="0" xfId="0" applyAlignment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6.0"/>
    <col customWidth="1" min="2" max="2" width="5.63"/>
    <col customWidth="1" min="3" max="3" width="3.63"/>
    <col customWidth="1" min="4" max="4" width="5.38"/>
    <col customWidth="1" min="5" max="5" width="7.0"/>
    <col customWidth="1" min="6" max="6" width="3.5"/>
    <col customWidth="1" min="7" max="7" width="6.13"/>
    <col customWidth="1" min="8" max="8" width="3.63"/>
    <col customWidth="1" min="9" max="9" width="4.13"/>
    <col customWidth="1" min="10" max="10" width="5.13"/>
  </cols>
  <sheetData>
    <row r="1">
      <c r="A1" s="1"/>
      <c r="B1" s="2" t="s">
        <v>0</v>
      </c>
      <c r="C1" s="3"/>
      <c r="D1" s="3"/>
      <c r="E1" s="4"/>
      <c r="F1" s="5"/>
      <c r="G1" s="2" t="s">
        <v>1</v>
      </c>
      <c r="H1" s="3"/>
      <c r="I1" s="3"/>
      <c r="J1" s="4"/>
    </row>
    <row r="2">
      <c r="A2" s="6"/>
      <c r="B2" s="7" t="s">
        <v>2</v>
      </c>
      <c r="C2" s="8" t="s">
        <v>3</v>
      </c>
      <c r="D2" s="8" t="s">
        <v>4</v>
      </c>
      <c r="E2" s="9" t="s">
        <v>5</v>
      </c>
      <c r="F2" s="5"/>
      <c r="G2" s="7" t="s">
        <v>2</v>
      </c>
      <c r="H2" s="8" t="s">
        <v>3</v>
      </c>
      <c r="I2" s="8" t="s">
        <v>4</v>
      </c>
      <c r="J2" s="9" t="s">
        <v>5</v>
      </c>
    </row>
    <row r="3">
      <c r="A3" s="10">
        <v>45292.0</v>
      </c>
      <c r="B3" s="11"/>
      <c r="C3" s="12"/>
      <c r="D3" s="13"/>
      <c r="E3" s="14">
        <f t="shared" ref="E3:E33" si="1">B3+C3+D3</f>
        <v>0</v>
      </c>
      <c r="F3" s="15"/>
      <c r="G3" s="16"/>
      <c r="H3" s="17"/>
      <c r="I3" s="18"/>
      <c r="J3" s="19">
        <f t="shared" ref="J3:J33" si="2">G3+H3+I3</f>
        <v>0</v>
      </c>
    </row>
    <row r="4">
      <c r="A4" s="10">
        <v>45293.0</v>
      </c>
      <c r="B4" s="20">
        <v>870.0</v>
      </c>
      <c r="C4" s="21">
        <v>142.0</v>
      </c>
      <c r="D4" s="13">
        <v>0.0</v>
      </c>
      <c r="E4" s="14">
        <f t="shared" si="1"/>
        <v>1012</v>
      </c>
      <c r="F4" s="15"/>
      <c r="G4" s="22">
        <v>400.0</v>
      </c>
      <c r="H4" s="18">
        <v>50.0</v>
      </c>
      <c r="I4" s="23">
        <v>0.0</v>
      </c>
      <c r="J4" s="19">
        <f t="shared" si="2"/>
        <v>450</v>
      </c>
    </row>
    <row r="5">
      <c r="A5" s="10">
        <v>45294.0</v>
      </c>
      <c r="B5" s="20">
        <v>1069.0</v>
      </c>
      <c r="C5" s="21">
        <v>207.0</v>
      </c>
      <c r="D5" s="13">
        <v>0.0</v>
      </c>
      <c r="E5" s="14">
        <f t="shared" si="1"/>
        <v>1276</v>
      </c>
      <c r="F5" s="15"/>
      <c r="G5" s="22">
        <v>482.0</v>
      </c>
      <c r="H5" s="18">
        <v>72.0</v>
      </c>
      <c r="I5" s="23">
        <v>0.0</v>
      </c>
      <c r="J5" s="19">
        <f t="shared" si="2"/>
        <v>554</v>
      </c>
    </row>
    <row r="6">
      <c r="A6" s="10">
        <v>45295.0</v>
      </c>
      <c r="B6" s="20">
        <v>1177.0</v>
      </c>
      <c r="C6" s="21">
        <v>208.0</v>
      </c>
      <c r="D6" s="13">
        <v>0.0</v>
      </c>
      <c r="E6" s="14">
        <f t="shared" si="1"/>
        <v>1385</v>
      </c>
      <c r="F6" s="15"/>
      <c r="G6" s="22">
        <v>608.0</v>
      </c>
      <c r="H6" s="18">
        <v>83.0</v>
      </c>
      <c r="I6" s="23">
        <v>0.0</v>
      </c>
      <c r="J6" s="19">
        <f t="shared" si="2"/>
        <v>691</v>
      </c>
    </row>
    <row r="7">
      <c r="A7" s="10">
        <v>45296.0</v>
      </c>
      <c r="B7" s="20">
        <v>1154.0</v>
      </c>
      <c r="C7" s="21">
        <v>261.0</v>
      </c>
      <c r="D7" s="13">
        <v>0.0</v>
      </c>
      <c r="E7" s="14">
        <f t="shared" si="1"/>
        <v>1415</v>
      </c>
      <c r="F7" s="15"/>
      <c r="G7" s="22">
        <v>478.0</v>
      </c>
      <c r="H7" s="18">
        <v>71.0</v>
      </c>
      <c r="I7" s="23">
        <v>0.0</v>
      </c>
      <c r="J7" s="19">
        <f t="shared" si="2"/>
        <v>549</v>
      </c>
    </row>
    <row r="8">
      <c r="A8" s="10">
        <v>45297.0</v>
      </c>
      <c r="B8" s="11"/>
      <c r="C8" s="12"/>
      <c r="D8" s="13"/>
      <c r="E8" s="14">
        <f t="shared" si="1"/>
        <v>0</v>
      </c>
      <c r="F8" s="15"/>
      <c r="G8" s="16"/>
      <c r="H8" s="17"/>
      <c r="I8" s="18"/>
      <c r="J8" s="19">
        <f t="shared" si="2"/>
        <v>0</v>
      </c>
    </row>
    <row r="9">
      <c r="A9" s="10">
        <v>45298.0</v>
      </c>
      <c r="B9" s="11"/>
      <c r="C9" s="12"/>
      <c r="D9" s="13"/>
      <c r="E9" s="14">
        <f t="shared" si="1"/>
        <v>0</v>
      </c>
      <c r="F9" s="15"/>
      <c r="G9" s="16"/>
      <c r="H9" s="17"/>
      <c r="I9" s="18"/>
      <c r="J9" s="19">
        <f t="shared" si="2"/>
        <v>0</v>
      </c>
    </row>
    <row r="10">
      <c r="A10" s="10">
        <v>45299.0</v>
      </c>
      <c r="B10" s="20">
        <v>1503.0</v>
      </c>
      <c r="C10" s="21">
        <v>356.0</v>
      </c>
      <c r="D10" s="13">
        <v>0.0</v>
      </c>
      <c r="E10" s="14">
        <f t="shared" si="1"/>
        <v>1859</v>
      </c>
      <c r="F10" s="15"/>
      <c r="G10" s="22">
        <v>749.0</v>
      </c>
      <c r="H10" s="18">
        <v>114.0</v>
      </c>
      <c r="I10" s="23">
        <v>0.0</v>
      </c>
      <c r="J10" s="19">
        <f t="shared" si="2"/>
        <v>863</v>
      </c>
    </row>
    <row r="11">
      <c r="A11" s="10">
        <v>45300.0</v>
      </c>
      <c r="B11" s="20">
        <v>1638.0</v>
      </c>
      <c r="C11" s="21">
        <v>416.0</v>
      </c>
      <c r="D11" s="13">
        <v>0.0</v>
      </c>
      <c r="E11" s="14">
        <f t="shared" si="1"/>
        <v>2054</v>
      </c>
      <c r="F11" s="15"/>
      <c r="G11" s="22">
        <v>892.0</v>
      </c>
      <c r="H11" s="18">
        <v>144.0</v>
      </c>
      <c r="I11" s="23">
        <v>0.0</v>
      </c>
      <c r="J11" s="19">
        <f t="shared" si="2"/>
        <v>1036</v>
      </c>
    </row>
    <row r="12">
      <c r="A12" s="10">
        <v>45301.0</v>
      </c>
      <c r="B12" s="20">
        <v>1557.0</v>
      </c>
      <c r="C12" s="21">
        <v>399.0</v>
      </c>
      <c r="D12" s="13">
        <v>0.0</v>
      </c>
      <c r="E12" s="14">
        <f t="shared" si="1"/>
        <v>1956</v>
      </c>
      <c r="F12" s="15"/>
      <c r="G12" s="22">
        <v>852.0</v>
      </c>
      <c r="H12" s="18">
        <v>168.0</v>
      </c>
      <c r="I12" s="23">
        <v>0.0</v>
      </c>
      <c r="J12" s="19">
        <f t="shared" si="2"/>
        <v>1020</v>
      </c>
    </row>
    <row r="13">
      <c r="A13" s="10">
        <v>45302.0</v>
      </c>
      <c r="B13" s="20">
        <v>1559.0</v>
      </c>
      <c r="C13" s="21">
        <v>381.0</v>
      </c>
      <c r="D13" s="13">
        <v>0.0</v>
      </c>
      <c r="E13" s="14">
        <f t="shared" si="1"/>
        <v>1940</v>
      </c>
      <c r="F13" s="15"/>
      <c r="G13" s="22">
        <v>810.0</v>
      </c>
      <c r="H13" s="18">
        <v>162.0</v>
      </c>
      <c r="I13" s="23">
        <v>0.0</v>
      </c>
      <c r="J13" s="19">
        <f t="shared" si="2"/>
        <v>972</v>
      </c>
    </row>
    <row r="14">
      <c r="A14" s="10">
        <v>45303.0</v>
      </c>
      <c r="B14" s="20">
        <v>1308.0</v>
      </c>
      <c r="C14" s="21">
        <v>348.0</v>
      </c>
      <c r="D14" s="13">
        <v>0.0</v>
      </c>
      <c r="E14" s="14">
        <f t="shared" si="1"/>
        <v>1656</v>
      </c>
      <c r="F14" s="15"/>
      <c r="G14" s="22">
        <v>702.0</v>
      </c>
      <c r="H14" s="18">
        <v>130.0</v>
      </c>
      <c r="I14" s="23">
        <v>0.0</v>
      </c>
      <c r="J14" s="19">
        <f t="shared" si="2"/>
        <v>832</v>
      </c>
    </row>
    <row r="15">
      <c r="A15" s="10">
        <v>45304.0</v>
      </c>
      <c r="B15" s="11"/>
      <c r="C15" s="12"/>
      <c r="D15" s="13"/>
      <c r="E15" s="14">
        <f t="shared" si="1"/>
        <v>0</v>
      </c>
      <c r="F15" s="15"/>
      <c r="G15" s="16"/>
      <c r="H15" s="17"/>
      <c r="I15" s="18"/>
      <c r="J15" s="19">
        <f t="shared" si="2"/>
        <v>0</v>
      </c>
    </row>
    <row r="16">
      <c r="A16" s="10">
        <v>45305.0</v>
      </c>
      <c r="B16" s="11"/>
      <c r="C16" s="12"/>
      <c r="D16" s="13"/>
      <c r="E16" s="14">
        <f t="shared" si="1"/>
        <v>0</v>
      </c>
      <c r="F16" s="15"/>
      <c r="G16" s="16"/>
      <c r="H16" s="17"/>
      <c r="I16" s="18"/>
      <c r="J16" s="19">
        <f t="shared" si="2"/>
        <v>0</v>
      </c>
    </row>
    <row r="17">
      <c r="A17" s="10">
        <v>45306.0</v>
      </c>
      <c r="B17" s="20">
        <v>1922.0</v>
      </c>
      <c r="C17" s="21">
        <v>546.0</v>
      </c>
      <c r="D17" s="13">
        <v>0.0</v>
      </c>
      <c r="E17" s="14">
        <f t="shared" si="1"/>
        <v>2468</v>
      </c>
      <c r="F17" s="15"/>
      <c r="G17" s="22">
        <v>958.0</v>
      </c>
      <c r="H17" s="18">
        <v>223.0</v>
      </c>
      <c r="I17" s="23">
        <v>0.0</v>
      </c>
      <c r="J17" s="19">
        <f t="shared" si="2"/>
        <v>1181</v>
      </c>
    </row>
    <row r="18">
      <c r="A18" s="10">
        <v>45307.0</v>
      </c>
      <c r="B18" s="20">
        <v>1897.0</v>
      </c>
      <c r="C18" s="21">
        <v>542.0</v>
      </c>
      <c r="D18" s="13">
        <v>0.0</v>
      </c>
      <c r="E18" s="14">
        <f t="shared" si="1"/>
        <v>2439</v>
      </c>
      <c r="F18" s="15"/>
      <c r="G18" s="22">
        <v>995.0</v>
      </c>
      <c r="H18" s="18">
        <v>263.0</v>
      </c>
      <c r="I18" s="23">
        <v>0.0</v>
      </c>
      <c r="J18" s="19">
        <f t="shared" si="2"/>
        <v>1258</v>
      </c>
    </row>
    <row r="19">
      <c r="A19" s="10">
        <v>45308.0</v>
      </c>
      <c r="B19" s="20">
        <v>1420.0</v>
      </c>
      <c r="C19" s="21">
        <v>424.0</v>
      </c>
      <c r="D19" s="13">
        <v>0.0</v>
      </c>
      <c r="E19" s="14">
        <f t="shared" si="1"/>
        <v>1844</v>
      </c>
      <c r="F19" s="15"/>
      <c r="G19" s="22">
        <v>1044.0</v>
      </c>
      <c r="H19" s="18">
        <v>273.0</v>
      </c>
      <c r="I19" s="23">
        <v>0.0</v>
      </c>
      <c r="J19" s="19">
        <f t="shared" si="2"/>
        <v>1317</v>
      </c>
    </row>
    <row r="20">
      <c r="A20" s="10">
        <v>45309.0</v>
      </c>
      <c r="B20" s="20">
        <v>1952.0</v>
      </c>
      <c r="C20" s="21">
        <v>659.0</v>
      </c>
      <c r="D20" s="13">
        <v>0.0</v>
      </c>
      <c r="E20" s="14">
        <f t="shared" si="1"/>
        <v>2611</v>
      </c>
      <c r="F20" s="15"/>
      <c r="G20" s="22">
        <v>712.0</v>
      </c>
      <c r="H20" s="18">
        <v>175.0</v>
      </c>
      <c r="I20" s="23">
        <v>0.0</v>
      </c>
      <c r="J20" s="19">
        <f t="shared" si="2"/>
        <v>887</v>
      </c>
    </row>
    <row r="21">
      <c r="A21" s="10">
        <v>45310.0</v>
      </c>
      <c r="B21" s="20">
        <v>1933.0</v>
      </c>
      <c r="C21" s="21">
        <v>620.0</v>
      </c>
      <c r="D21" s="13">
        <v>0.0</v>
      </c>
      <c r="E21" s="14">
        <f t="shared" si="1"/>
        <v>2553</v>
      </c>
      <c r="F21" s="15"/>
      <c r="G21" s="22">
        <v>705.0</v>
      </c>
      <c r="H21" s="18">
        <v>173.0</v>
      </c>
      <c r="I21" s="23">
        <v>0.0</v>
      </c>
      <c r="J21" s="19">
        <f t="shared" si="2"/>
        <v>878</v>
      </c>
    </row>
    <row r="22">
      <c r="A22" s="10">
        <v>45311.0</v>
      </c>
      <c r="B22" s="11"/>
      <c r="C22" s="12"/>
      <c r="D22" s="13"/>
      <c r="E22" s="14">
        <f t="shared" si="1"/>
        <v>0</v>
      </c>
      <c r="F22" s="15"/>
      <c r="G22" s="16"/>
      <c r="H22" s="17"/>
      <c r="I22" s="18"/>
      <c r="J22" s="19">
        <f t="shared" si="2"/>
        <v>0</v>
      </c>
    </row>
    <row r="23">
      <c r="A23" s="10">
        <v>45312.0</v>
      </c>
      <c r="B23" s="11"/>
      <c r="C23" s="12"/>
      <c r="D23" s="24"/>
      <c r="E23" s="14">
        <f t="shared" si="1"/>
        <v>0</v>
      </c>
      <c r="F23" s="15"/>
      <c r="G23" s="16"/>
      <c r="H23" s="17"/>
      <c r="I23" s="18"/>
      <c r="J23" s="19">
        <f t="shared" si="2"/>
        <v>0</v>
      </c>
    </row>
    <row r="24">
      <c r="A24" s="10">
        <v>45313.0</v>
      </c>
      <c r="B24" s="20">
        <v>2211.0</v>
      </c>
      <c r="C24" s="21">
        <v>671.0</v>
      </c>
      <c r="D24" s="13">
        <v>0.0</v>
      </c>
      <c r="E24" s="14">
        <f t="shared" si="1"/>
        <v>2882</v>
      </c>
      <c r="F24" s="15"/>
      <c r="G24" s="22">
        <v>1178.0</v>
      </c>
      <c r="H24" s="18">
        <v>294.0</v>
      </c>
      <c r="I24" s="23">
        <v>0.0</v>
      </c>
      <c r="J24" s="19">
        <f t="shared" si="2"/>
        <v>1472</v>
      </c>
    </row>
    <row r="25">
      <c r="A25" s="10">
        <v>45314.0</v>
      </c>
      <c r="B25" s="20">
        <v>2035.0</v>
      </c>
      <c r="C25" s="21">
        <v>643.0</v>
      </c>
      <c r="D25" s="13">
        <v>0.0</v>
      </c>
      <c r="E25" s="14">
        <f t="shared" si="1"/>
        <v>2678</v>
      </c>
      <c r="F25" s="15"/>
      <c r="G25" s="22">
        <v>1242.0</v>
      </c>
      <c r="H25" s="18">
        <v>313.0</v>
      </c>
      <c r="I25" s="23">
        <v>0.0</v>
      </c>
      <c r="J25" s="19">
        <f t="shared" si="2"/>
        <v>1555</v>
      </c>
    </row>
    <row r="26">
      <c r="A26" s="10">
        <v>45315.0</v>
      </c>
      <c r="B26" s="20">
        <v>2346.0</v>
      </c>
      <c r="C26" s="21">
        <v>739.0</v>
      </c>
      <c r="D26" s="13">
        <v>0.0</v>
      </c>
      <c r="E26" s="14">
        <f t="shared" si="1"/>
        <v>3085</v>
      </c>
      <c r="F26" s="15"/>
      <c r="G26" s="22">
        <v>1328.0</v>
      </c>
      <c r="H26" s="18">
        <v>352.0</v>
      </c>
      <c r="I26" s="23">
        <v>0.0</v>
      </c>
      <c r="J26" s="19">
        <f t="shared" si="2"/>
        <v>1680</v>
      </c>
    </row>
    <row r="27">
      <c r="A27" s="10">
        <v>45316.0</v>
      </c>
      <c r="B27" s="20">
        <v>1583.0</v>
      </c>
      <c r="C27" s="21">
        <v>473.0</v>
      </c>
      <c r="D27" s="13">
        <v>0.0</v>
      </c>
      <c r="E27" s="14">
        <f t="shared" si="1"/>
        <v>2056</v>
      </c>
      <c r="F27" s="15"/>
      <c r="G27" s="22">
        <v>1085.0</v>
      </c>
      <c r="H27" s="18">
        <v>322.0</v>
      </c>
      <c r="I27" s="23">
        <v>0.0</v>
      </c>
      <c r="J27" s="19">
        <f t="shared" si="2"/>
        <v>1407</v>
      </c>
    </row>
    <row r="28">
      <c r="A28" s="10">
        <v>45317.0</v>
      </c>
      <c r="B28" s="20">
        <v>2030.0</v>
      </c>
      <c r="C28" s="21">
        <v>634.0</v>
      </c>
      <c r="D28" s="13">
        <v>0.0</v>
      </c>
      <c r="E28" s="14">
        <f t="shared" si="1"/>
        <v>2664</v>
      </c>
      <c r="F28" s="15"/>
      <c r="G28" s="22">
        <v>628.0</v>
      </c>
      <c r="H28" s="18">
        <v>158.0</v>
      </c>
      <c r="I28" s="23">
        <v>0.0</v>
      </c>
      <c r="J28" s="19">
        <f t="shared" si="2"/>
        <v>786</v>
      </c>
    </row>
    <row r="29">
      <c r="A29" s="10">
        <v>45318.0</v>
      </c>
      <c r="B29" s="11"/>
      <c r="C29" s="12"/>
      <c r="D29" s="24"/>
      <c r="E29" s="14">
        <f t="shared" si="1"/>
        <v>0</v>
      </c>
      <c r="F29" s="15"/>
      <c r="G29" s="16"/>
      <c r="H29" s="17"/>
      <c r="I29" s="18"/>
      <c r="J29" s="19">
        <f t="shared" si="2"/>
        <v>0</v>
      </c>
    </row>
    <row r="30">
      <c r="A30" s="10">
        <v>45319.0</v>
      </c>
      <c r="B30" s="11"/>
      <c r="C30" s="12"/>
      <c r="D30" s="24"/>
      <c r="E30" s="14">
        <f t="shared" si="1"/>
        <v>0</v>
      </c>
      <c r="F30" s="15"/>
      <c r="G30" s="16"/>
      <c r="H30" s="17"/>
      <c r="I30" s="18"/>
      <c r="J30" s="19">
        <f t="shared" si="2"/>
        <v>0</v>
      </c>
    </row>
    <row r="31">
      <c r="A31" s="10">
        <v>45320.0</v>
      </c>
      <c r="B31" s="20">
        <v>1660.0</v>
      </c>
      <c r="C31" s="21">
        <v>553.0</v>
      </c>
      <c r="D31" s="13">
        <v>0.0</v>
      </c>
      <c r="E31" s="14">
        <f t="shared" si="1"/>
        <v>2213</v>
      </c>
      <c r="F31" s="15"/>
      <c r="G31" s="22">
        <v>1288.0</v>
      </c>
      <c r="H31" s="18">
        <v>348.0</v>
      </c>
      <c r="I31" s="23">
        <v>0.0</v>
      </c>
      <c r="J31" s="19">
        <f t="shared" si="2"/>
        <v>1636</v>
      </c>
    </row>
    <row r="32">
      <c r="A32" s="10">
        <v>45321.0</v>
      </c>
      <c r="B32" s="20">
        <v>2475.0</v>
      </c>
      <c r="C32" s="21">
        <v>853.0</v>
      </c>
      <c r="D32" s="13">
        <v>0.0</v>
      </c>
      <c r="E32" s="14">
        <f t="shared" si="1"/>
        <v>3328</v>
      </c>
      <c r="F32" s="15"/>
      <c r="G32" s="22">
        <v>898.0</v>
      </c>
      <c r="H32" s="18">
        <v>238.0</v>
      </c>
      <c r="I32" s="23">
        <v>0.0</v>
      </c>
      <c r="J32" s="19">
        <f t="shared" si="2"/>
        <v>1136</v>
      </c>
    </row>
    <row r="33">
      <c r="A33" s="10">
        <v>45322.0</v>
      </c>
      <c r="B33" s="20">
        <v>2260.0</v>
      </c>
      <c r="C33" s="21">
        <v>703.0</v>
      </c>
      <c r="D33" s="13">
        <v>0.0</v>
      </c>
      <c r="E33" s="14">
        <f t="shared" si="1"/>
        <v>2963</v>
      </c>
      <c r="F33" s="15"/>
      <c r="G33" s="22">
        <v>1090.0</v>
      </c>
      <c r="H33" s="18">
        <v>291.0</v>
      </c>
      <c r="I33" s="23">
        <v>0.0</v>
      </c>
      <c r="J33" s="19">
        <f t="shared" si="2"/>
        <v>1381</v>
      </c>
    </row>
    <row r="34">
      <c r="A34" s="5"/>
      <c r="B34" s="5"/>
      <c r="C34" s="5"/>
      <c r="D34" s="5"/>
      <c r="E34" s="5"/>
      <c r="F34" s="5"/>
      <c r="G34" s="5"/>
      <c r="H34" s="5"/>
      <c r="I34" s="5"/>
      <c r="J34" s="5"/>
    </row>
  </sheetData>
  <mergeCells count="3">
    <mergeCell ref="A1:A2"/>
    <mergeCell ref="B1:E1"/>
    <mergeCell ref="G1:J1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25"/>
    <col customWidth="1" min="2" max="2" width="5.88"/>
    <col customWidth="1" min="3" max="3" width="4.5"/>
    <col customWidth="1" min="4" max="4" width="6.25"/>
    <col customWidth="1" min="5" max="5" width="6.63"/>
    <col customWidth="1" min="6" max="6" width="4.25"/>
    <col customWidth="1" min="7" max="7" width="5.0"/>
    <col customWidth="1" min="8" max="8" width="3.63"/>
    <col customWidth="1" min="9" max="9" width="4.5"/>
    <col customWidth="1" min="10" max="10" width="5.25"/>
  </cols>
  <sheetData>
    <row r="1">
      <c r="A1" s="26"/>
      <c r="B1" s="27" t="s">
        <v>0</v>
      </c>
      <c r="C1" s="28"/>
      <c r="D1" s="28"/>
      <c r="E1" s="29"/>
      <c r="F1" s="30"/>
      <c r="G1" s="27" t="s">
        <v>1</v>
      </c>
      <c r="H1" s="28"/>
      <c r="I1" s="28"/>
      <c r="J1" s="29"/>
    </row>
    <row r="2">
      <c r="A2" s="6"/>
      <c r="B2" s="31" t="s">
        <v>2</v>
      </c>
      <c r="C2" s="32" t="s">
        <v>3</v>
      </c>
      <c r="D2" s="32" t="s">
        <v>4</v>
      </c>
      <c r="E2" s="33" t="s">
        <v>5</v>
      </c>
      <c r="F2" s="30"/>
      <c r="G2" s="31" t="s">
        <v>2</v>
      </c>
      <c r="H2" s="32" t="s">
        <v>3</v>
      </c>
      <c r="I2" s="66" t="s">
        <v>4</v>
      </c>
      <c r="J2" s="33" t="s">
        <v>5</v>
      </c>
    </row>
    <row r="3">
      <c r="A3" s="67">
        <v>45566.0</v>
      </c>
      <c r="B3" s="63">
        <v>3910.0</v>
      </c>
      <c r="C3" s="64">
        <v>1360.0</v>
      </c>
      <c r="D3" s="64">
        <v>1823.0</v>
      </c>
      <c r="E3" s="37">
        <f t="shared" ref="E3:E33" si="1">B3+C3+D3</f>
        <v>7093</v>
      </c>
      <c r="F3" s="30"/>
      <c r="G3" s="63">
        <v>2847.0</v>
      </c>
      <c r="H3" s="64">
        <v>824.0</v>
      </c>
      <c r="I3" s="64">
        <v>830.0</v>
      </c>
      <c r="J3" s="37">
        <f t="shared" ref="J3:J33" si="2">G3+H3+I3</f>
        <v>4501</v>
      </c>
    </row>
    <row r="4">
      <c r="A4" s="67">
        <v>45567.0</v>
      </c>
      <c r="B4" s="63">
        <v>3584.0</v>
      </c>
      <c r="C4" s="64">
        <v>1203.0</v>
      </c>
      <c r="D4" s="64">
        <v>1495.0</v>
      </c>
      <c r="E4" s="37">
        <f t="shared" si="1"/>
        <v>6282</v>
      </c>
      <c r="F4" s="30"/>
      <c r="G4" s="63">
        <v>2588.0</v>
      </c>
      <c r="H4" s="64">
        <v>657.0</v>
      </c>
      <c r="I4" s="64">
        <v>834.0</v>
      </c>
      <c r="J4" s="37">
        <f t="shared" si="2"/>
        <v>4079</v>
      </c>
    </row>
    <row r="5">
      <c r="A5" s="67">
        <v>45568.0</v>
      </c>
      <c r="B5" s="63">
        <v>2908.0</v>
      </c>
      <c r="C5" s="64">
        <v>1096.0</v>
      </c>
      <c r="D5" s="64">
        <v>1325.0</v>
      </c>
      <c r="E5" s="37">
        <f t="shared" si="1"/>
        <v>5329</v>
      </c>
      <c r="F5" s="65"/>
      <c r="G5" s="63">
        <v>2215.0</v>
      </c>
      <c r="H5" s="64">
        <v>663.0</v>
      </c>
      <c r="I5" s="64">
        <v>670.0</v>
      </c>
      <c r="J5" s="37">
        <f t="shared" si="2"/>
        <v>3548</v>
      </c>
    </row>
    <row r="6">
      <c r="A6" s="67">
        <v>45569.0</v>
      </c>
      <c r="B6" s="63">
        <v>1763.0</v>
      </c>
      <c r="C6" s="64">
        <v>553.0</v>
      </c>
      <c r="D6" s="64">
        <v>605.0</v>
      </c>
      <c r="E6" s="37">
        <f t="shared" si="1"/>
        <v>2921</v>
      </c>
      <c r="F6" s="65"/>
      <c r="G6" s="63">
        <v>1637.0</v>
      </c>
      <c r="H6" s="64">
        <v>440.0</v>
      </c>
      <c r="I6" s="64">
        <v>382.0</v>
      </c>
      <c r="J6" s="37">
        <f t="shared" si="2"/>
        <v>2459</v>
      </c>
    </row>
    <row r="7">
      <c r="A7" s="67">
        <v>45570.0</v>
      </c>
      <c r="B7" s="63"/>
      <c r="C7" s="64"/>
      <c r="D7" s="64">
        <v>1582.0</v>
      </c>
      <c r="E7" s="37">
        <f t="shared" si="1"/>
        <v>1582</v>
      </c>
      <c r="F7" s="65"/>
      <c r="G7" s="63"/>
      <c r="H7" s="64"/>
      <c r="I7" s="64">
        <v>515.0</v>
      </c>
      <c r="J7" s="37">
        <f t="shared" si="2"/>
        <v>515</v>
      </c>
    </row>
    <row r="8">
      <c r="A8" s="67">
        <v>45571.0</v>
      </c>
      <c r="B8" s="63"/>
      <c r="C8" s="64"/>
      <c r="D8" s="64">
        <v>862.0</v>
      </c>
      <c r="E8" s="37">
        <f t="shared" si="1"/>
        <v>862</v>
      </c>
      <c r="F8" s="65"/>
      <c r="G8" s="63"/>
      <c r="H8" s="64"/>
      <c r="I8" s="64"/>
      <c r="J8" s="37">
        <f t="shared" si="2"/>
        <v>0</v>
      </c>
    </row>
    <row r="9">
      <c r="A9" s="67">
        <v>45572.0</v>
      </c>
      <c r="B9" s="63">
        <v>3186.0</v>
      </c>
      <c r="C9" s="64">
        <v>1211.0</v>
      </c>
      <c r="D9" s="64">
        <v>1306.0</v>
      </c>
      <c r="E9" s="37">
        <f t="shared" si="1"/>
        <v>5703</v>
      </c>
      <c r="F9" s="30"/>
      <c r="G9" s="63">
        <v>2613.0</v>
      </c>
      <c r="H9" s="64">
        <v>747.0</v>
      </c>
      <c r="I9" s="64">
        <v>805.0</v>
      </c>
      <c r="J9" s="37">
        <f t="shared" si="2"/>
        <v>4165</v>
      </c>
    </row>
    <row r="10">
      <c r="A10" s="67">
        <v>45573.0</v>
      </c>
      <c r="B10" s="63">
        <v>2208.0</v>
      </c>
      <c r="C10" s="64">
        <v>714.0</v>
      </c>
      <c r="D10" s="64">
        <v>953.0</v>
      </c>
      <c r="E10" s="37">
        <f t="shared" si="1"/>
        <v>3875</v>
      </c>
      <c r="F10" s="30"/>
      <c r="G10" s="63">
        <v>2883.0</v>
      </c>
      <c r="H10" s="64">
        <v>858.0</v>
      </c>
      <c r="I10" s="64">
        <v>977.0</v>
      </c>
      <c r="J10" s="37">
        <f t="shared" si="2"/>
        <v>4718</v>
      </c>
    </row>
    <row r="11">
      <c r="A11" s="67">
        <v>45574.0</v>
      </c>
      <c r="B11" s="63">
        <v>3956.0</v>
      </c>
      <c r="C11" s="64">
        <v>1382.0</v>
      </c>
      <c r="D11" s="64">
        <v>1887.0</v>
      </c>
      <c r="E11" s="37">
        <f t="shared" si="1"/>
        <v>7225</v>
      </c>
      <c r="F11" s="30"/>
      <c r="G11" s="63">
        <v>1605.0</v>
      </c>
      <c r="H11" s="64">
        <v>431.0</v>
      </c>
      <c r="I11" s="64">
        <v>476.0</v>
      </c>
      <c r="J11" s="37">
        <f t="shared" si="2"/>
        <v>2512</v>
      </c>
    </row>
    <row r="12">
      <c r="A12" s="67">
        <v>45575.0</v>
      </c>
      <c r="B12" s="63">
        <v>2853.0</v>
      </c>
      <c r="C12" s="64">
        <v>1321.0</v>
      </c>
      <c r="D12" s="64">
        <v>1676.0</v>
      </c>
      <c r="E12" s="37">
        <f t="shared" si="1"/>
        <v>5850</v>
      </c>
      <c r="F12" s="30"/>
      <c r="G12" s="63">
        <v>2667.0</v>
      </c>
      <c r="H12" s="64">
        <v>802.0</v>
      </c>
      <c r="I12" s="64">
        <v>876.0</v>
      </c>
      <c r="J12" s="37">
        <f t="shared" si="2"/>
        <v>4345</v>
      </c>
    </row>
    <row r="13">
      <c r="A13" s="67">
        <v>45576.0</v>
      </c>
      <c r="B13" s="63">
        <v>3304.0</v>
      </c>
      <c r="C13" s="64">
        <v>1115.0</v>
      </c>
      <c r="D13" s="64">
        <v>1276.0</v>
      </c>
      <c r="E13" s="37">
        <f t="shared" si="1"/>
        <v>5695</v>
      </c>
      <c r="F13" s="30"/>
      <c r="G13" s="63">
        <v>1463.0</v>
      </c>
      <c r="H13" s="64">
        <v>365.0</v>
      </c>
      <c r="I13" s="64">
        <v>336.0</v>
      </c>
      <c r="J13" s="37">
        <f t="shared" si="2"/>
        <v>2164</v>
      </c>
    </row>
    <row r="14">
      <c r="A14" s="67">
        <v>45577.0</v>
      </c>
      <c r="B14" s="63"/>
      <c r="C14" s="64"/>
      <c r="D14" s="64">
        <v>1323.0</v>
      </c>
      <c r="E14" s="37">
        <f t="shared" si="1"/>
        <v>1323</v>
      </c>
      <c r="F14" s="30"/>
      <c r="G14" s="63"/>
      <c r="H14" s="64"/>
      <c r="I14" s="64">
        <v>674.0</v>
      </c>
      <c r="J14" s="37">
        <f t="shared" si="2"/>
        <v>674</v>
      </c>
    </row>
    <row r="15">
      <c r="A15" s="67">
        <v>45578.0</v>
      </c>
      <c r="B15" s="35"/>
      <c r="C15" s="36"/>
      <c r="D15" s="64">
        <v>1100.0</v>
      </c>
      <c r="E15" s="37">
        <f t="shared" si="1"/>
        <v>1100</v>
      </c>
      <c r="F15" s="30"/>
      <c r="G15" s="35"/>
      <c r="H15" s="36"/>
      <c r="I15" s="64"/>
      <c r="J15" s="37">
        <f t="shared" si="2"/>
        <v>0</v>
      </c>
    </row>
    <row r="16">
      <c r="A16" s="67">
        <v>45579.0</v>
      </c>
      <c r="B16" s="63">
        <v>3527.0</v>
      </c>
      <c r="C16" s="64">
        <v>1250.0</v>
      </c>
      <c r="D16" s="64">
        <v>1487.0</v>
      </c>
      <c r="E16" s="37">
        <f t="shared" si="1"/>
        <v>6264</v>
      </c>
      <c r="F16" s="30"/>
      <c r="G16" s="63">
        <v>2563.0</v>
      </c>
      <c r="H16" s="64">
        <v>733.0</v>
      </c>
      <c r="I16" s="64">
        <v>871.0</v>
      </c>
      <c r="J16" s="37">
        <f t="shared" si="2"/>
        <v>4167</v>
      </c>
    </row>
    <row r="17">
      <c r="A17" s="67">
        <v>45580.0</v>
      </c>
      <c r="B17" s="63">
        <v>2817.0</v>
      </c>
      <c r="C17" s="64">
        <v>958.0</v>
      </c>
      <c r="D17" s="64">
        <v>1203.0</v>
      </c>
      <c r="E17" s="37">
        <f t="shared" si="1"/>
        <v>4978</v>
      </c>
      <c r="F17" s="30"/>
      <c r="G17" s="63">
        <v>2164.0</v>
      </c>
      <c r="H17" s="64">
        <v>574.0</v>
      </c>
      <c r="I17" s="64">
        <v>648.0</v>
      </c>
      <c r="J17" s="37">
        <f t="shared" si="2"/>
        <v>3386</v>
      </c>
    </row>
    <row r="18">
      <c r="A18" s="67">
        <v>45581.0</v>
      </c>
      <c r="B18" s="63">
        <v>3660.0</v>
      </c>
      <c r="C18" s="64">
        <v>1241.0</v>
      </c>
      <c r="D18" s="64">
        <v>1717.0</v>
      </c>
      <c r="E18" s="37">
        <f t="shared" si="1"/>
        <v>6618</v>
      </c>
      <c r="F18" s="30"/>
      <c r="G18" s="63">
        <v>2222.0</v>
      </c>
      <c r="H18" s="64">
        <v>631.0</v>
      </c>
      <c r="I18" s="64">
        <v>716.0</v>
      </c>
      <c r="J18" s="37">
        <f t="shared" si="2"/>
        <v>3569</v>
      </c>
    </row>
    <row r="19">
      <c r="A19" s="67">
        <v>45582.0</v>
      </c>
      <c r="B19" s="63">
        <v>2098.0</v>
      </c>
      <c r="C19" s="64">
        <v>743.0</v>
      </c>
      <c r="D19" s="64">
        <v>937.0</v>
      </c>
      <c r="E19" s="37">
        <f t="shared" si="1"/>
        <v>3778</v>
      </c>
      <c r="F19" s="30"/>
      <c r="G19" s="63">
        <v>2629.0</v>
      </c>
      <c r="H19" s="64">
        <v>852.0</v>
      </c>
      <c r="I19" s="64">
        <v>910.0</v>
      </c>
      <c r="J19" s="37">
        <f t="shared" si="2"/>
        <v>4391</v>
      </c>
    </row>
    <row r="20">
      <c r="A20" s="67">
        <v>45583.0</v>
      </c>
      <c r="B20" s="63">
        <v>3190.0</v>
      </c>
      <c r="C20" s="64">
        <v>1062.0</v>
      </c>
      <c r="D20" s="64">
        <v>1336.0</v>
      </c>
      <c r="E20" s="37">
        <f t="shared" si="1"/>
        <v>5588</v>
      </c>
      <c r="F20" s="30"/>
      <c r="G20" s="63">
        <v>1016.0</v>
      </c>
      <c r="H20" s="64">
        <v>267.0</v>
      </c>
      <c r="I20" s="64">
        <v>311.0</v>
      </c>
      <c r="J20" s="37">
        <f t="shared" si="2"/>
        <v>1594</v>
      </c>
    </row>
    <row r="21">
      <c r="A21" s="67">
        <v>45584.0</v>
      </c>
      <c r="B21" s="63"/>
      <c r="C21" s="64"/>
      <c r="D21" s="64">
        <v>1392.0</v>
      </c>
      <c r="E21" s="37">
        <f t="shared" si="1"/>
        <v>1392</v>
      </c>
      <c r="F21" s="30"/>
      <c r="G21" s="63"/>
      <c r="H21" s="64"/>
      <c r="I21" s="64">
        <v>632.0</v>
      </c>
      <c r="J21" s="37">
        <f t="shared" si="2"/>
        <v>632</v>
      </c>
    </row>
    <row r="22">
      <c r="A22" s="67">
        <v>45585.0</v>
      </c>
      <c r="B22" s="35"/>
      <c r="C22" s="36"/>
      <c r="D22" s="64">
        <v>1114.0</v>
      </c>
      <c r="E22" s="37">
        <f t="shared" si="1"/>
        <v>1114</v>
      </c>
      <c r="F22" s="30"/>
      <c r="G22" s="35"/>
      <c r="H22" s="36"/>
      <c r="I22" s="64"/>
      <c r="J22" s="37">
        <f t="shared" si="2"/>
        <v>0</v>
      </c>
    </row>
    <row r="23">
      <c r="A23" s="67">
        <v>45586.0</v>
      </c>
      <c r="B23" s="63">
        <v>3411.0</v>
      </c>
      <c r="C23" s="64">
        <v>1318.0</v>
      </c>
      <c r="D23" s="64">
        <v>1513.0</v>
      </c>
      <c r="E23" s="37">
        <f t="shared" si="1"/>
        <v>6242</v>
      </c>
      <c r="F23" s="30"/>
      <c r="G23" s="63">
        <v>2333.0</v>
      </c>
      <c r="H23" s="64">
        <v>677.0</v>
      </c>
      <c r="I23" s="64">
        <v>723.0</v>
      </c>
      <c r="J23" s="37">
        <f t="shared" si="2"/>
        <v>3733</v>
      </c>
    </row>
    <row r="24">
      <c r="A24" s="67">
        <v>45587.0</v>
      </c>
      <c r="B24" s="63">
        <v>3673.0</v>
      </c>
      <c r="C24" s="64">
        <v>1373.0</v>
      </c>
      <c r="D24" s="64">
        <v>1791.0</v>
      </c>
      <c r="E24" s="37">
        <f t="shared" si="1"/>
        <v>6837</v>
      </c>
      <c r="F24" s="30"/>
      <c r="G24" s="63">
        <v>2686.0</v>
      </c>
      <c r="H24" s="64">
        <v>870.0</v>
      </c>
      <c r="I24" s="64">
        <v>945.0</v>
      </c>
      <c r="J24" s="37">
        <f t="shared" si="2"/>
        <v>4501</v>
      </c>
    </row>
    <row r="25">
      <c r="A25" s="67">
        <v>45588.0</v>
      </c>
      <c r="B25" s="63">
        <v>3592.0</v>
      </c>
      <c r="C25" s="64">
        <v>1247.0</v>
      </c>
      <c r="D25" s="64">
        <v>1631.0</v>
      </c>
      <c r="E25" s="37">
        <f t="shared" si="1"/>
        <v>6470</v>
      </c>
      <c r="F25" s="30"/>
      <c r="G25" s="68">
        <v>2762.0</v>
      </c>
      <c r="H25" s="64">
        <v>766.0</v>
      </c>
      <c r="I25" s="64">
        <v>858.0</v>
      </c>
      <c r="J25" s="37">
        <f t="shared" si="2"/>
        <v>4386</v>
      </c>
    </row>
    <row r="26">
      <c r="A26" s="67">
        <v>45589.0</v>
      </c>
      <c r="B26" s="63">
        <v>2086.0</v>
      </c>
      <c r="C26" s="64">
        <v>766.0</v>
      </c>
      <c r="D26" s="64">
        <v>830.0</v>
      </c>
      <c r="E26" s="37">
        <f t="shared" si="1"/>
        <v>3682</v>
      </c>
      <c r="F26" s="30"/>
      <c r="G26" s="68">
        <v>2222.0</v>
      </c>
      <c r="H26" s="64">
        <v>688.0</v>
      </c>
      <c r="I26" s="64">
        <v>756.0</v>
      </c>
      <c r="J26" s="37">
        <f t="shared" si="2"/>
        <v>3666</v>
      </c>
    </row>
    <row r="27">
      <c r="A27" s="67">
        <v>45590.0</v>
      </c>
      <c r="B27" s="63">
        <v>2917.0</v>
      </c>
      <c r="C27" s="64">
        <v>1011.0</v>
      </c>
      <c r="D27" s="64">
        <v>1108.0</v>
      </c>
      <c r="E27" s="37">
        <f t="shared" si="1"/>
        <v>5036</v>
      </c>
      <c r="F27" s="30"/>
      <c r="G27" s="68">
        <v>899.0</v>
      </c>
      <c r="H27" s="64">
        <v>245.0</v>
      </c>
      <c r="I27" s="64">
        <v>274.0</v>
      </c>
      <c r="J27" s="37">
        <f t="shared" si="2"/>
        <v>1418</v>
      </c>
    </row>
    <row r="28">
      <c r="A28" s="67">
        <v>45591.0</v>
      </c>
      <c r="B28" s="63"/>
      <c r="C28" s="64"/>
      <c r="D28" s="64">
        <v>1162.0</v>
      </c>
      <c r="E28" s="37">
        <f t="shared" si="1"/>
        <v>1162</v>
      </c>
      <c r="F28" s="30"/>
      <c r="G28" s="68"/>
      <c r="H28" s="64"/>
      <c r="I28" s="64">
        <v>482.0</v>
      </c>
      <c r="J28" s="37">
        <f t="shared" si="2"/>
        <v>482</v>
      </c>
    </row>
    <row r="29">
      <c r="A29" s="67">
        <v>45592.0</v>
      </c>
      <c r="B29" s="58"/>
      <c r="C29" s="59"/>
      <c r="D29" s="69">
        <v>1476.0</v>
      </c>
      <c r="E29" s="37">
        <f t="shared" si="1"/>
        <v>1476</v>
      </c>
      <c r="F29" s="30"/>
      <c r="G29" s="68"/>
      <c r="H29" s="59"/>
      <c r="I29" s="69"/>
      <c r="J29" s="37">
        <f t="shared" si="2"/>
        <v>0</v>
      </c>
    </row>
    <row r="30">
      <c r="A30" s="67">
        <v>45593.0</v>
      </c>
      <c r="B30" s="58"/>
      <c r="C30" s="59"/>
      <c r="D30" s="69">
        <v>2286.0</v>
      </c>
      <c r="E30" s="37">
        <f t="shared" si="1"/>
        <v>2286</v>
      </c>
      <c r="F30" s="30"/>
      <c r="G30" s="68"/>
      <c r="H30" s="59"/>
      <c r="I30" s="69">
        <v>829.0</v>
      </c>
      <c r="J30" s="37">
        <f t="shared" si="2"/>
        <v>829</v>
      </c>
    </row>
    <row r="31">
      <c r="A31" s="67">
        <v>45594.0</v>
      </c>
      <c r="B31" s="68">
        <v>3533.0</v>
      </c>
      <c r="C31" s="69">
        <v>1342.0</v>
      </c>
      <c r="D31" s="69">
        <v>1698.0</v>
      </c>
      <c r="E31" s="37">
        <f t="shared" si="1"/>
        <v>6573</v>
      </c>
      <c r="F31" s="30"/>
      <c r="G31" s="68">
        <v>3000.0</v>
      </c>
      <c r="H31" s="69">
        <v>859.0</v>
      </c>
      <c r="I31" s="75">
        <v>1075.0</v>
      </c>
      <c r="J31" s="76">
        <f t="shared" si="2"/>
        <v>4934</v>
      </c>
    </row>
    <row r="32">
      <c r="A32" s="67">
        <v>45595.0</v>
      </c>
      <c r="B32" s="68">
        <v>3625.0</v>
      </c>
      <c r="C32" s="69">
        <v>1322.0</v>
      </c>
      <c r="D32" s="69">
        <v>1551.0</v>
      </c>
      <c r="E32" s="37">
        <f t="shared" si="1"/>
        <v>6498</v>
      </c>
      <c r="F32" s="30"/>
      <c r="G32" s="68">
        <v>2536.0</v>
      </c>
      <c r="H32" s="69">
        <v>737.0</v>
      </c>
      <c r="I32" s="69">
        <v>718.0</v>
      </c>
      <c r="J32" s="37">
        <f t="shared" si="2"/>
        <v>3991</v>
      </c>
    </row>
    <row r="33">
      <c r="A33" s="70">
        <v>45596.0</v>
      </c>
      <c r="B33" s="71">
        <v>3460.0</v>
      </c>
      <c r="C33" s="72">
        <v>1333.0</v>
      </c>
      <c r="D33" s="72">
        <v>1706.0</v>
      </c>
      <c r="E33" s="37">
        <f t="shared" si="1"/>
        <v>6499</v>
      </c>
      <c r="F33" s="30"/>
      <c r="G33" s="71">
        <v>2435.0</v>
      </c>
      <c r="H33" s="72">
        <v>754.0</v>
      </c>
      <c r="I33" s="72">
        <v>678.0</v>
      </c>
      <c r="J33" s="37">
        <f t="shared" si="2"/>
        <v>3867</v>
      </c>
    </row>
  </sheetData>
  <mergeCells count="3">
    <mergeCell ref="A1:A2"/>
    <mergeCell ref="B1:E1"/>
    <mergeCell ref="G1:J1"/>
  </mergeCell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25"/>
    <col customWidth="1" min="2" max="2" width="5.88"/>
    <col customWidth="1" min="3" max="3" width="4.5"/>
    <col customWidth="1" min="4" max="4" width="6.25"/>
    <col customWidth="1" min="5" max="5" width="6.63"/>
    <col customWidth="1" min="6" max="6" width="4.25"/>
    <col customWidth="1" min="7" max="7" width="5.0"/>
    <col customWidth="1" min="8" max="8" width="3.63"/>
    <col customWidth="1" min="9" max="9" width="4.5"/>
    <col customWidth="1" min="10" max="10" width="5.25"/>
  </cols>
  <sheetData>
    <row r="1">
      <c r="A1" s="26"/>
      <c r="B1" s="27" t="s">
        <v>0</v>
      </c>
      <c r="C1" s="28"/>
      <c r="D1" s="28"/>
      <c r="E1" s="29"/>
      <c r="F1" s="30"/>
      <c r="G1" s="27" t="s">
        <v>1</v>
      </c>
      <c r="H1" s="28"/>
      <c r="I1" s="28"/>
      <c r="J1" s="29"/>
    </row>
    <row r="2">
      <c r="A2" s="6"/>
      <c r="B2" s="31" t="s">
        <v>2</v>
      </c>
      <c r="C2" s="32" t="s">
        <v>3</v>
      </c>
      <c r="D2" s="32" t="s">
        <v>4</v>
      </c>
      <c r="E2" s="33" t="s">
        <v>5</v>
      </c>
      <c r="F2" s="30"/>
      <c r="G2" s="31" t="s">
        <v>2</v>
      </c>
      <c r="H2" s="32" t="s">
        <v>3</v>
      </c>
      <c r="I2" s="66" t="s">
        <v>4</v>
      </c>
      <c r="J2" s="33" t="s">
        <v>5</v>
      </c>
    </row>
    <row r="3">
      <c r="A3" s="67">
        <v>45597.0</v>
      </c>
      <c r="B3" s="63">
        <v>3142.0</v>
      </c>
      <c r="C3" s="64">
        <v>1109.0</v>
      </c>
      <c r="D3" s="64">
        <v>1237.0</v>
      </c>
      <c r="E3" s="37">
        <f t="shared" ref="E3:E32" si="1">B3+C3+D3</f>
        <v>5488</v>
      </c>
      <c r="F3" s="30"/>
      <c r="G3" s="63">
        <v>1793.0</v>
      </c>
      <c r="H3" s="64">
        <v>432.0</v>
      </c>
      <c r="I3" s="64">
        <v>417.0</v>
      </c>
      <c r="J3" s="37">
        <f t="shared" ref="J3:J32" si="2">G3+H3+I3</f>
        <v>2642</v>
      </c>
    </row>
    <row r="4">
      <c r="A4" s="67">
        <v>45598.0</v>
      </c>
      <c r="B4" s="63"/>
      <c r="C4" s="64"/>
      <c r="D4" s="64">
        <v>1398.0</v>
      </c>
      <c r="E4" s="37">
        <f t="shared" si="1"/>
        <v>1398</v>
      </c>
      <c r="F4" s="30"/>
      <c r="G4" s="63"/>
      <c r="H4" s="64"/>
      <c r="I4" s="64">
        <v>776.0</v>
      </c>
      <c r="J4" s="37">
        <f t="shared" si="2"/>
        <v>776</v>
      </c>
    </row>
    <row r="5">
      <c r="A5" s="67">
        <v>45599.0</v>
      </c>
      <c r="B5" s="63"/>
      <c r="C5" s="64"/>
      <c r="D5" s="64">
        <v>1219.0</v>
      </c>
      <c r="E5" s="37">
        <f t="shared" si="1"/>
        <v>1219</v>
      </c>
      <c r="F5" s="65"/>
      <c r="G5" s="63"/>
      <c r="H5" s="64"/>
      <c r="I5" s="64"/>
      <c r="J5" s="37">
        <f t="shared" si="2"/>
        <v>0</v>
      </c>
    </row>
    <row r="6">
      <c r="A6" s="67">
        <v>45600.0</v>
      </c>
      <c r="B6" s="63">
        <v>2116.0</v>
      </c>
      <c r="C6" s="64">
        <v>721.0</v>
      </c>
      <c r="D6" s="64">
        <v>844.0</v>
      </c>
      <c r="E6" s="37">
        <f t="shared" si="1"/>
        <v>3681</v>
      </c>
      <c r="F6" s="65"/>
      <c r="G6" s="63">
        <v>2594.0</v>
      </c>
      <c r="H6" s="64">
        <v>735.0</v>
      </c>
      <c r="I6" s="64">
        <v>825.0</v>
      </c>
      <c r="J6" s="37">
        <f t="shared" si="2"/>
        <v>4154</v>
      </c>
    </row>
    <row r="7">
      <c r="A7" s="67">
        <v>45601.0</v>
      </c>
      <c r="B7" s="63">
        <v>3792.0</v>
      </c>
      <c r="C7" s="64">
        <v>1419.0</v>
      </c>
      <c r="D7" s="64">
        <v>1792.0</v>
      </c>
      <c r="E7" s="37">
        <f t="shared" si="1"/>
        <v>7003</v>
      </c>
      <c r="F7" s="65"/>
      <c r="G7" s="63">
        <v>2329.0</v>
      </c>
      <c r="H7" s="64">
        <v>690.0</v>
      </c>
      <c r="I7" s="64">
        <v>764.0</v>
      </c>
      <c r="J7" s="37">
        <f t="shared" si="2"/>
        <v>3783</v>
      </c>
    </row>
    <row r="8">
      <c r="A8" s="67">
        <v>45602.0</v>
      </c>
      <c r="B8" s="63">
        <v>3436.0</v>
      </c>
      <c r="C8" s="64">
        <v>1209.0</v>
      </c>
      <c r="D8" s="64">
        <v>1671.0</v>
      </c>
      <c r="E8" s="37">
        <f t="shared" si="1"/>
        <v>6316</v>
      </c>
      <c r="F8" s="65"/>
      <c r="G8" s="63">
        <v>2489.0</v>
      </c>
      <c r="H8" s="64">
        <v>709.0</v>
      </c>
      <c r="I8" s="64">
        <v>842.0</v>
      </c>
      <c r="J8" s="37">
        <f t="shared" si="2"/>
        <v>4040</v>
      </c>
    </row>
    <row r="9">
      <c r="A9" s="67">
        <v>45603.0</v>
      </c>
      <c r="B9" s="63">
        <v>3711.0</v>
      </c>
      <c r="C9" s="64">
        <v>1319.0</v>
      </c>
      <c r="D9" s="64">
        <v>1632.0</v>
      </c>
      <c r="E9" s="37">
        <f t="shared" si="1"/>
        <v>6662</v>
      </c>
      <c r="F9" s="30"/>
      <c r="G9" s="63">
        <v>2356.0</v>
      </c>
      <c r="H9" s="64">
        <v>682.0</v>
      </c>
      <c r="I9" s="64">
        <v>644.0</v>
      </c>
      <c r="J9" s="37">
        <f t="shared" si="2"/>
        <v>3682</v>
      </c>
    </row>
    <row r="10">
      <c r="A10" s="67">
        <v>45604.0</v>
      </c>
      <c r="B10" s="63">
        <v>3187.0</v>
      </c>
      <c r="C10" s="64">
        <v>1030.0</v>
      </c>
      <c r="D10" s="64">
        <v>1282.0</v>
      </c>
      <c r="E10" s="37">
        <f t="shared" si="1"/>
        <v>5499</v>
      </c>
      <c r="F10" s="30"/>
      <c r="G10" s="63">
        <v>1852.0</v>
      </c>
      <c r="H10" s="64">
        <v>418.0</v>
      </c>
      <c r="I10" s="64">
        <v>450.0</v>
      </c>
      <c r="J10" s="37">
        <f t="shared" si="2"/>
        <v>2720</v>
      </c>
    </row>
    <row r="11">
      <c r="A11" s="67">
        <v>45605.0</v>
      </c>
      <c r="B11" s="35"/>
      <c r="C11" s="36"/>
      <c r="D11" s="64">
        <v>1457.0</v>
      </c>
      <c r="E11" s="37">
        <f t="shared" si="1"/>
        <v>1457</v>
      </c>
      <c r="F11" s="30"/>
      <c r="G11" s="35"/>
      <c r="H11" s="36"/>
      <c r="I11" s="64">
        <v>428.0</v>
      </c>
      <c r="J11" s="37">
        <f t="shared" si="2"/>
        <v>428</v>
      </c>
    </row>
    <row r="12">
      <c r="A12" s="67">
        <v>45606.0</v>
      </c>
      <c r="B12" s="63"/>
      <c r="C12" s="64"/>
      <c r="D12" s="64">
        <v>1335.0</v>
      </c>
      <c r="E12" s="37">
        <f t="shared" si="1"/>
        <v>1335</v>
      </c>
      <c r="F12" s="30"/>
      <c r="G12" s="63"/>
      <c r="H12" s="64"/>
      <c r="I12" s="64"/>
      <c r="J12" s="37">
        <f t="shared" si="2"/>
        <v>0</v>
      </c>
    </row>
    <row r="13">
      <c r="A13" s="67">
        <v>45607.0</v>
      </c>
      <c r="B13" s="63">
        <v>3376.0</v>
      </c>
      <c r="C13" s="64">
        <v>1245.0</v>
      </c>
      <c r="D13" s="64">
        <v>1420.0</v>
      </c>
      <c r="E13" s="37">
        <f t="shared" si="1"/>
        <v>6041</v>
      </c>
      <c r="F13" s="30"/>
      <c r="G13" s="63">
        <v>2801.0</v>
      </c>
      <c r="H13" s="64">
        <v>844.0</v>
      </c>
      <c r="I13" s="64">
        <v>999.0</v>
      </c>
      <c r="J13" s="37">
        <f t="shared" si="2"/>
        <v>4644</v>
      </c>
    </row>
    <row r="14">
      <c r="A14" s="67">
        <v>45608.0</v>
      </c>
      <c r="B14" s="63">
        <v>3819.0</v>
      </c>
      <c r="C14" s="64">
        <v>1313.0</v>
      </c>
      <c r="D14" s="64">
        <v>1702.0</v>
      </c>
      <c r="E14" s="37">
        <f t="shared" si="1"/>
        <v>6834</v>
      </c>
      <c r="F14" s="30"/>
      <c r="G14" s="63">
        <v>2514.0</v>
      </c>
      <c r="H14" s="64">
        <v>689.0</v>
      </c>
      <c r="I14" s="64">
        <v>774.0</v>
      </c>
      <c r="J14" s="37">
        <f t="shared" si="2"/>
        <v>3977</v>
      </c>
    </row>
    <row r="15">
      <c r="A15" s="67">
        <v>45609.0</v>
      </c>
      <c r="B15" s="63">
        <v>2053.0</v>
      </c>
      <c r="C15" s="64">
        <v>707.0</v>
      </c>
      <c r="D15" s="64">
        <v>843.0</v>
      </c>
      <c r="E15" s="37">
        <f t="shared" si="1"/>
        <v>3603</v>
      </c>
      <c r="F15" s="30"/>
      <c r="G15" s="63">
        <v>2582.0</v>
      </c>
      <c r="H15" s="64">
        <v>710.0</v>
      </c>
      <c r="I15" s="64">
        <v>846.0</v>
      </c>
      <c r="J15" s="37">
        <f t="shared" si="2"/>
        <v>4138</v>
      </c>
    </row>
    <row r="16">
      <c r="A16" s="67">
        <v>45610.0</v>
      </c>
      <c r="B16" s="63">
        <v>3406.0</v>
      </c>
      <c r="C16" s="64">
        <v>1196.0</v>
      </c>
      <c r="D16" s="64">
        <v>1541.0</v>
      </c>
      <c r="E16" s="37">
        <f t="shared" si="1"/>
        <v>6143</v>
      </c>
      <c r="F16" s="30"/>
      <c r="G16" s="63">
        <v>1728.0</v>
      </c>
      <c r="H16" s="64">
        <v>409.0</v>
      </c>
      <c r="I16" s="64">
        <v>523.0</v>
      </c>
      <c r="J16" s="37">
        <f t="shared" si="2"/>
        <v>2660</v>
      </c>
    </row>
    <row r="17">
      <c r="A17" s="67">
        <v>45611.0</v>
      </c>
      <c r="B17" s="63"/>
      <c r="C17" s="64"/>
      <c r="D17" s="64">
        <v>1220.0</v>
      </c>
      <c r="E17" s="37">
        <f t="shared" si="1"/>
        <v>1220</v>
      </c>
      <c r="F17" s="30"/>
      <c r="G17" s="63"/>
      <c r="H17" s="64"/>
      <c r="I17" s="64">
        <v>563.0</v>
      </c>
      <c r="J17" s="37">
        <f t="shared" si="2"/>
        <v>563</v>
      </c>
    </row>
    <row r="18">
      <c r="A18" s="67">
        <v>45612.0</v>
      </c>
      <c r="B18" s="63"/>
      <c r="C18" s="64"/>
      <c r="D18" s="64">
        <v>1054.0</v>
      </c>
      <c r="E18" s="37">
        <f t="shared" si="1"/>
        <v>1054</v>
      </c>
      <c r="F18" s="30"/>
      <c r="G18" s="63"/>
      <c r="H18" s="64"/>
      <c r="I18" s="64">
        <v>412.0</v>
      </c>
      <c r="J18" s="37">
        <f t="shared" si="2"/>
        <v>412</v>
      </c>
    </row>
    <row r="19">
      <c r="A19" s="67">
        <v>45613.0</v>
      </c>
      <c r="B19" s="63"/>
      <c r="C19" s="64"/>
      <c r="D19" s="64">
        <v>644.0</v>
      </c>
      <c r="E19" s="37">
        <f t="shared" si="1"/>
        <v>644</v>
      </c>
      <c r="F19" s="30"/>
      <c r="G19" s="63"/>
      <c r="H19" s="64"/>
      <c r="I19" s="64"/>
      <c r="J19" s="37">
        <f t="shared" si="2"/>
        <v>0</v>
      </c>
    </row>
    <row r="20">
      <c r="A20" s="67">
        <v>45614.0</v>
      </c>
      <c r="B20" s="63">
        <v>3441.0</v>
      </c>
      <c r="C20" s="64">
        <v>1171.0</v>
      </c>
      <c r="D20" s="64">
        <v>1391.0</v>
      </c>
      <c r="E20" s="37">
        <f t="shared" si="1"/>
        <v>6003</v>
      </c>
      <c r="F20" s="30"/>
      <c r="G20" s="63">
        <v>1463.0</v>
      </c>
      <c r="H20" s="64">
        <v>415.0</v>
      </c>
      <c r="I20" s="64">
        <v>383.0</v>
      </c>
      <c r="J20" s="37">
        <f t="shared" si="2"/>
        <v>2261</v>
      </c>
    </row>
    <row r="21">
      <c r="A21" s="67">
        <v>45615.0</v>
      </c>
      <c r="B21" s="63">
        <v>3513.0</v>
      </c>
      <c r="C21" s="64">
        <v>1319.0</v>
      </c>
      <c r="D21" s="64">
        <v>1734.0</v>
      </c>
      <c r="E21" s="37">
        <f t="shared" si="1"/>
        <v>6566</v>
      </c>
      <c r="F21" s="30"/>
      <c r="G21" s="63">
        <v>2383.0</v>
      </c>
      <c r="H21" s="64">
        <v>761.0</v>
      </c>
      <c r="I21" s="64">
        <v>788.0</v>
      </c>
      <c r="J21" s="37">
        <f t="shared" si="2"/>
        <v>3932</v>
      </c>
    </row>
    <row r="22">
      <c r="A22" s="67">
        <v>45616.0</v>
      </c>
      <c r="B22" s="35"/>
      <c r="C22" s="36"/>
      <c r="D22" s="64">
        <v>2197.0</v>
      </c>
      <c r="E22" s="37">
        <f t="shared" si="1"/>
        <v>2197</v>
      </c>
      <c r="F22" s="30"/>
      <c r="G22" s="35"/>
      <c r="H22" s="36"/>
      <c r="I22" s="64">
        <v>918.0</v>
      </c>
      <c r="J22" s="37">
        <f t="shared" si="2"/>
        <v>918</v>
      </c>
    </row>
    <row r="23">
      <c r="A23" s="67">
        <v>45617.0</v>
      </c>
      <c r="B23" s="63">
        <v>3295.0</v>
      </c>
      <c r="C23" s="64">
        <v>1216.0</v>
      </c>
      <c r="D23" s="64">
        <v>1588.0</v>
      </c>
      <c r="E23" s="37">
        <f t="shared" si="1"/>
        <v>6099</v>
      </c>
      <c r="F23" s="30"/>
      <c r="G23" s="63">
        <v>2187.0</v>
      </c>
      <c r="H23" s="64">
        <v>648.0</v>
      </c>
      <c r="I23" s="64">
        <v>683.0</v>
      </c>
      <c r="J23" s="37">
        <f t="shared" si="2"/>
        <v>3518</v>
      </c>
    </row>
    <row r="24">
      <c r="A24" s="67">
        <v>45618.0</v>
      </c>
      <c r="B24" s="63">
        <v>3225.0</v>
      </c>
      <c r="C24" s="64">
        <v>1066.0</v>
      </c>
      <c r="D24" s="64">
        <v>1308.0</v>
      </c>
      <c r="E24" s="37">
        <f t="shared" si="1"/>
        <v>5599</v>
      </c>
      <c r="F24" s="30"/>
      <c r="G24" s="63">
        <v>1765.0</v>
      </c>
      <c r="H24" s="64">
        <v>453.0</v>
      </c>
      <c r="I24" s="64">
        <v>446.0</v>
      </c>
      <c r="J24" s="37">
        <f t="shared" si="2"/>
        <v>2664</v>
      </c>
    </row>
    <row r="25">
      <c r="A25" s="67">
        <v>45619.0</v>
      </c>
      <c r="B25" s="63">
        <v>4764.0</v>
      </c>
      <c r="C25" s="64"/>
      <c r="D25" s="64"/>
      <c r="E25" s="37">
        <f t="shared" si="1"/>
        <v>4764</v>
      </c>
      <c r="F25" s="30"/>
      <c r="G25" s="68"/>
      <c r="H25" s="64"/>
      <c r="I25" s="64">
        <v>1212.0</v>
      </c>
      <c r="J25" s="37">
        <f t="shared" si="2"/>
        <v>1212</v>
      </c>
    </row>
    <row r="26">
      <c r="A26" s="67">
        <v>45620.0</v>
      </c>
      <c r="B26" s="63"/>
      <c r="C26" s="64"/>
      <c r="D26" s="64"/>
      <c r="E26" s="37">
        <f t="shared" si="1"/>
        <v>0</v>
      </c>
      <c r="F26" s="30"/>
      <c r="G26" s="68"/>
      <c r="H26" s="64"/>
      <c r="I26" s="64"/>
      <c r="J26" s="37">
        <f t="shared" si="2"/>
        <v>0</v>
      </c>
    </row>
    <row r="27">
      <c r="A27" s="67">
        <v>45621.0</v>
      </c>
      <c r="B27" s="63">
        <v>3323.0</v>
      </c>
      <c r="C27" s="64">
        <v>1238.0</v>
      </c>
      <c r="D27" s="64">
        <v>1225.0</v>
      </c>
      <c r="E27" s="37">
        <f t="shared" si="1"/>
        <v>5786</v>
      </c>
      <c r="F27" s="30"/>
      <c r="G27" s="68">
        <v>1493.0</v>
      </c>
      <c r="H27" s="64">
        <v>407.0</v>
      </c>
      <c r="I27" s="64">
        <v>464.0</v>
      </c>
      <c r="J27" s="37">
        <f t="shared" si="2"/>
        <v>2364</v>
      </c>
    </row>
    <row r="28">
      <c r="A28" s="67">
        <v>45622.0</v>
      </c>
      <c r="B28" s="63">
        <v>3727.0</v>
      </c>
      <c r="C28" s="64">
        <v>1334.0</v>
      </c>
      <c r="D28" s="64">
        <v>1251.0</v>
      </c>
      <c r="E28" s="37">
        <f t="shared" si="1"/>
        <v>6312</v>
      </c>
      <c r="F28" s="30"/>
      <c r="G28" s="68">
        <v>2178.0</v>
      </c>
      <c r="H28" s="64">
        <v>602.0</v>
      </c>
      <c r="I28" s="64">
        <v>677.0</v>
      </c>
      <c r="J28" s="37">
        <f t="shared" si="2"/>
        <v>3457</v>
      </c>
    </row>
    <row r="29">
      <c r="A29" s="67">
        <v>45623.0</v>
      </c>
      <c r="B29" s="68">
        <v>3371.0</v>
      </c>
      <c r="C29" s="69">
        <v>1133.0</v>
      </c>
      <c r="D29" s="69">
        <v>1323.0</v>
      </c>
      <c r="E29" s="37">
        <f t="shared" si="1"/>
        <v>5827</v>
      </c>
      <c r="F29" s="30"/>
      <c r="G29" s="68">
        <v>2586.0</v>
      </c>
      <c r="H29" s="69">
        <v>663.0</v>
      </c>
      <c r="I29" s="69">
        <v>796.0</v>
      </c>
      <c r="J29" s="37">
        <f t="shared" si="2"/>
        <v>4045</v>
      </c>
    </row>
    <row r="30">
      <c r="A30" s="67">
        <v>45624.0</v>
      </c>
      <c r="B30" s="68">
        <v>2878.0</v>
      </c>
      <c r="C30" s="69">
        <v>1088.0</v>
      </c>
      <c r="D30" s="69">
        <v>1869.0</v>
      </c>
      <c r="E30" s="37">
        <f t="shared" si="1"/>
        <v>5835</v>
      </c>
      <c r="F30" s="30"/>
      <c r="G30" s="68">
        <v>1679.0</v>
      </c>
      <c r="H30" s="69">
        <v>485.0</v>
      </c>
      <c r="I30" s="69">
        <v>522.0</v>
      </c>
      <c r="J30" s="37">
        <f t="shared" si="2"/>
        <v>2686</v>
      </c>
    </row>
    <row r="31">
      <c r="A31" s="67">
        <v>45625.0</v>
      </c>
      <c r="B31" s="68">
        <v>2654.0</v>
      </c>
      <c r="C31" s="69">
        <v>928.0</v>
      </c>
      <c r="D31" s="69">
        <v>1020.0</v>
      </c>
      <c r="E31" s="37">
        <f t="shared" si="1"/>
        <v>4602</v>
      </c>
      <c r="F31" s="30"/>
      <c r="G31" s="68">
        <v>1606.0</v>
      </c>
      <c r="H31" s="69">
        <v>319.0</v>
      </c>
      <c r="I31" s="69">
        <v>322.0</v>
      </c>
      <c r="J31" s="37">
        <f t="shared" si="2"/>
        <v>2247</v>
      </c>
    </row>
    <row r="32">
      <c r="A32" s="70">
        <v>45991.0</v>
      </c>
      <c r="B32" s="71"/>
      <c r="C32" s="72"/>
      <c r="D32" s="72">
        <v>1369.0</v>
      </c>
      <c r="E32" s="37">
        <f t="shared" si="1"/>
        <v>1369</v>
      </c>
      <c r="F32" s="30"/>
      <c r="G32" s="71"/>
      <c r="H32" s="72"/>
      <c r="I32" s="72">
        <v>494.0</v>
      </c>
      <c r="J32" s="37">
        <f t="shared" si="2"/>
        <v>494</v>
      </c>
    </row>
  </sheetData>
  <mergeCells count="3">
    <mergeCell ref="A1:A2"/>
    <mergeCell ref="B1:E1"/>
    <mergeCell ref="G1:J1"/>
  </mergeCell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25"/>
    <col customWidth="1" min="2" max="2" width="5.88"/>
    <col customWidth="1" min="3" max="3" width="4.5"/>
    <col customWidth="1" min="4" max="4" width="6.25"/>
    <col customWidth="1" min="5" max="5" width="6.63"/>
    <col customWidth="1" min="6" max="6" width="4.25"/>
    <col customWidth="1" min="7" max="7" width="5.0"/>
    <col customWidth="1" min="8" max="8" width="3.63"/>
    <col customWidth="1" min="9" max="9" width="4.5"/>
    <col customWidth="1" min="10" max="10" width="5.25"/>
  </cols>
  <sheetData>
    <row r="1">
      <c r="A1" s="26"/>
      <c r="B1" s="27" t="s">
        <v>0</v>
      </c>
      <c r="C1" s="28"/>
      <c r="D1" s="28"/>
      <c r="E1" s="29"/>
      <c r="F1" s="30"/>
      <c r="G1" s="27" t="s">
        <v>1</v>
      </c>
      <c r="H1" s="28"/>
      <c r="I1" s="28"/>
      <c r="J1" s="29"/>
    </row>
    <row r="2">
      <c r="A2" s="6"/>
      <c r="B2" s="31" t="s">
        <v>2</v>
      </c>
      <c r="C2" s="32" t="s">
        <v>3</v>
      </c>
      <c r="D2" s="32" t="s">
        <v>4</v>
      </c>
      <c r="E2" s="33" t="s">
        <v>5</v>
      </c>
      <c r="F2" s="30"/>
      <c r="G2" s="31" t="s">
        <v>2</v>
      </c>
      <c r="H2" s="32" t="s">
        <v>3</v>
      </c>
      <c r="I2" s="66" t="s">
        <v>4</v>
      </c>
      <c r="J2" s="33" t="s">
        <v>5</v>
      </c>
    </row>
    <row r="3">
      <c r="A3" s="67">
        <v>45627.0</v>
      </c>
      <c r="B3" s="63"/>
      <c r="C3" s="64"/>
      <c r="D3" s="64">
        <v>998.0</v>
      </c>
      <c r="E3" s="37">
        <f t="shared" ref="E3:E33" si="1">B3+C3+D3</f>
        <v>998</v>
      </c>
      <c r="F3" s="30"/>
      <c r="G3" s="63"/>
      <c r="H3" s="64"/>
      <c r="I3" s="64"/>
      <c r="J3" s="37">
        <f t="shared" ref="J3:J33" si="2">G3+H3+I3</f>
        <v>0</v>
      </c>
    </row>
    <row r="4">
      <c r="A4" s="67">
        <v>45628.0</v>
      </c>
      <c r="B4" s="63">
        <v>2154.0</v>
      </c>
      <c r="C4" s="64">
        <v>860.0</v>
      </c>
      <c r="D4" s="64">
        <v>991.0</v>
      </c>
      <c r="E4" s="37">
        <f t="shared" si="1"/>
        <v>4005</v>
      </c>
      <c r="F4" s="30"/>
      <c r="G4" s="63">
        <v>1282.0</v>
      </c>
      <c r="H4" s="64">
        <v>340.0</v>
      </c>
      <c r="I4" s="64">
        <v>340.0</v>
      </c>
      <c r="J4" s="37">
        <f t="shared" si="2"/>
        <v>1962</v>
      </c>
    </row>
    <row r="5">
      <c r="A5" s="67">
        <v>45629.0</v>
      </c>
      <c r="B5" s="63">
        <v>1975.0</v>
      </c>
      <c r="C5" s="64">
        <v>718.0</v>
      </c>
      <c r="D5" s="64">
        <v>744.0</v>
      </c>
      <c r="E5" s="37">
        <f t="shared" si="1"/>
        <v>3437</v>
      </c>
      <c r="F5" s="65"/>
      <c r="G5" s="63">
        <v>1518.0</v>
      </c>
      <c r="H5" s="64">
        <v>339.0</v>
      </c>
      <c r="I5" s="64">
        <v>307.0</v>
      </c>
      <c r="J5" s="37">
        <f t="shared" si="2"/>
        <v>2164</v>
      </c>
    </row>
    <row r="6">
      <c r="A6" s="67">
        <v>45630.0</v>
      </c>
      <c r="B6" s="63">
        <v>2432.0</v>
      </c>
      <c r="C6" s="64">
        <v>951.0</v>
      </c>
      <c r="D6" s="64">
        <v>971.0</v>
      </c>
      <c r="E6" s="37">
        <f t="shared" si="1"/>
        <v>4354</v>
      </c>
      <c r="F6" s="65"/>
      <c r="G6" s="63">
        <v>1546.0</v>
      </c>
      <c r="H6" s="64">
        <v>329.0</v>
      </c>
      <c r="I6" s="64">
        <v>298.0</v>
      </c>
      <c r="J6" s="37">
        <f t="shared" si="2"/>
        <v>2173</v>
      </c>
    </row>
    <row r="7">
      <c r="A7" s="67">
        <v>45631.0</v>
      </c>
      <c r="B7" s="63">
        <v>1373.0</v>
      </c>
      <c r="C7" s="64">
        <v>407.0</v>
      </c>
      <c r="D7" s="64">
        <v>510.0</v>
      </c>
      <c r="E7" s="37">
        <f t="shared" si="1"/>
        <v>2290</v>
      </c>
      <c r="F7" s="65"/>
      <c r="G7" s="63">
        <v>1407.0</v>
      </c>
      <c r="H7" s="64">
        <v>332.0</v>
      </c>
      <c r="I7" s="64">
        <v>296.0</v>
      </c>
      <c r="J7" s="37">
        <f t="shared" si="2"/>
        <v>2035</v>
      </c>
    </row>
    <row r="8">
      <c r="A8" s="67">
        <v>45632.0</v>
      </c>
      <c r="B8" s="63">
        <v>2600.0</v>
      </c>
      <c r="C8" s="64">
        <v>911.0</v>
      </c>
      <c r="D8" s="64">
        <v>933.0</v>
      </c>
      <c r="E8" s="37">
        <f t="shared" si="1"/>
        <v>4444</v>
      </c>
      <c r="F8" s="65"/>
      <c r="G8" s="63">
        <v>926.0</v>
      </c>
      <c r="H8" s="64">
        <v>212.0</v>
      </c>
      <c r="I8" s="64">
        <v>165.0</v>
      </c>
      <c r="J8" s="37">
        <f t="shared" si="2"/>
        <v>1303</v>
      </c>
    </row>
    <row r="9">
      <c r="A9" s="67">
        <v>45633.0</v>
      </c>
      <c r="B9" s="35"/>
      <c r="C9" s="36"/>
      <c r="D9" s="64">
        <v>1064.0</v>
      </c>
      <c r="E9" s="37">
        <f t="shared" si="1"/>
        <v>1064</v>
      </c>
      <c r="F9" s="30"/>
      <c r="G9" s="35"/>
      <c r="H9" s="36"/>
      <c r="I9" s="64">
        <v>508.0</v>
      </c>
      <c r="J9" s="37">
        <f t="shared" si="2"/>
        <v>508</v>
      </c>
    </row>
    <row r="10">
      <c r="A10" s="67">
        <v>45634.0</v>
      </c>
      <c r="B10" s="35"/>
      <c r="C10" s="36"/>
      <c r="D10" s="64">
        <v>1055.0</v>
      </c>
      <c r="E10" s="37">
        <f t="shared" si="1"/>
        <v>1055</v>
      </c>
      <c r="F10" s="30"/>
      <c r="G10" s="35"/>
      <c r="H10" s="36"/>
      <c r="I10" s="64"/>
      <c r="J10" s="37">
        <f t="shared" si="2"/>
        <v>0</v>
      </c>
    </row>
    <row r="11">
      <c r="A11" s="67">
        <v>45635.0</v>
      </c>
      <c r="B11" s="63">
        <v>1970.0</v>
      </c>
      <c r="C11" s="64">
        <v>860.0</v>
      </c>
      <c r="D11" s="64">
        <v>762.0</v>
      </c>
      <c r="E11" s="37">
        <f t="shared" si="1"/>
        <v>3592</v>
      </c>
      <c r="F11" s="30"/>
      <c r="G11" s="63">
        <v>1668.0</v>
      </c>
      <c r="H11" s="64">
        <v>387.0</v>
      </c>
      <c r="I11" s="64">
        <v>322.0</v>
      </c>
      <c r="J11" s="37">
        <f t="shared" si="2"/>
        <v>2377</v>
      </c>
    </row>
    <row r="12">
      <c r="A12" s="67">
        <v>45636.0</v>
      </c>
      <c r="B12" s="63">
        <v>2116.0</v>
      </c>
      <c r="C12" s="64">
        <v>718.0</v>
      </c>
      <c r="D12" s="64">
        <v>826.0</v>
      </c>
      <c r="E12" s="37">
        <f t="shared" si="1"/>
        <v>3660</v>
      </c>
      <c r="F12" s="30"/>
      <c r="G12" s="63">
        <v>695.0</v>
      </c>
      <c r="H12" s="64">
        <v>171.0</v>
      </c>
      <c r="I12" s="64">
        <v>130.0</v>
      </c>
      <c r="J12" s="37">
        <f t="shared" si="2"/>
        <v>996</v>
      </c>
    </row>
    <row r="13">
      <c r="A13" s="67">
        <v>45637.0</v>
      </c>
      <c r="B13" s="63">
        <v>2078.0</v>
      </c>
      <c r="C13" s="64">
        <v>951.0</v>
      </c>
      <c r="D13" s="64">
        <v>823.0</v>
      </c>
      <c r="E13" s="37">
        <f t="shared" si="1"/>
        <v>3852</v>
      </c>
      <c r="F13" s="30"/>
      <c r="G13" s="63">
        <v>1142.0</v>
      </c>
      <c r="H13" s="64">
        <v>210.0</v>
      </c>
      <c r="I13" s="64">
        <v>239.0</v>
      </c>
      <c r="J13" s="37">
        <f t="shared" si="2"/>
        <v>1591</v>
      </c>
    </row>
    <row r="14">
      <c r="A14" s="67">
        <v>45638.0</v>
      </c>
      <c r="B14" s="63">
        <v>1105.0</v>
      </c>
      <c r="C14" s="64">
        <v>407.0</v>
      </c>
      <c r="D14" s="64">
        <v>440.0</v>
      </c>
      <c r="E14" s="37">
        <f t="shared" si="1"/>
        <v>1952</v>
      </c>
      <c r="F14" s="30"/>
      <c r="G14" s="63">
        <v>1232.0</v>
      </c>
      <c r="H14" s="64">
        <v>302.0</v>
      </c>
      <c r="I14" s="64">
        <v>251.0</v>
      </c>
      <c r="J14" s="37">
        <f t="shared" si="2"/>
        <v>1785</v>
      </c>
    </row>
    <row r="15">
      <c r="A15" s="67">
        <v>45639.0</v>
      </c>
      <c r="B15" s="63">
        <v>1471.0</v>
      </c>
      <c r="C15" s="64">
        <v>911.0</v>
      </c>
      <c r="D15" s="64">
        <v>597.0</v>
      </c>
      <c r="E15" s="37">
        <f t="shared" si="1"/>
        <v>2979</v>
      </c>
      <c r="F15" s="30"/>
      <c r="G15" s="63">
        <v>908.0</v>
      </c>
      <c r="H15" s="64">
        <v>186.0</v>
      </c>
      <c r="I15" s="64">
        <v>132.0</v>
      </c>
      <c r="J15" s="37">
        <f t="shared" si="2"/>
        <v>1226</v>
      </c>
    </row>
    <row r="16">
      <c r="A16" s="67">
        <v>45640.0</v>
      </c>
      <c r="B16" s="35"/>
      <c r="C16" s="36"/>
      <c r="D16" s="64">
        <v>736.0</v>
      </c>
      <c r="E16" s="37">
        <f t="shared" si="1"/>
        <v>736</v>
      </c>
      <c r="F16" s="30"/>
      <c r="G16" s="35"/>
      <c r="H16" s="36"/>
      <c r="I16" s="64">
        <v>315.0</v>
      </c>
      <c r="J16" s="37">
        <f t="shared" si="2"/>
        <v>315</v>
      </c>
    </row>
    <row r="17">
      <c r="A17" s="67">
        <v>45641.0</v>
      </c>
      <c r="B17" s="63"/>
      <c r="C17" s="64"/>
      <c r="D17" s="64">
        <v>580.0</v>
      </c>
      <c r="E17" s="37">
        <f t="shared" si="1"/>
        <v>580</v>
      </c>
      <c r="F17" s="30"/>
      <c r="G17" s="63"/>
      <c r="H17" s="64"/>
      <c r="I17" s="64"/>
      <c r="J17" s="37">
        <f t="shared" si="2"/>
        <v>0</v>
      </c>
    </row>
    <row r="18">
      <c r="A18" s="67">
        <v>45642.0</v>
      </c>
      <c r="B18" s="63">
        <v>2218.0</v>
      </c>
      <c r="C18" s="64"/>
      <c r="D18" s="64">
        <v>4.0</v>
      </c>
      <c r="E18" s="37">
        <f t="shared" si="1"/>
        <v>2222</v>
      </c>
      <c r="F18" s="30"/>
      <c r="G18" s="63">
        <v>899.0</v>
      </c>
      <c r="H18" s="64"/>
      <c r="I18" s="64"/>
      <c r="J18" s="37">
        <f t="shared" si="2"/>
        <v>899</v>
      </c>
    </row>
    <row r="19">
      <c r="A19" s="67">
        <v>45643.0</v>
      </c>
      <c r="B19" s="63">
        <v>2158.0</v>
      </c>
      <c r="C19" s="64"/>
      <c r="D19" s="64"/>
      <c r="E19" s="37">
        <f t="shared" si="1"/>
        <v>2158</v>
      </c>
      <c r="F19" s="30"/>
      <c r="G19" s="63">
        <v>914.0</v>
      </c>
      <c r="H19" s="64"/>
      <c r="I19" s="64"/>
      <c r="J19" s="37">
        <f t="shared" si="2"/>
        <v>914</v>
      </c>
    </row>
    <row r="20">
      <c r="A20" s="67">
        <v>45644.0</v>
      </c>
      <c r="B20" s="63">
        <v>1161.0</v>
      </c>
      <c r="C20" s="64"/>
      <c r="D20" s="64"/>
      <c r="E20" s="37">
        <f t="shared" si="1"/>
        <v>1161</v>
      </c>
      <c r="F20" s="30"/>
      <c r="G20" s="63">
        <v>981.0</v>
      </c>
      <c r="H20" s="64"/>
      <c r="I20" s="64"/>
      <c r="J20" s="37">
        <f t="shared" si="2"/>
        <v>981</v>
      </c>
    </row>
    <row r="21">
      <c r="A21" s="67">
        <v>45645.0</v>
      </c>
      <c r="B21" s="63">
        <v>1487.0</v>
      </c>
      <c r="C21" s="64"/>
      <c r="D21" s="64"/>
      <c r="E21" s="37">
        <f t="shared" si="1"/>
        <v>1487</v>
      </c>
      <c r="F21" s="30"/>
      <c r="G21" s="63">
        <v>450.0</v>
      </c>
      <c r="H21" s="64"/>
      <c r="I21" s="64"/>
      <c r="J21" s="37">
        <f t="shared" si="2"/>
        <v>450</v>
      </c>
    </row>
    <row r="22">
      <c r="A22" s="67">
        <v>45646.0</v>
      </c>
      <c r="B22" s="63">
        <v>1694.0</v>
      </c>
      <c r="C22" s="36"/>
      <c r="D22" s="64"/>
      <c r="E22" s="37">
        <f t="shared" si="1"/>
        <v>1694</v>
      </c>
      <c r="F22" s="30"/>
      <c r="G22" s="35"/>
      <c r="H22" s="36"/>
      <c r="I22" s="64"/>
      <c r="J22" s="37">
        <f t="shared" si="2"/>
        <v>0</v>
      </c>
    </row>
    <row r="23">
      <c r="A23" s="67">
        <v>45647.0</v>
      </c>
      <c r="B23" s="35"/>
      <c r="C23" s="36"/>
      <c r="D23" s="64">
        <v>433.0</v>
      </c>
      <c r="E23" s="37">
        <f t="shared" si="1"/>
        <v>433</v>
      </c>
      <c r="F23" s="30"/>
      <c r="G23" s="35"/>
      <c r="H23" s="36"/>
      <c r="I23" s="36"/>
      <c r="J23" s="37">
        <f t="shared" si="2"/>
        <v>0</v>
      </c>
    </row>
    <row r="24">
      <c r="A24" s="67">
        <v>45648.0</v>
      </c>
      <c r="B24" s="63"/>
      <c r="C24" s="64"/>
      <c r="D24" s="64">
        <v>287.0</v>
      </c>
      <c r="E24" s="37">
        <f t="shared" si="1"/>
        <v>287</v>
      </c>
      <c r="F24" s="30"/>
      <c r="G24" s="63"/>
      <c r="H24" s="64"/>
      <c r="I24" s="64"/>
      <c r="J24" s="37">
        <f t="shared" si="2"/>
        <v>0</v>
      </c>
    </row>
    <row r="25">
      <c r="A25" s="67">
        <v>45649.0</v>
      </c>
      <c r="B25" s="63"/>
      <c r="C25" s="64"/>
      <c r="D25" s="64">
        <v>467.0</v>
      </c>
      <c r="E25" s="37">
        <f t="shared" si="1"/>
        <v>467</v>
      </c>
      <c r="F25" s="30"/>
      <c r="G25" s="68"/>
      <c r="H25" s="64"/>
      <c r="I25" s="64"/>
      <c r="J25" s="37">
        <f t="shared" si="2"/>
        <v>0</v>
      </c>
    </row>
    <row r="26">
      <c r="A26" s="67">
        <v>45650.0</v>
      </c>
      <c r="B26" s="63"/>
      <c r="C26" s="64"/>
      <c r="D26" s="64">
        <v>296.0</v>
      </c>
      <c r="E26" s="37">
        <f t="shared" si="1"/>
        <v>296</v>
      </c>
      <c r="F26" s="30"/>
      <c r="G26" s="68"/>
      <c r="H26" s="64"/>
      <c r="I26" s="64"/>
      <c r="J26" s="37">
        <f t="shared" si="2"/>
        <v>0</v>
      </c>
    </row>
    <row r="27">
      <c r="A27" s="67">
        <v>45651.0</v>
      </c>
      <c r="B27" s="63"/>
      <c r="C27" s="64"/>
      <c r="D27" s="64">
        <v>217.0</v>
      </c>
      <c r="E27" s="37">
        <f t="shared" si="1"/>
        <v>217</v>
      </c>
      <c r="F27" s="30"/>
      <c r="G27" s="68"/>
      <c r="H27" s="64"/>
      <c r="I27" s="64"/>
      <c r="J27" s="37">
        <f t="shared" si="2"/>
        <v>0</v>
      </c>
    </row>
    <row r="28">
      <c r="A28" s="67">
        <v>45652.0</v>
      </c>
      <c r="B28" s="63"/>
      <c r="C28" s="64"/>
      <c r="D28" s="64">
        <v>365.0</v>
      </c>
      <c r="E28" s="37">
        <f t="shared" si="1"/>
        <v>365</v>
      </c>
      <c r="F28" s="30"/>
      <c r="G28" s="68"/>
      <c r="H28" s="64"/>
      <c r="I28" s="64"/>
      <c r="J28" s="37">
        <f t="shared" si="2"/>
        <v>0</v>
      </c>
    </row>
    <row r="29">
      <c r="A29" s="67">
        <v>45653.0</v>
      </c>
      <c r="B29" s="58"/>
      <c r="C29" s="59"/>
      <c r="D29" s="69">
        <v>430.0</v>
      </c>
      <c r="E29" s="37">
        <f t="shared" si="1"/>
        <v>430</v>
      </c>
      <c r="F29" s="30"/>
      <c r="G29" s="68"/>
      <c r="H29" s="59"/>
      <c r="I29" s="69"/>
      <c r="J29" s="37">
        <f t="shared" si="2"/>
        <v>0</v>
      </c>
    </row>
    <row r="30">
      <c r="A30" s="67">
        <v>45654.0</v>
      </c>
      <c r="B30" s="58"/>
      <c r="C30" s="59"/>
      <c r="D30" s="69">
        <v>298.0</v>
      </c>
      <c r="E30" s="37">
        <f t="shared" si="1"/>
        <v>298</v>
      </c>
      <c r="F30" s="30"/>
      <c r="G30" s="68"/>
      <c r="H30" s="59"/>
      <c r="I30" s="59"/>
      <c r="J30" s="37">
        <f t="shared" si="2"/>
        <v>0</v>
      </c>
    </row>
    <row r="31">
      <c r="A31" s="67">
        <v>45655.0</v>
      </c>
      <c r="B31" s="68"/>
      <c r="C31" s="69"/>
      <c r="D31" s="69">
        <v>324.0</v>
      </c>
      <c r="E31" s="37">
        <f t="shared" si="1"/>
        <v>324</v>
      </c>
      <c r="F31" s="30"/>
      <c r="G31" s="68"/>
      <c r="H31" s="69"/>
      <c r="I31" s="69"/>
      <c r="J31" s="37">
        <f t="shared" si="2"/>
        <v>0</v>
      </c>
    </row>
    <row r="32">
      <c r="A32" s="67">
        <v>45656.0</v>
      </c>
      <c r="B32" s="68"/>
      <c r="C32" s="69"/>
      <c r="D32" s="69">
        <v>544.0</v>
      </c>
      <c r="E32" s="37">
        <f t="shared" si="1"/>
        <v>544</v>
      </c>
      <c r="F32" s="30"/>
      <c r="G32" s="68"/>
      <c r="H32" s="69"/>
      <c r="I32" s="69"/>
      <c r="J32" s="37">
        <f t="shared" si="2"/>
        <v>0</v>
      </c>
    </row>
    <row r="33">
      <c r="A33" s="70">
        <v>45657.0</v>
      </c>
      <c r="B33" s="71"/>
      <c r="C33" s="72"/>
      <c r="D33" s="72">
        <v>353.0</v>
      </c>
      <c r="E33" s="37">
        <f t="shared" si="1"/>
        <v>353</v>
      </c>
      <c r="F33" s="30"/>
      <c r="G33" s="71"/>
      <c r="H33" s="72"/>
      <c r="I33" s="72"/>
      <c r="J33" s="37">
        <f t="shared" si="2"/>
        <v>0</v>
      </c>
    </row>
  </sheetData>
  <mergeCells count="3">
    <mergeCell ref="A1:A2"/>
    <mergeCell ref="B1:E1"/>
    <mergeCell ref="G1:J1"/>
  </mergeCell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25"/>
    <col customWidth="1" min="2" max="2" width="5.88"/>
    <col customWidth="1" min="3" max="3" width="4.5"/>
    <col customWidth="1" min="4" max="4" width="6.25"/>
    <col customWidth="1" min="5" max="5" width="6.63"/>
    <col customWidth="1" min="6" max="6" width="4.25"/>
    <col customWidth="1" min="7" max="7" width="5.0"/>
    <col customWidth="1" min="8" max="8" width="3.63"/>
    <col customWidth="1" min="9" max="9" width="4.5"/>
    <col customWidth="1" min="10" max="10" width="5.25"/>
  </cols>
  <sheetData>
    <row r="1">
      <c r="A1" s="26"/>
      <c r="B1" s="27" t="s">
        <v>0</v>
      </c>
      <c r="C1" s="28"/>
      <c r="D1" s="28"/>
      <c r="E1" s="29"/>
      <c r="F1" s="30"/>
      <c r="G1" s="27" t="s">
        <v>1</v>
      </c>
      <c r="H1" s="28"/>
      <c r="I1" s="28"/>
      <c r="J1" s="29"/>
    </row>
    <row r="2">
      <c r="A2" s="6"/>
      <c r="B2" s="31" t="s">
        <v>2</v>
      </c>
      <c r="C2" s="32" t="s">
        <v>3</v>
      </c>
      <c r="D2" s="32" t="s">
        <v>4</v>
      </c>
      <c r="E2" s="33" t="s">
        <v>5</v>
      </c>
      <c r="F2" s="30"/>
      <c r="G2" s="31" t="s">
        <v>2</v>
      </c>
      <c r="H2" s="32" t="s">
        <v>3</v>
      </c>
      <c r="I2" s="66" t="s">
        <v>4</v>
      </c>
      <c r="J2" s="33" t="s">
        <v>5</v>
      </c>
    </row>
    <row r="3">
      <c r="A3" s="67">
        <v>45658.0</v>
      </c>
      <c r="B3" s="63"/>
      <c r="C3" s="64"/>
      <c r="D3" s="64">
        <v>199.0</v>
      </c>
      <c r="E3" s="37">
        <f t="shared" ref="E3:E33" si="1">B3+C3+D3</f>
        <v>199</v>
      </c>
      <c r="F3" s="30"/>
      <c r="G3" s="63"/>
      <c r="H3" s="64"/>
      <c r="I3" s="64"/>
      <c r="J3" s="37">
        <f t="shared" ref="J3:J33" si="2">G3+H3+I3</f>
        <v>0</v>
      </c>
    </row>
    <row r="4">
      <c r="A4" s="67">
        <v>45659.0</v>
      </c>
      <c r="B4" s="63"/>
      <c r="C4" s="64"/>
      <c r="D4" s="64">
        <v>778.0</v>
      </c>
      <c r="E4" s="37">
        <f t="shared" si="1"/>
        <v>778</v>
      </c>
      <c r="F4" s="30"/>
      <c r="G4" s="63"/>
      <c r="H4" s="64"/>
      <c r="I4" s="64">
        <v>271.0</v>
      </c>
      <c r="J4" s="37">
        <f t="shared" si="2"/>
        <v>271</v>
      </c>
    </row>
    <row r="5">
      <c r="A5" s="67">
        <v>45660.0</v>
      </c>
      <c r="B5" s="63"/>
      <c r="C5" s="64"/>
      <c r="D5" s="64">
        <v>658.0</v>
      </c>
      <c r="E5" s="37">
        <f t="shared" si="1"/>
        <v>658</v>
      </c>
      <c r="F5" s="65"/>
      <c r="G5" s="63"/>
      <c r="H5" s="64"/>
      <c r="I5" s="64">
        <v>286.0</v>
      </c>
      <c r="J5" s="37">
        <f t="shared" si="2"/>
        <v>286</v>
      </c>
    </row>
    <row r="6">
      <c r="A6" s="67">
        <v>45661.0</v>
      </c>
      <c r="B6" s="63"/>
      <c r="C6" s="64"/>
      <c r="D6" s="64">
        <v>497.0</v>
      </c>
      <c r="E6" s="37">
        <f t="shared" si="1"/>
        <v>497</v>
      </c>
      <c r="F6" s="65"/>
      <c r="G6" s="63"/>
      <c r="H6" s="64"/>
      <c r="I6" s="64">
        <v>339.0</v>
      </c>
      <c r="J6" s="37">
        <f t="shared" si="2"/>
        <v>339</v>
      </c>
    </row>
    <row r="7">
      <c r="A7" s="67">
        <v>45662.0</v>
      </c>
      <c r="B7" s="63"/>
      <c r="C7" s="64"/>
      <c r="D7" s="64">
        <v>611.0</v>
      </c>
      <c r="E7" s="37">
        <f t="shared" si="1"/>
        <v>611</v>
      </c>
      <c r="F7" s="65"/>
      <c r="G7" s="63"/>
      <c r="H7" s="64"/>
      <c r="I7" s="64"/>
      <c r="J7" s="37">
        <f t="shared" si="2"/>
        <v>0</v>
      </c>
    </row>
    <row r="8">
      <c r="A8" s="67">
        <v>45663.0</v>
      </c>
      <c r="B8" s="63"/>
      <c r="C8" s="64"/>
      <c r="D8" s="64">
        <v>1412.0</v>
      </c>
      <c r="E8" s="37">
        <f t="shared" si="1"/>
        <v>1412</v>
      </c>
      <c r="F8" s="65"/>
      <c r="G8" s="63"/>
      <c r="H8" s="64"/>
      <c r="I8" s="64">
        <v>714.0</v>
      </c>
      <c r="J8" s="37">
        <f t="shared" si="2"/>
        <v>714</v>
      </c>
    </row>
    <row r="9">
      <c r="A9" s="67">
        <v>45664.0</v>
      </c>
      <c r="B9" s="35"/>
      <c r="C9" s="36"/>
      <c r="D9" s="64">
        <v>1629.0</v>
      </c>
      <c r="E9" s="37">
        <f t="shared" si="1"/>
        <v>1629</v>
      </c>
      <c r="F9" s="30"/>
      <c r="G9" s="35"/>
      <c r="H9" s="36"/>
      <c r="I9" s="64">
        <v>692.0</v>
      </c>
      <c r="J9" s="37">
        <f t="shared" si="2"/>
        <v>692</v>
      </c>
    </row>
    <row r="10">
      <c r="A10" s="67">
        <v>45665.0</v>
      </c>
      <c r="B10" s="35"/>
      <c r="C10" s="36"/>
      <c r="D10" s="64">
        <v>1550.0</v>
      </c>
      <c r="E10" s="37">
        <f t="shared" si="1"/>
        <v>1550</v>
      </c>
      <c r="F10" s="30"/>
      <c r="G10" s="35"/>
      <c r="H10" s="36"/>
      <c r="I10" s="64">
        <v>737.0</v>
      </c>
      <c r="J10" s="37">
        <f t="shared" si="2"/>
        <v>737</v>
      </c>
    </row>
    <row r="11">
      <c r="A11" s="67">
        <v>45666.0</v>
      </c>
      <c r="B11" s="63"/>
      <c r="C11" s="64"/>
      <c r="D11" s="64">
        <v>1576.0</v>
      </c>
      <c r="E11" s="37">
        <f t="shared" si="1"/>
        <v>1576</v>
      </c>
      <c r="F11" s="30"/>
      <c r="G11" s="63"/>
      <c r="H11" s="64"/>
      <c r="I11" s="64">
        <v>765.0</v>
      </c>
      <c r="J11" s="37">
        <f t="shared" si="2"/>
        <v>765</v>
      </c>
    </row>
    <row r="12">
      <c r="A12" s="67">
        <v>45667.0</v>
      </c>
      <c r="B12" s="63"/>
      <c r="C12" s="64"/>
      <c r="D12" s="64">
        <v>1174.0</v>
      </c>
      <c r="E12" s="37">
        <f t="shared" si="1"/>
        <v>1174</v>
      </c>
      <c r="F12" s="30"/>
      <c r="G12" s="63"/>
      <c r="H12" s="64"/>
      <c r="I12" s="64">
        <v>492.0</v>
      </c>
      <c r="J12" s="37">
        <f t="shared" si="2"/>
        <v>492</v>
      </c>
    </row>
    <row r="13">
      <c r="A13" s="67">
        <v>45668.0</v>
      </c>
      <c r="B13" s="63"/>
      <c r="C13" s="64"/>
      <c r="D13" s="64">
        <v>578.0</v>
      </c>
      <c r="E13" s="37">
        <f t="shared" si="1"/>
        <v>578</v>
      </c>
      <c r="F13" s="30"/>
      <c r="G13" s="63"/>
      <c r="H13" s="64"/>
      <c r="I13" s="64">
        <v>461.0</v>
      </c>
      <c r="J13" s="37">
        <f t="shared" si="2"/>
        <v>461</v>
      </c>
    </row>
    <row r="14">
      <c r="A14" s="67">
        <v>45669.0</v>
      </c>
      <c r="B14" s="63"/>
      <c r="C14" s="64"/>
      <c r="D14" s="64">
        <v>713.0</v>
      </c>
      <c r="E14" s="37">
        <f t="shared" si="1"/>
        <v>713</v>
      </c>
      <c r="F14" s="30"/>
      <c r="G14" s="63"/>
      <c r="H14" s="64"/>
      <c r="I14" s="64"/>
      <c r="J14" s="37">
        <f t="shared" si="2"/>
        <v>0</v>
      </c>
    </row>
    <row r="15">
      <c r="A15" s="67">
        <v>45670.0</v>
      </c>
      <c r="B15" s="63"/>
      <c r="C15" s="64"/>
      <c r="D15" s="64">
        <v>1963.0</v>
      </c>
      <c r="E15" s="37">
        <f t="shared" si="1"/>
        <v>1963</v>
      </c>
      <c r="F15" s="30"/>
      <c r="G15" s="63"/>
      <c r="H15" s="64"/>
      <c r="I15" s="64">
        <v>853.0</v>
      </c>
      <c r="J15" s="37">
        <f t="shared" si="2"/>
        <v>853</v>
      </c>
    </row>
    <row r="16">
      <c r="A16" s="67">
        <v>45671.0</v>
      </c>
      <c r="B16" s="35"/>
      <c r="C16" s="36"/>
      <c r="D16" s="64">
        <v>1984.0</v>
      </c>
      <c r="E16" s="37">
        <f t="shared" si="1"/>
        <v>1984</v>
      </c>
      <c r="F16" s="30"/>
      <c r="G16" s="35"/>
      <c r="H16" s="36"/>
      <c r="I16" s="64">
        <v>917.0</v>
      </c>
      <c r="J16" s="37">
        <f t="shared" si="2"/>
        <v>917</v>
      </c>
    </row>
    <row r="17">
      <c r="A17" s="67">
        <v>45672.0</v>
      </c>
      <c r="B17" s="63"/>
      <c r="C17" s="64"/>
      <c r="D17" s="64">
        <v>1992.0</v>
      </c>
      <c r="E17" s="37">
        <f t="shared" si="1"/>
        <v>1992</v>
      </c>
      <c r="F17" s="30"/>
      <c r="G17" s="63"/>
      <c r="H17" s="64"/>
      <c r="I17" s="64">
        <v>656.0</v>
      </c>
      <c r="J17" s="37">
        <f t="shared" si="2"/>
        <v>656</v>
      </c>
    </row>
    <row r="18">
      <c r="A18" s="67">
        <v>45673.0</v>
      </c>
      <c r="B18" s="63"/>
      <c r="C18" s="64"/>
      <c r="D18" s="64">
        <v>1965.0</v>
      </c>
      <c r="E18" s="37">
        <f t="shared" si="1"/>
        <v>1965</v>
      </c>
      <c r="F18" s="30"/>
      <c r="G18" s="63"/>
      <c r="H18" s="64"/>
      <c r="I18" s="64">
        <v>741.0</v>
      </c>
      <c r="J18" s="37">
        <f t="shared" si="2"/>
        <v>741</v>
      </c>
    </row>
    <row r="19">
      <c r="A19" s="67">
        <v>45674.0</v>
      </c>
      <c r="B19" s="63"/>
      <c r="C19" s="64"/>
      <c r="D19" s="64">
        <v>1713.0</v>
      </c>
      <c r="E19" s="37">
        <f t="shared" si="1"/>
        <v>1713</v>
      </c>
      <c r="F19" s="30"/>
      <c r="G19" s="63"/>
      <c r="H19" s="64"/>
      <c r="I19" s="64">
        <v>715.0</v>
      </c>
      <c r="J19" s="37">
        <f t="shared" si="2"/>
        <v>715</v>
      </c>
    </row>
    <row r="20">
      <c r="A20" s="67">
        <v>45675.0</v>
      </c>
      <c r="B20" s="63"/>
      <c r="C20" s="64"/>
      <c r="D20" s="64">
        <v>864.0</v>
      </c>
      <c r="E20" s="37">
        <f t="shared" si="1"/>
        <v>864</v>
      </c>
      <c r="F20" s="30"/>
      <c r="G20" s="63"/>
      <c r="H20" s="64"/>
      <c r="I20" s="64">
        <v>451.0</v>
      </c>
      <c r="J20" s="37">
        <f t="shared" si="2"/>
        <v>451</v>
      </c>
    </row>
    <row r="21">
      <c r="A21" s="67">
        <v>45676.0</v>
      </c>
      <c r="B21" s="63"/>
      <c r="C21" s="64"/>
      <c r="D21" s="64">
        <v>883.0</v>
      </c>
      <c r="E21" s="37">
        <f t="shared" si="1"/>
        <v>883</v>
      </c>
      <c r="F21" s="30"/>
      <c r="G21" s="63"/>
      <c r="H21" s="64"/>
      <c r="I21" s="64"/>
      <c r="J21" s="37">
        <f t="shared" si="2"/>
        <v>0</v>
      </c>
    </row>
    <row r="22">
      <c r="A22" s="67">
        <v>45677.0</v>
      </c>
      <c r="B22" s="63">
        <v>1563.0</v>
      </c>
      <c r="C22" s="64">
        <v>342.0</v>
      </c>
      <c r="D22" s="64">
        <v>813.0</v>
      </c>
      <c r="E22" s="37">
        <f t="shared" si="1"/>
        <v>2718</v>
      </c>
      <c r="F22" s="30"/>
      <c r="G22" s="63">
        <v>857.0</v>
      </c>
      <c r="H22" s="64">
        <v>170.0</v>
      </c>
      <c r="I22" s="64">
        <v>270.0</v>
      </c>
      <c r="J22" s="37">
        <f t="shared" si="2"/>
        <v>1297</v>
      </c>
    </row>
    <row r="23">
      <c r="A23" s="67">
        <v>45678.0</v>
      </c>
      <c r="B23" s="63">
        <v>1630.0</v>
      </c>
      <c r="C23" s="64">
        <v>402.0</v>
      </c>
      <c r="D23" s="64">
        <v>828.0</v>
      </c>
      <c r="E23" s="37">
        <f t="shared" si="1"/>
        <v>2860</v>
      </c>
      <c r="F23" s="30"/>
      <c r="G23" s="63">
        <v>838.0</v>
      </c>
      <c r="H23" s="64">
        <v>146.0</v>
      </c>
      <c r="I23" s="64">
        <v>400.0</v>
      </c>
      <c r="J23" s="37">
        <f t="shared" si="2"/>
        <v>1384</v>
      </c>
    </row>
    <row r="24">
      <c r="A24" s="67">
        <v>45679.0</v>
      </c>
      <c r="B24" s="63">
        <v>1837.0</v>
      </c>
      <c r="C24" s="64">
        <v>469.0</v>
      </c>
      <c r="D24" s="64">
        <v>853.0</v>
      </c>
      <c r="E24" s="37">
        <f t="shared" si="1"/>
        <v>3159</v>
      </c>
      <c r="F24" s="30"/>
      <c r="G24" s="63">
        <v>755.0</v>
      </c>
      <c r="H24" s="64">
        <v>195.0</v>
      </c>
      <c r="I24" s="64">
        <v>326.0</v>
      </c>
      <c r="J24" s="37">
        <f t="shared" si="2"/>
        <v>1276</v>
      </c>
    </row>
    <row r="25">
      <c r="A25" s="67">
        <v>45680.0</v>
      </c>
      <c r="B25" s="63">
        <v>1647.0</v>
      </c>
      <c r="C25" s="64">
        <v>445.0</v>
      </c>
      <c r="D25" s="64">
        <v>702.0</v>
      </c>
      <c r="E25" s="37">
        <f t="shared" si="1"/>
        <v>2794</v>
      </c>
      <c r="F25" s="30"/>
      <c r="G25" s="68">
        <v>906.0</v>
      </c>
      <c r="H25" s="64">
        <v>211.0</v>
      </c>
      <c r="I25" s="64">
        <v>252.0</v>
      </c>
      <c r="J25" s="37">
        <f t="shared" si="2"/>
        <v>1369</v>
      </c>
    </row>
    <row r="26">
      <c r="A26" s="67">
        <v>45681.0</v>
      </c>
      <c r="B26" s="63">
        <v>1278.0</v>
      </c>
      <c r="C26" s="64">
        <v>336.0</v>
      </c>
      <c r="D26" s="64">
        <v>559.0</v>
      </c>
      <c r="E26" s="37">
        <f t="shared" si="1"/>
        <v>2173</v>
      </c>
      <c r="F26" s="30"/>
      <c r="G26" s="68">
        <v>1031.0</v>
      </c>
      <c r="H26" s="64">
        <v>223.0</v>
      </c>
      <c r="I26" s="64">
        <v>399.0</v>
      </c>
      <c r="J26" s="37">
        <f t="shared" si="2"/>
        <v>1653</v>
      </c>
    </row>
    <row r="27">
      <c r="A27" s="67">
        <v>45682.0</v>
      </c>
      <c r="B27" s="63">
        <v>1030.0</v>
      </c>
      <c r="C27" s="64"/>
      <c r="D27" s="64"/>
      <c r="E27" s="37">
        <f t="shared" si="1"/>
        <v>1030</v>
      </c>
      <c r="F27" s="30"/>
      <c r="G27" s="68">
        <v>359.0</v>
      </c>
      <c r="H27" s="64"/>
      <c r="I27" s="64"/>
      <c r="J27" s="37">
        <f t="shared" si="2"/>
        <v>359</v>
      </c>
    </row>
    <row r="28">
      <c r="A28" s="67">
        <v>45683.0</v>
      </c>
      <c r="B28" s="63"/>
      <c r="C28" s="64"/>
      <c r="D28" s="64">
        <v>943.0</v>
      </c>
      <c r="E28" s="37">
        <f t="shared" si="1"/>
        <v>943</v>
      </c>
      <c r="F28" s="30"/>
      <c r="G28" s="68"/>
      <c r="H28" s="64"/>
      <c r="I28" s="64"/>
      <c r="J28" s="37">
        <f t="shared" si="2"/>
        <v>0</v>
      </c>
    </row>
    <row r="29">
      <c r="A29" s="67">
        <v>45684.0</v>
      </c>
      <c r="B29" s="68">
        <v>1572.0</v>
      </c>
      <c r="C29" s="69">
        <v>515.0</v>
      </c>
      <c r="D29" s="69">
        <v>732.0</v>
      </c>
      <c r="E29" s="37">
        <f t="shared" si="1"/>
        <v>2819</v>
      </c>
      <c r="F29" s="30"/>
      <c r="G29" s="68">
        <v>907.0</v>
      </c>
      <c r="H29" s="69">
        <v>237.0</v>
      </c>
      <c r="I29" s="69">
        <v>357.0</v>
      </c>
      <c r="J29" s="37">
        <f t="shared" si="2"/>
        <v>1501</v>
      </c>
    </row>
    <row r="30">
      <c r="A30" s="67">
        <v>45685.0</v>
      </c>
      <c r="B30" s="68">
        <v>1778.0</v>
      </c>
      <c r="C30" s="69">
        <v>569.0</v>
      </c>
      <c r="D30" s="69">
        <v>831.0</v>
      </c>
      <c r="E30" s="37">
        <f t="shared" si="1"/>
        <v>3178</v>
      </c>
      <c r="F30" s="30"/>
      <c r="G30" s="68">
        <v>884.0</v>
      </c>
      <c r="H30" s="69">
        <v>0.0</v>
      </c>
      <c r="I30" s="69">
        <v>320.0</v>
      </c>
      <c r="J30" s="37">
        <f t="shared" si="2"/>
        <v>1204</v>
      </c>
    </row>
    <row r="31">
      <c r="A31" s="67">
        <v>45686.0</v>
      </c>
      <c r="B31" s="68"/>
      <c r="C31" s="69"/>
      <c r="D31" s="69"/>
      <c r="E31" s="37">
        <f t="shared" si="1"/>
        <v>0</v>
      </c>
      <c r="F31" s="30"/>
      <c r="G31" s="68"/>
      <c r="H31" s="69"/>
      <c r="I31" s="69"/>
      <c r="J31" s="37">
        <f t="shared" si="2"/>
        <v>0</v>
      </c>
    </row>
    <row r="32">
      <c r="A32" s="67">
        <v>45687.0</v>
      </c>
      <c r="B32" s="68">
        <v>1612.0</v>
      </c>
      <c r="C32" s="69">
        <v>545.0</v>
      </c>
      <c r="D32" s="69">
        <v>886.0</v>
      </c>
      <c r="E32" s="37">
        <f t="shared" si="1"/>
        <v>3043</v>
      </c>
      <c r="F32" s="30"/>
      <c r="G32" s="68">
        <v>965.0</v>
      </c>
      <c r="H32" s="69">
        <v>235.0</v>
      </c>
      <c r="I32" s="69">
        <v>309.0</v>
      </c>
      <c r="J32" s="37">
        <f t="shared" si="2"/>
        <v>1509</v>
      </c>
    </row>
    <row r="33">
      <c r="A33" s="67">
        <v>45688.0</v>
      </c>
      <c r="B33" s="71">
        <v>1632.0</v>
      </c>
      <c r="C33" s="72">
        <v>613.0</v>
      </c>
      <c r="D33" s="72">
        <v>713.0</v>
      </c>
      <c r="E33" s="37">
        <f t="shared" si="1"/>
        <v>2958</v>
      </c>
      <c r="F33" s="30"/>
      <c r="G33" s="71">
        <v>714.0</v>
      </c>
      <c r="H33" s="72">
        <v>219.0</v>
      </c>
      <c r="I33" s="72">
        <v>255.0</v>
      </c>
      <c r="J33" s="37">
        <f t="shared" si="2"/>
        <v>1188</v>
      </c>
    </row>
  </sheetData>
  <mergeCells count="3">
    <mergeCell ref="A1:A2"/>
    <mergeCell ref="B1:E1"/>
    <mergeCell ref="G1:J1"/>
  </mergeCells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25"/>
    <col customWidth="1" min="2" max="2" width="5.88"/>
    <col customWidth="1" min="3" max="3" width="4.5"/>
    <col customWidth="1" min="4" max="4" width="6.25"/>
    <col customWidth="1" min="5" max="5" width="6.63"/>
    <col customWidth="1" min="6" max="6" width="4.25"/>
    <col customWidth="1" min="7" max="7" width="5.0"/>
    <col customWidth="1" min="8" max="8" width="3.63"/>
    <col customWidth="1" min="9" max="9" width="4.5"/>
    <col customWidth="1" min="10" max="10" width="5.25"/>
  </cols>
  <sheetData>
    <row r="1">
      <c r="A1" s="26"/>
      <c r="B1" s="27" t="s">
        <v>0</v>
      </c>
      <c r="C1" s="28"/>
      <c r="D1" s="28"/>
      <c r="E1" s="29"/>
      <c r="F1" s="30"/>
      <c r="G1" s="27" t="s">
        <v>1</v>
      </c>
      <c r="H1" s="28"/>
      <c r="I1" s="28"/>
      <c r="J1" s="29"/>
    </row>
    <row r="2">
      <c r="A2" s="6"/>
      <c r="B2" s="31" t="s">
        <v>2</v>
      </c>
      <c r="C2" s="32" t="s">
        <v>3</v>
      </c>
      <c r="D2" s="32" t="s">
        <v>4</v>
      </c>
      <c r="E2" s="33" t="s">
        <v>5</v>
      </c>
      <c r="F2" s="30"/>
      <c r="G2" s="31" t="s">
        <v>2</v>
      </c>
      <c r="H2" s="32" t="s">
        <v>3</v>
      </c>
      <c r="I2" s="66" t="s">
        <v>4</v>
      </c>
      <c r="J2" s="33" t="s">
        <v>5</v>
      </c>
    </row>
    <row r="3">
      <c r="A3" s="67">
        <v>45689.0</v>
      </c>
      <c r="B3" s="63"/>
      <c r="C3" s="64"/>
      <c r="D3" s="64">
        <v>1165.0</v>
      </c>
      <c r="E3" s="37">
        <f t="shared" ref="E3:E30" si="1">B3+C3+D3</f>
        <v>1165</v>
      </c>
      <c r="F3" s="30"/>
      <c r="G3" s="63"/>
      <c r="H3" s="64"/>
      <c r="I3" s="64">
        <v>356.0</v>
      </c>
      <c r="J3" s="37">
        <f t="shared" ref="J3:J30" si="2">G3+H3+I3</f>
        <v>356</v>
      </c>
    </row>
    <row r="4">
      <c r="A4" s="67">
        <v>45690.0</v>
      </c>
      <c r="B4" s="63"/>
      <c r="C4" s="64"/>
      <c r="D4" s="64">
        <v>977.0</v>
      </c>
      <c r="E4" s="37">
        <f t="shared" si="1"/>
        <v>977</v>
      </c>
      <c r="F4" s="30"/>
      <c r="G4" s="63"/>
      <c r="H4" s="64"/>
      <c r="I4" s="64"/>
      <c r="J4" s="37">
        <f t="shared" si="2"/>
        <v>0</v>
      </c>
    </row>
    <row r="5">
      <c r="A5" s="67">
        <v>45691.0</v>
      </c>
      <c r="B5" s="63">
        <v>1720.0</v>
      </c>
      <c r="C5" s="64">
        <v>560.0</v>
      </c>
      <c r="D5" s="64">
        <v>638.0</v>
      </c>
      <c r="E5" s="37">
        <f t="shared" si="1"/>
        <v>2918</v>
      </c>
      <c r="F5" s="65"/>
      <c r="G5" s="63">
        <v>1049.0</v>
      </c>
      <c r="H5" s="64">
        <v>324.0</v>
      </c>
      <c r="I5" s="64">
        <v>287.0</v>
      </c>
      <c r="J5" s="37">
        <f t="shared" si="2"/>
        <v>1660</v>
      </c>
    </row>
    <row r="6">
      <c r="A6" s="67">
        <v>45692.0</v>
      </c>
      <c r="B6" s="63">
        <v>1839.0</v>
      </c>
      <c r="C6" s="64">
        <v>626.0</v>
      </c>
      <c r="D6" s="64">
        <v>652.0</v>
      </c>
      <c r="E6" s="37">
        <f t="shared" si="1"/>
        <v>3117</v>
      </c>
      <c r="F6" s="65"/>
      <c r="G6" s="63">
        <v>1071.0</v>
      </c>
      <c r="H6" s="64">
        <v>294.0</v>
      </c>
      <c r="I6" s="64">
        <v>263.0</v>
      </c>
      <c r="J6" s="37">
        <f t="shared" si="2"/>
        <v>1628</v>
      </c>
    </row>
    <row r="7">
      <c r="A7" s="67">
        <v>45693.0</v>
      </c>
      <c r="B7" s="63">
        <v>2068.0</v>
      </c>
      <c r="C7" s="64">
        <v>669.0</v>
      </c>
      <c r="D7" s="64">
        <v>783.0</v>
      </c>
      <c r="E7" s="37">
        <f t="shared" si="1"/>
        <v>3520</v>
      </c>
      <c r="F7" s="65"/>
      <c r="G7" s="63">
        <v>851.0</v>
      </c>
      <c r="H7" s="64">
        <v>269.0</v>
      </c>
      <c r="I7" s="64">
        <v>252.0</v>
      </c>
      <c r="J7" s="37">
        <f t="shared" si="2"/>
        <v>1372</v>
      </c>
    </row>
    <row r="8">
      <c r="A8" s="67">
        <v>45694.0</v>
      </c>
      <c r="B8" s="63">
        <v>1824.0</v>
      </c>
      <c r="C8" s="64">
        <v>644.0</v>
      </c>
      <c r="D8" s="64">
        <v>636.0</v>
      </c>
      <c r="E8" s="37">
        <f t="shared" si="1"/>
        <v>3104</v>
      </c>
      <c r="F8" s="65"/>
      <c r="G8" s="63">
        <v>1027.0</v>
      </c>
      <c r="H8" s="64">
        <v>270.0</v>
      </c>
      <c r="I8" s="64">
        <v>275.0</v>
      </c>
      <c r="J8" s="37">
        <f t="shared" si="2"/>
        <v>1572</v>
      </c>
    </row>
    <row r="9">
      <c r="A9" s="67">
        <v>45695.0</v>
      </c>
      <c r="B9" s="63">
        <v>1283.0</v>
      </c>
      <c r="C9" s="64">
        <v>408.0</v>
      </c>
      <c r="D9" s="77">
        <v>22.0</v>
      </c>
      <c r="E9" s="37">
        <f t="shared" si="1"/>
        <v>1713</v>
      </c>
      <c r="F9" s="30"/>
      <c r="G9" s="63">
        <v>984.0</v>
      </c>
      <c r="H9" s="64">
        <v>261.0</v>
      </c>
      <c r="I9" s="64">
        <v>24.0</v>
      </c>
      <c r="J9" s="37">
        <f t="shared" si="2"/>
        <v>1269</v>
      </c>
    </row>
    <row r="10">
      <c r="A10" s="67">
        <v>45696.0</v>
      </c>
      <c r="B10" s="35"/>
      <c r="C10" s="36"/>
      <c r="D10" s="64">
        <v>996.0</v>
      </c>
      <c r="E10" s="37">
        <f t="shared" si="1"/>
        <v>996</v>
      </c>
      <c r="F10" s="30"/>
      <c r="G10" s="35"/>
      <c r="H10" s="36"/>
      <c r="I10" s="64">
        <v>279.0</v>
      </c>
      <c r="J10" s="37">
        <f t="shared" si="2"/>
        <v>279</v>
      </c>
    </row>
    <row r="11">
      <c r="A11" s="67">
        <v>45697.0</v>
      </c>
      <c r="B11" s="63"/>
      <c r="C11" s="64"/>
      <c r="D11" s="64">
        <v>998.0</v>
      </c>
      <c r="E11" s="37">
        <f t="shared" si="1"/>
        <v>998</v>
      </c>
      <c r="F11" s="30"/>
      <c r="G11" s="63"/>
      <c r="H11" s="64"/>
      <c r="I11" s="64"/>
      <c r="J11" s="37">
        <f t="shared" si="2"/>
        <v>0</v>
      </c>
    </row>
    <row r="12">
      <c r="A12" s="67">
        <v>45698.0</v>
      </c>
      <c r="B12" s="63">
        <v>1839.0</v>
      </c>
      <c r="C12" s="64">
        <v>689.0</v>
      </c>
      <c r="D12" s="64">
        <v>723.0</v>
      </c>
      <c r="E12" s="37">
        <f t="shared" si="1"/>
        <v>3251</v>
      </c>
      <c r="F12" s="30"/>
      <c r="G12" s="63">
        <v>836.0</v>
      </c>
      <c r="H12" s="64">
        <v>299.0</v>
      </c>
      <c r="I12" s="64">
        <v>262.0</v>
      </c>
      <c r="J12" s="37">
        <f t="shared" si="2"/>
        <v>1397</v>
      </c>
    </row>
    <row r="13">
      <c r="A13" s="67">
        <v>45699.0</v>
      </c>
      <c r="B13" s="63">
        <v>1806.0</v>
      </c>
      <c r="C13" s="64">
        <v>600.0</v>
      </c>
      <c r="D13" s="64">
        <v>620.0</v>
      </c>
      <c r="E13" s="37">
        <f t="shared" si="1"/>
        <v>3026</v>
      </c>
      <c r="F13" s="30"/>
      <c r="G13" s="63">
        <v>1075.0</v>
      </c>
      <c r="H13" s="64">
        <v>385.0</v>
      </c>
      <c r="I13" s="64">
        <v>305.0</v>
      </c>
      <c r="J13" s="37">
        <f t="shared" si="2"/>
        <v>1765</v>
      </c>
    </row>
    <row r="14">
      <c r="A14" s="67">
        <v>45700.0</v>
      </c>
      <c r="B14" s="63">
        <v>1807.0</v>
      </c>
      <c r="C14" s="64">
        <v>718.0</v>
      </c>
      <c r="D14" s="64">
        <v>717.0</v>
      </c>
      <c r="E14" s="37">
        <f t="shared" si="1"/>
        <v>3242</v>
      </c>
      <c r="F14" s="30"/>
      <c r="G14" s="63">
        <v>958.0</v>
      </c>
      <c r="H14" s="64">
        <v>315.0</v>
      </c>
      <c r="I14" s="64">
        <v>255.0</v>
      </c>
      <c r="J14" s="37">
        <f t="shared" si="2"/>
        <v>1528</v>
      </c>
    </row>
    <row r="15">
      <c r="A15" s="67">
        <v>45701.0</v>
      </c>
      <c r="B15" s="63">
        <v>1877.0</v>
      </c>
      <c r="C15" s="64">
        <v>665.0</v>
      </c>
      <c r="D15" s="64">
        <v>718.0</v>
      </c>
      <c r="E15" s="37">
        <f t="shared" si="1"/>
        <v>3260</v>
      </c>
      <c r="F15" s="30"/>
      <c r="G15" s="63">
        <v>800.0</v>
      </c>
      <c r="H15" s="64">
        <v>240.0</v>
      </c>
      <c r="I15" s="64">
        <v>203.0</v>
      </c>
      <c r="J15" s="37">
        <f t="shared" si="2"/>
        <v>1243</v>
      </c>
    </row>
    <row r="16">
      <c r="A16" s="67">
        <v>45702.0</v>
      </c>
      <c r="B16" s="63">
        <v>1474.0</v>
      </c>
      <c r="C16" s="64">
        <v>474.0</v>
      </c>
      <c r="D16" s="64">
        <v>538.0</v>
      </c>
      <c r="E16" s="37">
        <f t="shared" si="1"/>
        <v>2486</v>
      </c>
      <c r="F16" s="30"/>
      <c r="G16" s="63">
        <v>975.0</v>
      </c>
      <c r="H16" s="64">
        <v>287.0</v>
      </c>
      <c r="I16" s="64">
        <v>291.0</v>
      </c>
      <c r="J16" s="37">
        <f t="shared" si="2"/>
        <v>1553</v>
      </c>
    </row>
    <row r="17">
      <c r="A17" s="67">
        <v>45703.0</v>
      </c>
      <c r="B17" s="63"/>
      <c r="C17" s="64"/>
      <c r="D17" s="64">
        <v>1173.0</v>
      </c>
      <c r="E17" s="37">
        <f t="shared" si="1"/>
        <v>1173</v>
      </c>
      <c r="F17" s="30"/>
      <c r="G17" s="63"/>
      <c r="H17" s="64"/>
      <c r="I17" s="64">
        <v>444.0</v>
      </c>
      <c r="J17" s="37">
        <f t="shared" si="2"/>
        <v>444</v>
      </c>
    </row>
    <row r="18">
      <c r="A18" s="67">
        <v>45704.0</v>
      </c>
      <c r="B18" s="63"/>
      <c r="C18" s="64"/>
      <c r="D18" s="64">
        <v>867.0</v>
      </c>
      <c r="E18" s="37">
        <f t="shared" si="1"/>
        <v>867</v>
      </c>
      <c r="F18" s="30"/>
      <c r="G18" s="63"/>
      <c r="H18" s="64"/>
      <c r="I18" s="64"/>
      <c r="J18" s="37">
        <f t="shared" si="2"/>
        <v>0</v>
      </c>
    </row>
    <row r="19">
      <c r="A19" s="67">
        <v>45705.0</v>
      </c>
      <c r="B19" s="63">
        <v>1400.0</v>
      </c>
      <c r="C19" s="64">
        <v>468.0</v>
      </c>
      <c r="D19" s="64">
        <v>551.0</v>
      </c>
      <c r="E19" s="37">
        <f t="shared" si="1"/>
        <v>2419</v>
      </c>
      <c r="F19" s="30"/>
      <c r="G19" s="63">
        <v>1126.0</v>
      </c>
      <c r="H19" s="64">
        <v>373.0</v>
      </c>
      <c r="I19" s="64">
        <v>301.0</v>
      </c>
      <c r="J19" s="37">
        <f t="shared" si="2"/>
        <v>1800</v>
      </c>
    </row>
    <row r="20">
      <c r="A20" s="67">
        <v>45706.0</v>
      </c>
      <c r="B20" s="63">
        <v>1977.0</v>
      </c>
      <c r="C20" s="64">
        <v>704.0</v>
      </c>
      <c r="D20" s="64">
        <v>722.0</v>
      </c>
      <c r="E20" s="37">
        <f t="shared" si="1"/>
        <v>3403</v>
      </c>
      <c r="F20" s="30"/>
      <c r="G20" s="63">
        <v>1072.0</v>
      </c>
      <c r="H20" s="64">
        <v>327.0</v>
      </c>
      <c r="I20" s="64">
        <v>268.0</v>
      </c>
      <c r="J20" s="37">
        <f t="shared" si="2"/>
        <v>1667</v>
      </c>
    </row>
    <row r="21">
      <c r="A21" s="67">
        <v>45707.0</v>
      </c>
      <c r="B21" s="63">
        <v>2203.0</v>
      </c>
      <c r="C21" s="64">
        <v>808.0</v>
      </c>
      <c r="D21" s="64">
        <v>823.0</v>
      </c>
      <c r="E21" s="37">
        <f t="shared" si="1"/>
        <v>3834</v>
      </c>
      <c r="F21" s="30"/>
      <c r="G21" s="63">
        <v>1071.0</v>
      </c>
      <c r="H21" s="64">
        <v>365.0</v>
      </c>
      <c r="I21" s="64">
        <v>311.0</v>
      </c>
      <c r="J21" s="37">
        <f t="shared" si="2"/>
        <v>1747</v>
      </c>
    </row>
    <row r="22">
      <c r="A22" s="67">
        <v>45708.0</v>
      </c>
      <c r="B22" s="63">
        <v>1830.0</v>
      </c>
      <c r="C22" s="64">
        <v>716.0</v>
      </c>
      <c r="D22" s="64">
        <v>692.0</v>
      </c>
      <c r="E22" s="37">
        <f t="shared" si="1"/>
        <v>3238</v>
      </c>
      <c r="F22" s="30"/>
      <c r="G22" s="63">
        <v>1125.0</v>
      </c>
      <c r="H22" s="64">
        <v>347.0</v>
      </c>
      <c r="I22" s="64">
        <v>301.0</v>
      </c>
      <c r="J22" s="37">
        <f t="shared" si="2"/>
        <v>1773</v>
      </c>
    </row>
    <row r="23">
      <c r="A23" s="67">
        <v>45709.0</v>
      </c>
      <c r="B23" s="63">
        <v>1385.0</v>
      </c>
      <c r="C23" s="64">
        <v>426.0</v>
      </c>
      <c r="D23" s="64">
        <v>481.0</v>
      </c>
      <c r="E23" s="37">
        <f t="shared" si="1"/>
        <v>2292</v>
      </c>
      <c r="F23" s="30"/>
      <c r="G23" s="63">
        <v>1142.0</v>
      </c>
      <c r="H23" s="64">
        <v>375.0</v>
      </c>
      <c r="I23" s="64">
        <v>363.0</v>
      </c>
      <c r="J23" s="37">
        <f t="shared" si="2"/>
        <v>1880</v>
      </c>
    </row>
    <row r="24">
      <c r="A24" s="67">
        <v>45710.0</v>
      </c>
      <c r="B24" s="63"/>
      <c r="C24" s="64"/>
      <c r="D24" s="64">
        <v>1293.0</v>
      </c>
      <c r="E24" s="37">
        <f t="shared" si="1"/>
        <v>1293</v>
      </c>
      <c r="F24" s="30"/>
      <c r="G24" s="63"/>
      <c r="H24" s="64"/>
      <c r="I24" s="64">
        <v>309.0</v>
      </c>
      <c r="J24" s="37">
        <f t="shared" si="2"/>
        <v>309</v>
      </c>
    </row>
    <row r="25">
      <c r="A25" s="67">
        <v>45711.0</v>
      </c>
      <c r="B25" s="63"/>
      <c r="C25" s="64"/>
      <c r="D25" s="64">
        <v>1429.0</v>
      </c>
      <c r="E25" s="37">
        <f t="shared" si="1"/>
        <v>1429</v>
      </c>
      <c r="F25" s="30"/>
      <c r="G25" s="68"/>
      <c r="H25" s="64"/>
      <c r="I25" s="64"/>
      <c r="J25" s="37">
        <f t="shared" si="2"/>
        <v>0</v>
      </c>
    </row>
    <row r="26">
      <c r="A26" s="67">
        <v>45712.0</v>
      </c>
      <c r="B26" s="63">
        <v>3534.0</v>
      </c>
      <c r="C26" s="64">
        <v>1181.0</v>
      </c>
      <c r="D26" s="64">
        <v>1564.0</v>
      </c>
      <c r="E26" s="37">
        <f t="shared" si="1"/>
        <v>6279</v>
      </c>
      <c r="F26" s="30"/>
      <c r="G26" s="68">
        <v>2128.0</v>
      </c>
      <c r="H26" s="64">
        <v>591.0</v>
      </c>
      <c r="I26" s="64">
        <v>633.0</v>
      </c>
      <c r="J26" s="37">
        <f t="shared" si="2"/>
        <v>3352</v>
      </c>
    </row>
    <row r="27">
      <c r="A27" s="67">
        <v>45713.0</v>
      </c>
      <c r="B27" s="63">
        <v>3275.0</v>
      </c>
      <c r="C27" s="64">
        <v>1221.0</v>
      </c>
      <c r="D27" s="64">
        <v>1300.0</v>
      </c>
      <c r="E27" s="37">
        <f t="shared" si="1"/>
        <v>5796</v>
      </c>
      <c r="F27" s="30"/>
      <c r="G27" s="68">
        <v>2581.0</v>
      </c>
      <c r="H27" s="64">
        <v>832.0</v>
      </c>
      <c r="I27" s="64">
        <v>766.0</v>
      </c>
      <c r="J27" s="37">
        <f t="shared" si="2"/>
        <v>4179</v>
      </c>
    </row>
    <row r="28">
      <c r="A28" s="67">
        <v>45714.0</v>
      </c>
      <c r="B28" s="63">
        <v>3566.0</v>
      </c>
      <c r="C28" s="64">
        <v>1310.0</v>
      </c>
      <c r="D28" s="64">
        <v>1653.0</v>
      </c>
      <c r="E28" s="37">
        <f t="shared" si="1"/>
        <v>6529</v>
      </c>
      <c r="F28" s="30"/>
      <c r="G28" s="68">
        <v>2336.0</v>
      </c>
      <c r="H28" s="64">
        <v>691.0</v>
      </c>
      <c r="I28" s="64">
        <v>587.0</v>
      </c>
      <c r="J28" s="37">
        <f t="shared" si="2"/>
        <v>3614</v>
      </c>
    </row>
    <row r="29">
      <c r="A29" s="67">
        <v>45715.0</v>
      </c>
      <c r="B29" s="68">
        <v>3527.0</v>
      </c>
      <c r="C29" s="69">
        <v>1287.0</v>
      </c>
      <c r="D29" s="69">
        <v>1616.0</v>
      </c>
      <c r="E29" s="37">
        <f t="shared" si="1"/>
        <v>6430</v>
      </c>
      <c r="F29" s="30"/>
      <c r="G29" s="68">
        <v>2202.0</v>
      </c>
      <c r="H29" s="69">
        <v>614.0</v>
      </c>
      <c r="I29" s="69">
        <v>608.0</v>
      </c>
      <c r="J29" s="37">
        <f t="shared" si="2"/>
        <v>3424</v>
      </c>
    </row>
    <row r="30">
      <c r="A30" s="67">
        <v>45716.0</v>
      </c>
      <c r="B30" s="68">
        <v>2801.0</v>
      </c>
      <c r="C30" s="69">
        <v>908.0</v>
      </c>
      <c r="D30" s="69">
        <v>1114.0</v>
      </c>
      <c r="E30" s="37">
        <f t="shared" si="1"/>
        <v>4823</v>
      </c>
      <c r="F30" s="30"/>
      <c r="G30" s="68">
        <v>1797.0</v>
      </c>
      <c r="H30" s="69">
        <v>508.0</v>
      </c>
      <c r="I30" s="69">
        <v>477.0</v>
      </c>
      <c r="J30" s="37">
        <f t="shared" si="2"/>
        <v>2782</v>
      </c>
    </row>
  </sheetData>
  <mergeCells count="3">
    <mergeCell ref="A1:A2"/>
    <mergeCell ref="B1:E1"/>
    <mergeCell ref="G1:J1"/>
  </mergeCells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25"/>
    <col customWidth="1" min="2" max="2" width="5.88"/>
    <col customWidth="1" min="3" max="3" width="4.5"/>
    <col customWidth="1" min="4" max="4" width="6.25"/>
    <col customWidth="1" min="5" max="5" width="6.63"/>
    <col customWidth="1" min="6" max="6" width="4.25"/>
    <col customWidth="1" min="7" max="7" width="5.0"/>
    <col customWidth="1" min="8" max="8" width="3.63"/>
    <col customWidth="1" min="9" max="9" width="4.5"/>
    <col customWidth="1" min="10" max="10" width="5.25"/>
  </cols>
  <sheetData>
    <row r="1">
      <c r="A1" s="26"/>
      <c r="B1" s="27" t="s">
        <v>0</v>
      </c>
      <c r="C1" s="28"/>
      <c r="D1" s="28"/>
      <c r="E1" s="29"/>
      <c r="F1" s="30"/>
      <c r="G1" s="27" t="s">
        <v>1</v>
      </c>
      <c r="H1" s="28"/>
      <c r="I1" s="28"/>
      <c r="J1" s="29"/>
    </row>
    <row r="2">
      <c r="A2" s="6"/>
      <c r="B2" s="31" t="s">
        <v>2</v>
      </c>
      <c r="C2" s="32" t="s">
        <v>3</v>
      </c>
      <c r="D2" s="32" t="s">
        <v>4</v>
      </c>
      <c r="E2" s="33" t="s">
        <v>5</v>
      </c>
      <c r="F2" s="30"/>
      <c r="G2" s="31" t="s">
        <v>2</v>
      </c>
      <c r="H2" s="32" t="s">
        <v>3</v>
      </c>
      <c r="I2" s="66" t="s">
        <v>4</v>
      </c>
      <c r="J2" s="33" t="s">
        <v>5</v>
      </c>
    </row>
    <row r="3">
      <c r="A3" s="67">
        <v>45717.0</v>
      </c>
      <c r="B3" s="63"/>
      <c r="C3" s="64"/>
      <c r="D3" s="64">
        <v>952.0</v>
      </c>
      <c r="E3" s="37">
        <f t="shared" ref="E3:E33" si="1">B3+C3+D3</f>
        <v>952</v>
      </c>
      <c r="F3" s="30"/>
      <c r="G3" s="63"/>
      <c r="H3" s="64"/>
      <c r="I3" s="64">
        <v>404.0</v>
      </c>
      <c r="J3" s="37">
        <f t="shared" ref="J3:J33" si="2">G3+H3+I3</f>
        <v>404</v>
      </c>
    </row>
    <row r="4">
      <c r="A4" s="67">
        <v>45718.0</v>
      </c>
      <c r="B4" s="63"/>
      <c r="C4" s="64"/>
      <c r="D4" s="64">
        <v>1072.0</v>
      </c>
      <c r="E4" s="37">
        <f t="shared" si="1"/>
        <v>1072</v>
      </c>
      <c r="F4" s="30"/>
      <c r="G4" s="63"/>
      <c r="H4" s="64"/>
      <c r="I4" s="64"/>
      <c r="J4" s="37">
        <f t="shared" si="2"/>
        <v>0</v>
      </c>
    </row>
    <row r="5">
      <c r="A5" s="67">
        <v>45719.0</v>
      </c>
      <c r="B5" s="63"/>
      <c r="C5" s="64"/>
      <c r="D5" s="64">
        <v>1354.0</v>
      </c>
      <c r="E5" s="37">
        <f t="shared" si="1"/>
        <v>1354</v>
      </c>
      <c r="F5" s="65"/>
      <c r="G5" s="63"/>
      <c r="H5" s="64"/>
      <c r="I5" s="64">
        <v>592.0</v>
      </c>
      <c r="J5" s="37">
        <f t="shared" si="2"/>
        <v>592</v>
      </c>
    </row>
    <row r="6">
      <c r="A6" s="67">
        <v>45720.0</v>
      </c>
      <c r="B6" s="63"/>
      <c r="C6" s="64"/>
      <c r="D6" s="64">
        <v>1366.0</v>
      </c>
      <c r="E6" s="37">
        <f t="shared" si="1"/>
        <v>1366</v>
      </c>
      <c r="F6" s="65"/>
      <c r="G6" s="63"/>
      <c r="H6" s="64"/>
      <c r="I6" s="64">
        <v>570.0</v>
      </c>
      <c r="J6" s="37">
        <f t="shared" si="2"/>
        <v>570</v>
      </c>
    </row>
    <row r="7">
      <c r="A7" s="67">
        <v>45721.0</v>
      </c>
      <c r="B7" s="63"/>
      <c r="C7" s="64"/>
      <c r="D7" s="64">
        <v>2078.0</v>
      </c>
      <c r="E7" s="37">
        <f t="shared" si="1"/>
        <v>2078</v>
      </c>
      <c r="F7" s="65"/>
      <c r="G7" s="63"/>
      <c r="H7" s="64"/>
      <c r="I7" s="64">
        <v>940.0</v>
      </c>
      <c r="J7" s="37">
        <f t="shared" si="2"/>
        <v>940</v>
      </c>
    </row>
    <row r="8">
      <c r="A8" s="67">
        <v>45722.0</v>
      </c>
      <c r="B8" s="63">
        <v>3599.0</v>
      </c>
      <c r="C8" s="64">
        <v>1124.0</v>
      </c>
      <c r="D8" s="64">
        <v>1445.0</v>
      </c>
      <c r="E8" s="37">
        <f t="shared" si="1"/>
        <v>6168</v>
      </c>
      <c r="F8" s="65"/>
      <c r="G8" s="63">
        <v>2575.0</v>
      </c>
      <c r="H8" s="64">
        <v>762.0</v>
      </c>
      <c r="I8" s="64">
        <v>782.0</v>
      </c>
      <c r="J8" s="37">
        <f t="shared" si="2"/>
        <v>4119</v>
      </c>
    </row>
    <row r="9">
      <c r="A9" s="67">
        <v>45723.0</v>
      </c>
      <c r="B9" s="63">
        <v>2428.0</v>
      </c>
      <c r="C9" s="64">
        <v>635.0</v>
      </c>
      <c r="D9" s="64">
        <v>802.0</v>
      </c>
      <c r="E9" s="37">
        <f t="shared" si="1"/>
        <v>3865</v>
      </c>
      <c r="F9" s="30"/>
      <c r="G9" s="63">
        <v>2537.0</v>
      </c>
      <c r="H9" s="64">
        <v>701.0</v>
      </c>
      <c r="I9" s="64">
        <v>760.0</v>
      </c>
      <c r="J9" s="37">
        <f t="shared" si="2"/>
        <v>3998</v>
      </c>
    </row>
    <row r="10">
      <c r="A10" s="67">
        <v>45724.0</v>
      </c>
      <c r="B10" s="35"/>
      <c r="C10" s="36"/>
      <c r="D10" s="64">
        <v>1749.0</v>
      </c>
      <c r="E10" s="37">
        <f t="shared" si="1"/>
        <v>1749</v>
      </c>
      <c r="F10" s="30"/>
      <c r="G10" s="35"/>
      <c r="H10" s="36"/>
      <c r="I10" s="64">
        <v>543.0</v>
      </c>
      <c r="J10" s="37">
        <f t="shared" si="2"/>
        <v>543</v>
      </c>
    </row>
    <row r="11">
      <c r="A11" s="67">
        <v>45725.0</v>
      </c>
      <c r="B11" s="63"/>
      <c r="C11" s="64"/>
      <c r="D11" s="64">
        <v>1873.0</v>
      </c>
      <c r="E11" s="37">
        <f t="shared" si="1"/>
        <v>1873</v>
      </c>
      <c r="F11" s="30"/>
      <c r="G11" s="63"/>
      <c r="H11" s="64"/>
      <c r="I11" s="64"/>
      <c r="J11" s="37">
        <f t="shared" si="2"/>
        <v>0</v>
      </c>
    </row>
    <row r="12">
      <c r="A12" s="67">
        <v>45726.0</v>
      </c>
      <c r="B12" s="63">
        <v>4293.0</v>
      </c>
      <c r="C12" s="64">
        <v>1321.0</v>
      </c>
      <c r="D12" s="64">
        <v>2078.0</v>
      </c>
      <c r="E12" s="37">
        <f t="shared" si="1"/>
        <v>7692</v>
      </c>
      <c r="F12" s="30"/>
      <c r="G12" s="63">
        <v>2619.0</v>
      </c>
      <c r="H12" s="64">
        <v>708.0</v>
      </c>
      <c r="I12" s="64">
        <v>898.0</v>
      </c>
      <c r="J12" s="37">
        <f t="shared" si="2"/>
        <v>4225</v>
      </c>
    </row>
    <row r="13">
      <c r="A13" s="67">
        <v>45727.0</v>
      </c>
      <c r="B13" s="63">
        <v>4357.0</v>
      </c>
      <c r="C13" s="64">
        <v>1421.0</v>
      </c>
      <c r="D13" s="64">
        <v>1868.0</v>
      </c>
      <c r="E13" s="37">
        <f t="shared" si="1"/>
        <v>7646</v>
      </c>
      <c r="F13" s="30"/>
      <c r="G13" s="63">
        <v>2830.0</v>
      </c>
      <c r="H13" s="64">
        <v>919.0</v>
      </c>
      <c r="I13" s="64">
        <v>1241.0</v>
      </c>
      <c r="J13" s="37">
        <f t="shared" si="2"/>
        <v>4990</v>
      </c>
    </row>
    <row r="14">
      <c r="A14" s="67">
        <v>45728.0</v>
      </c>
      <c r="B14" s="63">
        <v>4304.0</v>
      </c>
      <c r="C14" s="64">
        <v>1501.0</v>
      </c>
      <c r="D14" s="64">
        <v>2004.0</v>
      </c>
      <c r="E14" s="37">
        <f t="shared" si="1"/>
        <v>7809</v>
      </c>
      <c r="F14" s="30"/>
      <c r="G14" s="63">
        <v>2831.0</v>
      </c>
      <c r="H14" s="64">
        <v>857.0</v>
      </c>
      <c r="I14" s="64">
        <v>958.0</v>
      </c>
      <c r="J14" s="37">
        <f t="shared" si="2"/>
        <v>4646</v>
      </c>
    </row>
    <row r="15">
      <c r="A15" s="67">
        <v>45729.0</v>
      </c>
      <c r="B15" s="63">
        <v>4146.0</v>
      </c>
      <c r="C15" s="64">
        <v>1363.0</v>
      </c>
      <c r="D15" s="64">
        <v>2070.0</v>
      </c>
      <c r="E15" s="37">
        <f t="shared" si="1"/>
        <v>7579</v>
      </c>
      <c r="F15" s="30"/>
      <c r="G15" s="63">
        <v>2688.0</v>
      </c>
      <c r="H15" s="64">
        <v>768.0</v>
      </c>
      <c r="I15" s="64">
        <v>890.0</v>
      </c>
      <c r="J15" s="37">
        <f t="shared" si="2"/>
        <v>4346</v>
      </c>
    </row>
    <row r="16">
      <c r="A16" s="67">
        <v>45730.0</v>
      </c>
      <c r="B16" s="63">
        <v>3833.0</v>
      </c>
      <c r="C16" s="64">
        <v>1147.0</v>
      </c>
      <c r="D16" s="64">
        <v>1657.0</v>
      </c>
      <c r="E16" s="37">
        <f t="shared" si="1"/>
        <v>6637</v>
      </c>
      <c r="F16" s="30"/>
      <c r="G16" s="63">
        <v>2776.0</v>
      </c>
      <c r="H16" s="64">
        <v>761.0</v>
      </c>
      <c r="I16" s="64">
        <v>986.0</v>
      </c>
      <c r="J16" s="37">
        <f t="shared" si="2"/>
        <v>4523</v>
      </c>
    </row>
    <row r="17">
      <c r="A17" s="67">
        <v>45731.0</v>
      </c>
      <c r="B17" s="63"/>
      <c r="C17" s="64"/>
      <c r="D17" s="64">
        <v>1210.0</v>
      </c>
      <c r="E17" s="37">
        <f t="shared" si="1"/>
        <v>1210</v>
      </c>
      <c r="F17" s="30"/>
      <c r="G17" s="63"/>
      <c r="H17" s="64"/>
      <c r="I17" s="64">
        <v>573.0</v>
      </c>
      <c r="J17" s="37">
        <f t="shared" si="2"/>
        <v>573</v>
      </c>
    </row>
    <row r="18">
      <c r="A18" s="67">
        <v>45732.0</v>
      </c>
      <c r="B18" s="63"/>
      <c r="C18" s="64"/>
      <c r="D18" s="64">
        <v>1564.0</v>
      </c>
      <c r="E18" s="37">
        <f t="shared" si="1"/>
        <v>1564</v>
      </c>
      <c r="F18" s="30"/>
      <c r="G18" s="63"/>
      <c r="H18" s="64"/>
      <c r="I18" s="64"/>
      <c r="J18" s="37">
        <f t="shared" si="2"/>
        <v>0</v>
      </c>
    </row>
    <row r="19">
      <c r="A19" s="67">
        <v>45733.0</v>
      </c>
      <c r="B19" s="63">
        <v>4099.0</v>
      </c>
      <c r="C19" s="64">
        <v>1296.0</v>
      </c>
      <c r="D19" s="64">
        <v>1766.0</v>
      </c>
      <c r="E19" s="37">
        <f t="shared" si="1"/>
        <v>7161</v>
      </c>
      <c r="F19" s="30"/>
      <c r="G19" s="63">
        <v>3214.0</v>
      </c>
      <c r="H19" s="64">
        <v>887.0</v>
      </c>
      <c r="I19" s="64">
        <v>1063.0</v>
      </c>
      <c r="J19" s="37">
        <f t="shared" si="2"/>
        <v>5164</v>
      </c>
    </row>
    <row r="20">
      <c r="A20" s="67">
        <v>45734.0</v>
      </c>
      <c r="B20" s="63">
        <v>4121.0</v>
      </c>
      <c r="C20" s="64">
        <v>1453.0</v>
      </c>
      <c r="D20" s="64">
        <v>2010.0</v>
      </c>
      <c r="E20" s="37">
        <f t="shared" si="1"/>
        <v>7584</v>
      </c>
      <c r="F20" s="30"/>
      <c r="G20" s="63">
        <v>4121.0</v>
      </c>
      <c r="H20" s="64">
        <v>1453.0</v>
      </c>
      <c r="I20" s="64">
        <v>2010.0</v>
      </c>
      <c r="J20" s="37">
        <f t="shared" si="2"/>
        <v>7584</v>
      </c>
    </row>
    <row r="21">
      <c r="A21" s="67">
        <v>45735.0</v>
      </c>
      <c r="B21" s="63">
        <v>4891.0</v>
      </c>
      <c r="C21" s="64">
        <v>1252.0</v>
      </c>
      <c r="D21" s="64">
        <v>2192.0</v>
      </c>
      <c r="E21" s="37">
        <f t="shared" si="1"/>
        <v>8335</v>
      </c>
      <c r="F21" s="30"/>
      <c r="G21" s="63">
        <v>3417.0</v>
      </c>
      <c r="H21" s="64">
        <v>926.0</v>
      </c>
      <c r="I21" s="64">
        <v>1376.0</v>
      </c>
      <c r="J21" s="37">
        <f t="shared" si="2"/>
        <v>5719</v>
      </c>
    </row>
    <row r="22">
      <c r="A22" s="67">
        <v>45736.0</v>
      </c>
      <c r="B22" s="63">
        <v>4288.0</v>
      </c>
      <c r="C22" s="64">
        <v>1383.0</v>
      </c>
      <c r="D22" s="64">
        <v>1849.0</v>
      </c>
      <c r="E22" s="37">
        <f t="shared" si="1"/>
        <v>7520</v>
      </c>
      <c r="F22" s="30"/>
      <c r="G22" s="63">
        <v>3124.0</v>
      </c>
      <c r="H22" s="64">
        <v>802.0</v>
      </c>
      <c r="I22" s="64">
        <v>1011.0</v>
      </c>
      <c r="J22" s="37">
        <f t="shared" si="2"/>
        <v>4937</v>
      </c>
    </row>
    <row r="23">
      <c r="A23" s="67">
        <v>45737.0</v>
      </c>
      <c r="B23" s="63">
        <v>2538.0</v>
      </c>
      <c r="C23" s="64">
        <v>693.0</v>
      </c>
      <c r="D23" s="64">
        <v>955.0</v>
      </c>
      <c r="E23" s="37">
        <f t="shared" si="1"/>
        <v>4186</v>
      </c>
      <c r="F23" s="30"/>
      <c r="G23" s="63">
        <v>2260.0</v>
      </c>
      <c r="H23" s="64">
        <v>590.0</v>
      </c>
      <c r="I23" s="64">
        <v>686.0</v>
      </c>
      <c r="J23" s="37">
        <f t="shared" si="2"/>
        <v>3536</v>
      </c>
    </row>
    <row r="24">
      <c r="A24" s="67">
        <v>45738.0</v>
      </c>
      <c r="B24" s="63"/>
      <c r="C24" s="64"/>
      <c r="D24" s="64">
        <v>1619.0</v>
      </c>
      <c r="E24" s="37">
        <f t="shared" si="1"/>
        <v>1619</v>
      </c>
      <c r="F24" s="30"/>
      <c r="G24" s="63"/>
      <c r="H24" s="64"/>
      <c r="I24" s="64">
        <v>449.0</v>
      </c>
      <c r="J24" s="37">
        <f t="shared" si="2"/>
        <v>449</v>
      </c>
    </row>
    <row r="25">
      <c r="A25" s="67">
        <v>45739.0</v>
      </c>
      <c r="B25" s="63"/>
      <c r="C25" s="64"/>
      <c r="D25" s="64">
        <v>1846.0</v>
      </c>
      <c r="E25" s="37">
        <f t="shared" si="1"/>
        <v>1846</v>
      </c>
      <c r="F25" s="30"/>
      <c r="G25" s="68"/>
      <c r="H25" s="64"/>
      <c r="I25" s="64"/>
      <c r="J25" s="37">
        <f t="shared" si="2"/>
        <v>0</v>
      </c>
    </row>
    <row r="26">
      <c r="A26" s="67">
        <v>45740.0</v>
      </c>
      <c r="B26" s="63">
        <v>4550.0</v>
      </c>
      <c r="C26" s="64">
        <v>1347.0</v>
      </c>
      <c r="D26" s="64">
        <v>1948.0</v>
      </c>
      <c r="E26" s="37">
        <f t="shared" si="1"/>
        <v>7845</v>
      </c>
      <c r="F26" s="30"/>
      <c r="G26" s="68">
        <v>3085.0</v>
      </c>
      <c r="H26" s="64">
        <v>822.0</v>
      </c>
      <c r="I26" s="64">
        <v>1061.0</v>
      </c>
      <c r="J26" s="37">
        <f t="shared" si="2"/>
        <v>4968</v>
      </c>
    </row>
    <row r="27">
      <c r="A27" s="67">
        <v>45741.0</v>
      </c>
      <c r="B27" s="63">
        <v>4267.0</v>
      </c>
      <c r="C27" s="64">
        <v>1336.0</v>
      </c>
      <c r="D27" s="64">
        <v>1906.0</v>
      </c>
      <c r="E27" s="37">
        <f t="shared" si="1"/>
        <v>7509</v>
      </c>
      <c r="F27" s="30"/>
      <c r="G27" s="68">
        <v>3868.0</v>
      </c>
      <c r="H27" s="64">
        <v>947.0</v>
      </c>
      <c r="I27" s="64">
        <v>1424.0</v>
      </c>
      <c r="J27" s="37">
        <f t="shared" si="2"/>
        <v>6239</v>
      </c>
    </row>
    <row r="28">
      <c r="A28" s="67">
        <v>45742.0</v>
      </c>
      <c r="B28" s="63">
        <v>4552.0</v>
      </c>
      <c r="C28" s="64">
        <v>1387.0</v>
      </c>
      <c r="D28" s="64">
        <v>1873.0</v>
      </c>
      <c r="E28" s="37">
        <f t="shared" si="1"/>
        <v>7812</v>
      </c>
      <c r="F28" s="30"/>
      <c r="G28" s="68">
        <v>3072.0</v>
      </c>
      <c r="H28" s="64">
        <v>774.0</v>
      </c>
      <c r="I28" s="64">
        <v>974.0</v>
      </c>
      <c r="J28" s="37">
        <f t="shared" si="2"/>
        <v>4820</v>
      </c>
    </row>
    <row r="29">
      <c r="A29" s="67">
        <v>45743.0</v>
      </c>
      <c r="B29" s="68">
        <v>4402.0</v>
      </c>
      <c r="C29" s="69">
        <v>1368.0</v>
      </c>
      <c r="D29" s="69">
        <v>1906.0</v>
      </c>
      <c r="E29" s="37">
        <f t="shared" si="1"/>
        <v>7676</v>
      </c>
      <c r="F29" s="30"/>
      <c r="G29" s="68">
        <v>2722.0</v>
      </c>
      <c r="H29" s="69">
        <v>781.0</v>
      </c>
      <c r="I29" s="69">
        <v>810.0</v>
      </c>
      <c r="J29" s="37">
        <f t="shared" si="2"/>
        <v>4313</v>
      </c>
    </row>
    <row r="30">
      <c r="A30" s="67">
        <v>45744.0</v>
      </c>
      <c r="B30" s="68">
        <v>3703.0</v>
      </c>
      <c r="C30" s="69">
        <v>1128.0</v>
      </c>
      <c r="D30" s="69">
        <v>1632.0</v>
      </c>
      <c r="E30" s="37">
        <f t="shared" si="1"/>
        <v>6463</v>
      </c>
      <c r="F30" s="30"/>
      <c r="G30" s="68">
        <v>2615.0</v>
      </c>
      <c r="H30" s="69">
        <v>701.0</v>
      </c>
      <c r="I30" s="69">
        <v>739.0</v>
      </c>
      <c r="J30" s="37">
        <f t="shared" si="2"/>
        <v>4055</v>
      </c>
    </row>
    <row r="31">
      <c r="A31" s="67">
        <v>45745.0</v>
      </c>
      <c r="B31" s="68"/>
      <c r="C31" s="69"/>
      <c r="D31" s="69">
        <v>1977.0</v>
      </c>
      <c r="E31" s="37">
        <f t="shared" si="1"/>
        <v>1977</v>
      </c>
      <c r="F31" s="30"/>
      <c r="G31" s="68"/>
      <c r="H31" s="69"/>
      <c r="I31" s="69">
        <v>772.0</v>
      </c>
      <c r="J31" s="37">
        <f t="shared" si="2"/>
        <v>772</v>
      </c>
    </row>
    <row r="32">
      <c r="A32" s="67">
        <v>45746.0</v>
      </c>
      <c r="B32" s="68"/>
      <c r="C32" s="69"/>
      <c r="D32" s="69">
        <v>1873.0</v>
      </c>
      <c r="E32" s="37">
        <f t="shared" si="1"/>
        <v>1873</v>
      </c>
      <c r="F32" s="30"/>
      <c r="G32" s="68"/>
      <c r="H32" s="69"/>
      <c r="I32" s="69"/>
      <c r="J32" s="37">
        <f t="shared" si="2"/>
        <v>0</v>
      </c>
    </row>
    <row r="33">
      <c r="A33" s="67">
        <v>45747.0</v>
      </c>
      <c r="B33" s="71">
        <v>4165.0</v>
      </c>
      <c r="C33" s="72">
        <v>1312.0</v>
      </c>
      <c r="D33" s="72">
        <v>1918.0</v>
      </c>
      <c r="E33" s="37">
        <f t="shared" si="1"/>
        <v>7395</v>
      </c>
      <c r="F33" s="30"/>
      <c r="G33" s="71">
        <v>3008.0</v>
      </c>
      <c r="H33" s="72">
        <v>766.0</v>
      </c>
      <c r="I33" s="72">
        <v>990.0</v>
      </c>
      <c r="J33" s="37">
        <f t="shared" si="2"/>
        <v>4764</v>
      </c>
    </row>
  </sheetData>
  <mergeCells count="3">
    <mergeCell ref="A1:A2"/>
    <mergeCell ref="B1:E1"/>
    <mergeCell ref="G1:J1"/>
  </mergeCells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25"/>
    <col customWidth="1" min="2" max="2" width="5.88"/>
    <col customWidth="1" min="3" max="3" width="4.5"/>
    <col customWidth="1" min="4" max="4" width="6.25"/>
    <col customWidth="1" min="5" max="5" width="6.63"/>
    <col customWidth="1" min="6" max="6" width="4.25"/>
    <col customWidth="1" min="7" max="7" width="5.0"/>
    <col customWidth="1" min="8" max="8" width="3.63"/>
    <col customWidth="1" min="9" max="9" width="4.5"/>
    <col customWidth="1" min="10" max="10" width="5.25"/>
  </cols>
  <sheetData>
    <row r="1">
      <c r="A1" s="26"/>
      <c r="B1" s="27" t="s">
        <v>0</v>
      </c>
      <c r="C1" s="28"/>
      <c r="D1" s="28"/>
      <c r="E1" s="29"/>
      <c r="F1" s="30"/>
      <c r="G1" s="27" t="s">
        <v>1</v>
      </c>
      <c r="H1" s="28"/>
      <c r="I1" s="28"/>
      <c r="J1" s="29"/>
    </row>
    <row r="2">
      <c r="A2" s="6"/>
      <c r="B2" s="31" t="s">
        <v>2</v>
      </c>
      <c r="C2" s="32" t="s">
        <v>3</v>
      </c>
      <c r="D2" s="32" t="s">
        <v>4</v>
      </c>
      <c r="E2" s="33" t="s">
        <v>5</v>
      </c>
      <c r="F2" s="30"/>
      <c r="G2" s="31" t="s">
        <v>2</v>
      </c>
      <c r="H2" s="32" t="s">
        <v>3</v>
      </c>
      <c r="I2" s="66" t="s">
        <v>4</v>
      </c>
      <c r="J2" s="33" t="s">
        <v>5</v>
      </c>
    </row>
    <row r="3">
      <c r="A3" s="67">
        <v>45748.0</v>
      </c>
      <c r="B3" s="63">
        <v>3705.0</v>
      </c>
      <c r="C3" s="64">
        <v>1212.0</v>
      </c>
      <c r="D3" s="64">
        <v>1551.0</v>
      </c>
      <c r="E3" s="37">
        <f t="shared" ref="E3:E32" si="1">B3+C3+D3</f>
        <v>6468</v>
      </c>
      <c r="F3" s="30"/>
      <c r="G3" s="63">
        <v>2921.0</v>
      </c>
      <c r="H3" s="64">
        <v>833.0</v>
      </c>
      <c r="I3" s="64">
        <v>816.0</v>
      </c>
      <c r="J3" s="37">
        <f t="shared" ref="J3:J32" si="2">G3+H3+I3</f>
        <v>4570</v>
      </c>
    </row>
    <row r="4">
      <c r="A4" s="67">
        <v>45749.0</v>
      </c>
      <c r="B4" s="63">
        <v>4462.0</v>
      </c>
      <c r="C4" s="64">
        <v>1313.0</v>
      </c>
      <c r="D4" s="64">
        <v>2102.0</v>
      </c>
      <c r="E4" s="37">
        <f t="shared" si="1"/>
        <v>7877</v>
      </c>
      <c r="F4" s="30"/>
      <c r="G4" s="63">
        <v>3032.0</v>
      </c>
      <c r="H4" s="64">
        <v>785.0</v>
      </c>
      <c r="I4" s="64">
        <v>1064.0</v>
      </c>
      <c r="J4" s="37">
        <f t="shared" si="2"/>
        <v>4881</v>
      </c>
    </row>
    <row r="5">
      <c r="A5" s="67">
        <v>45750.0</v>
      </c>
      <c r="B5" s="63">
        <v>4786.0</v>
      </c>
      <c r="C5" s="64">
        <v>1373.0</v>
      </c>
      <c r="D5" s="64">
        <v>2248.0</v>
      </c>
      <c r="E5" s="37">
        <f t="shared" si="1"/>
        <v>8407</v>
      </c>
      <c r="F5" s="65"/>
      <c r="G5" s="63">
        <v>3080.0</v>
      </c>
      <c r="H5" s="64">
        <v>780.0</v>
      </c>
      <c r="I5" s="64">
        <v>1044.0</v>
      </c>
      <c r="J5" s="37">
        <f t="shared" si="2"/>
        <v>4904</v>
      </c>
    </row>
    <row r="6">
      <c r="A6" s="67">
        <v>45751.0</v>
      </c>
      <c r="B6" s="63">
        <v>2413.0</v>
      </c>
      <c r="C6" s="64">
        <v>758.0</v>
      </c>
      <c r="D6" s="64">
        <v>976.0</v>
      </c>
      <c r="E6" s="37">
        <f t="shared" si="1"/>
        <v>4147</v>
      </c>
      <c r="F6" s="65"/>
      <c r="G6" s="63">
        <v>2048.0</v>
      </c>
      <c r="H6" s="64">
        <v>475.0</v>
      </c>
      <c r="I6" s="64">
        <v>510.0</v>
      </c>
      <c r="J6" s="37">
        <f t="shared" si="2"/>
        <v>3033</v>
      </c>
    </row>
    <row r="7">
      <c r="A7" s="67">
        <v>45752.0</v>
      </c>
      <c r="B7" s="63"/>
      <c r="C7" s="64"/>
      <c r="D7" s="64">
        <v>2034.0</v>
      </c>
      <c r="E7" s="37">
        <f t="shared" si="1"/>
        <v>2034</v>
      </c>
      <c r="F7" s="65"/>
      <c r="G7" s="63"/>
      <c r="H7" s="64"/>
      <c r="I7" s="64">
        <v>662.0</v>
      </c>
      <c r="J7" s="37">
        <f t="shared" si="2"/>
        <v>662</v>
      </c>
    </row>
    <row r="8">
      <c r="A8" s="67">
        <v>45753.0</v>
      </c>
      <c r="B8" s="63"/>
      <c r="C8" s="64"/>
      <c r="D8" s="64">
        <v>1415.0</v>
      </c>
      <c r="E8" s="37">
        <f t="shared" si="1"/>
        <v>1415</v>
      </c>
      <c r="F8" s="65"/>
      <c r="G8" s="63"/>
      <c r="H8" s="64"/>
      <c r="I8" s="64"/>
      <c r="J8" s="37">
        <f t="shared" si="2"/>
        <v>0</v>
      </c>
    </row>
    <row r="9">
      <c r="A9" s="67">
        <v>45754.0</v>
      </c>
      <c r="B9" s="63">
        <v>4071.0</v>
      </c>
      <c r="C9" s="64">
        <v>1298.0</v>
      </c>
      <c r="D9" s="64">
        <v>1892.0</v>
      </c>
      <c r="E9" s="37">
        <f t="shared" si="1"/>
        <v>7261</v>
      </c>
      <c r="F9" s="30"/>
      <c r="G9" s="63">
        <v>3064.0</v>
      </c>
      <c r="H9" s="64">
        <v>758.0</v>
      </c>
      <c r="I9" s="64">
        <v>1038.0</v>
      </c>
      <c r="J9" s="37">
        <f t="shared" si="2"/>
        <v>4860</v>
      </c>
    </row>
    <row r="10">
      <c r="A10" s="67">
        <v>45755.0</v>
      </c>
      <c r="B10" s="63">
        <v>4592.0</v>
      </c>
      <c r="C10" s="64">
        <v>1430.0</v>
      </c>
      <c r="D10" s="64">
        <v>2146.0</v>
      </c>
      <c r="E10" s="37">
        <f t="shared" si="1"/>
        <v>8168</v>
      </c>
      <c r="F10" s="30"/>
      <c r="G10" s="63">
        <v>3146.0</v>
      </c>
      <c r="H10" s="64">
        <v>846.0</v>
      </c>
      <c r="I10" s="64">
        <v>1139.0</v>
      </c>
      <c r="J10" s="37">
        <f t="shared" si="2"/>
        <v>5131</v>
      </c>
    </row>
    <row r="11">
      <c r="A11" s="67">
        <v>45756.0</v>
      </c>
      <c r="B11" s="63">
        <v>3916.0</v>
      </c>
      <c r="C11" s="64">
        <v>1211.0</v>
      </c>
      <c r="D11" s="64">
        <v>1691.0</v>
      </c>
      <c r="E11" s="37">
        <f t="shared" si="1"/>
        <v>6818</v>
      </c>
      <c r="F11" s="30"/>
      <c r="G11" s="63">
        <v>3419.0</v>
      </c>
      <c r="H11" s="64">
        <v>878.0</v>
      </c>
      <c r="I11" s="64">
        <v>1276.0</v>
      </c>
      <c r="J11" s="37">
        <f t="shared" si="2"/>
        <v>5573</v>
      </c>
    </row>
    <row r="12">
      <c r="A12" s="67">
        <v>45757.0</v>
      </c>
      <c r="B12" s="63">
        <v>4602.0</v>
      </c>
      <c r="C12" s="64">
        <v>1318.0</v>
      </c>
      <c r="D12" s="64">
        <v>2084.0</v>
      </c>
      <c r="E12" s="37">
        <f t="shared" si="1"/>
        <v>8004</v>
      </c>
      <c r="F12" s="30"/>
      <c r="G12" s="63">
        <v>2760.0</v>
      </c>
      <c r="H12" s="64">
        <v>769.0</v>
      </c>
      <c r="I12" s="64">
        <v>885.0</v>
      </c>
      <c r="J12" s="37">
        <f t="shared" si="2"/>
        <v>4414</v>
      </c>
    </row>
    <row r="13">
      <c r="A13" s="67">
        <v>45758.0</v>
      </c>
      <c r="B13" s="63">
        <v>3744.0</v>
      </c>
      <c r="C13" s="64">
        <v>1190.0</v>
      </c>
      <c r="D13" s="64">
        <v>1713.0</v>
      </c>
      <c r="E13" s="37">
        <f t="shared" si="1"/>
        <v>6647</v>
      </c>
      <c r="F13" s="30"/>
      <c r="G13" s="63">
        <v>2380.0</v>
      </c>
      <c r="H13" s="64">
        <v>631.0</v>
      </c>
      <c r="I13" s="64">
        <v>766.0</v>
      </c>
      <c r="J13" s="37">
        <f t="shared" si="2"/>
        <v>3777</v>
      </c>
    </row>
    <row r="14">
      <c r="A14" s="67">
        <v>45759.0</v>
      </c>
      <c r="B14" s="63"/>
      <c r="C14" s="64"/>
      <c r="D14" s="64">
        <v>1218.0</v>
      </c>
      <c r="E14" s="37">
        <f t="shared" si="1"/>
        <v>1218</v>
      </c>
      <c r="F14" s="30"/>
      <c r="G14" s="63"/>
      <c r="H14" s="64"/>
      <c r="I14" s="64">
        <v>711.0</v>
      </c>
      <c r="J14" s="37">
        <f t="shared" si="2"/>
        <v>711</v>
      </c>
    </row>
    <row r="15">
      <c r="A15" s="67">
        <v>45760.0</v>
      </c>
      <c r="B15" s="63"/>
      <c r="C15" s="64"/>
      <c r="D15" s="64">
        <v>1341.0</v>
      </c>
      <c r="E15" s="37">
        <f t="shared" si="1"/>
        <v>1341</v>
      </c>
      <c r="F15" s="30"/>
      <c r="G15" s="63"/>
      <c r="H15" s="64"/>
      <c r="I15" s="64">
        <v>0.0</v>
      </c>
      <c r="J15" s="37">
        <f t="shared" si="2"/>
        <v>0</v>
      </c>
    </row>
    <row r="16">
      <c r="A16" s="67">
        <v>45761.0</v>
      </c>
      <c r="B16" s="63">
        <v>3666.0</v>
      </c>
      <c r="C16" s="64">
        <v>1185.0</v>
      </c>
      <c r="D16" s="64">
        <v>1487.0</v>
      </c>
      <c r="E16" s="37">
        <f t="shared" si="1"/>
        <v>6338</v>
      </c>
      <c r="F16" s="30"/>
      <c r="G16" s="63">
        <v>3326.0</v>
      </c>
      <c r="H16" s="64">
        <v>808.0</v>
      </c>
      <c r="I16" s="64">
        <v>657.0</v>
      </c>
      <c r="J16" s="37">
        <f t="shared" si="2"/>
        <v>4791</v>
      </c>
    </row>
    <row r="17">
      <c r="A17" s="67">
        <v>45762.0</v>
      </c>
      <c r="B17" s="63">
        <v>4691.0</v>
      </c>
      <c r="C17" s="64">
        <v>1406.0</v>
      </c>
      <c r="D17" s="64">
        <v>1353.0</v>
      </c>
      <c r="E17" s="37">
        <f t="shared" si="1"/>
        <v>7450</v>
      </c>
      <c r="F17" s="30"/>
      <c r="G17" s="63">
        <v>2843.0</v>
      </c>
      <c r="H17" s="64">
        <v>764.0</v>
      </c>
      <c r="I17" s="64">
        <v>576.0</v>
      </c>
      <c r="J17" s="37">
        <f t="shared" si="2"/>
        <v>4183</v>
      </c>
    </row>
    <row r="18">
      <c r="A18" s="67">
        <v>45763.0</v>
      </c>
      <c r="B18" s="63">
        <v>3690.0</v>
      </c>
      <c r="C18" s="64">
        <v>1219.0</v>
      </c>
      <c r="D18" s="64">
        <v>1082.0</v>
      </c>
      <c r="E18" s="37">
        <f t="shared" si="1"/>
        <v>5991</v>
      </c>
      <c r="F18" s="30"/>
      <c r="G18" s="63">
        <v>2238.0</v>
      </c>
      <c r="H18" s="64">
        <v>553.0</v>
      </c>
      <c r="I18" s="64">
        <v>436.0</v>
      </c>
      <c r="J18" s="37">
        <f t="shared" si="2"/>
        <v>3227</v>
      </c>
    </row>
    <row r="19">
      <c r="A19" s="67">
        <v>45764.0</v>
      </c>
      <c r="B19" s="63"/>
      <c r="C19" s="64"/>
      <c r="D19" s="64">
        <v>1061.0</v>
      </c>
      <c r="E19" s="37">
        <f t="shared" si="1"/>
        <v>1061</v>
      </c>
      <c r="F19" s="30"/>
      <c r="G19" s="63"/>
      <c r="H19" s="64"/>
      <c r="I19" s="64">
        <v>478.0</v>
      </c>
      <c r="J19" s="37">
        <f t="shared" si="2"/>
        <v>478</v>
      </c>
    </row>
    <row r="20">
      <c r="A20" s="67">
        <v>45765.0</v>
      </c>
      <c r="B20" s="63"/>
      <c r="C20" s="64"/>
      <c r="D20" s="64">
        <v>370.0</v>
      </c>
      <c r="E20" s="37">
        <f t="shared" si="1"/>
        <v>370</v>
      </c>
      <c r="F20" s="30"/>
      <c r="G20" s="63"/>
      <c r="H20" s="64"/>
      <c r="I20" s="64">
        <v>0.0</v>
      </c>
      <c r="J20" s="37">
        <f t="shared" si="2"/>
        <v>0</v>
      </c>
    </row>
    <row r="21">
      <c r="A21" s="67">
        <v>45766.0</v>
      </c>
      <c r="B21" s="63"/>
      <c r="C21" s="64"/>
      <c r="D21" s="64">
        <v>506.0</v>
      </c>
      <c r="E21" s="37">
        <f t="shared" si="1"/>
        <v>506</v>
      </c>
      <c r="F21" s="30"/>
      <c r="G21" s="63"/>
      <c r="H21" s="64"/>
      <c r="I21" s="64">
        <v>364.0</v>
      </c>
      <c r="J21" s="37">
        <f t="shared" si="2"/>
        <v>364</v>
      </c>
    </row>
    <row r="22">
      <c r="A22" s="67">
        <v>45767.0</v>
      </c>
      <c r="B22" s="63"/>
      <c r="C22" s="64"/>
      <c r="D22" s="64">
        <v>497.0</v>
      </c>
      <c r="E22" s="37">
        <f t="shared" si="1"/>
        <v>497</v>
      </c>
      <c r="F22" s="30"/>
      <c r="G22" s="63"/>
      <c r="H22" s="64"/>
      <c r="I22" s="64">
        <v>0.0</v>
      </c>
      <c r="J22" s="37">
        <f t="shared" si="2"/>
        <v>0</v>
      </c>
    </row>
    <row r="23">
      <c r="A23" s="67">
        <v>45768.0</v>
      </c>
      <c r="B23" s="63"/>
      <c r="C23" s="64"/>
      <c r="D23" s="64">
        <v>575.0</v>
      </c>
      <c r="E23" s="37">
        <f t="shared" si="1"/>
        <v>575</v>
      </c>
      <c r="F23" s="30"/>
      <c r="G23" s="63"/>
      <c r="H23" s="64"/>
      <c r="I23" s="64">
        <v>289.0</v>
      </c>
      <c r="J23" s="37">
        <f t="shared" si="2"/>
        <v>289</v>
      </c>
    </row>
    <row r="24">
      <c r="A24" s="67">
        <v>45769.0</v>
      </c>
      <c r="B24" s="63">
        <v>3900.0</v>
      </c>
      <c r="C24" s="64">
        <v>1299.0</v>
      </c>
      <c r="D24" s="64">
        <v>1139.0</v>
      </c>
      <c r="E24" s="37">
        <f t="shared" si="1"/>
        <v>6338</v>
      </c>
      <c r="F24" s="30"/>
      <c r="G24" s="63">
        <v>3105.0</v>
      </c>
      <c r="H24" s="64">
        <v>814.0</v>
      </c>
      <c r="I24" s="64">
        <v>739.0</v>
      </c>
      <c r="J24" s="37">
        <f t="shared" si="2"/>
        <v>4658</v>
      </c>
    </row>
    <row r="25">
      <c r="A25" s="67">
        <v>45770.0</v>
      </c>
      <c r="B25" s="63">
        <v>4367.0</v>
      </c>
      <c r="C25" s="64">
        <v>1347.0</v>
      </c>
      <c r="D25" s="64">
        <v>1232.0</v>
      </c>
      <c r="E25" s="37">
        <f t="shared" si="1"/>
        <v>6946</v>
      </c>
      <c r="F25" s="30"/>
      <c r="G25" s="68">
        <v>2997.0</v>
      </c>
      <c r="H25" s="64">
        <v>854.0</v>
      </c>
      <c r="I25" s="64">
        <v>624.0</v>
      </c>
      <c r="J25" s="37">
        <f t="shared" si="2"/>
        <v>4475</v>
      </c>
    </row>
    <row r="26">
      <c r="A26" s="67">
        <v>45771.0</v>
      </c>
      <c r="B26" s="63">
        <v>3982.0</v>
      </c>
      <c r="C26" s="64">
        <v>1350.0</v>
      </c>
      <c r="D26" s="64">
        <v>1187.0</v>
      </c>
      <c r="E26" s="37">
        <f t="shared" si="1"/>
        <v>6519</v>
      </c>
      <c r="F26" s="30"/>
      <c r="G26" s="68">
        <v>2914.0</v>
      </c>
      <c r="H26" s="64">
        <v>820.0</v>
      </c>
      <c r="I26" s="64">
        <v>625.0</v>
      </c>
      <c r="J26" s="37">
        <f t="shared" si="2"/>
        <v>4359</v>
      </c>
    </row>
    <row r="27">
      <c r="A27" s="67">
        <v>45772.0</v>
      </c>
      <c r="B27" s="63">
        <v>1976.0</v>
      </c>
      <c r="C27" s="64">
        <v>1270.0</v>
      </c>
      <c r="D27" s="64">
        <v>1657.0</v>
      </c>
      <c r="E27" s="37">
        <f t="shared" si="1"/>
        <v>4903</v>
      </c>
      <c r="F27" s="30"/>
      <c r="G27" s="68">
        <v>2301.0</v>
      </c>
      <c r="H27" s="64">
        <v>629.0</v>
      </c>
      <c r="I27" s="64">
        <v>676.0</v>
      </c>
      <c r="J27" s="37">
        <f t="shared" si="2"/>
        <v>3606</v>
      </c>
    </row>
    <row r="28">
      <c r="A28" s="67">
        <v>45773.0</v>
      </c>
      <c r="B28" s="63">
        <v>3092.0</v>
      </c>
      <c r="C28" s="64"/>
      <c r="D28" s="64"/>
      <c r="E28" s="37">
        <f t="shared" si="1"/>
        <v>3092</v>
      </c>
      <c r="F28" s="30"/>
      <c r="G28" s="68">
        <v>1171.0</v>
      </c>
      <c r="H28" s="64"/>
      <c r="I28" s="64">
        <v>0.0</v>
      </c>
      <c r="J28" s="37">
        <f t="shared" si="2"/>
        <v>1171</v>
      </c>
    </row>
    <row r="29">
      <c r="A29" s="67">
        <v>45774.0</v>
      </c>
      <c r="B29" s="68">
        <v>1881.0</v>
      </c>
      <c r="C29" s="69"/>
      <c r="D29" s="69"/>
      <c r="E29" s="37">
        <f t="shared" si="1"/>
        <v>1881</v>
      </c>
      <c r="F29" s="30"/>
      <c r="G29" s="68"/>
      <c r="H29" s="69"/>
      <c r="I29" s="69">
        <v>0.0</v>
      </c>
      <c r="J29" s="37">
        <f t="shared" si="2"/>
        <v>0</v>
      </c>
    </row>
    <row r="30">
      <c r="A30" s="67">
        <v>45775.0</v>
      </c>
      <c r="B30" s="68">
        <v>3882.0</v>
      </c>
      <c r="C30" s="69">
        <v>1323.0</v>
      </c>
      <c r="D30" s="69">
        <v>1089.0</v>
      </c>
      <c r="E30" s="37">
        <f t="shared" si="1"/>
        <v>6294</v>
      </c>
      <c r="F30" s="30"/>
      <c r="G30" s="68">
        <v>3018.0</v>
      </c>
      <c r="H30" s="69">
        <v>863.0</v>
      </c>
      <c r="I30" s="69">
        <v>595.0</v>
      </c>
      <c r="J30" s="37">
        <f t="shared" si="2"/>
        <v>4476</v>
      </c>
    </row>
    <row r="31">
      <c r="A31" s="67">
        <v>45776.0</v>
      </c>
      <c r="B31" s="68">
        <v>4252.0</v>
      </c>
      <c r="C31" s="69">
        <v>1402.0</v>
      </c>
      <c r="D31" s="69">
        <v>1191.0</v>
      </c>
      <c r="E31" s="37">
        <f t="shared" si="1"/>
        <v>6845</v>
      </c>
      <c r="F31" s="30"/>
      <c r="G31" s="68">
        <v>2626.0</v>
      </c>
      <c r="H31" s="69">
        <v>843.0</v>
      </c>
      <c r="I31" s="69">
        <v>736.0</v>
      </c>
      <c r="J31" s="37">
        <f t="shared" si="2"/>
        <v>4205</v>
      </c>
    </row>
    <row r="32">
      <c r="A32" s="67">
        <v>45777.0</v>
      </c>
      <c r="B32" s="68">
        <v>3986.0</v>
      </c>
      <c r="C32" s="69">
        <v>1278.0</v>
      </c>
      <c r="D32" s="69">
        <v>1137.0</v>
      </c>
      <c r="E32" s="37">
        <f t="shared" si="1"/>
        <v>6401</v>
      </c>
      <c r="F32" s="30"/>
      <c r="G32" s="68">
        <v>2178.0</v>
      </c>
      <c r="H32" s="69">
        <v>569.0</v>
      </c>
      <c r="I32" s="69">
        <v>470.0</v>
      </c>
      <c r="J32" s="37">
        <f t="shared" si="2"/>
        <v>3217</v>
      </c>
    </row>
  </sheetData>
  <mergeCells count="3">
    <mergeCell ref="A1:A2"/>
    <mergeCell ref="B1:E1"/>
    <mergeCell ref="G1:J1"/>
  </mergeCells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25"/>
    <col customWidth="1" min="2" max="2" width="5.88"/>
    <col customWidth="1" min="3" max="3" width="4.5"/>
    <col customWidth="1" min="4" max="4" width="6.25"/>
    <col customWidth="1" min="5" max="5" width="6.63"/>
    <col customWidth="1" min="6" max="6" width="4.25"/>
    <col customWidth="1" min="7" max="7" width="5.0"/>
    <col customWidth="1" min="8" max="8" width="3.63"/>
    <col customWidth="1" min="9" max="9" width="4.5"/>
    <col customWidth="1" min="10" max="10" width="5.25"/>
  </cols>
  <sheetData>
    <row r="1">
      <c r="A1" s="26"/>
      <c r="B1" s="27" t="s">
        <v>0</v>
      </c>
      <c r="C1" s="28"/>
      <c r="D1" s="28"/>
      <c r="E1" s="29"/>
      <c r="F1" s="30"/>
      <c r="G1" s="27" t="s">
        <v>1</v>
      </c>
      <c r="H1" s="28"/>
      <c r="I1" s="28"/>
      <c r="J1" s="29"/>
    </row>
    <row r="2">
      <c r="A2" s="6"/>
      <c r="B2" s="31" t="s">
        <v>2</v>
      </c>
      <c r="C2" s="32" t="s">
        <v>3</v>
      </c>
      <c r="D2" s="32" t="s">
        <v>4</v>
      </c>
      <c r="E2" s="33" t="s">
        <v>5</v>
      </c>
      <c r="F2" s="30"/>
      <c r="G2" s="31" t="s">
        <v>2</v>
      </c>
      <c r="H2" s="32" t="s">
        <v>3</v>
      </c>
      <c r="I2" s="66" t="s">
        <v>4</v>
      </c>
      <c r="J2" s="33" t="s">
        <v>5</v>
      </c>
    </row>
    <row r="3">
      <c r="A3" s="67">
        <v>45778.0</v>
      </c>
      <c r="B3" s="63"/>
      <c r="C3" s="64"/>
      <c r="D3" s="64">
        <v>612.0</v>
      </c>
      <c r="E3" s="37">
        <f t="shared" ref="E3:E33" si="1">B3+C3+D3</f>
        <v>612</v>
      </c>
      <c r="F3" s="30"/>
      <c r="G3" s="63"/>
      <c r="H3" s="64"/>
      <c r="I3" s="64">
        <v>0.0</v>
      </c>
      <c r="J3" s="37">
        <f t="shared" ref="J3:J33" si="2">G3+H3+I3</f>
        <v>0</v>
      </c>
    </row>
    <row r="4">
      <c r="A4" s="67">
        <v>45779.0</v>
      </c>
      <c r="B4" s="63"/>
      <c r="C4" s="64"/>
      <c r="D4" s="64">
        <v>1044.0</v>
      </c>
      <c r="E4" s="37">
        <f t="shared" si="1"/>
        <v>1044</v>
      </c>
      <c r="F4" s="30"/>
      <c r="G4" s="63"/>
      <c r="H4" s="64"/>
      <c r="I4" s="64">
        <v>349.0</v>
      </c>
      <c r="J4" s="37">
        <f t="shared" si="2"/>
        <v>349</v>
      </c>
    </row>
    <row r="5">
      <c r="A5" s="67">
        <v>45780.0</v>
      </c>
      <c r="B5" s="63"/>
      <c r="C5" s="64"/>
      <c r="D5" s="64">
        <v>951.0</v>
      </c>
      <c r="E5" s="37">
        <f t="shared" si="1"/>
        <v>951</v>
      </c>
      <c r="F5" s="65"/>
      <c r="G5" s="63"/>
      <c r="H5" s="64"/>
      <c r="I5" s="64">
        <v>517.0</v>
      </c>
      <c r="J5" s="37">
        <f t="shared" si="2"/>
        <v>517</v>
      </c>
    </row>
    <row r="6">
      <c r="A6" s="67">
        <v>45781.0</v>
      </c>
      <c r="B6" s="63"/>
      <c r="C6" s="64"/>
      <c r="D6" s="64">
        <v>857.0</v>
      </c>
      <c r="E6" s="37">
        <f t="shared" si="1"/>
        <v>857</v>
      </c>
      <c r="F6" s="65"/>
      <c r="G6" s="63"/>
      <c r="H6" s="64"/>
      <c r="I6" s="64">
        <v>0.0</v>
      </c>
      <c r="J6" s="37">
        <f t="shared" si="2"/>
        <v>0</v>
      </c>
    </row>
    <row r="7">
      <c r="A7" s="67">
        <v>45782.0</v>
      </c>
      <c r="B7" s="63">
        <v>3703.0</v>
      </c>
      <c r="C7" s="64">
        <v>1221.0</v>
      </c>
      <c r="D7" s="64">
        <v>1658.0</v>
      </c>
      <c r="E7" s="37">
        <f t="shared" si="1"/>
        <v>6582</v>
      </c>
      <c r="F7" s="65"/>
      <c r="G7" s="63">
        <v>2907.0</v>
      </c>
      <c r="H7" s="64">
        <v>756.0</v>
      </c>
      <c r="I7" s="64">
        <v>912.0</v>
      </c>
      <c r="J7" s="37">
        <f t="shared" si="2"/>
        <v>4575</v>
      </c>
    </row>
    <row r="8">
      <c r="A8" s="67">
        <v>45783.0</v>
      </c>
      <c r="B8" s="63">
        <v>4224.0</v>
      </c>
      <c r="C8" s="64">
        <v>1482.0</v>
      </c>
      <c r="D8" s="64">
        <v>2056.0</v>
      </c>
      <c r="E8" s="37">
        <f t="shared" si="1"/>
        <v>7762</v>
      </c>
      <c r="F8" s="65"/>
      <c r="G8" s="63">
        <v>2615.0</v>
      </c>
      <c r="H8" s="64">
        <v>888.0</v>
      </c>
      <c r="I8" s="64">
        <v>1047.0</v>
      </c>
      <c r="J8" s="37">
        <f t="shared" si="2"/>
        <v>4550</v>
      </c>
    </row>
    <row r="9">
      <c r="A9" s="67">
        <v>45784.0</v>
      </c>
      <c r="B9" s="63">
        <v>3841.0</v>
      </c>
      <c r="C9" s="64">
        <v>1308.0</v>
      </c>
      <c r="D9" s="64">
        <v>1773.0</v>
      </c>
      <c r="E9" s="37">
        <f t="shared" si="1"/>
        <v>6922</v>
      </c>
      <c r="F9" s="30"/>
      <c r="G9" s="63">
        <v>2865.0</v>
      </c>
      <c r="H9" s="64">
        <v>853.0</v>
      </c>
      <c r="I9" s="64">
        <v>1018.0</v>
      </c>
      <c r="J9" s="37">
        <f t="shared" si="2"/>
        <v>4736</v>
      </c>
    </row>
    <row r="10">
      <c r="A10" s="67">
        <v>45785.0</v>
      </c>
      <c r="B10" s="63">
        <v>2549.0</v>
      </c>
      <c r="C10" s="64">
        <v>799.0</v>
      </c>
      <c r="D10" s="64">
        <v>953.0</v>
      </c>
      <c r="E10" s="37">
        <f t="shared" si="1"/>
        <v>4301</v>
      </c>
      <c r="F10" s="30"/>
      <c r="G10" s="63">
        <v>2711.0</v>
      </c>
      <c r="H10" s="64">
        <v>878.0</v>
      </c>
      <c r="I10" s="64">
        <v>1061.0</v>
      </c>
      <c r="J10" s="37">
        <f t="shared" si="2"/>
        <v>4650</v>
      </c>
    </row>
    <row r="11">
      <c r="A11" s="67">
        <v>45786.0</v>
      </c>
      <c r="B11" s="63">
        <v>4126.0</v>
      </c>
      <c r="C11" s="64">
        <v>1284.0</v>
      </c>
      <c r="D11" s="64">
        <v>1987.0</v>
      </c>
      <c r="E11" s="37">
        <f t="shared" si="1"/>
        <v>7397</v>
      </c>
      <c r="F11" s="30"/>
      <c r="G11" s="63">
        <v>2074.0</v>
      </c>
      <c r="H11" s="64">
        <v>561.0</v>
      </c>
      <c r="I11" s="64">
        <v>646.0</v>
      </c>
      <c r="J11" s="37">
        <f t="shared" si="2"/>
        <v>3281</v>
      </c>
    </row>
    <row r="12">
      <c r="A12" s="67">
        <v>45787.0</v>
      </c>
      <c r="B12" s="63"/>
      <c r="C12" s="64"/>
      <c r="D12" s="64">
        <v>1595.0</v>
      </c>
      <c r="E12" s="37">
        <f t="shared" si="1"/>
        <v>1595</v>
      </c>
      <c r="F12" s="30"/>
      <c r="G12" s="63"/>
      <c r="H12" s="64"/>
      <c r="I12" s="64">
        <v>344.0</v>
      </c>
      <c r="J12" s="37">
        <f t="shared" si="2"/>
        <v>344</v>
      </c>
    </row>
    <row r="13">
      <c r="A13" s="67">
        <v>45788.0</v>
      </c>
      <c r="B13" s="63"/>
      <c r="C13" s="64"/>
      <c r="D13" s="64">
        <v>890.0</v>
      </c>
      <c r="E13" s="37">
        <f t="shared" si="1"/>
        <v>890</v>
      </c>
      <c r="F13" s="30"/>
      <c r="G13" s="63"/>
      <c r="H13" s="64"/>
      <c r="I13" s="64">
        <v>0.0</v>
      </c>
      <c r="J13" s="37">
        <f t="shared" si="2"/>
        <v>0</v>
      </c>
    </row>
    <row r="14">
      <c r="A14" s="67">
        <v>45789.0</v>
      </c>
      <c r="B14" s="63">
        <v>3691.0</v>
      </c>
      <c r="C14" s="64">
        <v>1266.0</v>
      </c>
      <c r="D14" s="64">
        <v>1709.0</v>
      </c>
      <c r="E14" s="37">
        <f t="shared" si="1"/>
        <v>6666</v>
      </c>
      <c r="F14" s="30"/>
      <c r="G14" s="63">
        <v>2715.0</v>
      </c>
      <c r="H14" s="64">
        <v>745.0</v>
      </c>
      <c r="I14" s="64">
        <v>960.0</v>
      </c>
      <c r="J14" s="37">
        <f t="shared" si="2"/>
        <v>4420</v>
      </c>
    </row>
    <row r="15">
      <c r="A15" s="67">
        <v>45790.0</v>
      </c>
      <c r="B15" s="63">
        <v>4255.0</v>
      </c>
      <c r="C15" s="64">
        <v>1370.0</v>
      </c>
      <c r="D15" s="64">
        <v>2041.0</v>
      </c>
      <c r="E15" s="37">
        <f t="shared" si="1"/>
        <v>7666</v>
      </c>
      <c r="F15" s="30"/>
      <c r="G15" s="63">
        <v>2702.0</v>
      </c>
      <c r="H15" s="64">
        <v>785.0</v>
      </c>
      <c r="I15" s="64">
        <v>1162.0</v>
      </c>
      <c r="J15" s="37">
        <f t="shared" si="2"/>
        <v>4649</v>
      </c>
    </row>
    <row r="16">
      <c r="A16" s="67">
        <v>45791.0</v>
      </c>
      <c r="B16" s="63">
        <v>4184.0</v>
      </c>
      <c r="C16" s="64">
        <v>1367.0</v>
      </c>
      <c r="D16" s="64">
        <v>1886.0</v>
      </c>
      <c r="E16" s="37">
        <f t="shared" si="1"/>
        <v>7437</v>
      </c>
      <c r="F16" s="30"/>
      <c r="G16" s="63">
        <v>3267.0</v>
      </c>
      <c r="H16" s="64">
        <v>877.0</v>
      </c>
      <c r="I16" s="64">
        <v>1173.0</v>
      </c>
      <c r="J16" s="37">
        <f t="shared" si="2"/>
        <v>5317</v>
      </c>
    </row>
    <row r="17">
      <c r="A17" s="67">
        <v>45792.0</v>
      </c>
      <c r="B17" s="63">
        <v>4278.0</v>
      </c>
      <c r="C17" s="64">
        <v>1375.0</v>
      </c>
      <c r="D17" s="64">
        <v>1978.0</v>
      </c>
      <c r="E17" s="37">
        <f t="shared" si="1"/>
        <v>7631</v>
      </c>
      <c r="F17" s="30"/>
      <c r="G17" s="63">
        <v>2793.0</v>
      </c>
      <c r="H17" s="64">
        <v>810.0</v>
      </c>
      <c r="I17" s="64">
        <v>948.0</v>
      </c>
      <c r="J17" s="37">
        <f t="shared" si="2"/>
        <v>4551</v>
      </c>
    </row>
    <row r="18">
      <c r="A18" s="67">
        <v>45793.0</v>
      </c>
      <c r="B18" s="63">
        <v>3429.0</v>
      </c>
      <c r="C18" s="64">
        <v>1162.0</v>
      </c>
      <c r="D18" s="64">
        <v>1458.0</v>
      </c>
      <c r="E18" s="37">
        <f t="shared" si="1"/>
        <v>6049</v>
      </c>
      <c r="F18" s="30"/>
      <c r="G18" s="63">
        <v>2636.0</v>
      </c>
      <c r="H18" s="64">
        <v>751.0</v>
      </c>
      <c r="I18" s="64">
        <v>815.0</v>
      </c>
      <c r="J18" s="37">
        <f t="shared" si="2"/>
        <v>4202</v>
      </c>
    </row>
    <row r="19">
      <c r="A19" s="67">
        <v>45794.0</v>
      </c>
      <c r="B19" s="63"/>
      <c r="C19" s="64"/>
      <c r="D19" s="64">
        <v>1144.0</v>
      </c>
      <c r="E19" s="37">
        <f t="shared" si="1"/>
        <v>1144</v>
      </c>
      <c r="F19" s="30"/>
      <c r="G19" s="63"/>
      <c r="H19" s="64"/>
      <c r="I19" s="64">
        <v>865.0</v>
      </c>
      <c r="J19" s="37">
        <f t="shared" si="2"/>
        <v>865</v>
      </c>
    </row>
    <row r="20">
      <c r="A20" s="67">
        <v>45795.0</v>
      </c>
      <c r="B20" s="63"/>
      <c r="C20" s="64"/>
      <c r="D20" s="64">
        <v>1881.0</v>
      </c>
      <c r="E20" s="37">
        <f t="shared" si="1"/>
        <v>1881</v>
      </c>
      <c r="F20" s="30"/>
      <c r="G20" s="63"/>
      <c r="H20" s="64"/>
      <c r="I20" s="64">
        <v>0.0</v>
      </c>
      <c r="J20" s="37">
        <f t="shared" si="2"/>
        <v>0</v>
      </c>
    </row>
    <row r="21">
      <c r="A21" s="67">
        <v>45796.0</v>
      </c>
      <c r="B21" s="63">
        <v>3577.0</v>
      </c>
      <c r="C21" s="64">
        <v>1189.0</v>
      </c>
      <c r="D21" s="64">
        <v>1551.0</v>
      </c>
      <c r="E21" s="37">
        <f t="shared" si="1"/>
        <v>6317</v>
      </c>
      <c r="F21" s="30"/>
      <c r="G21" s="63">
        <v>2998.0</v>
      </c>
      <c r="H21" s="64">
        <v>867.0</v>
      </c>
      <c r="I21" s="64">
        <v>1117.0</v>
      </c>
      <c r="J21" s="37">
        <f t="shared" si="2"/>
        <v>4982</v>
      </c>
    </row>
    <row r="22">
      <c r="A22" s="67">
        <v>45797.0</v>
      </c>
      <c r="B22" s="63">
        <v>4123.0</v>
      </c>
      <c r="C22" s="64">
        <v>1458.0</v>
      </c>
      <c r="D22" s="64">
        <v>1907.0</v>
      </c>
      <c r="E22" s="37">
        <f t="shared" si="1"/>
        <v>7488</v>
      </c>
      <c r="F22" s="30"/>
      <c r="G22" s="63">
        <v>2440.0</v>
      </c>
      <c r="H22" s="64">
        <v>612.0</v>
      </c>
      <c r="I22" s="64">
        <v>736.0</v>
      </c>
      <c r="J22" s="37">
        <f t="shared" si="2"/>
        <v>3788</v>
      </c>
    </row>
    <row r="23">
      <c r="A23" s="67">
        <v>45798.0</v>
      </c>
      <c r="B23" s="63">
        <v>4073.0</v>
      </c>
      <c r="C23" s="64">
        <v>1309.0</v>
      </c>
      <c r="D23" s="64">
        <v>1799.0</v>
      </c>
      <c r="E23" s="37">
        <f t="shared" si="1"/>
        <v>7181</v>
      </c>
      <c r="F23" s="30"/>
      <c r="G23" s="63">
        <v>2670.0</v>
      </c>
      <c r="H23" s="64">
        <v>854.0</v>
      </c>
      <c r="I23" s="64">
        <v>1026.0</v>
      </c>
      <c r="J23" s="37">
        <f t="shared" si="2"/>
        <v>4550</v>
      </c>
    </row>
    <row r="24">
      <c r="A24" s="67">
        <v>45799.0</v>
      </c>
      <c r="B24" s="63">
        <v>4038.0</v>
      </c>
      <c r="C24" s="64">
        <v>1318.0</v>
      </c>
      <c r="D24" s="64">
        <v>1802.0</v>
      </c>
      <c r="E24" s="37">
        <f t="shared" si="1"/>
        <v>7158</v>
      </c>
      <c r="F24" s="30"/>
      <c r="G24" s="63">
        <v>2488.0</v>
      </c>
      <c r="H24" s="64">
        <v>699.0</v>
      </c>
      <c r="I24" s="64">
        <v>842.0</v>
      </c>
      <c r="J24" s="37">
        <f t="shared" si="2"/>
        <v>4029</v>
      </c>
    </row>
    <row r="25">
      <c r="A25" s="67">
        <v>45800.0</v>
      </c>
      <c r="B25" s="63">
        <v>3698.0</v>
      </c>
      <c r="C25" s="64">
        <v>1265.0</v>
      </c>
      <c r="D25" s="64">
        <v>1692.0</v>
      </c>
      <c r="E25" s="37">
        <f t="shared" si="1"/>
        <v>6655</v>
      </c>
      <c r="F25" s="30"/>
      <c r="G25" s="68">
        <v>2046.0</v>
      </c>
      <c r="H25" s="64">
        <v>597.0</v>
      </c>
      <c r="I25" s="64">
        <v>590.0</v>
      </c>
      <c r="J25" s="37">
        <f t="shared" si="2"/>
        <v>3233</v>
      </c>
    </row>
    <row r="26">
      <c r="A26" s="67">
        <v>45801.0</v>
      </c>
      <c r="B26" s="63"/>
      <c r="C26" s="64"/>
      <c r="D26" s="64">
        <v>2104.0</v>
      </c>
      <c r="E26" s="37">
        <f t="shared" si="1"/>
        <v>2104</v>
      </c>
      <c r="F26" s="30"/>
      <c r="G26" s="68"/>
      <c r="H26" s="64"/>
      <c r="I26" s="64">
        <v>1079.0</v>
      </c>
      <c r="J26" s="37">
        <f t="shared" si="2"/>
        <v>1079</v>
      </c>
    </row>
    <row r="27">
      <c r="A27" s="67">
        <v>45802.0</v>
      </c>
      <c r="B27" s="63"/>
      <c r="C27" s="64"/>
      <c r="D27" s="64">
        <v>1752.0</v>
      </c>
      <c r="E27" s="37">
        <f t="shared" si="1"/>
        <v>1752</v>
      </c>
      <c r="F27" s="30"/>
      <c r="G27" s="68"/>
      <c r="H27" s="64"/>
      <c r="I27" s="64">
        <v>0.0</v>
      </c>
      <c r="J27" s="37">
        <f t="shared" si="2"/>
        <v>0</v>
      </c>
    </row>
    <row r="28">
      <c r="A28" s="67">
        <v>45803.0</v>
      </c>
      <c r="B28" s="63">
        <v>3709.0</v>
      </c>
      <c r="C28" s="64">
        <v>1283.0</v>
      </c>
      <c r="D28" s="69">
        <v>1752.0</v>
      </c>
      <c r="E28" s="37">
        <f t="shared" si="1"/>
        <v>6744</v>
      </c>
      <c r="F28" s="30"/>
      <c r="G28" s="68">
        <v>2033.0</v>
      </c>
      <c r="H28" s="64">
        <v>507.0</v>
      </c>
      <c r="I28" s="64">
        <v>618.0</v>
      </c>
      <c r="J28" s="37">
        <f t="shared" si="2"/>
        <v>3158</v>
      </c>
    </row>
    <row r="29">
      <c r="A29" s="67">
        <v>45804.0</v>
      </c>
      <c r="B29" s="68">
        <v>4216.0</v>
      </c>
      <c r="C29" s="69">
        <v>1445.0</v>
      </c>
      <c r="D29" s="69">
        <v>1970.0</v>
      </c>
      <c r="E29" s="37">
        <f t="shared" si="1"/>
        <v>7631</v>
      </c>
      <c r="F29" s="30"/>
      <c r="G29" s="68">
        <v>3017.0</v>
      </c>
      <c r="H29" s="69">
        <v>865.0</v>
      </c>
      <c r="I29" s="69">
        <v>1300.0</v>
      </c>
      <c r="J29" s="37">
        <f t="shared" si="2"/>
        <v>5182</v>
      </c>
    </row>
    <row r="30">
      <c r="A30" s="67">
        <v>45805.0</v>
      </c>
      <c r="B30" s="68">
        <v>4153.0</v>
      </c>
      <c r="C30" s="69">
        <v>1457.0</v>
      </c>
      <c r="D30" s="69">
        <v>2008.0</v>
      </c>
      <c r="E30" s="37">
        <f t="shared" si="1"/>
        <v>7618</v>
      </c>
      <c r="F30" s="30"/>
      <c r="G30" s="68">
        <v>2695.0</v>
      </c>
      <c r="H30" s="69">
        <v>731.0</v>
      </c>
      <c r="I30" s="69">
        <v>890.0</v>
      </c>
      <c r="J30" s="37">
        <f t="shared" si="2"/>
        <v>4316</v>
      </c>
    </row>
    <row r="31">
      <c r="A31" s="67">
        <v>45806.0</v>
      </c>
      <c r="B31" s="68">
        <v>3917.0</v>
      </c>
      <c r="C31" s="69">
        <v>1369.0</v>
      </c>
      <c r="D31" s="69">
        <v>1927.0</v>
      </c>
      <c r="E31" s="37">
        <f t="shared" si="1"/>
        <v>7213</v>
      </c>
      <c r="F31" s="30"/>
      <c r="G31" s="68">
        <v>2791.0</v>
      </c>
      <c r="H31" s="69">
        <v>901.0</v>
      </c>
      <c r="I31" s="69">
        <v>1103.0</v>
      </c>
      <c r="J31" s="37">
        <f t="shared" si="2"/>
        <v>4795</v>
      </c>
    </row>
    <row r="32">
      <c r="A32" s="67">
        <v>45807.0</v>
      </c>
      <c r="B32" s="68">
        <v>4333.0</v>
      </c>
      <c r="C32" s="69">
        <v>1318.0</v>
      </c>
      <c r="D32" s="69">
        <v>1894.0</v>
      </c>
      <c r="E32" s="37">
        <f t="shared" si="1"/>
        <v>7545</v>
      </c>
      <c r="F32" s="30"/>
      <c r="G32" s="68">
        <v>2220.0</v>
      </c>
      <c r="H32" s="69">
        <v>585.0</v>
      </c>
      <c r="I32" s="69">
        <v>623.0</v>
      </c>
      <c r="J32" s="37">
        <f t="shared" si="2"/>
        <v>3428</v>
      </c>
    </row>
    <row r="33">
      <c r="A33" s="67">
        <v>45808.0</v>
      </c>
      <c r="B33" s="68"/>
      <c r="C33" s="69"/>
      <c r="D33" s="69">
        <v>1677.0</v>
      </c>
      <c r="E33" s="37">
        <f t="shared" si="1"/>
        <v>1677</v>
      </c>
      <c r="F33" s="30"/>
      <c r="G33" s="68"/>
      <c r="H33" s="69"/>
      <c r="I33" s="69">
        <v>729.0</v>
      </c>
      <c r="J33" s="37">
        <f t="shared" si="2"/>
        <v>729</v>
      </c>
    </row>
  </sheetData>
  <mergeCells count="3">
    <mergeCell ref="A1:A2"/>
    <mergeCell ref="B1:E1"/>
    <mergeCell ref="G1:J1"/>
  </mergeCells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25"/>
    <col customWidth="1" min="2" max="2" width="5.88"/>
    <col customWidth="1" min="3" max="3" width="4.5"/>
    <col customWidth="1" min="4" max="4" width="6.25"/>
    <col customWidth="1" min="5" max="5" width="6.63"/>
    <col customWidth="1" min="6" max="6" width="4.25"/>
    <col customWidth="1" min="7" max="7" width="5.0"/>
    <col customWidth="1" min="8" max="8" width="3.63"/>
    <col customWidth="1" min="9" max="9" width="4.5"/>
    <col customWidth="1" min="10" max="10" width="5.25"/>
  </cols>
  <sheetData>
    <row r="1">
      <c r="A1" s="26"/>
      <c r="B1" s="27" t="s">
        <v>0</v>
      </c>
      <c r="C1" s="28"/>
      <c r="D1" s="28"/>
      <c r="E1" s="29"/>
      <c r="F1" s="30"/>
      <c r="G1" s="27" t="s">
        <v>1</v>
      </c>
      <c r="H1" s="28"/>
      <c r="I1" s="28"/>
      <c r="J1" s="29"/>
    </row>
    <row r="2">
      <c r="A2" s="6"/>
      <c r="B2" s="31" t="s">
        <v>2</v>
      </c>
      <c r="C2" s="32" t="s">
        <v>3</v>
      </c>
      <c r="D2" s="32" t="s">
        <v>4</v>
      </c>
      <c r="E2" s="33" t="s">
        <v>5</v>
      </c>
      <c r="F2" s="30"/>
      <c r="G2" s="31" t="s">
        <v>2</v>
      </c>
      <c r="H2" s="32" t="s">
        <v>3</v>
      </c>
      <c r="I2" s="66" t="s">
        <v>4</v>
      </c>
      <c r="J2" s="33" t="s">
        <v>5</v>
      </c>
    </row>
    <row r="3">
      <c r="A3" s="67">
        <v>45809.0</v>
      </c>
      <c r="B3" s="63"/>
      <c r="C3" s="64"/>
      <c r="D3" s="64">
        <v>1376.0</v>
      </c>
      <c r="E3" s="37">
        <f t="shared" ref="E3:E32" si="1">B3+C3+D3</f>
        <v>1376</v>
      </c>
      <c r="F3" s="30"/>
      <c r="G3" s="63"/>
      <c r="H3" s="64"/>
      <c r="I3" s="64">
        <v>0.0</v>
      </c>
      <c r="J3" s="37">
        <f t="shared" ref="J3:J32" si="2">G3+H3+I3</f>
        <v>0</v>
      </c>
    </row>
    <row r="4">
      <c r="A4" s="67">
        <v>45810.0</v>
      </c>
      <c r="B4" s="63">
        <v>2902.0</v>
      </c>
      <c r="C4" s="64">
        <v>932.0</v>
      </c>
      <c r="D4" s="64">
        <v>1138.0</v>
      </c>
      <c r="E4" s="37">
        <f t="shared" si="1"/>
        <v>4972</v>
      </c>
      <c r="F4" s="30"/>
      <c r="G4" s="63">
        <v>2887.0</v>
      </c>
      <c r="H4" s="64">
        <v>785.0</v>
      </c>
      <c r="I4" s="64">
        <v>912.0</v>
      </c>
      <c r="J4" s="37">
        <f t="shared" si="2"/>
        <v>4584</v>
      </c>
    </row>
    <row r="5">
      <c r="A5" s="67">
        <v>45811.0</v>
      </c>
      <c r="B5" s="63">
        <v>4029.0</v>
      </c>
      <c r="C5" s="64">
        <v>1474.0</v>
      </c>
      <c r="D5" s="64">
        <v>1696.0</v>
      </c>
      <c r="E5" s="37">
        <f t="shared" si="1"/>
        <v>7199</v>
      </c>
      <c r="F5" s="65"/>
      <c r="G5" s="63">
        <v>3147.0</v>
      </c>
      <c r="H5" s="64">
        <v>879.0</v>
      </c>
      <c r="I5" s="64">
        <v>1301.0</v>
      </c>
      <c r="J5" s="37">
        <f t="shared" si="2"/>
        <v>5327</v>
      </c>
    </row>
    <row r="6">
      <c r="A6" s="67">
        <v>45812.0</v>
      </c>
      <c r="B6" s="63">
        <v>4064.0</v>
      </c>
      <c r="C6" s="64">
        <v>1334.0</v>
      </c>
      <c r="D6" s="64">
        <v>1826.0</v>
      </c>
      <c r="E6" s="37">
        <f t="shared" si="1"/>
        <v>7224</v>
      </c>
      <c r="F6" s="65"/>
      <c r="G6" s="63">
        <v>2521.0</v>
      </c>
      <c r="H6" s="64">
        <v>785.0</v>
      </c>
      <c r="I6" s="64">
        <v>845.0</v>
      </c>
      <c r="J6" s="37">
        <f t="shared" si="2"/>
        <v>4151</v>
      </c>
    </row>
    <row r="7">
      <c r="A7" s="67">
        <v>45813.0</v>
      </c>
      <c r="B7" s="63">
        <v>3920.0</v>
      </c>
      <c r="C7" s="64">
        <v>1332.0</v>
      </c>
      <c r="D7" s="64">
        <v>1873.0</v>
      </c>
      <c r="E7" s="37">
        <f t="shared" si="1"/>
        <v>7125</v>
      </c>
      <c r="F7" s="65"/>
      <c r="G7" s="63">
        <v>1832.0</v>
      </c>
      <c r="H7" s="64">
        <v>551.0</v>
      </c>
      <c r="I7" s="64">
        <v>577.0</v>
      </c>
      <c r="J7" s="37">
        <f t="shared" si="2"/>
        <v>2960</v>
      </c>
    </row>
    <row r="8">
      <c r="A8" s="67">
        <v>45814.0</v>
      </c>
      <c r="B8" s="63">
        <v>3520.0</v>
      </c>
      <c r="C8" s="64">
        <v>1238.0</v>
      </c>
      <c r="D8" s="64">
        <v>1401.0</v>
      </c>
      <c r="E8" s="37">
        <f t="shared" si="1"/>
        <v>6159</v>
      </c>
      <c r="F8" s="65"/>
      <c r="G8" s="63">
        <v>2139.0</v>
      </c>
      <c r="H8" s="64">
        <v>541.0</v>
      </c>
      <c r="I8" s="64">
        <v>565.0</v>
      </c>
      <c r="J8" s="37">
        <f t="shared" si="2"/>
        <v>3245</v>
      </c>
    </row>
    <row r="9">
      <c r="A9" s="67">
        <v>45815.0</v>
      </c>
      <c r="B9" s="63"/>
      <c r="C9" s="64"/>
      <c r="D9" s="64">
        <v>1759.0</v>
      </c>
      <c r="E9" s="37">
        <f t="shared" si="1"/>
        <v>1759</v>
      </c>
      <c r="F9" s="30"/>
      <c r="G9" s="63"/>
      <c r="H9" s="64"/>
      <c r="I9" s="64">
        <v>976.0</v>
      </c>
      <c r="J9" s="37">
        <f t="shared" si="2"/>
        <v>976</v>
      </c>
    </row>
    <row r="10">
      <c r="A10" s="67">
        <v>45816.0</v>
      </c>
      <c r="B10" s="63"/>
      <c r="C10" s="64"/>
      <c r="D10" s="64">
        <v>1453.0</v>
      </c>
      <c r="E10" s="37">
        <f t="shared" si="1"/>
        <v>1453</v>
      </c>
      <c r="F10" s="30"/>
      <c r="G10" s="63"/>
      <c r="H10" s="64"/>
      <c r="I10" s="64">
        <v>0.0</v>
      </c>
      <c r="J10" s="37">
        <f t="shared" si="2"/>
        <v>0</v>
      </c>
    </row>
    <row r="11">
      <c r="A11" s="67">
        <v>45817.0</v>
      </c>
      <c r="B11" s="63">
        <v>4020.0</v>
      </c>
      <c r="C11" s="64">
        <v>1367.0</v>
      </c>
      <c r="D11" s="64">
        <v>1920.0</v>
      </c>
      <c r="E11" s="37">
        <f t="shared" si="1"/>
        <v>7307</v>
      </c>
      <c r="F11" s="30"/>
      <c r="G11" s="63">
        <v>2706.0</v>
      </c>
      <c r="H11" s="64">
        <v>768.0</v>
      </c>
      <c r="I11" s="64">
        <v>933.0</v>
      </c>
      <c r="J11" s="37">
        <f t="shared" si="2"/>
        <v>4407</v>
      </c>
    </row>
    <row r="12">
      <c r="A12" s="67">
        <v>45818.0</v>
      </c>
      <c r="B12" s="63">
        <v>2824.0</v>
      </c>
      <c r="C12" s="64">
        <v>926.0</v>
      </c>
      <c r="D12" s="64">
        <v>1160.0</v>
      </c>
      <c r="E12" s="37">
        <f t="shared" si="1"/>
        <v>4910</v>
      </c>
      <c r="F12" s="30"/>
      <c r="G12" s="63">
        <v>2564.0</v>
      </c>
      <c r="H12" s="64">
        <v>807.0</v>
      </c>
      <c r="I12" s="64">
        <v>989.0</v>
      </c>
      <c r="J12" s="37">
        <f t="shared" si="2"/>
        <v>4360</v>
      </c>
    </row>
    <row r="13">
      <c r="A13" s="67">
        <v>45819.0</v>
      </c>
      <c r="B13" s="63">
        <v>3803.0</v>
      </c>
      <c r="C13" s="64">
        <v>1392.0</v>
      </c>
      <c r="D13" s="64">
        <v>1931.0</v>
      </c>
      <c r="E13" s="37">
        <f t="shared" si="1"/>
        <v>7126</v>
      </c>
      <c r="F13" s="30"/>
      <c r="G13" s="63">
        <v>2401.0</v>
      </c>
      <c r="H13" s="64">
        <v>677.0</v>
      </c>
      <c r="I13" s="64">
        <v>874.0</v>
      </c>
      <c r="J13" s="37">
        <f t="shared" si="2"/>
        <v>3952</v>
      </c>
    </row>
    <row r="14">
      <c r="A14" s="67">
        <v>45820.0</v>
      </c>
      <c r="B14" s="63">
        <v>3469.0</v>
      </c>
      <c r="C14" s="64">
        <v>1330.0</v>
      </c>
      <c r="D14" s="64">
        <v>1585.0</v>
      </c>
      <c r="E14" s="37">
        <f t="shared" si="1"/>
        <v>6384</v>
      </c>
      <c r="F14" s="30"/>
      <c r="G14" s="63">
        <v>1996.0</v>
      </c>
      <c r="H14" s="64">
        <v>599.0</v>
      </c>
      <c r="I14" s="64">
        <v>724.0</v>
      </c>
      <c r="J14" s="37">
        <f t="shared" si="2"/>
        <v>3319</v>
      </c>
    </row>
    <row r="15">
      <c r="A15" s="67">
        <v>45821.0</v>
      </c>
      <c r="B15" s="63">
        <v>3555.0</v>
      </c>
      <c r="C15" s="64">
        <v>1185.0</v>
      </c>
      <c r="D15" s="64">
        <v>1494.0</v>
      </c>
      <c r="E15" s="37">
        <f t="shared" si="1"/>
        <v>6234</v>
      </c>
      <c r="F15" s="30"/>
      <c r="G15" s="63">
        <v>1077.0</v>
      </c>
      <c r="H15" s="64">
        <v>289.0</v>
      </c>
      <c r="I15" s="64">
        <v>326.0</v>
      </c>
      <c r="J15" s="37">
        <f t="shared" si="2"/>
        <v>1692</v>
      </c>
    </row>
    <row r="16">
      <c r="A16" s="67">
        <v>45822.0</v>
      </c>
      <c r="B16" s="63"/>
      <c r="C16" s="64"/>
      <c r="D16" s="64">
        <v>1609.0</v>
      </c>
      <c r="E16" s="37">
        <f t="shared" si="1"/>
        <v>1609</v>
      </c>
      <c r="F16" s="30"/>
      <c r="G16" s="63"/>
      <c r="H16" s="64"/>
      <c r="I16" s="64">
        <v>712.0</v>
      </c>
      <c r="J16" s="37">
        <f t="shared" si="2"/>
        <v>712</v>
      </c>
    </row>
    <row r="17">
      <c r="A17" s="67">
        <v>45823.0</v>
      </c>
      <c r="B17" s="63"/>
      <c r="C17" s="64"/>
      <c r="D17" s="64">
        <v>1374.0</v>
      </c>
      <c r="E17" s="37">
        <f t="shared" si="1"/>
        <v>1374</v>
      </c>
      <c r="F17" s="30"/>
      <c r="G17" s="63"/>
      <c r="H17" s="64"/>
      <c r="I17" s="64">
        <v>0.0</v>
      </c>
      <c r="J17" s="37">
        <f t="shared" si="2"/>
        <v>0</v>
      </c>
    </row>
    <row r="18">
      <c r="A18" s="67">
        <v>45824.0</v>
      </c>
      <c r="B18" s="63">
        <v>3789.0</v>
      </c>
      <c r="C18" s="64">
        <v>1339.0</v>
      </c>
      <c r="D18" s="64">
        <v>1820.0</v>
      </c>
      <c r="E18" s="37">
        <f t="shared" si="1"/>
        <v>6948</v>
      </c>
      <c r="F18" s="30"/>
      <c r="G18" s="63">
        <v>2655.0</v>
      </c>
      <c r="H18" s="64">
        <v>789.0</v>
      </c>
      <c r="I18" s="64">
        <v>891.0</v>
      </c>
      <c r="J18" s="37">
        <f t="shared" si="2"/>
        <v>4335</v>
      </c>
    </row>
    <row r="19">
      <c r="A19" s="67">
        <v>45825.0</v>
      </c>
      <c r="B19" s="63">
        <v>3838.0</v>
      </c>
      <c r="C19" s="64">
        <v>1303.0</v>
      </c>
      <c r="D19" s="64">
        <v>1707.0</v>
      </c>
      <c r="E19" s="37">
        <f t="shared" si="1"/>
        <v>6848</v>
      </c>
      <c r="F19" s="30"/>
      <c r="G19" s="63">
        <v>2448.0</v>
      </c>
      <c r="H19" s="64">
        <v>725.0</v>
      </c>
      <c r="I19" s="64">
        <v>889.0</v>
      </c>
      <c r="J19" s="37">
        <f t="shared" si="2"/>
        <v>4062</v>
      </c>
    </row>
    <row r="20">
      <c r="A20" s="67">
        <v>45826.0</v>
      </c>
      <c r="B20" s="63">
        <v>2124.0</v>
      </c>
      <c r="C20" s="64">
        <v>596.0</v>
      </c>
      <c r="D20" s="64">
        <v>735.0</v>
      </c>
      <c r="E20" s="37">
        <f t="shared" si="1"/>
        <v>3455</v>
      </c>
      <c r="F20" s="30"/>
      <c r="G20" s="63">
        <v>1925.0</v>
      </c>
      <c r="H20" s="64">
        <v>546.0</v>
      </c>
      <c r="I20" s="64">
        <v>509.0</v>
      </c>
      <c r="J20" s="37">
        <f t="shared" si="2"/>
        <v>2980</v>
      </c>
    </row>
    <row r="21">
      <c r="A21" s="67">
        <v>45827.0</v>
      </c>
      <c r="B21" s="63"/>
      <c r="C21" s="64"/>
      <c r="D21" s="64">
        <v>1807.0</v>
      </c>
      <c r="E21" s="37">
        <f t="shared" si="1"/>
        <v>1807</v>
      </c>
      <c r="F21" s="30"/>
      <c r="G21" s="63"/>
      <c r="H21" s="64"/>
      <c r="I21" s="64">
        <v>0.0</v>
      </c>
      <c r="J21" s="37">
        <f t="shared" si="2"/>
        <v>0</v>
      </c>
    </row>
    <row r="22">
      <c r="A22" s="67">
        <v>45828.0</v>
      </c>
      <c r="B22" s="63"/>
      <c r="C22" s="64"/>
      <c r="D22" s="64">
        <v>1505.0</v>
      </c>
      <c r="E22" s="37">
        <f t="shared" si="1"/>
        <v>1505</v>
      </c>
      <c r="F22" s="30"/>
      <c r="G22" s="63"/>
      <c r="H22" s="64"/>
      <c r="I22" s="64">
        <v>1161.0</v>
      </c>
      <c r="J22" s="37">
        <f t="shared" si="2"/>
        <v>1161</v>
      </c>
    </row>
    <row r="23">
      <c r="A23" s="67">
        <v>45829.0</v>
      </c>
      <c r="B23" s="63"/>
      <c r="C23" s="64"/>
      <c r="D23" s="64">
        <v>1801.0</v>
      </c>
      <c r="E23" s="37">
        <f t="shared" si="1"/>
        <v>1801</v>
      </c>
      <c r="F23" s="30"/>
      <c r="G23" s="63"/>
      <c r="H23" s="64"/>
      <c r="I23" s="64">
        <v>778.0</v>
      </c>
      <c r="J23" s="37">
        <f t="shared" si="2"/>
        <v>778</v>
      </c>
    </row>
    <row r="24">
      <c r="A24" s="67">
        <v>45830.0</v>
      </c>
      <c r="B24" s="63"/>
      <c r="C24" s="64"/>
      <c r="D24" s="64">
        <v>1096.0</v>
      </c>
      <c r="E24" s="37">
        <f t="shared" si="1"/>
        <v>1096</v>
      </c>
      <c r="F24" s="30"/>
      <c r="G24" s="63"/>
      <c r="H24" s="64"/>
      <c r="I24" s="64">
        <v>0.0</v>
      </c>
      <c r="J24" s="37">
        <f t="shared" si="2"/>
        <v>0</v>
      </c>
    </row>
    <row r="25">
      <c r="A25" s="67">
        <v>45831.0</v>
      </c>
      <c r="B25" s="63">
        <v>3291.0</v>
      </c>
      <c r="C25" s="64">
        <v>1141.0</v>
      </c>
      <c r="D25" s="64">
        <v>1459.0</v>
      </c>
      <c r="E25" s="37">
        <f t="shared" si="1"/>
        <v>5891</v>
      </c>
      <c r="F25" s="30"/>
      <c r="G25" s="68">
        <v>2334.0</v>
      </c>
      <c r="H25" s="64">
        <v>630.0</v>
      </c>
      <c r="I25" s="64">
        <v>682.0</v>
      </c>
      <c r="J25" s="37">
        <f t="shared" si="2"/>
        <v>3646</v>
      </c>
    </row>
    <row r="26">
      <c r="A26" s="67">
        <v>45832.0</v>
      </c>
      <c r="B26" s="63">
        <v>3684.0</v>
      </c>
      <c r="C26" s="64">
        <v>1290.0</v>
      </c>
      <c r="D26" s="64">
        <v>1566.0</v>
      </c>
      <c r="E26" s="37">
        <f t="shared" si="1"/>
        <v>6540</v>
      </c>
      <c r="F26" s="30"/>
      <c r="G26" s="68">
        <v>2728.0</v>
      </c>
      <c r="H26" s="64">
        <v>783.0</v>
      </c>
      <c r="I26" s="64">
        <v>1023.0</v>
      </c>
      <c r="J26" s="37">
        <f t="shared" si="2"/>
        <v>4534</v>
      </c>
    </row>
    <row r="27">
      <c r="A27" s="67">
        <v>45833.0</v>
      </c>
      <c r="B27" s="63">
        <v>3659.0</v>
      </c>
      <c r="C27" s="64">
        <v>1241.0</v>
      </c>
      <c r="D27" s="64">
        <v>1699.0</v>
      </c>
      <c r="E27" s="37">
        <f t="shared" si="1"/>
        <v>6599</v>
      </c>
      <c r="F27" s="30"/>
      <c r="G27" s="68">
        <v>2386.0</v>
      </c>
      <c r="H27" s="64">
        <v>649.0</v>
      </c>
      <c r="I27" s="64">
        <v>726.0</v>
      </c>
      <c r="J27" s="37">
        <f t="shared" si="2"/>
        <v>3761</v>
      </c>
    </row>
    <row r="28">
      <c r="A28" s="67">
        <v>45834.0</v>
      </c>
      <c r="B28" s="63">
        <v>3911.0</v>
      </c>
      <c r="C28" s="64">
        <v>1198.0</v>
      </c>
      <c r="D28" s="64">
        <v>1616.0</v>
      </c>
      <c r="E28" s="37">
        <f t="shared" si="1"/>
        <v>6725</v>
      </c>
      <c r="F28" s="30"/>
      <c r="G28" s="68">
        <v>1466.0</v>
      </c>
      <c r="H28" s="64">
        <v>408.0</v>
      </c>
      <c r="I28" s="64">
        <v>422.0</v>
      </c>
      <c r="J28" s="37">
        <f t="shared" si="2"/>
        <v>2296</v>
      </c>
    </row>
    <row r="29">
      <c r="A29" s="67">
        <v>45835.0</v>
      </c>
      <c r="B29" s="68">
        <v>3866.0</v>
      </c>
      <c r="C29" s="69">
        <v>1186.0</v>
      </c>
      <c r="D29" s="69">
        <v>1703.0</v>
      </c>
      <c r="E29" s="37">
        <f t="shared" si="1"/>
        <v>6755</v>
      </c>
      <c r="F29" s="30"/>
      <c r="G29" s="68">
        <v>2012.0</v>
      </c>
      <c r="H29" s="69">
        <v>508.0</v>
      </c>
      <c r="I29" s="69">
        <v>547.0</v>
      </c>
      <c r="J29" s="37">
        <f t="shared" si="2"/>
        <v>3067</v>
      </c>
    </row>
    <row r="30">
      <c r="A30" s="67">
        <v>45836.0</v>
      </c>
      <c r="B30" s="68"/>
      <c r="C30" s="69"/>
      <c r="D30" s="69">
        <v>1686.0</v>
      </c>
      <c r="E30" s="37">
        <f t="shared" si="1"/>
        <v>1686</v>
      </c>
      <c r="F30" s="30"/>
      <c r="G30" s="68"/>
      <c r="H30" s="69"/>
      <c r="I30" s="69">
        <v>1094.0</v>
      </c>
      <c r="J30" s="37">
        <f t="shared" si="2"/>
        <v>1094</v>
      </c>
    </row>
    <row r="31">
      <c r="A31" s="67">
        <v>45837.0</v>
      </c>
      <c r="B31" s="68"/>
      <c r="C31" s="69"/>
      <c r="D31" s="69">
        <v>1662.0</v>
      </c>
      <c r="E31" s="37">
        <f t="shared" si="1"/>
        <v>1662</v>
      </c>
      <c r="F31" s="30"/>
      <c r="G31" s="68"/>
      <c r="H31" s="69"/>
      <c r="I31" s="69">
        <v>0.0</v>
      </c>
      <c r="J31" s="37">
        <f t="shared" si="2"/>
        <v>0</v>
      </c>
    </row>
    <row r="32">
      <c r="A32" s="67">
        <v>45838.0</v>
      </c>
      <c r="B32" s="68">
        <v>3067.0</v>
      </c>
      <c r="C32" s="69">
        <v>1096.0</v>
      </c>
      <c r="D32" s="69">
        <v>1257.0</v>
      </c>
      <c r="E32" s="37">
        <f t="shared" si="1"/>
        <v>5420</v>
      </c>
      <c r="F32" s="30"/>
      <c r="G32" s="68">
        <v>2312.0</v>
      </c>
      <c r="H32" s="69">
        <v>625.0</v>
      </c>
      <c r="I32" s="69">
        <v>662.0</v>
      </c>
      <c r="J32" s="37">
        <f t="shared" si="2"/>
        <v>3599</v>
      </c>
    </row>
  </sheetData>
  <mergeCells count="3">
    <mergeCell ref="A1:A2"/>
    <mergeCell ref="B1:E1"/>
    <mergeCell ref="G1:J1"/>
  </mergeCells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25"/>
    <col customWidth="1" min="2" max="2" width="5.88"/>
    <col customWidth="1" min="3" max="3" width="4.5"/>
    <col customWidth="1" min="4" max="4" width="6.25"/>
    <col customWidth="1" min="5" max="5" width="6.63"/>
    <col customWidth="1" min="6" max="6" width="4.25"/>
    <col customWidth="1" min="7" max="7" width="5.0"/>
    <col customWidth="1" min="8" max="8" width="3.63"/>
    <col customWidth="1" min="9" max="9" width="4.5"/>
    <col customWidth="1" min="10" max="10" width="5.25"/>
  </cols>
  <sheetData>
    <row r="1">
      <c r="A1" s="26"/>
      <c r="B1" s="27" t="s">
        <v>0</v>
      </c>
      <c r="C1" s="28"/>
      <c r="D1" s="28"/>
      <c r="E1" s="29"/>
      <c r="F1" s="30"/>
      <c r="G1" s="27" t="s">
        <v>1</v>
      </c>
      <c r="H1" s="28"/>
      <c r="I1" s="28"/>
      <c r="J1" s="29"/>
    </row>
    <row r="2">
      <c r="A2" s="6"/>
      <c r="B2" s="31" t="s">
        <v>2</v>
      </c>
      <c r="C2" s="32" t="s">
        <v>3</v>
      </c>
      <c r="D2" s="32" t="s">
        <v>4</v>
      </c>
      <c r="E2" s="33" t="s">
        <v>5</v>
      </c>
      <c r="F2" s="30"/>
      <c r="G2" s="31" t="s">
        <v>2</v>
      </c>
      <c r="H2" s="32" t="s">
        <v>3</v>
      </c>
      <c r="I2" s="66" t="s">
        <v>4</v>
      </c>
      <c r="J2" s="33" t="s">
        <v>5</v>
      </c>
    </row>
    <row r="3">
      <c r="A3" s="67">
        <v>45839.0</v>
      </c>
      <c r="B3" s="63">
        <v>3307.0</v>
      </c>
      <c r="C3" s="64">
        <v>1192.0</v>
      </c>
      <c r="D3" s="64">
        <v>1329.0</v>
      </c>
      <c r="E3" s="37">
        <f t="shared" ref="E3:E33" si="1">B3+C3+D3</f>
        <v>5828</v>
      </c>
      <c r="F3" s="30"/>
      <c r="G3" s="63">
        <v>1259.0</v>
      </c>
      <c r="H3" s="64">
        <v>312.0</v>
      </c>
      <c r="I3" s="64">
        <v>344.0</v>
      </c>
      <c r="J3" s="37">
        <f t="shared" ref="J3:J33" si="2">G3+H3+I3</f>
        <v>1915</v>
      </c>
    </row>
    <row r="4">
      <c r="A4" s="67">
        <v>45840.0</v>
      </c>
      <c r="B4" s="63">
        <v>1123.0</v>
      </c>
      <c r="C4" s="64">
        <v>1112.0</v>
      </c>
      <c r="D4" s="64">
        <v>1123.0</v>
      </c>
      <c r="E4" s="37">
        <f t="shared" si="1"/>
        <v>3358</v>
      </c>
      <c r="F4" s="30"/>
      <c r="G4" s="63">
        <v>473.0</v>
      </c>
      <c r="H4" s="64">
        <v>476.0</v>
      </c>
      <c r="I4" s="64">
        <v>473.0</v>
      </c>
      <c r="J4" s="37">
        <f t="shared" si="2"/>
        <v>1422</v>
      </c>
    </row>
    <row r="5">
      <c r="A5" s="67">
        <v>45841.0</v>
      </c>
      <c r="B5" s="63">
        <v>3090.0</v>
      </c>
      <c r="C5" s="64">
        <v>1079.0</v>
      </c>
      <c r="D5" s="64">
        <v>1241.0</v>
      </c>
      <c r="E5" s="37">
        <f t="shared" si="1"/>
        <v>5410</v>
      </c>
      <c r="F5" s="65"/>
      <c r="G5" s="63">
        <v>1962.0</v>
      </c>
      <c r="H5" s="64">
        <v>493.0</v>
      </c>
      <c r="I5" s="64">
        <v>489.0</v>
      </c>
      <c r="J5" s="37">
        <f t="shared" si="2"/>
        <v>2944</v>
      </c>
    </row>
    <row r="6">
      <c r="A6" s="67">
        <v>45842.0</v>
      </c>
      <c r="B6" s="63">
        <v>2477.0</v>
      </c>
      <c r="C6" s="64">
        <v>808.0</v>
      </c>
      <c r="D6" s="64">
        <v>846.0</v>
      </c>
      <c r="E6" s="37">
        <f t="shared" si="1"/>
        <v>4131</v>
      </c>
      <c r="F6" s="65"/>
      <c r="G6" s="63">
        <v>1740.0</v>
      </c>
      <c r="H6" s="64">
        <v>380.0</v>
      </c>
      <c r="I6" s="64">
        <v>392.0</v>
      </c>
      <c r="J6" s="37">
        <f t="shared" si="2"/>
        <v>2512</v>
      </c>
    </row>
    <row r="7">
      <c r="A7" s="67">
        <v>45843.0</v>
      </c>
      <c r="B7" s="63"/>
      <c r="C7" s="64"/>
      <c r="D7" s="64">
        <v>860.0</v>
      </c>
      <c r="E7" s="37">
        <f t="shared" si="1"/>
        <v>860</v>
      </c>
      <c r="F7" s="65"/>
      <c r="G7" s="63">
        <v>0.0</v>
      </c>
      <c r="H7" s="64"/>
      <c r="I7" s="64">
        <v>632.0</v>
      </c>
      <c r="J7" s="37">
        <f t="shared" si="2"/>
        <v>632</v>
      </c>
    </row>
    <row r="8">
      <c r="A8" s="67">
        <v>45844.0</v>
      </c>
      <c r="B8" s="63"/>
      <c r="C8" s="64"/>
      <c r="D8" s="64">
        <v>1255.0</v>
      </c>
      <c r="E8" s="37">
        <f t="shared" si="1"/>
        <v>1255</v>
      </c>
      <c r="F8" s="65"/>
      <c r="G8" s="63">
        <v>0.0</v>
      </c>
      <c r="H8" s="64"/>
      <c r="I8" s="64">
        <v>0.0</v>
      </c>
      <c r="J8" s="37">
        <f t="shared" si="2"/>
        <v>0</v>
      </c>
    </row>
    <row r="9">
      <c r="A9" s="67">
        <v>45845.0</v>
      </c>
      <c r="B9" s="63">
        <v>2273.0</v>
      </c>
      <c r="C9" s="64">
        <v>840.0</v>
      </c>
      <c r="D9" s="64">
        <v>841.0</v>
      </c>
      <c r="E9" s="37">
        <f t="shared" si="1"/>
        <v>3954</v>
      </c>
      <c r="F9" s="30"/>
      <c r="G9" s="63">
        <v>1311.0</v>
      </c>
      <c r="H9" s="64">
        <v>321.0</v>
      </c>
      <c r="I9" s="64">
        <v>290.0</v>
      </c>
      <c r="J9" s="37">
        <f t="shared" si="2"/>
        <v>1922</v>
      </c>
    </row>
    <row r="10">
      <c r="A10" s="67">
        <v>45846.0</v>
      </c>
      <c r="B10" s="63">
        <v>1478.0</v>
      </c>
      <c r="C10" s="64">
        <v>454.0</v>
      </c>
      <c r="D10" s="64">
        <v>487.0</v>
      </c>
      <c r="E10" s="37">
        <f t="shared" si="1"/>
        <v>2419</v>
      </c>
      <c r="F10" s="30"/>
      <c r="G10" s="63">
        <v>1207.0</v>
      </c>
      <c r="H10" s="64">
        <v>294.0</v>
      </c>
      <c r="I10" s="64">
        <v>249.0</v>
      </c>
      <c r="J10" s="37">
        <f t="shared" si="2"/>
        <v>1750</v>
      </c>
    </row>
    <row r="11">
      <c r="A11" s="67">
        <v>45847.0</v>
      </c>
      <c r="B11" s="63">
        <v>0.0</v>
      </c>
      <c r="C11" s="64"/>
      <c r="D11" s="64">
        <v>1627.0</v>
      </c>
      <c r="E11" s="37">
        <f t="shared" si="1"/>
        <v>1627</v>
      </c>
      <c r="F11" s="30"/>
      <c r="G11" s="63">
        <v>0.0</v>
      </c>
      <c r="H11" s="64"/>
      <c r="I11" s="64">
        <v>0.0</v>
      </c>
      <c r="J11" s="37">
        <f t="shared" si="2"/>
        <v>0</v>
      </c>
    </row>
    <row r="12">
      <c r="A12" s="67">
        <v>45848.0</v>
      </c>
      <c r="B12" s="63">
        <v>1820.0</v>
      </c>
      <c r="C12" s="64">
        <v>598.0</v>
      </c>
      <c r="D12" s="64">
        <v>689.0</v>
      </c>
      <c r="E12" s="37">
        <f t="shared" si="1"/>
        <v>3107</v>
      </c>
      <c r="F12" s="30"/>
      <c r="G12" s="63">
        <v>1073.0</v>
      </c>
      <c r="H12" s="64">
        <v>318.0</v>
      </c>
      <c r="I12" s="64">
        <v>263.0</v>
      </c>
      <c r="J12" s="37">
        <f t="shared" si="2"/>
        <v>1654</v>
      </c>
    </row>
    <row r="13">
      <c r="A13" s="67">
        <v>45849.0</v>
      </c>
      <c r="B13" s="63">
        <v>1614.0</v>
      </c>
      <c r="C13" s="64">
        <v>595.0</v>
      </c>
      <c r="D13" s="64">
        <v>649.0</v>
      </c>
      <c r="E13" s="37">
        <f t="shared" si="1"/>
        <v>2858</v>
      </c>
      <c r="F13" s="30"/>
      <c r="G13" s="63">
        <v>539.0</v>
      </c>
      <c r="H13" s="64">
        <v>149.0</v>
      </c>
      <c r="I13" s="64">
        <v>138.0</v>
      </c>
      <c r="J13" s="37">
        <f t="shared" si="2"/>
        <v>826</v>
      </c>
    </row>
    <row r="14">
      <c r="A14" s="67">
        <v>45850.0</v>
      </c>
      <c r="B14" s="63"/>
      <c r="C14" s="64"/>
      <c r="D14" s="64">
        <v>1045.0</v>
      </c>
      <c r="E14" s="37">
        <f t="shared" si="1"/>
        <v>1045</v>
      </c>
      <c r="F14" s="30"/>
      <c r="G14" s="63">
        <v>0.0</v>
      </c>
      <c r="H14" s="64"/>
      <c r="I14" s="64">
        <v>525.0</v>
      </c>
      <c r="J14" s="37">
        <f t="shared" si="2"/>
        <v>525</v>
      </c>
    </row>
    <row r="15">
      <c r="A15" s="67">
        <v>45851.0</v>
      </c>
      <c r="B15" s="63"/>
      <c r="C15" s="64"/>
      <c r="D15" s="64">
        <v>847.0</v>
      </c>
      <c r="E15" s="37">
        <f t="shared" si="1"/>
        <v>847</v>
      </c>
      <c r="F15" s="30"/>
      <c r="G15" s="63">
        <v>0.0</v>
      </c>
      <c r="H15" s="64"/>
      <c r="I15" s="64">
        <v>0.0</v>
      </c>
      <c r="J15" s="37">
        <f t="shared" si="2"/>
        <v>0</v>
      </c>
    </row>
    <row r="16">
      <c r="A16" s="67">
        <v>45852.0</v>
      </c>
      <c r="B16" s="63">
        <v>2320.0</v>
      </c>
      <c r="C16" s="64">
        <v>794.0</v>
      </c>
      <c r="D16" s="64"/>
      <c r="E16" s="37">
        <f t="shared" si="1"/>
        <v>3114</v>
      </c>
      <c r="F16" s="30"/>
      <c r="G16" s="63">
        <v>1373.0</v>
      </c>
      <c r="H16" s="64">
        <v>353.0</v>
      </c>
      <c r="I16" s="64"/>
      <c r="J16" s="37">
        <f t="shared" si="2"/>
        <v>1726</v>
      </c>
    </row>
    <row r="17">
      <c r="A17" s="67">
        <v>45853.0</v>
      </c>
      <c r="B17" s="63">
        <v>2549.0</v>
      </c>
      <c r="C17" s="64">
        <v>890.0</v>
      </c>
      <c r="D17" s="64"/>
      <c r="E17" s="37">
        <f t="shared" si="1"/>
        <v>3439</v>
      </c>
      <c r="F17" s="30"/>
      <c r="G17" s="63">
        <v>1290.0</v>
      </c>
      <c r="H17" s="64">
        <v>380.0</v>
      </c>
      <c r="I17" s="64"/>
      <c r="J17" s="37">
        <f t="shared" si="2"/>
        <v>1670</v>
      </c>
    </row>
    <row r="18">
      <c r="A18" s="67">
        <v>45854.0</v>
      </c>
      <c r="B18" s="63">
        <v>1516.0</v>
      </c>
      <c r="C18" s="64">
        <v>462.0</v>
      </c>
      <c r="D18" s="64"/>
      <c r="E18" s="37">
        <f t="shared" si="1"/>
        <v>1978</v>
      </c>
      <c r="F18" s="30"/>
      <c r="G18" s="63">
        <v>1280.0</v>
      </c>
      <c r="H18" s="64">
        <v>336.0</v>
      </c>
      <c r="I18" s="64"/>
      <c r="J18" s="37">
        <f t="shared" si="2"/>
        <v>1616</v>
      </c>
    </row>
    <row r="19">
      <c r="A19" s="67">
        <v>45855.0</v>
      </c>
      <c r="B19" s="63">
        <v>2433.0</v>
      </c>
      <c r="C19" s="64">
        <v>863.0</v>
      </c>
      <c r="D19" s="64"/>
      <c r="E19" s="37">
        <f t="shared" si="1"/>
        <v>3296</v>
      </c>
      <c r="F19" s="30"/>
      <c r="G19" s="63">
        <v>627.0</v>
      </c>
      <c r="H19" s="64">
        <v>119.0</v>
      </c>
      <c r="I19" s="64"/>
      <c r="J19" s="37">
        <f t="shared" si="2"/>
        <v>746</v>
      </c>
    </row>
    <row r="20">
      <c r="A20" s="67">
        <v>45856.0</v>
      </c>
      <c r="B20" s="63">
        <v>1808.0</v>
      </c>
      <c r="C20" s="64">
        <v>553.0</v>
      </c>
      <c r="D20" s="64"/>
      <c r="E20" s="37">
        <f t="shared" si="1"/>
        <v>2361</v>
      </c>
      <c r="F20" s="30"/>
      <c r="G20" s="63">
        <v>973.0</v>
      </c>
      <c r="H20" s="64">
        <v>266.0</v>
      </c>
      <c r="I20" s="64"/>
      <c r="J20" s="37">
        <f t="shared" si="2"/>
        <v>1239</v>
      </c>
    </row>
    <row r="21">
      <c r="A21" s="67">
        <v>45857.0</v>
      </c>
      <c r="B21" s="63">
        <v>1360.0</v>
      </c>
      <c r="C21" s="64"/>
      <c r="D21" s="64"/>
      <c r="E21" s="37">
        <f t="shared" si="1"/>
        <v>1360</v>
      </c>
      <c r="F21" s="30"/>
      <c r="G21" s="63">
        <v>487.0</v>
      </c>
      <c r="H21" s="64"/>
      <c r="I21" s="64"/>
      <c r="J21" s="37">
        <f t="shared" si="2"/>
        <v>487</v>
      </c>
    </row>
    <row r="22">
      <c r="A22" s="67">
        <v>45858.0</v>
      </c>
      <c r="B22" s="63">
        <v>768.0</v>
      </c>
      <c r="C22" s="64"/>
      <c r="D22" s="64"/>
      <c r="E22" s="37">
        <f t="shared" si="1"/>
        <v>768</v>
      </c>
      <c r="F22" s="30"/>
      <c r="G22" s="63">
        <v>0.0</v>
      </c>
      <c r="H22" s="64"/>
      <c r="I22" s="64"/>
      <c r="J22" s="37">
        <f t="shared" si="2"/>
        <v>0</v>
      </c>
    </row>
    <row r="23">
      <c r="A23" s="67">
        <v>45859.0</v>
      </c>
      <c r="B23" s="63">
        <v>1777.0</v>
      </c>
      <c r="C23" s="64">
        <v>673.0</v>
      </c>
      <c r="D23" s="64"/>
      <c r="E23" s="37">
        <f t="shared" si="1"/>
        <v>2450</v>
      </c>
      <c r="F23" s="30"/>
      <c r="G23" s="63">
        <v>1100.0</v>
      </c>
      <c r="H23" s="64">
        <v>294.0</v>
      </c>
      <c r="I23" s="64"/>
      <c r="J23" s="37">
        <f t="shared" si="2"/>
        <v>1394</v>
      </c>
    </row>
    <row r="24">
      <c r="A24" s="67">
        <v>45860.0</v>
      </c>
      <c r="B24" s="63">
        <v>1780.0</v>
      </c>
      <c r="C24" s="64">
        <v>693.0</v>
      </c>
      <c r="D24" s="64"/>
      <c r="E24" s="37">
        <f t="shared" si="1"/>
        <v>2473</v>
      </c>
      <c r="F24" s="30"/>
      <c r="G24" s="63">
        <v>1090.0</v>
      </c>
      <c r="H24" s="64">
        <v>287.0</v>
      </c>
      <c r="I24" s="64"/>
      <c r="J24" s="37">
        <f t="shared" si="2"/>
        <v>1377</v>
      </c>
    </row>
    <row r="25">
      <c r="A25" s="67">
        <v>45861.0</v>
      </c>
      <c r="B25" s="63">
        <v>1936.0</v>
      </c>
      <c r="C25" s="64">
        <v>705.0</v>
      </c>
      <c r="D25" s="64"/>
      <c r="E25" s="37">
        <f t="shared" si="1"/>
        <v>2641</v>
      </c>
      <c r="F25" s="30"/>
      <c r="G25" s="68">
        <v>1024.0</v>
      </c>
      <c r="H25" s="64">
        <v>293.0</v>
      </c>
      <c r="I25" s="64"/>
      <c r="J25" s="37">
        <f t="shared" si="2"/>
        <v>1317</v>
      </c>
    </row>
    <row r="26">
      <c r="A26" s="67">
        <v>45862.0</v>
      </c>
      <c r="B26" s="63">
        <v>1686.0</v>
      </c>
      <c r="C26" s="64">
        <v>621.0</v>
      </c>
      <c r="D26" s="64">
        <v>244.0</v>
      </c>
      <c r="E26" s="37">
        <f t="shared" si="1"/>
        <v>2551</v>
      </c>
      <c r="F26" s="30"/>
      <c r="G26" s="68">
        <v>539.0</v>
      </c>
      <c r="H26" s="64">
        <v>110.0</v>
      </c>
      <c r="I26" s="64">
        <v>64.0</v>
      </c>
      <c r="J26" s="37">
        <f t="shared" si="2"/>
        <v>713</v>
      </c>
    </row>
    <row r="27">
      <c r="A27" s="67">
        <v>45863.0</v>
      </c>
      <c r="B27" s="63">
        <v>1782.0</v>
      </c>
      <c r="C27" s="64">
        <v>555.0</v>
      </c>
      <c r="D27" s="64">
        <v>417.0</v>
      </c>
      <c r="E27" s="37">
        <f t="shared" si="1"/>
        <v>2754</v>
      </c>
      <c r="F27" s="30"/>
      <c r="G27" s="68">
        <v>862.0</v>
      </c>
      <c r="H27" s="64">
        <v>194.0</v>
      </c>
      <c r="I27" s="64">
        <v>90.0</v>
      </c>
      <c r="J27" s="37">
        <f t="shared" si="2"/>
        <v>1146</v>
      </c>
    </row>
    <row r="28">
      <c r="A28" s="67">
        <v>45864.0</v>
      </c>
      <c r="B28" s="63">
        <v>0.0</v>
      </c>
      <c r="C28" s="64"/>
      <c r="D28" s="69">
        <v>858.0</v>
      </c>
      <c r="E28" s="37">
        <f t="shared" si="1"/>
        <v>858</v>
      </c>
      <c r="F28" s="30"/>
      <c r="G28" s="68">
        <v>0.0</v>
      </c>
      <c r="H28" s="64"/>
      <c r="I28" s="64">
        <v>518.0</v>
      </c>
      <c r="J28" s="37">
        <f t="shared" si="2"/>
        <v>518</v>
      </c>
    </row>
    <row r="29">
      <c r="A29" s="67">
        <v>45865.0</v>
      </c>
      <c r="B29" s="68">
        <v>0.0</v>
      </c>
      <c r="C29" s="69"/>
      <c r="D29" s="69">
        <v>799.0</v>
      </c>
      <c r="E29" s="37">
        <f t="shared" si="1"/>
        <v>799</v>
      </c>
      <c r="F29" s="30"/>
      <c r="G29" s="68">
        <v>0.0</v>
      </c>
      <c r="H29" s="69"/>
      <c r="I29" s="69">
        <v>0.0</v>
      </c>
      <c r="J29" s="37">
        <f t="shared" si="2"/>
        <v>0</v>
      </c>
    </row>
    <row r="30">
      <c r="A30" s="67">
        <v>45866.0</v>
      </c>
      <c r="B30" s="68">
        <v>1509.0</v>
      </c>
      <c r="C30" s="69">
        <v>625.0</v>
      </c>
      <c r="D30" s="69">
        <v>422.0</v>
      </c>
      <c r="E30" s="37">
        <f t="shared" si="1"/>
        <v>2556</v>
      </c>
      <c r="F30" s="30"/>
      <c r="G30" s="68">
        <v>598.0</v>
      </c>
      <c r="H30" s="69">
        <v>178.0</v>
      </c>
      <c r="I30" s="69">
        <v>101.0</v>
      </c>
      <c r="J30" s="37">
        <f t="shared" si="2"/>
        <v>877</v>
      </c>
    </row>
    <row r="31">
      <c r="A31" s="67">
        <v>45867.0</v>
      </c>
      <c r="B31" s="68">
        <v>1825.0</v>
      </c>
      <c r="C31" s="69">
        <v>691.0</v>
      </c>
      <c r="D31" s="69">
        <v>454.0</v>
      </c>
      <c r="E31" s="37">
        <f t="shared" si="1"/>
        <v>2970</v>
      </c>
      <c r="F31" s="30"/>
      <c r="G31" s="68">
        <v>1085.0</v>
      </c>
      <c r="H31" s="69">
        <v>311.0</v>
      </c>
      <c r="I31" s="69">
        <v>146.0</v>
      </c>
      <c r="J31" s="37">
        <f t="shared" si="2"/>
        <v>1542</v>
      </c>
    </row>
    <row r="32">
      <c r="A32" s="67">
        <v>45868.0</v>
      </c>
      <c r="B32" s="68">
        <v>1931.0</v>
      </c>
      <c r="C32" s="69">
        <v>628.0</v>
      </c>
      <c r="D32" s="69">
        <v>514.0</v>
      </c>
      <c r="E32" s="37">
        <f t="shared" si="1"/>
        <v>3073</v>
      </c>
      <c r="F32" s="30"/>
      <c r="G32" s="68">
        <v>1059.0</v>
      </c>
      <c r="H32" s="69">
        <v>244.0</v>
      </c>
      <c r="I32" s="69">
        <v>160.0</v>
      </c>
      <c r="J32" s="37">
        <f t="shared" si="2"/>
        <v>1463</v>
      </c>
    </row>
    <row r="33">
      <c r="A33" s="67">
        <v>45869.0</v>
      </c>
      <c r="B33" s="68">
        <v>1926.0</v>
      </c>
      <c r="C33" s="69">
        <v>699.0</v>
      </c>
      <c r="D33" s="69">
        <v>563.0</v>
      </c>
      <c r="E33" s="37">
        <f t="shared" si="1"/>
        <v>3188</v>
      </c>
      <c r="F33" s="30"/>
      <c r="G33" s="68">
        <v>1185.0</v>
      </c>
      <c r="H33" s="69">
        <v>307.0</v>
      </c>
      <c r="I33" s="69">
        <v>169.0</v>
      </c>
      <c r="J33" s="37">
        <f t="shared" si="2"/>
        <v>1661</v>
      </c>
    </row>
  </sheetData>
  <mergeCells count="3">
    <mergeCell ref="A1:A2"/>
    <mergeCell ref="B1:E1"/>
    <mergeCell ref="G1:J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63"/>
    <col customWidth="1" min="2" max="2" width="5.88"/>
    <col customWidth="1" min="3" max="4" width="4.5"/>
    <col customWidth="1" min="5" max="5" width="5.13"/>
    <col customWidth="1" min="6" max="6" width="3.5"/>
    <col customWidth="1" min="7" max="7" width="5.13"/>
    <col customWidth="1" min="8" max="9" width="3.63"/>
    <col customWidth="1" min="10" max="10" width="5.13"/>
  </cols>
  <sheetData>
    <row r="1">
      <c r="A1" s="1"/>
      <c r="B1" s="2" t="s">
        <v>0</v>
      </c>
      <c r="C1" s="3"/>
      <c r="D1" s="3"/>
      <c r="E1" s="4"/>
      <c r="F1" s="15"/>
      <c r="G1" s="2" t="s">
        <v>1</v>
      </c>
      <c r="H1" s="3"/>
      <c r="I1" s="3"/>
      <c r="J1" s="4"/>
    </row>
    <row r="2">
      <c r="A2" s="6"/>
      <c r="B2" s="7" t="s">
        <v>2</v>
      </c>
      <c r="C2" s="8" t="s">
        <v>3</v>
      </c>
      <c r="D2" s="8" t="s">
        <v>4</v>
      </c>
      <c r="E2" s="9" t="s">
        <v>5</v>
      </c>
      <c r="F2" s="15"/>
      <c r="G2" s="7" t="s">
        <v>2</v>
      </c>
      <c r="H2" s="8" t="s">
        <v>3</v>
      </c>
      <c r="I2" s="8" t="s">
        <v>4</v>
      </c>
      <c r="J2" s="9" t="s">
        <v>5</v>
      </c>
    </row>
    <row r="3">
      <c r="A3" s="10">
        <v>45323.0</v>
      </c>
      <c r="B3" s="22">
        <v>2184.0</v>
      </c>
      <c r="C3" s="18">
        <v>733.0</v>
      </c>
      <c r="D3" s="23">
        <v>0.0</v>
      </c>
      <c r="E3" s="25">
        <f t="shared" ref="E3:E31" si="1">B3+C3+D3</f>
        <v>2917</v>
      </c>
      <c r="F3" s="15"/>
      <c r="G3" s="22">
        <v>1149.0</v>
      </c>
      <c r="H3" s="18">
        <v>325.0</v>
      </c>
      <c r="I3" s="17"/>
      <c r="J3" s="25">
        <f t="shared" ref="J3:J31" si="2">G3+H3+I3</f>
        <v>1474</v>
      </c>
    </row>
    <row r="4">
      <c r="A4" s="10">
        <v>45324.0</v>
      </c>
      <c r="B4" s="22">
        <v>2335.0</v>
      </c>
      <c r="C4" s="18">
        <v>801.0</v>
      </c>
      <c r="D4" s="23">
        <v>0.0</v>
      </c>
      <c r="E4" s="25">
        <f t="shared" si="1"/>
        <v>3136</v>
      </c>
      <c r="F4" s="15"/>
      <c r="G4" s="22">
        <v>990.0</v>
      </c>
      <c r="H4" s="18">
        <v>249.0</v>
      </c>
      <c r="I4" s="17"/>
      <c r="J4" s="25">
        <f t="shared" si="2"/>
        <v>1239</v>
      </c>
    </row>
    <row r="5">
      <c r="A5" s="10">
        <v>45325.0</v>
      </c>
      <c r="B5" s="16"/>
      <c r="C5" s="17"/>
      <c r="D5" s="18"/>
      <c r="E5" s="25">
        <f t="shared" si="1"/>
        <v>0</v>
      </c>
      <c r="F5" s="15"/>
      <c r="G5" s="16"/>
      <c r="H5" s="17"/>
      <c r="I5" s="17"/>
      <c r="J5" s="25">
        <f t="shared" si="2"/>
        <v>0</v>
      </c>
    </row>
    <row r="6">
      <c r="A6" s="10">
        <v>45326.0</v>
      </c>
      <c r="B6" s="16"/>
      <c r="C6" s="17"/>
      <c r="D6" s="18"/>
      <c r="E6" s="25">
        <f t="shared" si="1"/>
        <v>0</v>
      </c>
      <c r="F6" s="15"/>
      <c r="G6" s="16"/>
      <c r="H6" s="17"/>
      <c r="I6" s="17"/>
      <c r="J6" s="25">
        <f t="shared" si="2"/>
        <v>0</v>
      </c>
    </row>
    <row r="7">
      <c r="A7" s="10">
        <v>45327.0</v>
      </c>
      <c r="B7" s="22">
        <v>1933.0</v>
      </c>
      <c r="C7" s="18">
        <v>631.0</v>
      </c>
      <c r="D7" s="18">
        <v>403.0</v>
      </c>
      <c r="E7" s="25">
        <f t="shared" si="1"/>
        <v>2967</v>
      </c>
      <c r="F7" s="15"/>
      <c r="G7" s="22">
        <v>1279.0</v>
      </c>
      <c r="H7" s="18">
        <v>336.0</v>
      </c>
      <c r="I7" s="18">
        <v>162.0</v>
      </c>
      <c r="J7" s="25">
        <f t="shared" si="2"/>
        <v>1777</v>
      </c>
    </row>
    <row r="8">
      <c r="A8" s="10">
        <v>45328.0</v>
      </c>
      <c r="B8" s="22">
        <v>2006.0</v>
      </c>
      <c r="C8" s="18">
        <v>699.0</v>
      </c>
      <c r="D8" s="18">
        <v>419.0</v>
      </c>
      <c r="E8" s="25">
        <f t="shared" si="1"/>
        <v>3124</v>
      </c>
      <c r="F8" s="15"/>
      <c r="G8" s="22">
        <v>1268.0</v>
      </c>
      <c r="H8" s="18">
        <v>334.0</v>
      </c>
      <c r="I8" s="18">
        <v>177.0</v>
      </c>
      <c r="J8" s="25">
        <f t="shared" si="2"/>
        <v>1779</v>
      </c>
    </row>
    <row r="9">
      <c r="A9" s="10">
        <v>45329.0</v>
      </c>
      <c r="B9" s="22">
        <v>2073.0</v>
      </c>
      <c r="C9" s="18">
        <v>722.0</v>
      </c>
      <c r="D9" s="18">
        <v>460.0</v>
      </c>
      <c r="E9" s="25">
        <f t="shared" si="1"/>
        <v>3255</v>
      </c>
      <c r="F9" s="15"/>
      <c r="G9" s="22">
        <v>1153.0</v>
      </c>
      <c r="H9" s="18">
        <v>282.0</v>
      </c>
      <c r="I9" s="18">
        <v>148.0</v>
      </c>
      <c r="J9" s="25">
        <f t="shared" si="2"/>
        <v>1583</v>
      </c>
    </row>
    <row r="10">
      <c r="A10" s="10">
        <v>45330.0</v>
      </c>
      <c r="B10" s="22">
        <v>1286.0</v>
      </c>
      <c r="C10" s="18">
        <v>455.0</v>
      </c>
      <c r="D10" s="18">
        <v>282.0</v>
      </c>
      <c r="E10" s="25">
        <f t="shared" si="1"/>
        <v>2023</v>
      </c>
      <c r="F10" s="15"/>
      <c r="G10" s="22">
        <v>1179.0</v>
      </c>
      <c r="H10" s="18">
        <v>304.0</v>
      </c>
      <c r="I10" s="18">
        <v>155.0</v>
      </c>
      <c r="J10" s="25">
        <f t="shared" si="2"/>
        <v>1638</v>
      </c>
    </row>
    <row r="11">
      <c r="A11" s="10">
        <v>45331.0</v>
      </c>
      <c r="B11" s="22">
        <v>1954.0</v>
      </c>
      <c r="C11" s="18">
        <v>553.0</v>
      </c>
      <c r="D11" s="18">
        <v>393.0</v>
      </c>
      <c r="E11" s="25">
        <f t="shared" si="1"/>
        <v>2900</v>
      </c>
      <c r="F11" s="15"/>
      <c r="G11" s="22">
        <v>651.0</v>
      </c>
      <c r="H11" s="18">
        <v>114.0</v>
      </c>
      <c r="I11" s="18">
        <v>54.0</v>
      </c>
      <c r="J11" s="25">
        <f t="shared" si="2"/>
        <v>819</v>
      </c>
    </row>
    <row r="12">
      <c r="A12" s="10">
        <v>45332.0</v>
      </c>
      <c r="B12" s="16"/>
      <c r="C12" s="17"/>
      <c r="D12" s="17"/>
      <c r="E12" s="25">
        <f t="shared" si="1"/>
        <v>0</v>
      </c>
      <c r="F12" s="15"/>
      <c r="G12" s="16"/>
      <c r="H12" s="17"/>
      <c r="I12" s="17"/>
      <c r="J12" s="25">
        <f t="shared" si="2"/>
        <v>0</v>
      </c>
    </row>
    <row r="13">
      <c r="A13" s="10">
        <v>45333.0</v>
      </c>
      <c r="B13" s="16"/>
      <c r="C13" s="17"/>
      <c r="D13" s="17"/>
      <c r="E13" s="25">
        <f t="shared" si="1"/>
        <v>0</v>
      </c>
      <c r="F13" s="15"/>
      <c r="G13" s="16"/>
      <c r="H13" s="17"/>
      <c r="I13" s="17"/>
      <c r="J13" s="25">
        <f t="shared" si="2"/>
        <v>0</v>
      </c>
    </row>
    <row r="14">
      <c r="A14" s="10">
        <v>45334.0</v>
      </c>
      <c r="B14" s="16"/>
      <c r="C14" s="17"/>
      <c r="D14" s="17"/>
      <c r="E14" s="25">
        <f t="shared" si="1"/>
        <v>0</v>
      </c>
      <c r="F14" s="15"/>
      <c r="G14" s="16"/>
      <c r="H14" s="17"/>
      <c r="I14" s="17"/>
      <c r="J14" s="25">
        <f t="shared" si="2"/>
        <v>0</v>
      </c>
    </row>
    <row r="15">
      <c r="A15" s="10">
        <v>45335.0</v>
      </c>
      <c r="B15" s="16"/>
      <c r="C15" s="17"/>
      <c r="D15" s="17"/>
      <c r="E15" s="25">
        <f t="shared" si="1"/>
        <v>0</v>
      </c>
      <c r="F15" s="15"/>
      <c r="G15" s="16"/>
      <c r="H15" s="17"/>
      <c r="I15" s="17"/>
      <c r="J15" s="25">
        <f t="shared" si="2"/>
        <v>0</v>
      </c>
    </row>
    <row r="16">
      <c r="A16" s="10">
        <v>45336.0</v>
      </c>
      <c r="B16" s="16"/>
      <c r="C16" s="17"/>
      <c r="D16" s="17"/>
      <c r="E16" s="25">
        <f t="shared" si="1"/>
        <v>0</v>
      </c>
      <c r="F16" s="15"/>
      <c r="G16" s="16"/>
      <c r="H16" s="17"/>
      <c r="I16" s="17"/>
      <c r="J16" s="25">
        <f t="shared" si="2"/>
        <v>0</v>
      </c>
    </row>
    <row r="17">
      <c r="A17" s="10">
        <v>45337.0</v>
      </c>
      <c r="B17" s="22">
        <f>1702+249</f>
        <v>1951</v>
      </c>
      <c r="C17" s="18">
        <v>573.0</v>
      </c>
      <c r="D17" s="18">
        <v>360.0</v>
      </c>
      <c r="E17" s="25">
        <f t="shared" si="1"/>
        <v>2884</v>
      </c>
      <c r="F17" s="15"/>
      <c r="G17" s="22">
        <f>1089+40</f>
        <v>1129</v>
      </c>
      <c r="H17" s="18">
        <v>270.0</v>
      </c>
      <c r="I17" s="18">
        <v>103.0</v>
      </c>
      <c r="J17" s="25">
        <f t="shared" si="2"/>
        <v>1502</v>
      </c>
    </row>
    <row r="18">
      <c r="A18" s="10">
        <v>45338.0</v>
      </c>
      <c r="B18" s="22">
        <f>1734+249</f>
        <v>1983</v>
      </c>
      <c r="C18" s="18">
        <v>609.0</v>
      </c>
      <c r="D18" s="18">
        <v>378.0</v>
      </c>
      <c r="E18" s="25">
        <f t="shared" si="1"/>
        <v>2970</v>
      </c>
      <c r="F18" s="15"/>
      <c r="G18" s="22">
        <f>985+40</f>
        <v>1025</v>
      </c>
      <c r="H18" s="18">
        <v>239.0</v>
      </c>
      <c r="I18" s="18">
        <v>88.0</v>
      </c>
      <c r="J18" s="25">
        <f t="shared" si="2"/>
        <v>1352</v>
      </c>
    </row>
    <row r="19">
      <c r="A19" s="10">
        <v>45339.0</v>
      </c>
      <c r="B19" s="16"/>
      <c r="C19" s="17"/>
      <c r="D19" s="17"/>
      <c r="E19" s="25">
        <f t="shared" si="1"/>
        <v>0</v>
      </c>
      <c r="F19" s="15"/>
      <c r="G19" s="16"/>
      <c r="H19" s="17"/>
      <c r="I19" s="17"/>
      <c r="J19" s="25">
        <f t="shared" si="2"/>
        <v>0</v>
      </c>
    </row>
    <row r="20">
      <c r="A20" s="10">
        <v>45340.0</v>
      </c>
      <c r="B20" s="16"/>
      <c r="C20" s="17"/>
      <c r="D20" s="17"/>
      <c r="E20" s="25">
        <f t="shared" si="1"/>
        <v>0</v>
      </c>
      <c r="F20" s="15"/>
      <c r="G20" s="16"/>
      <c r="H20" s="17"/>
      <c r="I20" s="17"/>
      <c r="J20" s="25">
        <f t="shared" si="2"/>
        <v>0</v>
      </c>
    </row>
    <row r="21">
      <c r="A21" s="10">
        <v>45341.0</v>
      </c>
      <c r="B21" s="22">
        <f>1873+249</f>
        <v>2122</v>
      </c>
      <c r="C21" s="18">
        <v>700.0</v>
      </c>
      <c r="D21" s="18">
        <v>460.0</v>
      </c>
      <c r="E21" s="25">
        <f t="shared" si="1"/>
        <v>3282</v>
      </c>
      <c r="F21" s="15"/>
      <c r="G21" s="22">
        <f>1279+40</f>
        <v>1319</v>
      </c>
      <c r="H21" s="18">
        <v>325.0</v>
      </c>
      <c r="I21" s="18">
        <v>183.0</v>
      </c>
      <c r="J21" s="25">
        <f t="shared" si="2"/>
        <v>1827</v>
      </c>
    </row>
    <row r="22">
      <c r="A22" s="10">
        <v>45342.0</v>
      </c>
      <c r="B22" s="22">
        <v>2504.0</v>
      </c>
      <c r="C22" s="18">
        <v>794.0</v>
      </c>
      <c r="D22" s="18">
        <v>607.0</v>
      </c>
      <c r="E22" s="25">
        <f t="shared" si="1"/>
        <v>3905</v>
      </c>
      <c r="F22" s="15"/>
      <c r="G22" s="22">
        <v>1428.0</v>
      </c>
      <c r="H22" s="18">
        <v>351.0</v>
      </c>
      <c r="I22" s="18">
        <v>150.0</v>
      </c>
      <c r="J22" s="25">
        <f t="shared" si="2"/>
        <v>1929</v>
      </c>
    </row>
    <row r="23">
      <c r="A23" s="10">
        <v>45343.0</v>
      </c>
      <c r="B23" s="22">
        <v>2365.0</v>
      </c>
      <c r="C23" s="18">
        <v>765.0</v>
      </c>
      <c r="D23" s="18">
        <v>520.0</v>
      </c>
      <c r="E23" s="25">
        <f t="shared" si="1"/>
        <v>3650</v>
      </c>
      <c r="F23" s="15"/>
      <c r="G23" s="22">
        <v>1463.0</v>
      </c>
      <c r="H23" s="18">
        <v>367.0</v>
      </c>
      <c r="I23" s="18">
        <v>210.0</v>
      </c>
      <c r="J23" s="25">
        <f t="shared" si="2"/>
        <v>2040</v>
      </c>
    </row>
    <row r="24">
      <c r="A24" s="10">
        <v>45344.0</v>
      </c>
      <c r="B24" s="22">
        <v>2450.0</v>
      </c>
      <c r="C24" s="18">
        <v>706.0</v>
      </c>
      <c r="D24" s="18">
        <v>566.0</v>
      </c>
      <c r="E24" s="25">
        <f t="shared" si="1"/>
        <v>3722</v>
      </c>
      <c r="F24" s="15"/>
      <c r="G24" s="22">
        <v>1448.0</v>
      </c>
      <c r="H24" s="18">
        <v>344.0</v>
      </c>
      <c r="I24" s="18">
        <v>142.0</v>
      </c>
      <c r="J24" s="25">
        <f t="shared" si="2"/>
        <v>1934</v>
      </c>
    </row>
    <row r="25">
      <c r="A25" s="10">
        <v>45345.0</v>
      </c>
      <c r="B25" s="22">
        <v>2226.0</v>
      </c>
      <c r="C25" s="18">
        <v>681.0</v>
      </c>
      <c r="D25" s="18">
        <v>460.0</v>
      </c>
      <c r="E25" s="25">
        <f t="shared" si="1"/>
        <v>3367</v>
      </c>
      <c r="F25" s="15"/>
      <c r="G25" s="22">
        <v>1164.0</v>
      </c>
      <c r="H25" s="18">
        <v>252.0</v>
      </c>
      <c r="I25" s="18">
        <v>141.0</v>
      </c>
      <c r="J25" s="25">
        <f t="shared" si="2"/>
        <v>1557</v>
      </c>
    </row>
    <row r="26">
      <c r="A26" s="10">
        <v>45346.0</v>
      </c>
      <c r="B26" s="16"/>
      <c r="C26" s="17"/>
      <c r="D26" s="17"/>
      <c r="E26" s="25">
        <f t="shared" si="1"/>
        <v>0</v>
      </c>
      <c r="F26" s="15"/>
      <c r="G26" s="16"/>
      <c r="H26" s="17"/>
      <c r="I26" s="17"/>
      <c r="J26" s="25">
        <f t="shared" si="2"/>
        <v>0</v>
      </c>
    </row>
    <row r="27">
      <c r="A27" s="10">
        <v>45347.0</v>
      </c>
      <c r="B27" s="16"/>
      <c r="C27" s="17"/>
      <c r="D27" s="17"/>
      <c r="E27" s="25">
        <f t="shared" si="1"/>
        <v>0</v>
      </c>
      <c r="F27" s="15"/>
      <c r="G27" s="16"/>
      <c r="H27" s="17"/>
      <c r="I27" s="17"/>
      <c r="J27" s="25">
        <f t="shared" si="2"/>
        <v>0</v>
      </c>
    </row>
    <row r="28">
      <c r="A28" s="10">
        <v>45348.0</v>
      </c>
      <c r="B28" s="22">
        <v>2652.0</v>
      </c>
      <c r="C28" s="18">
        <v>847.0</v>
      </c>
      <c r="D28" s="18">
        <v>552.0</v>
      </c>
      <c r="E28" s="25">
        <f t="shared" si="1"/>
        <v>4051</v>
      </c>
      <c r="F28" s="15"/>
      <c r="G28" s="22">
        <v>2095.0</v>
      </c>
      <c r="H28" s="18">
        <v>469.0</v>
      </c>
      <c r="I28" s="18">
        <v>248.0</v>
      </c>
      <c r="J28" s="25">
        <f t="shared" si="2"/>
        <v>2812</v>
      </c>
    </row>
    <row r="29">
      <c r="A29" s="10">
        <v>45349.0</v>
      </c>
      <c r="B29" s="22">
        <v>2959.0</v>
      </c>
      <c r="C29" s="18">
        <v>885.0</v>
      </c>
      <c r="D29" s="18">
        <v>655.0</v>
      </c>
      <c r="E29" s="25">
        <f t="shared" si="1"/>
        <v>4499</v>
      </c>
      <c r="F29" s="15"/>
      <c r="G29" s="22">
        <v>2100.0</v>
      </c>
      <c r="H29" s="18">
        <v>527.0</v>
      </c>
      <c r="I29" s="18">
        <v>272.0</v>
      </c>
      <c r="J29" s="25">
        <f t="shared" si="2"/>
        <v>2899</v>
      </c>
    </row>
    <row r="30">
      <c r="A30" s="10">
        <v>45350.0</v>
      </c>
      <c r="B30" s="22">
        <v>4112.0</v>
      </c>
      <c r="C30" s="18">
        <v>1155.0</v>
      </c>
      <c r="D30" s="18">
        <v>1384.0</v>
      </c>
      <c r="E30" s="25">
        <f t="shared" si="1"/>
        <v>6651</v>
      </c>
      <c r="F30" s="15"/>
      <c r="G30" s="22">
        <v>2200.0</v>
      </c>
      <c r="H30" s="18">
        <v>559.0</v>
      </c>
      <c r="I30" s="18">
        <v>386.0</v>
      </c>
      <c r="J30" s="25">
        <f t="shared" si="2"/>
        <v>3145</v>
      </c>
    </row>
    <row r="31">
      <c r="A31" s="10">
        <v>45351.0</v>
      </c>
      <c r="B31" s="22">
        <v>3708.0</v>
      </c>
      <c r="C31" s="18">
        <v>1253.0</v>
      </c>
      <c r="D31" s="18">
        <v>1364.0</v>
      </c>
      <c r="E31" s="25">
        <f t="shared" si="1"/>
        <v>6325</v>
      </c>
      <c r="F31" s="15"/>
      <c r="G31" s="22">
        <v>2508.0</v>
      </c>
      <c r="H31" s="18">
        <v>725.0</v>
      </c>
      <c r="I31" s="18">
        <v>555.0</v>
      </c>
      <c r="J31" s="25">
        <f t="shared" si="2"/>
        <v>3788</v>
      </c>
    </row>
  </sheetData>
  <mergeCells count="3">
    <mergeCell ref="A1:A2"/>
    <mergeCell ref="B1:E1"/>
    <mergeCell ref="G1:J1"/>
  </mergeCells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25"/>
    <col customWidth="1" min="2" max="3" width="10.88"/>
    <col customWidth="1" min="4" max="4" width="8.38"/>
    <col customWidth="1" min="5" max="5" width="7.13"/>
    <col customWidth="1" min="6" max="7" width="11.63"/>
    <col customWidth="1" min="8" max="8" width="4.75"/>
    <col customWidth="1" min="9" max="9" width="8.75"/>
    <col customWidth="1" min="10" max="10" width="10.88"/>
    <col customWidth="1" min="11" max="11" width="8.38"/>
    <col customWidth="1" min="12" max="12" width="7.13"/>
    <col customWidth="1" min="13" max="13" width="11.63"/>
  </cols>
  <sheetData>
    <row r="1">
      <c r="A1" s="78" t="s">
        <v>2</v>
      </c>
      <c r="G1" s="79"/>
      <c r="H1" s="78" t="s">
        <v>4</v>
      </c>
    </row>
    <row r="2">
      <c r="A2" s="80" t="s">
        <v>8</v>
      </c>
      <c r="B2" s="81" t="s">
        <v>9</v>
      </c>
      <c r="C2" s="82" t="s">
        <v>10</v>
      </c>
      <c r="D2" s="82" t="s">
        <v>11</v>
      </c>
      <c r="E2" s="82" t="s">
        <v>12</v>
      </c>
      <c r="F2" s="82" t="s">
        <v>13</v>
      </c>
      <c r="G2" s="79"/>
      <c r="H2" s="80" t="s">
        <v>8</v>
      </c>
      <c r="I2" s="81" t="s">
        <v>9</v>
      </c>
      <c r="J2" s="82" t="s">
        <v>10</v>
      </c>
      <c r="K2" s="82" t="s">
        <v>11</v>
      </c>
      <c r="L2" s="82" t="s">
        <v>12</v>
      </c>
      <c r="M2" s="82" t="s">
        <v>13</v>
      </c>
    </row>
    <row r="3">
      <c r="A3" s="83"/>
      <c r="B3" s="83"/>
      <c r="C3" s="84" t="s">
        <v>14</v>
      </c>
      <c r="D3" s="84" t="s">
        <v>15</v>
      </c>
      <c r="E3" s="84" t="s">
        <v>16</v>
      </c>
      <c r="F3" s="84" t="s">
        <v>17</v>
      </c>
      <c r="G3" s="79"/>
      <c r="H3" s="83"/>
      <c r="I3" s="83"/>
      <c r="J3" s="84" t="s">
        <v>14</v>
      </c>
      <c r="K3" s="84" t="s">
        <v>15</v>
      </c>
      <c r="L3" s="84" t="s">
        <v>16</v>
      </c>
      <c r="M3" s="84" t="s">
        <v>17</v>
      </c>
    </row>
    <row r="4">
      <c r="A4" s="85">
        <v>45748.0</v>
      </c>
      <c r="B4" s="86" t="s">
        <v>18</v>
      </c>
      <c r="C4" s="87">
        <v>185.0</v>
      </c>
      <c r="D4" s="88">
        <v>54.0</v>
      </c>
      <c r="E4" s="88">
        <v>78.0</v>
      </c>
      <c r="F4" s="87">
        <v>406.0</v>
      </c>
      <c r="G4" s="89"/>
      <c r="H4" s="85">
        <v>45748.0</v>
      </c>
      <c r="I4" s="86" t="s">
        <v>18</v>
      </c>
      <c r="J4" s="87">
        <v>0.0</v>
      </c>
      <c r="K4" s="87">
        <v>0.0</v>
      </c>
      <c r="L4" s="87">
        <v>0.0</v>
      </c>
      <c r="M4" s="87">
        <v>333.0</v>
      </c>
    </row>
    <row r="5">
      <c r="A5" s="83"/>
      <c r="B5" s="86" t="s">
        <v>19</v>
      </c>
      <c r="C5" s="90">
        <v>96.0</v>
      </c>
      <c r="D5" s="91">
        <v>360.0</v>
      </c>
      <c r="E5" s="91">
        <v>78.0</v>
      </c>
      <c r="F5" s="90">
        <v>624.0</v>
      </c>
      <c r="G5" s="89"/>
      <c r="H5" s="83"/>
      <c r="I5" s="86" t="s">
        <v>19</v>
      </c>
      <c r="J5" s="90">
        <v>0.0</v>
      </c>
      <c r="K5" s="90">
        <v>0.0</v>
      </c>
      <c r="L5" s="90">
        <v>0.0</v>
      </c>
      <c r="M5" s="90">
        <v>324.0</v>
      </c>
    </row>
    <row r="6">
      <c r="A6" s="85">
        <v>45749.0</v>
      </c>
      <c r="B6" s="86" t="s">
        <v>18</v>
      </c>
      <c r="C6" s="87">
        <v>510.0</v>
      </c>
      <c r="D6" s="88">
        <v>636.0</v>
      </c>
      <c r="E6" s="88">
        <v>144.0</v>
      </c>
      <c r="F6" s="87">
        <v>1293.0</v>
      </c>
      <c r="G6" s="89"/>
      <c r="H6" s="85">
        <v>45749.0</v>
      </c>
      <c r="I6" s="86" t="s">
        <v>18</v>
      </c>
      <c r="J6" s="87">
        <v>0.0</v>
      </c>
      <c r="K6" s="87">
        <v>0.0</v>
      </c>
      <c r="L6" s="87">
        <v>0.0</v>
      </c>
      <c r="M6" s="87">
        <v>319.0</v>
      </c>
    </row>
    <row r="7">
      <c r="A7" s="83"/>
      <c r="B7" s="86" t="s">
        <v>19</v>
      </c>
      <c r="C7" s="90">
        <v>276.0</v>
      </c>
      <c r="D7" s="91">
        <v>168.0</v>
      </c>
      <c r="E7" s="91">
        <v>184.0</v>
      </c>
      <c r="F7" s="90">
        <v>966.0</v>
      </c>
      <c r="G7" s="89"/>
      <c r="H7" s="83"/>
      <c r="I7" s="86" t="s">
        <v>19</v>
      </c>
      <c r="J7" s="90">
        <v>0.0</v>
      </c>
      <c r="K7" s="90">
        <v>0.0</v>
      </c>
      <c r="L7" s="90">
        <v>0.0</v>
      </c>
      <c r="M7" s="90">
        <v>145.0</v>
      </c>
    </row>
    <row r="8">
      <c r="A8" s="85">
        <v>45750.0</v>
      </c>
      <c r="B8" s="86" t="s">
        <v>18</v>
      </c>
      <c r="C8" s="87">
        <v>416.0</v>
      </c>
      <c r="D8" s="88">
        <v>578.0</v>
      </c>
      <c r="E8" s="88">
        <v>358.0</v>
      </c>
      <c r="F8" s="87">
        <v>874.0</v>
      </c>
      <c r="G8" s="89"/>
      <c r="H8" s="85">
        <v>45750.0</v>
      </c>
      <c r="I8" s="86" t="s">
        <v>18</v>
      </c>
      <c r="J8" s="87">
        <v>0.0</v>
      </c>
      <c r="K8" s="87">
        <v>0.0</v>
      </c>
      <c r="L8" s="87">
        <v>0.0</v>
      </c>
      <c r="M8" s="87">
        <v>1056.0</v>
      </c>
    </row>
    <row r="9">
      <c r="A9" s="83"/>
      <c r="B9" s="86" t="s">
        <v>19</v>
      </c>
      <c r="C9" s="90">
        <v>137.0</v>
      </c>
      <c r="D9" s="91">
        <v>16.0</v>
      </c>
      <c r="E9" s="91">
        <v>71.0</v>
      </c>
      <c r="F9" s="90">
        <v>724.0</v>
      </c>
      <c r="G9" s="89"/>
      <c r="H9" s="83"/>
      <c r="I9" s="86" t="s">
        <v>19</v>
      </c>
      <c r="J9" s="90">
        <v>0.0</v>
      </c>
      <c r="K9" s="90">
        <v>0.0</v>
      </c>
      <c r="L9" s="90">
        <v>0.0</v>
      </c>
      <c r="M9" s="90">
        <v>194.0</v>
      </c>
    </row>
    <row r="10">
      <c r="A10" s="85">
        <v>45751.0</v>
      </c>
      <c r="B10" s="86" t="s">
        <v>18</v>
      </c>
      <c r="C10" s="87">
        <v>90.0</v>
      </c>
      <c r="D10" s="88">
        <v>86.0</v>
      </c>
      <c r="E10" s="88">
        <v>56.0</v>
      </c>
      <c r="F10" s="87">
        <v>303.0</v>
      </c>
      <c r="G10" s="89"/>
      <c r="H10" s="85">
        <v>45751.0</v>
      </c>
      <c r="I10" s="86" t="s">
        <v>18</v>
      </c>
      <c r="J10" s="87">
        <v>0.0</v>
      </c>
      <c r="K10" s="87">
        <v>0.0</v>
      </c>
      <c r="L10" s="87">
        <v>0.0</v>
      </c>
      <c r="M10" s="87">
        <v>338.0</v>
      </c>
    </row>
    <row r="11">
      <c r="A11" s="83"/>
      <c r="B11" s="86" t="s">
        <v>19</v>
      </c>
      <c r="C11" s="90">
        <v>154.0</v>
      </c>
      <c r="D11" s="91">
        <v>41.0</v>
      </c>
      <c r="E11" s="91">
        <v>49.0</v>
      </c>
      <c r="F11" s="90">
        <v>458.0</v>
      </c>
      <c r="G11" s="89"/>
      <c r="H11" s="83"/>
      <c r="I11" s="86" t="s">
        <v>19</v>
      </c>
      <c r="J11" s="90">
        <v>0.0</v>
      </c>
      <c r="K11" s="90">
        <v>0.0</v>
      </c>
      <c r="L11" s="90">
        <v>0.0</v>
      </c>
      <c r="M11" s="90">
        <v>193.0</v>
      </c>
    </row>
    <row r="12">
      <c r="A12" s="85">
        <v>45752.0</v>
      </c>
      <c r="B12" s="86" t="s">
        <v>18</v>
      </c>
      <c r="C12" s="87">
        <v>0.0</v>
      </c>
      <c r="D12" s="88">
        <v>0.0</v>
      </c>
      <c r="E12" s="88">
        <v>0.0</v>
      </c>
      <c r="F12" s="87">
        <v>0.0</v>
      </c>
      <c r="G12" s="89"/>
      <c r="H12" s="85">
        <v>45752.0</v>
      </c>
      <c r="I12" s="86" t="s">
        <v>18</v>
      </c>
      <c r="J12" s="87">
        <v>0.0</v>
      </c>
      <c r="K12" s="87">
        <v>0.0</v>
      </c>
      <c r="L12" s="87">
        <v>0.0</v>
      </c>
      <c r="M12" s="87">
        <v>588.0</v>
      </c>
    </row>
    <row r="13">
      <c r="A13" s="83"/>
      <c r="B13" s="86" t="s">
        <v>19</v>
      </c>
      <c r="C13" s="90">
        <v>0.0</v>
      </c>
      <c r="D13" s="91">
        <v>0.0</v>
      </c>
      <c r="E13" s="91">
        <v>0.0</v>
      </c>
      <c r="F13" s="90">
        <v>0.0</v>
      </c>
      <c r="G13" s="89"/>
      <c r="H13" s="83"/>
      <c r="I13" s="86" t="s">
        <v>19</v>
      </c>
      <c r="J13" s="90">
        <v>0.0</v>
      </c>
      <c r="K13" s="90">
        <v>0.0</v>
      </c>
      <c r="L13" s="90">
        <v>0.0</v>
      </c>
      <c r="M13" s="90">
        <v>174.0</v>
      </c>
    </row>
    <row r="14">
      <c r="A14" s="85">
        <v>45753.0</v>
      </c>
      <c r="B14" s="86" t="s">
        <v>18</v>
      </c>
      <c r="C14" s="87">
        <v>0.0</v>
      </c>
      <c r="D14" s="88">
        <v>0.0</v>
      </c>
      <c r="E14" s="88">
        <v>0.0</v>
      </c>
      <c r="F14" s="87">
        <v>0.0</v>
      </c>
      <c r="G14" s="89"/>
      <c r="H14" s="85">
        <v>45753.0</v>
      </c>
      <c r="I14" s="86" t="s">
        <v>18</v>
      </c>
      <c r="J14" s="87">
        <v>0.0</v>
      </c>
      <c r="K14" s="87">
        <v>0.0</v>
      </c>
      <c r="L14" s="87">
        <v>0.0</v>
      </c>
      <c r="M14" s="87">
        <v>541.0</v>
      </c>
    </row>
    <row r="15">
      <c r="A15" s="83"/>
      <c r="B15" s="86" t="s">
        <v>19</v>
      </c>
      <c r="C15" s="90">
        <v>0.0</v>
      </c>
      <c r="D15" s="91">
        <v>0.0</v>
      </c>
      <c r="E15" s="91">
        <v>0.0</v>
      </c>
      <c r="F15" s="90">
        <v>0.0</v>
      </c>
      <c r="G15" s="89"/>
      <c r="H15" s="83"/>
      <c r="I15" s="86" t="s">
        <v>19</v>
      </c>
      <c r="J15" s="90">
        <v>0.0</v>
      </c>
      <c r="K15" s="90">
        <v>0.0</v>
      </c>
      <c r="L15" s="90">
        <v>0.0</v>
      </c>
      <c r="M15" s="90">
        <v>0.0</v>
      </c>
    </row>
    <row r="16">
      <c r="A16" s="85">
        <v>45754.0</v>
      </c>
      <c r="B16" s="86" t="s">
        <v>18</v>
      </c>
      <c r="C16" s="87">
        <v>212.0</v>
      </c>
      <c r="D16" s="88">
        <v>20.0</v>
      </c>
      <c r="E16" s="88">
        <v>126.0</v>
      </c>
      <c r="F16" s="87">
        <v>650.0</v>
      </c>
      <c r="G16" s="89"/>
      <c r="H16" s="85">
        <v>45754.0</v>
      </c>
      <c r="I16" s="86" t="s">
        <v>18</v>
      </c>
      <c r="J16" s="87">
        <v>0.0</v>
      </c>
      <c r="K16" s="87">
        <v>0.0</v>
      </c>
      <c r="L16" s="87">
        <v>0.0</v>
      </c>
      <c r="M16" s="87">
        <v>419.0</v>
      </c>
    </row>
    <row r="17">
      <c r="A17" s="83"/>
      <c r="B17" s="86" t="s">
        <v>19</v>
      </c>
      <c r="C17" s="90">
        <v>177.0</v>
      </c>
      <c r="D17" s="91">
        <v>147.0</v>
      </c>
      <c r="E17" s="91">
        <v>131.0</v>
      </c>
      <c r="F17" s="90">
        <v>555.0</v>
      </c>
      <c r="G17" s="89"/>
      <c r="H17" s="83"/>
      <c r="I17" s="86" t="s">
        <v>19</v>
      </c>
      <c r="J17" s="90">
        <v>0.0</v>
      </c>
      <c r="K17" s="90">
        <v>0.0</v>
      </c>
      <c r="L17" s="90">
        <v>0.0</v>
      </c>
      <c r="M17" s="90">
        <v>430.0</v>
      </c>
    </row>
    <row r="18">
      <c r="A18" s="85">
        <v>45755.0</v>
      </c>
      <c r="B18" s="86" t="s">
        <v>18</v>
      </c>
      <c r="C18" s="87">
        <v>120.0</v>
      </c>
      <c r="D18" s="88">
        <v>334.0</v>
      </c>
      <c r="E18" s="88">
        <v>89.0</v>
      </c>
      <c r="F18" s="87">
        <v>701.0</v>
      </c>
      <c r="G18" s="89"/>
      <c r="H18" s="85">
        <v>45755.0</v>
      </c>
      <c r="I18" s="86" t="s">
        <v>18</v>
      </c>
      <c r="J18" s="87">
        <v>0.0</v>
      </c>
      <c r="K18" s="87">
        <v>11.0</v>
      </c>
      <c r="L18" s="87">
        <v>25.0</v>
      </c>
      <c r="M18" s="87">
        <v>732.0</v>
      </c>
    </row>
    <row r="19">
      <c r="A19" s="83"/>
      <c r="B19" s="86" t="s">
        <v>19</v>
      </c>
      <c r="C19" s="90">
        <v>145.0</v>
      </c>
      <c r="D19" s="91">
        <v>170.0</v>
      </c>
      <c r="E19" s="91">
        <v>63.0</v>
      </c>
      <c r="F19" s="90">
        <v>554.0</v>
      </c>
      <c r="G19" s="89"/>
      <c r="H19" s="83"/>
      <c r="I19" s="86" t="s">
        <v>19</v>
      </c>
      <c r="J19" s="90">
        <v>61.0</v>
      </c>
      <c r="K19" s="90">
        <v>83.0</v>
      </c>
      <c r="L19" s="90">
        <v>27.0</v>
      </c>
      <c r="M19" s="90">
        <v>245.0</v>
      </c>
    </row>
    <row r="20">
      <c r="A20" s="85">
        <v>45756.0</v>
      </c>
      <c r="B20" s="86" t="s">
        <v>18</v>
      </c>
      <c r="C20" s="87">
        <v>157.0</v>
      </c>
      <c r="D20" s="88">
        <v>109.0</v>
      </c>
      <c r="E20" s="88">
        <v>62.0</v>
      </c>
      <c r="F20" s="87">
        <v>605.0</v>
      </c>
      <c r="G20" s="89"/>
      <c r="H20" s="85">
        <v>45756.0</v>
      </c>
      <c r="I20" s="86" t="s">
        <v>18</v>
      </c>
      <c r="J20" s="87">
        <v>60.0</v>
      </c>
      <c r="K20" s="87">
        <v>67.0</v>
      </c>
      <c r="L20" s="87">
        <v>26.0</v>
      </c>
      <c r="M20" s="87">
        <v>290.0</v>
      </c>
    </row>
    <row r="21">
      <c r="A21" s="83"/>
      <c r="B21" s="86" t="s">
        <v>19</v>
      </c>
      <c r="C21" s="90">
        <v>214.0</v>
      </c>
      <c r="D21" s="91">
        <v>387.0</v>
      </c>
      <c r="E21" s="91">
        <v>69.0</v>
      </c>
      <c r="F21" s="90">
        <v>630.0</v>
      </c>
      <c r="G21" s="89"/>
      <c r="H21" s="83"/>
      <c r="I21" s="86" t="s">
        <v>19</v>
      </c>
      <c r="J21" s="90">
        <v>121.0</v>
      </c>
      <c r="K21" s="90">
        <v>264.0</v>
      </c>
      <c r="L21" s="90">
        <v>57.0</v>
      </c>
      <c r="M21" s="90">
        <v>419.0</v>
      </c>
    </row>
    <row r="22">
      <c r="A22" s="85">
        <v>45757.0</v>
      </c>
      <c r="B22" s="86" t="s">
        <v>18</v>
      </c>
      <c r="C22" s="87">
        <v>248.0</v>
      </c>
      <c r="D22" s="88">
        <v>127.0</v>
      </c>
      <c r="E22" s="88">
        <v>124.0</v>
      </c>
      <c r="F22" s="87">
        <v>972.0</v>
      </c>
      <c r="G22" s="89"/>
      <c r="H22" s="85">
        <v>45757.0</v>
      </c>
      <c r="I22" s="86" t="s">
        <v>18</v>
      </c>
      <c r="J22" s="87">
        <v>93.0</v>
      </c>
      <c r="K22" s="87">
        <v>56.0</v>
      </c>
      <c r="L22" s="87">
        <v>41.0</v>
      </c>
      <c r="M22" s="87">
        <v>296.0</v>
      </c>
    </row>
    <row r="23">
      <c r="A23" s="83"/>
      <c r="B23" s="86" t="s">
        <v>19</v>
      </c>
      <c r="C23" s="90">
        <v>144.0</v>
      </c>
      <c r="D23" s="91">
        <v>149.0</v>
      </c>
      <c r="E23" s="91">
        <v>56.0</v>
      </c>
      <c r="F23" s="90">
        <v>519.0</v>
      </c>
      <c r="G23" s="89"/>
      <c r="H23" s="83"/>
      <c r="I23" s="86" t="s">
        <v>19</v>
      </c>
      <c r="J23" s="90">
        <v>68.0</v>
      </c>
      <c r="K23" s="90">
        <v>52.0</v>
      </c>
      <c r="L23" s="90">
        <v>18.0</v>
      </c>
      <c r="M23" s="90">
        <v>210.0</v>
      </c>
    </row>
    <row r="24">
      <c r="A24" s="85">
        <v>45758.0</v>
      </c>
      <c r="B24" s="86" t="s">
        <v>18</v>
      </c>
      <c r="C24" s="87">
        <v>156.0</v>
      </c>
      <c r="D24" s="88">
        <v>168.0</v>
      </c>
      <c r="E24" s="88">
        <v>67.0</v>
      </c>
      <c r="F24" s="87">
        <v>524.0</v>
      </c>
      <c r="G24" s="89"/>
      <c r="H24" s="85">
        <v>45758.0</v>
      </c>
      <c r="I24" s="86" t="s">
        <v>18</v>
      </c>
      <c r="J24" s="87">
        <v>93.0</v>
      </c>
      <c r="K24" s="87">
        <v>108.0</v>
      </c>
      <c r="L24" s="87">
        <v>46.0</v>
      </c>
      <c r="M24" s="87">
        <v>343.0</v>
      </c>
    </row>
    <row r="25">
      <c r="A25" s="83"/>
      <c r="B25" s="86" t="s">
        <v>19</v>
      </c>
      <c r="C25" s="90">
        <v>131.0</v>
      </c>
      <c r="D25" s="91">
        <v>191.0</v>
      </c>
      <c r="E25" s="91">
        <v>75.0</v>
      </c>
      <c r="F25" s="90">
        <v>506.0</v>
      </c>
      <c r="G25" s="89"/>
      <c r="H25" s="83"/>
      <c r="I25" s="86" t="s">
        <v>19</v>
      </c>
      <c r="J25" s="90">
        <v>21.0</v>
      </c>
      <c r="K25" s="90">
        <v>49.0</v>
      </c>
      <c r="L25" s="90">
        <v>20.0</v>
      </c>
      <c r="M25" s="90">
        <v>101.0</v>
      </c>
    </row>
    <row r="26">
      <c r="A26" s="85">
        <v>45759.0</v>
      </c>
      <c r="B26" s="86" t="s">
        <v>18</v>
      </c>
      <c r="C26" s="87">
        <v>0.0</v>
      </c>
      <c r="D26" s="88">
        <v>0.0</v>
      </c>
      <c r="E26" s="88">
        <v>0.0</v>
      </c>
      <c r="F26" s="87">
        <v>0.0</v>
      </c>
      <c r="G26" s="89"/>
      <c r="H26" s="85">
        <v>45759.0</v>
      </c>
      <c r="I26" s="86" t="s">
        <v>18</v>
      </c>
      <c r="J26" s="87">
        <v>85.0</v>
      </c>
      <c r="K26" s="87">
        <v>53.0</v>
      </c>
      <c r="L26" s="87">
        <v>56.0</v>
      </c>
      <c r="M26" s="87">
        <v>220.0</v>
      </c>
    </row>
    <row r="27">
      <c r="A27" s="83"/>
      <c r="B27" s="86" t="s">
        <v>19</v>
      </c>
      <c r="C27" s="90">
        <v>0.0</v>
      </c>
      <c r="D27" s="91">
        <v>0.0</v>
      </c>
      <c r="E27" s="91">
        <v>0.0</v>
      </c>
      <c r="F27" s="90">
        <v>0.0</v>
      </c>
      <c r="G27" s="89"/>
      <c r="H27" s="83"/>
      <c r="I27" s="86" t="s">
        <v>19</v>
      </c>
      <c r="J27" s="90">
        <v>54.0</v>
      </c>
      <c r="K27" s="90">
        <v>126.0</v>
      </c>
      <c r="L27" s="90">
        <v>46.0</v>
      </c>
      <c r="M27" s="90">
        <v>234.0</v>
      </c>
    </row>
    <row r="28">
      <c r="A28" s="85">
        <v>45760.0</v>
      </c>
      <c r="B28" s="86" t="s">
        <v>18</v>
      </c>
      <c r="C28" s="87">
        <v>0.0</v>
      </c>
      <c r="D28" s="88">
        <v>0.0</v>
      </c>
      <c r="E28" s="88">
        <v>0.0</v>
      </c>
      <c r="F28" s="87">
        <v>0.0</v>
      </c>
      <c r="G28" s="89"/>
      <c r="H28" s="85">
        <v>45760.0</v>
      </c>
      <c r="I28" s="86" t="s">
        <v>18</v>
      </c>
      <c r="J28" s="87">
        <v>165.0</v>
      </c>
      <c r="K28" s="87">
        <v>303.0</v>
      </c>
      <c r="L28" s="87">
        <v>79.0</v>
      </c>
      <c r="M28" s="87">
        <v>454.0</v>
      </c>
    </row>
    <row r="29">
      <c r="A29" s="83"/>
      <c r="B29" s="86" t="s">
        <v>19</v>
      </c>
      <c r="C29" s="90">
        <v>0.0</v>
      </c>
      <c r="D29" s="91">
        <v>0.0</v>
      </c>
      <c r="E29" s="91">
        <v>0.0</v>
      </c>
      <c r="F29" s="90">
        <v>0.0</v>
      </c>
      <c r="G29" s="89"/>
      <c r="H29" s="83"/>
      <c r="I29" s="86" t="s">
        <v>19</v>
      </c>
      <c r="J29" s="90">
        <v>0.0</v>
      </c>
      <c r="K29" s="90">
        <v>0.0</v>
      </c>
      <c r="L29" s="90">
        <v>0.0</v>
      </c>
      <c r="M29" s="90">
        <v>0.0</v>
      </c>
    </row>
    <row r="30">
      <c r="A30" s="85">
        <v>45761.0</v>
      </c>
      <c r="B30" s="86" t="s">
        <v>18</v>
      </c>
      <c r="C30" s="87">
        <v>103.0</v>
      </c>
      <c r="D30" s="88">
        <v>76.0</v>
      </c>
      <c r="E30" s="88">
        <v>48.0</v>
      </c>
      <c r="F30" s="87">
        <v>385.0</v>
      </c>
      <c r="G30" s="89"/>
      <c r="H30" s="85">
        <v>45761.0</v>
      </c>
      <c r="I30" s="86" t="s">
        <v>18</v>
      </c>
      <c r="J30" s="87">
        <v>46.0</v>
      </c>
      <c r="K30" s="87">
        <v>54.0</v>
      </c>
      <c r="L30" s="87">
        <v>26.0</v>
      </c>
      <c r="M30" s="87">
        <v>228.0</v>
      </c>
    </row>
    <row r="31">
      <c r="A31" s="83"/>
      <c r="B31" s="86" t="s">
        <v>19</v>
      </c>
      <c r="C31" s="90">
        <v>214.0</v>
      </c>
      <c r="D31" s="91">
        <v>34.0</v>
      </c>
      <c r="E31" s="91">
        <v>86.0</v>
      </c>
      <c r="F31" s="90">
        <v>699.0</v>
      </c>
      <c r="G31" s="89"/>
      <c r="H31" s="83"/>
      <c r="I31" s="86" t="s">
        <v>19</v>
      </c>
      <c r="J31" s="90">
        <v>51.0</v>
      </c>
      <c r="K31" s="90">
        <v>6.0</v>
      </c>
      <c r="L31" s="90">
        <v>25.0</v>
      </c>
      <c r="M31" s="90">
        <v>247.0</v>
      </c>
    </row>
    <row r="32">
      <c r="A32" s="85">
        <v>45762.0</v>
      </c>
      <c r="B32" s="86" t="s">
        <v>18</v>
      </c>
      <c r="C32" s="87">
        <v>311.0</v>
      </c>
      <c r="D32" s="88">
        <v>711.0</v>
      </c>
      <c r="E32" s="88">
        <v>98.0</v>
      </c>
      <c r="F32" s="87">
        <v>833.0</v>
      </c>
      <c r="G32" s="89"/>
      <c r="H32" s="85">
        <v>45762.0</v>
      </c>
      <c r="I32" s="86" t="s">
        <v>18</v>
      </c>
      <c r="J32" s="87">
        <v>145.0</v>
      </c>
      <c r="K32" s="87">
        <v>359.0</v>
      </c>
      <c r="L32" s="87">
        <v>46.0</v>
      </c>
      <c r="M32" s="87">
        <v>441.0</v>
      </c>
    </row>
    <row r="33">
      <c r="A33" s="83"/>
      <c r="B33" s="86" t="s">
        <v>19</v>
      </c>
      <c r="C33" s="90">
        <v>184.0</v>
      </c>
      <c r="D33" s="91">
        <v>113.0</v>
      </c>
      <c r="E33" s="91">
        <v>139.0</v>
      </c>
      <c r="F33" s="90">
        <v>662.0</v>
      </c>
      <c r="G33" s="89"/>
      <c r="H33" s="83"/>
      <c r="I33" s="86" t="s">
        <v>19</v>
      </c>
      <c r="J33" s="90">
        <v>49.0</v>
      </c>
      <c r="K33" s="90">
        <v>74.0</v>
      </c>
      <c r="L33" s="90">
        <v>41.0</v>
      </c>
      <c r="M33" s="90">
        <v>250.0</v>
      </c>
    </row>
    <row r="34">
      <c r="A34" s="85">
        <v>45763.0</v>
      </c>
      <c r="B34" s="86" t="s">
        <v>18</v>
      </c>
      <c r="C34" s="87">
        <v>155.0</v>
      </c>
      <c r="D34" s="88">
        <v>136.0</v>
      </c>
      <c r="E34" s="88">
        <v>42.0</v>
      </c>
      <c r="F34" s="87">
        <v>470.0</v>
      </c>
      <c r="G34" s="89"/>
      <c r="H34" s="85">
        <v>45763.0</v>
      </c>
      <c r="I34" s="86" t="s">
        <v>18</v>
      </c>
      <c r="J34" s="87">
        <v>87.0</v>
      </c>
      <c r="K34" s="87">
        <v>79.0</v>
      </c>
      <c r="L34" s="87">
        <v>29.0</v>
      </c>
      <c r="M34" s="87">
        <v>342.0</v>
      </c>
    </row>
    <row r="35">
      <c r="A35" s="83"/>
      <c r="B35" s="92" t="s">
        <v>19</v>
      </c>
      <c r="C35" s="91">
        <v>142.0</v>
      </c>
      <c r="D35" s="91">
        <v>52.0</v>
      </c>
      <c r="E35" s="91">
        <v>63.0</v>
      </c>
      <c r="F35" s="91">
        <v>423.0</v>
      </c>
      <c r="G35" s="93"/>
      <c r="H35" s="83"/>
      <c r="I35" s="92" t="s">
        <v>19</v>
      </c>
      <c r="J35" s="91">
        <v>48.0</v>
      </c>
      <c r="K35" s="91">
        <v>14.0</v>
      </c>
      <c r="L35" s="91">
        <v>19.0</v>
      </c>
      <c r="M35" s="91">
        <v>125.0</v>
      </c>
    </row>
    <row r="36">
      <c r="A36" s="85">
        <v>45764.0</v>
      </c>
      <c r="B36" s="92" t="s">
        <v>18</v>
      </c>
      <c r="C36" s="88">
        <v>0.0</v>
      </c>
      <c r="D36" s="88">
        <v>0.0</v>
      </c>
      <c r="E36" s="88">
        <v>0.0</v>
      </c>
      <c r="F36" s="88">
        <v>0.0</v>
      </c>
      <c r="G36" s="93"/>
      <c r="H36" s="85">
        <v>45764.0</v>
      </c>
      <c r="I36" s="92" t="s">
        <v>18</v>
      </c>
      <c r="J36" s="88">
        <v>168.0</v>
      </c>
      <c r="K36" s="88">
        <v>95.0</v>
      </c>
      <c r="L36" s="88">
        <v>71.0</v>
      </c>
      <c r="M36" s="88">
        <v>536.0</v>
      </c>
    </row>
    <row r="37">
      <c r="A37" s="83"/>
      <c r="B37" s="92" t="s">
        <v>19</v>
      </c>
      <c r="C37" s="91">
        <v>0.0</v>
      </c>
      <c r="D37" s="91">
        <v>0.0</v>
      </c>
      <c r="E37" s="91">
        <v>0.0</v>
      </c>
      <c r="F37" s="91">
        <v>0.0</v>
      </c>
      <c r="G37" s="93"/>
      <c r="H37" s="83"/>
      <c r="I37" s="92" t="s">
        <v>19</v>
      </c>
      <c r="J37" s="91">
        <v>78.0</v>
      </c>
      <c r="K37" s="91">
        <v>19.0</v>
      </c>
      <c r="L37" s="91">
        <v>29.0</v>
      </c>
      <c r="M37" s="91">
        <v>162.0</v>
      </c>
    </row>
    <row r="38">
      <c r="A38" s="85">
        <v>45765.0</v>
      </c>
      <c r="B38" s="92" t="s">
        <v>18</v>
      </c>
      <c r="C38" s="88">
        <v>0.0</v>
      </c>
      <c r="D38" s="88">
        <v>0.0</v>
      </c>
      <c r="E38" s="88">
        <v>0.0</v>
      </c>
      <c r="F38" s="88">
        <v>0.0</v>
      </c>
      <c r="G38" s="93"/>
      <c r="H38" s="85">
        <v>45765.0</v>
      </c>
      <c r="I38" s="92" t="s">
        <v>18</v>
      </c>
      <c r="J38" s="88">
        <v>70.0</v>
      </c>
      <c r="K38" s="88">
        <v>36.0</v>
      </c>
      <c r="L38" s="88">
        <v>24.0</v>
      </c>
      <c r="M38" s="88">
        <v>137.0</v>
      </c>
    </row>
    <row r="39">
      <c r="A39" s="83"/>
      <c r="B39" s="92" t="s">
        <v>19</v>
      </c>
      <c r="C39" s="91">
        <v>0.0</v>
      </c>
      <c r="D39" s="91">
        <v>0.0</v>
      </c>
      <c r="E39" s="91">
        <v>0.0</v>
      </c>
      <c r="F39" s="91">
        <v>0.0</v>
      </c>
      <c r="G39" s="93"/>
      <c r="H39" s="83"/>
      <c r="I39" s="92" t="s">
        <v>19</v>
      </c>
      <c r="J39" s="91">
        <v>0.0</v>
      </c>
      <c r="K39" s="91">
        <v>0.0</v>
      </c>
      <c r="L39" s="91">
        <v>0.0</v>
      </c>
      <c r="M39" s="91">
        <v>0.0</v>
      </c>
    </row>
    <row r="40">
      <c r="A40" s="85">
        <v>45766.0</v>
      </c>
      <c r="B40" s="92" t="s">
        <v>18</v>
      </c>
      <c r="C40" s="88">
        <v>0.0</v>
      </c>
      <c r="D40" s="88">
        <v>0.0</v>
      </c>
      <c r="E40" s="88">
        <v>0.0</v>
      </c>
      <c r="F40" s="88">
        <v>0.0</v>
      </c>
      <c r="G40" s="93"/>
      <c r="H40" s="85">
        <v>45766.0</v>
      </c>
      <c r="I40" s="92" t="s">
        <v>18</v>
      </c>
      <c r="J40" s="88">
        <v>113.0</v>
      </c>
      <c r="K40" s="88">
        <v>114.0</v>
      </c>
      <c r="L40" s="88">
        <v>39.0</v>
      </c>
      <c r="M40" s="88">
        <v>262.0</v>
      </c>
    </row>
    <row r="41">
      <c r="A41" s="83"/>
      <c r="B41" s="92" t="s">
        <v>19</v>
      </c>
      <c r="C41" s="91">
        <v>0.0</v>
      </c>
      <c r="D41" s="91">
        <v>0.0</v>
      </c>
      <c r="E41" s="91">
        <v>0.0</v>
      </c>
      <c r="F41" s="91">
        <v>0.0</v>
      </c>
      <c r="G41" s="93"/>
      <c r="H41" s="83"/>
      <c r="I41" s="92" t="s">
        <v>19</v>
      </c>
      <c r="J41" s="91">
        <v>38.0</v>
      </c>
      <c r="K41" s="91">
        <v>114.0</v>
      </c>
      <c r="L41" s="91">
        <v>21.0</v>
      </c>
      <c r="M41" s="91">
        <v>170.0</v>
      </c>
    </row>
    <row r="42">
      <c r="A42" s="85">
        <v>45767.0</v>
      </c>
      <c r="B42" s="92" t="s">
        <v>18</v>
      </c>
      <c r="C42" s="88">
        <v>0.0</v>
      </c>
      <c r="D42" s="88">
        <v>0.0</v>
      </c>
      <c r="E42" s="88">
        <v>0.0</v>
      </c>
      <c r="F42" s="88">
        <v>0.0</v>
      </c>
      <c r="G42" s="93"/>
      <c r="H42" s="85">
        <v>45767.0</v>
      </c>
      <c r="I42" s="92" t="s">
        <v>18</v>
      </c>
      <c r="J42" s="88">
        <v>129.0</v>
      </c>
      <c r="K42" s="88">
        <v>68.0</v>
      </c>
      <c r="L42" s="88">
        <v>51.0</v>
      </c>
      <c r="M42" s="88">
        <v>276.0</v>
      </c>
    </row>
    <row r="43">
      <c r="A43" s="83"/>
      <c r="B43" s="92" t="s">
        <v>19</v>
      </c>
      <c r="C43" s="91">
        <v>0.0</v>
      </c>
      <c r="D43" s="91">
        <v>0.0</v>
      </c>
      <c r="E43" s="91">
        <v>0.0</v>
      </c>
      <c r="F43" s="91">
        <v>0.0</v>
      </c>
      <c r="G43" s="93"/>
      <c r="H43" s="83"/>
      <c r="I43" s="92" t="s">
        <v>19</v>
      </c>
      <c r="J43" s="91">
        <v>0.0</v>
      </c>
      <c r="K43" s="91">
        <v>0.0</v>
      </c>
      <c r="L43" s="91">
        <v>0.0</v>
      </c>
      <c r="M43" s="91">
        <v>0.0</v>
      </c>
    </row>
    <row r="44">
      <c r="A44" s="85">
        <v>45768.0</v>
      </c>
      <c r="B44" s="92" t="s">
        <v>18</v>
      </c>
      <c r="C44" s="88">
        <v>0.0</v>
      </c>
      <c r="D44" s="88">
        <v>0.0</v>
      </c>
      <c r="E44" s="88">
        <v>0.0</v>
      </c>
      <c r="F44" s="88">
        <v>0.0</v>
      </c>
      <c r="G44" s="93"/>
      <c r="H44" s="85">
        <v>45768.0</v>
      </c>
      <c r="I44" s="92" t="s">
        <v>18</v>
      </c>
      <c r="J44" s="88">
        <v>91.0</v>
      </c>
      <c r="K44" s="88">
        <v>28.0</v>
      </c>
      <c r="L44" s="88">
        <v>32.0</v>
      </c>
      <c r="M44" s="88">
        <v>180.0</v>
      </c>
    </row>
    <row r="45">
      <c r="A45" s="83"/>
      <c r="B45" s="92" t="s">
        <v>19</v>
      </c>
      <c r="C45" s="91">
        <v>0.0</v>
      </c>
      <c r="D45" s="91">
        <v>0.0</v>
      </c>
      <c r="E45" s="91">
        <v>0.0</v>
      </c>
      <c r="F45" s="91">
        <v>0.0</v>
      </c>
      <c r="G45" s="93"/>
      <c r="H45" s="83"/>
      <c r="I45" s="92" t="s">
        <v>19</v>
      </c>
      <c r="J45" s="91">
        <v>40.0</v>
      </c>
      <c r="K45" s="91">
        <v>95.0</v>
      </c>
      <c r="L45" s="91">
        <v>24.0</v>
      </c>
      <c r="M45" s="91">
        <v>117.0</v>
      </c>
    </row>
    <row r="46">
      <c r="A46" s="85">
        <v>45769.0</v>
      </c>
      <c r="B46" s="92" t="s">
        <v>18</v>
      </c>
      <c r="C46" s="88">
        <v>0.0</v>
      </c>
      <c r="D46" s="88">
        <v>0.0</v>
      </c>
      <c r="E46" s="88">
        <v>127.0</v>
      </c>
      <c r="F46" s="88">
        <v>577.0</v>
      </c>
      <c r="G46" s="93"/>
      <c r="H46" s="85">
        <v>45769.0</v>
      </c>
      <c r="I46" s="92" t="s">
        <v>18</v>
      </c>
      <c r="J46" s="88">
        <v>118.0</v>
      </c>
      <c r="K46" s="88">
        <v>140.0</v>
      </c>
      <c r="L46" s="88">
        <v>58.0</v>
      </c>
      <c r="M46" s="88">
        <v>381.0</v>
      </c>
    </row>
    <row r="47">
      <c r="A47" s="83"/>
      <c r="B47" s="92" t="s">
        <v>19</v>
      </c>
      <c r="C47" s="91">
        <v>239.0</v>
      </c>
      <c r="D47" s="91">
        <v>46.0</v>
      </c>
      <c r="E47" s="91">
        <v>68.0</v>
      </c>
      <c r="F47" s="91">
        <v>632.0</v>
      </c>
      <c r="G47" s="93"/>
      <c r="H47" s="83"/>
      <c r="I47" s="92" t="s">
        <v>19</v>
      </c>
      <c r="J47" s="91">
        <v>90.0</v>
      </c>
      <c r="K47" s="91">
        <v>20.0</v>
      </c>
      <c r="L47" s="91">
        <v>28.0</v>
      </c>
      <c r="M47" s="91">
        <v>349.0</v>
      </c>
    </row>
    <row r="48">
      <c r="A48" s="85">
        <v>45770.0</v>
      </c>
      <c r="B48" s="92" t="s">
        <v>18</v>
      </c>
      <c r="C48" s="88">
        <v>235.0</v>
      </c>
      <c r="D48" s="88">
        <v>52.0</v>
      </c>
      <c r="E48" s="88">
        <v>88.0</v>
      </c>
      <c r="F48" s="88">
        <v>726.0</v>
      </c>
      <c r="G48" s="93"/>
      <c r="H48" s="85">
        <v>45770.0</v>
      </c>
      <c r="I48" s="92" t="s">
        <v>18</v>
      </c>
      <c r="J48" s="88">
        <v>124.0</v>
      </c>
      <c r="K48" s="88">
        <v>56.0</v>
      </c>
      <c r="L48" s="88">
        <v>46.0</v>
      </c>
      <c r="M48" s="88">
        <v>377.0</v>
      </c>
    </row>
    <row r="49">
      <c r="A49" s="83"/>
      <c r="B49" s="92" t="s">
        <v>19</v>
      </c>
      <c r="C49" s="91">
        <v>194.0</v>
      </c>
      <c r="D49" s="91">
        <v>347.0</v>
      </c>
      <c r="E49" s="91">
        <v>75.0</v>
      </c>
      <c r="F49" s="91">
        <v>607.0</v>
      </c>
      <c r="G49" s="93"/>
      <c r="H49" s="83"/>
      <c r="I49" s="92" t="s">
        <v>19</v>
      </c>
      <c r="J49" s="91">
        <v>112.0</v>
      </c>
      <c r="K49" s="91">
        <v>127.0</v>
      </c>
      <c r="L49" s="91">
        <v>39.0</v>
      </c>
      <c r="M49" s="91">
        <v>280.0</v>
      </c>
    </row>
    <row r="50">
      <c r="A50" s="85">
        <v>45771.0</v>
      </c>
      <c r="B50" s="92" t="s">
        <v>18</v>
      </c>
      <c r="C50" s="88">
        <v>170.0</v>
      </c>
      <c r="D50" s="88">
        <v>79.0</v>
      </c>
      <c r="E50" s="88">
        <v>63.0</v>
      </c>
      <c r="F50" s="88">
        <v>549.0</v>
      </c>
      <c r="G50" s="93"/>
      <c r="H50" s="85">
        <v>45771.0</v>
      </c>
      <c r="I50" s="92" t="s">
        <v>18</v>
      </c>
      <c r="J50" s="88">
        <v>116.0</v>
      </c>
      <c r="K50" s="88">
        <v>64.0</v>
      </c>
      <c r="L50" s="88">
        <v>33.0</v>
      </c>
      <c r="M50" s="88">
        <v>397.0</v>
      </c>
    </row>
    <row r="51">
      <c r="A51" s="83"/>
      <c r="B51" s="92" t="s">
        <v>19</v>
      </c>
      <c r="C51" s="91">
        <v>129.0</v>
      </c>
      <c r="D51" s="91">
        <v>10.0</v>
      </c>
      <c r="E51" s="91">
        <v>64.0</v>
      </c>
      <c r="F51" s="91">
        <v>422.0</v>
      </c>
      <c r="G51" s="93"/>
      <c r="H51" s="83"/>
      <c r="I51" s="92" t="s">
        <v>19</v>
      </c>
      <c r="J51" s="91">
        <v>50.0</v>
      </c>
      <c r="K51" s="91">
        <v>10.0</v>
      </c>
      <c r="L51" s="91">
        <v>22.0</v>
      </c>
      <c r="M51" s="91">
        <v>176.0</v>
      </c>
    </row>
    <row r="52">
      <c r="A52" s="85">
        <v>45772.0</v>
      </c>
      <c r="B52" s="92" t="s">
        <v>18</v>
      </c>
      <c r="C52" s="88">
        <v>404.0</v>
      </c>
      <c r="D52" s="88">
        <v>354.0</v>
      </c>
      <c r="E52" s="88">
        <v>128.0</v>
      </c>
      <c r="F52" s="88">
        <v>1144.0</v>
      </c>
      <c r="G52" s="93"/>
      <c r="H52" s="85">
        <v>45772.0</v>
      </c>
      <c r="I52" s="92" t="s">
        <v>18</v>
      </c>
      <c r="J52" s="88">
        <v>88.0</v>
      </c>
      <c r="K52" s="88">
        <v>123.0</v>
      </c>
      <c r="L52" s="88">
        <v>43.0</v>
      </c>
      <c r="M52" s="88">
        <v>290.0</v>
      </c>
    </row>
    <row r="53">
      <c r="A53" s="83"/>
      <c r="B53" s="92" t="s">
        <v>19</v>
      </c>
      <c r="C53" s="91">
        <v>128.0</v>
      </c>
      <c r="D53" s="91">
        <v>146.0</v>
      </c>
      <c r="E53" s="91">
        <v>68.0</v>
      </c>
      <c r="F53" s="91">
        <v>389.0</v>
      </c>
      <c r="G53" s="93"/>
      <c r="H53" s="83"/>
      <c r="I53" s="92" t="s">
        <v>19</v>
      </c>
      <c r="J53" s="91">
        <v>46.0</v>
      </c>
      <c r="K53" s="91">
        <v>67.0</v>
      </c>
      <c r="L53" s="91">
        <v>20.0</v>
      </c>
      <c r="M53" s="91">
        <v>111.0</v>
      </c>
    </row>
    <row r="54">
      <c r="A54" s="85">
        <v>45773.0</v>
      </c>
      <c r="B54" s="92" t="s">
        <v>18</v>
      </c>
      <c r="C54" s="88">
        <v>242.0</v>
      </c>
      <c r="D54" s="88">
        <v>216.0</v>
      </c>
      <c r="E54" s="88">
        <v>109.0</v>
      </c>
      <c r="F54" s="88">
        <v>926.0</v>
      </c>
      <c r="G54" s="93"/>
      <c r="H54" s="85">
        <v>45773.0</v>
      </c>
      <c r="I54" s="92" t="s">
        <v>18</v>
      </c>
      <c r="J54" s="88">
        <v>0.0</v>
      </c>
      <c r="K54" s="88">
        <v>0.0</v>
      </c>
      <c r="L54" s="88">
        <v>0.0</v>
      </c>
      <c r="M54" s="88">
        <v>0.0</v>
      </c>
    </row>
    <row r="55">
      <c r="A55" s="83"/>
      <c r="B55" s="92" t="s">
        <v>19</v>
      </c>
      <c r="C55" s="91">
        <v>101.0</v>
      </c>
      <c r="D55" s="91">
        <v>28.0</v>
      </c>
      <c r="E55" s="91">
        <v>35.0</v>
      </c>
      <c r="F55" s="91">
        <v>286.0</v>
      </c>
      <c r="G55" s="93"/>
      <c r="H55" s="83"/>
      <c r="I55" s="92" t="s">
        <v>19</v>
      </c>
      <c r="J55" s="91">
        <v>0.0</v>
      </c>
      <c r="K55" s="91">
        <v>0.0</v>
      </c>
      <c r="L55" s="91">
        <v>0.0</v>
      </c>
      <c r="M55" s="91">
        <v>0.0</v>
      </c>
    </row>
    <row r="56">
      <c r="A56" s="85">
        <v>45774.0</v>
      </c>
      <c r="B56" s="92" t="s">
        <v>18</v>
      </c>
      <c r="C56" s="88">
        <v>187.0</v>
      </c>
      <c r="D56" s="88">
        <v>146.0</v>
      </c>
      <c r="E56" s="88">
        <v>83.0</v>
      </c>
      <c r="F56" s="88">
        <v>588.0</v>
      </c>
      <c r="G56" s="93"/>
      <c r="H56" s="85">
        <v>45774.0</v>
      </c>
      <c r="I56" s="92" t="s">
        <v>18</v>
      </c>
      <c r="J56" s="88">
        <v>0.0</v>
      </c>
      <c r="K56" s="88">
        <v>0.0</v>
      </c>
      <c r="L56" s="88">
        <v>0.0</v>
      </c>
      <c r="M56" s="88">
        <v>0.0</v>
      </c>
    </row>
    <row r="57">
      <c r="A57" s="83"/>
      <c r="B57" s="92" t="s">
        <v>19</v>
      </c>
      <c r="C57" s="91">
        <v>0.0</v>
      </c>
      <c r="D57" s="91">
        <v>0.0</v>
      </c>
      <c r="E57" s="91">
        <v>0.0</v>
      </c>
      <c r="F57" s="91">
        <v>0.0</v>
      </c>
      <c r="G57" s="93"/>
      <c r="H57" s="83"/>
      <c r="I57" s="92" t="s">
        <v>19</v>
      </c>
      <c r="J57" s="91">
        <v>0.0</v>
      </c>
      <c r="K57" s="91">
        <v>0.0</v>
      </c>
      <c r="L57" s="91">
        <v>0.0</v>
      </c>
      <c r="M57" s="91">
        <v>0.0</v>
      </c>
    </row>
    <row r="58">
      <c r="A58" s="85">
        <v>45775.0</v>
      </c>
      <c r="B58" s="92" t="s">
        <v>18</v>
      </c>
      <c r="C58" s="88">
        <v>156.0</v>
      </c>
      <c r="D58" s="88">
        <v>18.0</v>
      </c>
      <c r="E58" s="88">
        <v>55.0</v>
      </c>
      <c r="F58" s="88">
        <v>548.0</v>
      </c>
      <c r="G58" s="93"/>
      <c r="H58" s="85">
        <v>45775.0</v>
      </c>
      <c r="I58" s="92" t="s">
        <v>18</v>
      </c>
      <c r="J58" s="88">
        <v>72.0</v>
      </c>
      <c r="K58" s="88">
        <v>17.0</v>
      </c>
      <c r="L58" s="88">
        <v>27.0</v>
      </c>
      <c r="M58" s="88">
        <v>268.0</v>
      </c>
    </row>
    <row r="59">
      <c r="A59" s="83"/>
      <c r="B59" s="92" t="s">
        <v>19</v>
      </c>
      <c r="C59" s="91">
        <v>211.0</v>
      </c>
      <c r="D59" s="91">
        <v>58.0</v>
      </c>
      <c r="E59" s="91">
        <v>79.0</v>
      </c>
      <c r="F59" s="91">
        <v>578.0</v>
      </c>
      <c r="G59" s="93"/>
      <c r="H59" s="83"/>
      <c r="I59" s="92" t="s">
        <v>19</v>
      </c>
      <c r="J59" s="91">
        <v>68.0</v>
      </c>
      <c r="K59" s="91">
        <v>28.0</v>
      </c>
      <c r="L59" s="91">
        <v>28.0</v>
      </c>
      <c r="M59" s="91">
        <v>278.0</v>
      </c>
    </row>
    <row r="60">
      <c r="A60" s="85">
        <v>45776.0</v>
      </c>
      <c r="B60" s="92" t="s">
        <v>18</v>
      </c>
      <c r="C60" s="88">
        <v>176.0</v>
      </c>
      <c r="D60" s="88">
        <v>332.0</v>
      </c>
      <c r="E60" s="88">
        <v>93.0</v>
      </c>
      <c r="F60" s="88">
        <v>557.0</v>
      </c>
      <c r="G60" s="93"/>
      <c r="H60" s="85">
        <v>45776.0</v>
      </c>
      <c r="I60" s="92" t="s">
        <v>18</v>
      </c>
      <c r="J60" s="88">
        <v>122.0</v>
      </c>
      <c r="K60" s="88">
        <v>251.0</v>
      </c>
      <c r="L60" s="88">
        <v>70.0</v>
      </c>
      <c r="M60" s="88">
        <v>369.0</v>
      </c>
    </row>
    <row r="61">
      <c r="A61" s="83"/>
      <c r="B61" s="92" t="s">
        <v>19</v>
      </c>
      <c r="C61" s="91">
        <v>109.0</v>
      </c>
      <c r="D61" s="91">
        <v>76.0</v>
      </c>
      <c r="E61" s="91">
        <v>61.0</v>
      </c>
      <c r="F61" s="91">
        <v>451.0</v>
      </c>
      <c r="G61" s="93"/>
      <c r="H61" s="83"/>
      <c r="I61" s="92" t="s">
        <v>19</v>
      </c>
      <c r="J61" s="91">
        <v>52.0</v>
      </c>
      <c r="K61" s="91">
        <v>41.0</v>
      </c>
      <c r="L61" s="91">
        <v>26.0</v>
      </c>
      <c r="M61" s="91">
        <v>205.0</v>
      </c>
    </row>
    <row r="62">
      <c r="A62" s="85">
        <v>45777.0</v>
      </c>
      <c r="B62" s="92" t="s">
        <v>18</v>
      </c>
      <c r="C62" s="88">
        <v>140.0</v>
      </c>
      <c r="D62" s="88">
        <v>53.0</v>
      </c>
      <c r="E62" s="88">
        <v>55.0</v>
      </c>
      <c r="F62" s="88">
        <v>404.0</v>
      </c>
      <c r="G62" s="93"/>
      <c r="H62" s="85">
        <v>45777.0</v>
      </c>
      <c r="I62" s="92" t="s">
        <v>18</v>
      </c>
      <c r="J62" s="88">
        <v>91.0</v>
      </c>
      <c r="K62" s="88">
        <v>45.0</v>
      </c>
      <c r="L62" s="88">
        <v>39.0</v>
      </c>
      <c r="M62" s="88">
        <v>252.0</v>
      </c>
    </row>
    <row r="63">
      <c r="A63" s="83"/>
      <c r="B63" s="92" t="s">
        <v>19</v>
      </c>
      <c r="C63" s="91">
        <v>150.0</v>
      </c>
      <c r="D63" s="91">
        <v>125.0</v>
      </c>
      <c r="E63" s="91">
        <v>43.0</v>
      </c>
      <c r="F63" s="91">
        <v>490.0</v>
      </c>
      <c r="G63" s="93"/>
      <c r="H63" s="83"/>
      <c r="I63" s="92" t="s">
        <v>19</v>
      </c>
      <c r="J63" s="91">
        <v>40.0</v>
      </c>
      <c r="K63" s="91">
        <v>43.0</v>
      </c>
      <c r="L63" s="91">
        <v>13.0</v>
      </c>
      <c r="M63" s="91">
        <v>150.0</v>
      </c>
    </row>
  </sheetData>
  <mergeCells count="66">
    <mergeCell ref="H48:H49"/>
    <mergeCell ref="H50:H51"/>
    <mergeCell ref="H62:H63"/>
    <mergeCell ref="H34:H35"/>
    <mergeCell ref="H36:H37"/>
    <mergeCell ref="H38:H39"/>
    <mergeCell ref="H40:H41"/>
    <mergeCell ref="H42:H43"/>
    <mergeCell ref="H44:H45"/>
    <mergeCell ref="H46:H47"/>
    <mergeCell ref="A60:A61"/>
    <mergeCell ref="A62:A63"/>
    <mergeCell ref="A46:A47"/>
    <mergeCell ref="A48:A49"/>
    <mergeCell ref="A50:A51"/>
    <mergeCell ref="A52:A53"/>
    <mergeCell ref="A54:A55"/>
    <mergeCell ref="A56:A57"/>
    <mergeCell ref="A58:A59"/>
    <mergeCell ref="A1:F1"/>
    <mergeCell ref="H1:M1"/>
    <mergeCell ref="A2:A3"/>
    <mergeCell ref="B2:B3"/>
    <mergeCell ref="H2:H3"/>
    <mergeCell ref="I2:I3"/>
    <mergeCell ref="H4:H5"/>
    <mergeCell ref="A4:A5"/>
    <mergeCell ref="A6:A7"/>
    <mergeCell ref="A8:A9"/>
    <mergeCell ref="A10:A11"/>
    <mergeCell ref="A12:A13"/>
    <mergeCell ref="A14:A15"/>
    <mergeCell ref="A16:A17"/>
    <mergeCell ref="H6:H7"/>
    <mergeCell ref="H8:H9"/>
    <mergeCell ref="H10:H11"/>
    <mergeCell ref="H12:H13"/>
    <mergeCell ref="H14:H15"/>
    <mergeCell ref="H16:H17"/>
    <mergeCell ref="H18:H19"/>
    <mergeCell ref="A18:A19"/>
    <mergeCell ref="A20:A21"/>
    <mergeCell ref="A22:A23"/>
    <mergeCell ref="A24:A25"/>
    <mergeCell ref="A26:A27"/>
    <mergeCell ref="A28:A29"/>
    <mergeCell ref="A30:A31"/>
    <mergeCell ref="A32:A33"/>
    <mergeCell ref="A34:A35"/>
    <mergeCell ref="A36:A37"/>
    <mergeCell ref="A38:A39"/>
    <mergeCell ref="A40:A41"/>
    <mergeCell ref="A42:A43"/>
    <mergeCell ref="A44:A45"/>
    <mergeCell ref="H52:H53"/>
    <mergeCell ref="H54:H55"/>
    <mergeCell ref="H56:H57"/>
    <mergeCell ref="H58:H59"/>
    <mergeCell ref="H60:H61"/>
    <mergeCell ref="H20:H21"/>
    <mergeCell ref="H22:H23"/>
    <mergeCell ref="H24:H25"/>
    <mergeCell ref="H26:H27"/>
    <mergeCell ref="H28:H29"/>
    <mergeCell ref="H30:H31"/>
    <mergeCell ref="H32:H33"/>
  </mergeCells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25"/>
    <col customWidth="1" min="2" max="3" width="10.88"/>
    <col customWidth="1" min="4" max="4" width="8.38"/>
    <col customWidth="1" min="5" max="5" width="7.13"/>
    <col customWidth="1" min="6" max="7" width="11.63"/>
    <col customWidth="1" min="8" max="8" width="4.75"/>
    <col customWidth="1" min="9" max="9" width="8.75"/>
    <col customWidth="1" min="10" max="10" width="10.88"/>
    <col customWidth="1" min="11" max="11" width="8.38"/>
    <col customWidth="1" min="12" max="12" width="7.13"/>
    <col customWidth="1" min="13" max="13" width="11.63"/>
  </cols>
  <sheetData>
    <row r="1">
      <c r="A1" s="78" t="s">
        <v>2</v>
      </c>
      <c r="G1" s="79"/>
      <c r="H1" s="78" t="s">
        <v>4</v>
      </c>
    </row>
    <row r="2">
      <c r="A2" s="80" t="s">
        <v>8</v>
      </c>
      <c r="B2" s="81" t="s">
        <v>9</v>
      </c>
      <c r="C2" s="82" t="s">
        <v>10</v>
      </c>
      <c r="D2" s="82" t="s">
        <v>11</v>
      </c>
      <c r="E2" s="82" t="s">
        <v>12</v>
      </c>
      <c r="F2" s="82" t="s">
        <v>13</v>
      </c>
      <c r="G2" s="79"/>
      <c r="H2" s="80" t="s">
        <v>8</v>
      </c>
      <c r="I2" s="81" t="s">
        <v>9</v>
      </c>
      <c r="J2" s="82" t="s">
        <v>10</v>
      </c>
      <c r="K2" s="82" t="s">
        <v>11</v>
      </c>
      <c r="L2" s="82" t="s">
        <v>12</v>
      </c>
      <c r="M2" s="82" t="s">
        <v>13</v>
      </c>
    </row>
    <row r="3">
      <c r="A3" s="83"/>
      <c r="B3" s="83"/>
      <c r="C3" s="84" t="s">
        <v>14</v>
      </c>
      <c r="D3" s="84" t="s">
        <v>15</v>
      </c>
      <c r="E3" s="84" t="s">
        <v>16</v>
      </c>
      <c r="F3" s="84" t="s">
        <v>17</v>
      </c>
      <c r="G3" s="79"/>
      <c r="H3" s="83"/>
      <c r="I3" s="83"/>
      <c r="J3" s="84" t="s">
        <v>14</v>
      </c>
      <c r="K3" s="84" t="s">
        <v>15</v>
      </c>
      <c r="L3" s="84" t="s">
        <v>16</v>
      </c>
      <c r="M3" s="84" t="s">
        <v>17</v>
      </c>
    </row>
    <row r="4">
      <c r="A4" s="94">
        <v>45778.0</v>
      </c>
      <c r="B4" s="95" t="s">
        <v>18</v>
      </c>
      <c r="C4" s="96">
        <v>0.0</v>
      </c>
      <c r="D4" s="97">
        <v>0.0</v>
      </c>
      <c r="E4" s="97">
        <v>0.0</v>
      </c>
      <c r="F4" s="96">
        <v>0.0</v>
      </c>
      <c r="G4" s="89"/>
      <c r="H4" s="94">
        <v>45778.0</v>
      </c>
      <c r="I4" s="95" t="s">
        <v>18</v>
      </c>
      <c r="J4" s="96">
        <v>123.0</v>
      </c>
      <c r="K4" s="96">
        <v>110.0</v>
      </c>
      <c r="L4" s="96">
        <v>74.0</v>
      </c>
      <c r="M4" s="96">
        <v>229.0</v>
      </c>
    </row>
    <row r="5">
      <c r="A5" s="98"/>
      <c r="B5" s="95" t="s">
        <v>19</v>
      </c>
      <c r="C5" s="99">
        <v>0.0</v>
      </c>
      <c r="D5" s="100">
        <v>0.0</v>
      </c>
      <c r="E5" s="100">
        <v>0.0</v>
      </c>
      <c r="F5" s="99">
        <v>0.0</v>
      </c>
      <c r="G5" s="89"/>
      <c r="H5" s="98"/>
      <c r="I5" s="95" t="s">
        <v>19</v>
      </c>
      <c r="J5" s="99">
        <v>0.0</v>
      </c>
      <c r="K5" s="99">
        <v>0.0</v>
      </c>
      <c r="L5" s="99">
        <v>0.0</v>
      </c>
      <c r="M5" s="99">
        <v>0.0</v>
      </c>
    </row>
    <row r="6">
      <c r="A6" s="94">
        <v>45779.0</v>
      </c>
      <c r="B6" s="95" t="s">
        <v>18</v>
      </c>
      <c r="C6" s="96">
        <v>0.0</v>
      </c>
      <c r="D6" s="97">
        <v>0.0</v>
      </c>
      <c r="E6" s="97">
        <v>0.0</v>
      </c>
      <c r="F6" s="96">
        <v>0.0</v>
      </c>
      <c r="G6" s="89"/>
      <c r="H6" s="94">
        <v>45779.0</v>
      </c>
      <c r="I6" s="95" t="s">
        <v>18</v>
      </c>
      <c r="J6" s="96">
        <v>174.0</v>
      </c>
      <c r="K6" s="96">
        <v>85.0</v>
      </c>
      <c r="L6" s="96">
        <v>80.0</v>
      </c>
      <c r="M6" s="96">
        <v>495.0</v>
      </c>
    </row>
    <row r="7">
      <c r="A7" s="98"/>
      <c r="B7" s="95" t="s">
        <v>19</v>
      </c>
      <c r="C7" s="99">
        <v>0.0</v>
      </c>
      <c r="D7" s="100">
        <v>0.0</v>
      </c>
      <c r="E7" s="100">
        <v>0.0</v>
      </c>
      <c r="F7" s="99">
        <v>0.0</v>
      </c>
      <c r="G7" s="89"/>
      <c r="H7" s="98"/>
      <c r="I7" s="95" t="s">
        <v>19</v>
      </c>
      <c r="J7" s="99">
        <v>25.0</v>
      </c>
      <c r="K7" s="99">
        <v>40.0</v>
      </c>
      <c r="L7" s="99">
        <v>21.0</v>
      </c>
      <c r="M7" s="99">
        <v>165.0</v>
      </c>
    </row>
    <row r="8">
      <c r="A8" s="94">
        <v>45780.0</v>
      </c>
      <c r="B8" s="95" t="s">
        <v>18</v>
      </c>
      <c r="C8" s="96">
        <v>0.0</v>
      </c>
      <c r="D8" s="97">
        <v>0.0</v>
      </c>
      <c r="E8" s="97">
        <v>0.0</v>
      </c>
      <c r="F8" s="96">
        <v>0.0</v>
      </c>
      <c r="G8" s="89"/>
      <c r="H8" s="94">
        <v>45780.0</v>
      </c>
      <c r="I8" s="95" t="s">
        <v>18</v>
      </c>
      <c r="J8" s="96">
        <v>214.0</v>
      </c>
      <c r="K8" s="96">
        <v>232.0</v>
      </c>
      <c r="L8" s="96">
        <v>99.0</v>
      </c>
      <c r="M8" s="96">
        <v>655.0</v>
      </c>
    </row>
    <row r="9">
      <c r="A9" s="98"/>
      <c r="B9" s="95" t="s">
        <v>19</v>
      </c>
      <c r="C9" s="99">
        <v>0.0</v>
      </c>
      <c r="D9" s="100">
        <v>0.0</v>
      </c>
      <c r="E9" s="100">
        <v>0.0</v>
      </c>
      <c r="F9" s="99">
        <v>0.0</v>
      </c>
      <c r="G9" s="89"/>
      <c r="H9" s="98"/>
      <c r="I9" s="95" t="s">
        <v>19</v>
      </c>
      <c r="J9" s="99">
        <v>81.0</v>
      </c>
      <c r="K9" s="99">
        <v>89.0</v>
      </c>
      <c r="L9" s="99">
        <v>49.0</v>
      </c>
      <c r="M9" s="99">
        <v>211.0</v>
      </c>
    </row>
    <row r="10">
      <c r="A10" s="94">
        <v>45781.0</v>
      </c>
      <c r="B10" s="95" t="s">
        <v>18</v>
      </c>
      <c r="C10" s="96">
        <v>0.0</v>
      </c>
      <c r="D10" s="97">
        <v>0.0</v>
      </c>
      <c r="E10" s="97">
        <v>0.0</v>
      </c>
      <c r="F10" s="96">
        <v>0.0</v>
      </c>
      <c r="G10" s="89"/>
      <c r="H10" s="94">
        <v>45781.0</v>
      </c>
      <c r="I10" s="95" t="s">
        <v>18</v>
      </c>
      <c r="J10" s="96">
        <v>97.0</v>
      </c>
      <c r="K10" s="96">
        <v>201.0</v>
      </c>
      <c r="L10" s="96">
        <v>72.0</v>
      </c>
      <c r="M10" s="96">
        <v>398.0</v>
      </c>
    </row>
    <row r="11">
      <c r="A11" s="98"/>
      <c r="B11" s="95" t="s">
        <v>19</v>
      </c>
      <c r="C11" s="99">
        <v>0.0</v>
      </c>
      <c r="D11" s="100">
        <v>0.0</v>
      </c>
      <c r="E11" s="100">
        <v>0.0</v>
      </c>
      <c r="F11" s="99">
        <v>0.0</v>
      </c>
      <c r="G11" s="89"/>
      <c r="H11" s="98"/>
      <c r="I11" s="95" t="s">
        <v>19</v>
      </c>
      <c r="J11" s="99">
        <v>0.0</v>
      </c>
      <c r="K11" s="99">
        <v>0.0</v>
      </c>
      <c r="L11" s="99">
        <v>0.0</v>
      </c>
      <c r="M11" s="99">
        <v>0.0</v>
      </c>
    </row>
    <row r="12">
      <c r="A12" s="94">
        <v>45782.0</v>
      </c>
      <c r="B12" s="95" t="s">
        <v>18</v>
      </c>
      <c r="C12" s="96">
        <v>173.0</v>
      </c>
      <c r="D12" s="97">
        <v>45.0</v>
      </c>
      <c r="E12" s="97">
        <v>66.0</v>
      </c>
      <c r="F12" s="96">
        <v>556.0</v>
      </c>
      <c r="G12" s="89"/>
      <c r="H12" s="94">
        <v>45782.0</v>
      </c>
      <c r="I12" s="95" t="s">
        <v>18</v>
      </c>
      <c r="J12" s="96">
        <v>89.0</v>
      </c>
      <c r="K12" s="96">
        <v>52.0</v>
      </c>
      <c r="L12" s="96">
        <v>40.0</v>
      </c>
      <c r="M12" s="96">
        <v>451.0</v>
      </c>
    </row>
    <row r="13">
      <c r="A13" s="98"/>
      <c r="B13" s="95" t="s">
        <v>19</v>
      </c>
      <c r="C13" s="99">
        <v>213.0</v>
      </c>
      <c r="D13" s="100">
        <v>51.0</v>
      </c>
      <c r="E13" s="100">
        <v>82.0</v>
      </c>
      <c r="F13" s="99">
        <v>625.0</v>
      </c>
      <c r="G13" s="89"/>
      <c r="H13" s="98"/>
      <c r="I13" s="95" t="s">
        <v>19</v>
      </c>
      <c r="J13" s="99">
        <v>104.0</v>
      </c>
      <c r="K13" s="99">
        <v>64.0</v>
      </c>
      <c r="L13" s="99">
        <v>48.0</v>
      </c>
      <c r="M13" s="99">
        <v>282.0</v>
      </c>
    </row>
    <row r="14">
      <c r="A14" s="94">
        <v>45783.0</v>
      </c>
      <c r="B14" s="95" t="s">
        <v>18</v>
      </c>
      <c r="C14" s="96">
        <v>270.0</v>
      </c>
      <c r="D14" s="97">
        <v>187.0</v>
      </c>
      <c r="E14" s="97">
        <v>105.0</v>
      </c>
      <c r="F14" s="96">
        <v>972.0</v>
      </c>
      <c r="G14" s="89"/>
      <c r="H14" s="94">
        <v>45783.0</v>
      </c>
      <c r="I14" s="95" t="s">
        <v>18</v>
      </c>
      <c r="J14" s="96">
        <v>109.0</v>
      </c>
      <c r="K14" s="96">
        <v>143.0</v>
      </c>
      <c r="L14" s="96">
        <v>62.0</v>
      </c>
      <c r="M14" s="96">
        <v>510.0</v>
      </c>
    </row>
    <row r="15">
      <c r="A15" s="98"/>
      <c r="B15" s="95" t="s">
        <v>19</v>
      </c>
      <c r="C15" s="99">
        <v>146.0</v>
      </c>
      <c r="D15" s="100">
        <v>191.0</v>
      </c>
      <c r="E15" s="100">
        <v>54.0</v>
      </c>
      <c r="F15" s="99">
        <v>546.0</v>
      </c>
      <c r="G15" s="89"/>
      <c r="H15" s="98"/>
      <c r="I15" s="95" t="s">
        <v>19</v>
      </c>
      <c r="J15" s="99">
        <v>62.0</v>
      </c>
      <c r="K15" s="99">
        <v>139.0</v>
      </c>
      <c r="L15" s="99">
        <v>28.0</v>
      </c>
      <c r="M15" s="99">
        <v>269.0</v>
      </c>
    </row>
    <row r="16">
      <c r="A16" s="94">
        <v>45784.0</v>
      </c>
      <c r="B16" s="95" t="s">
        <v>18</v>
      </c>
      <c r="C16" s="96">
        <v>174.0</v>
      </c>
      <c r="D16" s="97">
        <v>52.0</v>
      </c>
      <c r="E16" s="97">
        <v>52.0</v>
      </c>
      <c r="F16" s="96">
        <v>516.0</v>
      </c>
      <c r="G16" s="89"/>
      <c r="H16" s="94">
        <v>45784.0</v>
      </c>
      <c r="I16" s="95" t="s">
        <v>18</v>
      </c>
      <c r="J16" s="96">
        <v>76.0</v>
      </c>
      <c r="K16" s="96">
        <v>55.0</v>
      </c>
      <c r="L16" s="96">
        <v>38.0</v>
      </c>
      <c r="M16" s="96">
        <v>380.0</v>
      </c>
    </row>
    <row r="17">
      <c r="A17" s="98"/>
      <c r="B17" s="95" t="s">
        <v>19</v>
      </c>
      <c r="C17" s="99">
        <v>124.0</v>
      </c>
      <c r="D17" s="100">
        <v>67.0</v>
      </c>
      <c r="E17" s="100">
        <v>78.0</v>
      </c>
      <c r="F17" s="99">
        <v>510.0</v>
      </c>
      <c r="G17" s="89"/>
      <c r="H17" s="98"/>
      <c r="I17" s="95" t="s">
        <v>19</v>
      </c>
      <c r="J17" s="99">
        <v>37.0</v>
      </c>
      <c r="K17" s="99">
        <v>24.0</v>
      </c>
      <c r="L17" s="99">
        <v>30.0</v>
      </c>
      <c r="M17" s="99">
        <v>115.0</v>
      </c>
    </row>
    <row r="18">
      <c r="A18" s="94">
        <v>45785.0</v>
      </c>
      <c r="B18" s="95" t="s">
        <v>18</v>
      </c>
      <c r="C18" s="96">
        <v>89.0</v>
      </c>
      <c r="D18" s="97">
        <v>75.0</v>
      </c>
      <c r="E18" s="97">
        <v>51.0</v>
      </c>
      <c r="F18" s="96">
        <v>322.0</v>
      </c>
      <c r="G18" s="89"/>
      <c r="H18" s="94">
        <v>45785.0</v>
      </c>
      <c r="I18" s="95" t="s">
        <v>18</v>
      </c>
      <c r="J18" s="96">
        <v>55.0</v>
      </c>
      <c r="K18" s="96">
        <v>58.0</v>
      </c>
      <c r="L18" s="96">
        <v>36.0</v>
      </c>
      <c r="M18" s="96">
        <v>216.0</v>
      </c>
    </row>
    <row r="19">
      <c r="A19" s="98"/>
      <c r="B19" s="95" t="s">
        <v>19</v>
      </c>
      <c r="C19" s="99">
        <v>121.0</v>
      </c>
      <c r="D19" s="100">
        <v>304.0</v>
      </c>
      <c r="E19" s="100">
        <v>55.0</v>
      </c>
      <c r="F19" s="99">
        <v>605.0</v>
      </c>
      <c r="G19" s="89"/>
      <c r="H19" s="98"/>
      <c r="I19" s="95" t="s">
        <v>19</v>
      </c>
      <c r="J19" s="99">
        <v>31.0</v>
      </c>
      <c r="K19" s="99">
        <v>155.0</v>
      </c>
      <c r="L19" s="99">
        <v>26.0</v>
      </c>
      <c r="M19" s="99">
        <v>271.0</v>
      </c>
    </row>
    <row r="20">
      <c r="A20" s="94">
        <v>45786.0</v>
      </c>
      <c r="B20" s="95" t="s">
        <v>18</v>
      </c>
      <c r="C20" s="96">
        <v>518.0</v>
      </c>
      <c r="D20" s="97">
        <v>231.0</v>
      </c>
      <c r="E20" s="97">
        <v>3.0</v>
      </c>
      <c r="F20" s="96">
        <v>664.0</v>
      </c>
      <c r="G20" s="89"/>
      <c r="H20" s="94">
        <v>45786.0</v>
      </c>
      <c r="I20" s="95" t="s">
        <v>18</v>
      </c>
      <c r="J20" s="96">
        <v>330.0</v>
      </c>
      <c r="K20" s="96">
        <v>153.0</v>
      </c>
      <c r="L20" s="96">
        <v>37.0</v>
      </c>
      <c r="M20" s="96">
        <v>419.0</v>
      </c>
    </row>
    <row r="21">
      <c r="A21" s="98"/>
      <c r="B21" s="95" t="s">
        <v>19</v>
      </c>
      <c r="C21" s="99">
        <v>225.0</v>
      </c>
      <c r="D21" s="100">
        <v>160.0</v>
      </c>
      <c r="E21" s="100">
        <v>2.0</v>
      </c>
      <c r="F21" s="99">
        <v>374.0</v>
      </c>
      <c r="G21" s="89"/>
      <c r="H21" s="98"/>
      <c r="I21" s="95" t="s">
        <v>19</v>
      </c>
      <c r="J21" s="99">
        <v>57.0</v>
      </c>
      <c r="K21" s="99">
        <v>38.0</v>
      </c>
      <c r="L21" s="99">
        <v>2.0</v>
      </c>
      <c r="M21" s="99">
        <v>66.0</v>
      </c>
    </row>
    <row r="22">
      <c r="A22" s="94">
        <v>45787.0</v>
      </c>
      <c r="B22" s="95" t="s">
        <v>18</v>
      </c>
      <c r="C22" s="96">
        <v>0.0</v>
      </c>
      <c r="D22" s="97">
        <v>0.0</v>
      </c>
      <c r="E22" s="97">
        <v>0.0</v>
      </c>
      <c r="F22" s="96">
        <v>0.0</v>
      </c>
      <c r="G22" s="89"/>
      <c r="H22" s="94">
        <v>45787.0</v>
      </c>
      <c r="I22" s="95" t="s">
        <v>18</v>
      </c>
      <c r="J22" s="96">
        <v>123.0</v>
      </c>
      <c r="K22" s="96">
        <v>133.0</v>
      </c>
      <c r="L22" s="96">
        <v>47.0</v>
      </c>
      <c r="M22" s="96">
        <v>381.0</v>
      </c>
    </row>
    <row r="23">
      <c r="A23" s="98"/>
      <c r="B23" s="95" t="s">
        <v>19</v>
      </c>
      <c r="C23" s="99">
        <v>0.0</v>
      </c>
      <c r="D23" s="100">
        <v>0.0</v>
      </c>
      <c r="E23" s="100">
        <v>0.0</v>
      </c>
      <c r="F23" s="99">
        <v>0.0</v>
      </c>
      <c r="G23" s="89"/>
      <c r="H23" s="98"/>
      <c r="I23" s="95" t="s">
        <v>19</v>
      </c>
      <c r="J23" s="99">
        <v>45.0</v>
      </c>
      <c r="K23" s="99">
        <v>31.0</v>
      </c>
      <c r="L23" s="99">
        <v>18.0</v>
      </c>
      <c r="M23" s="99">
        <v>107.0</v>
      </c>
    </row>
    <row r="24">
      <c r="A24" s="94">
        <v>45788.0</v>
      </c>
      <c r="B24" s="95" t="s">
        <v>18</v>
      </c>
      <c r="C24" s="96">
        <v>0.0</v>
      </c>
      <c r="D24" s="97">
        <v>0.0</v>
      </c>
      <c r="E24" s="97">
        <v>0.0</v>
      </c>
      <c r="F24" s="96">
        <v>0.0</v>
      </c>
      <c r="G24" s="89"/>
      <c r="H24" s="94">
        <v>45788.0</v>
      </c>
      <c r="I24" s="95" t="s">
        <v>18</v>
      </c>
      <c r="J24" s="96">
        <v>111.0</v>
      </c>
      <c r="K24" s="96">
        <v>37.0</v>
      </c>
      <c r="L24" s="96">
        <v>57.0</v>
      </c>
      <c r="M24" s="96">
        <v>216.0</v>
      </c>
    </row>
    <row r="25">
      <c r="A25" s="98"/>
      <c r="B25" s="95" t="s">
        <v>19</v>
      </c>
      <c r="C25" s="99">
        <v>0.0</v>
      </c>
      <c r="D25" s="100">
        <v>0.0</v>
      </c>
      <c r="E25" s="100">
        <v>0.0</v>
      </c>
      <c r="F25" s="99">
        <v>0.0</v>
      </c>
      <c r="G25" s="89"/>
      <c r="H25" s="98"/>
      <c r="I25" s="95" t="s">
        <v>19</v>
      </c>
      <c r="J25" s="99">
        <v>0.0</v>
      </c>
      <c r="K25" s="99">
        <v>0.0</v>
      </c>
      <c r="L25" s="99">
        <v>0.0</v>
      </c>
      <c r="M25" s="99">
        <v>0.0</v>
      </c>
    </row>
    <row r="26">
      <c r="A26" s="94">
        <v>45789.0</v>
      </c>
      <c r="B26" s="95" t="s">
        <v>18</v>
      </c>
      <c r="C26" s="96">
        <v>142.0</v>
      </c>
      <c r="D26" s="97">
        <v>12.0</v>
      </c>
      <c r="E26" s="97">
        <v>54.0</v>
      </c>
      <c r="F26" s="96">
        <v>411.0</v>
      </c>
      <c r="G26" s="89"/>
      <c r="H26" s="94">
        <v>45789.0</v>
      </c>
      <c r="I26" s="95" t="s">
        <v>18</v>
      </c>
      <c r="J26" s="96">
        <v>39.0</v>
      </c>
      <c r="K26" s="96">
        <v>79.0</v>
      </c>
      <c r="L26" s="96">
        <v>31.0</v>
      </c>
      <c r="M26" s="96">
        <v>319.0</v>
      </c>
    </row>
    <row r="27">
      <c r="A27" s="98"/>
      <c r="B27" s="95" t="s">
        <v>19</v>
      </c>
      <c r="C27" s="99">
        <v>181.0</v>
      </c>
      <c r="D27" s="100">
        <v>140.0</v>
      </c>
      <c r="E27" s="100">
        <v>81.0</v>
      </c>
      <c r="F27" s="99">
        <v>602.0</v>
      </c>
      <c r="G27" s="89"/>
      <c r="H27" s="98"/>
      <c r="I27" s="95" t="s">
        <v>19</v>
      </c>
      <c r="J27" s="99">
        <v>84.0</v>
      </c>
      <c r="K27" s="99">
        <v>80.0</v>
      </c>
      <c r="L27" s="99">
        <v>27.0</v>
      </c>
      <c r="M27" s="99">
        <v>338.0</v>
      </c>
    </row>
    <row r="28">
      <c r="A28" s="94">
        <v>45790.0</v>
      </c>
      <c r="B28" s="95" t="s">
        <v>18</v>
      </c>
      <c r="C28" s="96">
        <v>142.0</v>
      </c>
      <c r="D28" s="97">
        <v>292.0</v>
      </c>
      <c r="E28" s="97">
        <v>115.0</v>
      </c>
      <c r="F28" s="96">
        <v>678.0</v>
      </c>
      <c r="G28" s="89"/>
      <c r="H28" s="94">
        <v>45790.0</v>
      </c>
      <c r="I28" s="95" t="s">
        <v>18</v>
      </c>
      <c r="J28" s="96">
        <v>101.0</v>
      </c>
      <c r="K28" s="96">
        <v>204.0</v>
      </c>
      <c r="L28" s="96">
        <v>88.0</v>
      </c>
      <c r="M28" s="96">
        <v>468.0</v>
      </c>
    </row>
    <row r="29">
      <c r="A29" s="98"/>
      <c r="B29" s="95" t="s">
        <v>19</v>
      </c>
      <c r="C29" s="99">
        <v>148.0</v>
      </c>
      <c r="D29" s="100">
        <v>220.0</v>
      </c>
      <c r="E29" s="100">
        <v>51.0</v>
      </c>
      <c r="F29" s="99">
        <v>532.0</v>
      </c>
      <c r="G29" s="89"/>
      <c r="H29" s="98"/>
      <c r="I29" s="95" t="s">
        <v>19</v>
      </c>
      <c r="J29" s="99">
        <v>67.0</v>
      </c>
      <c r="K29" s="99">
        <v>64.0</v>
      </c>
      <c r="L29" s="99">
        <v>31.0</v>
      </c>
      <c r="M29" s="99">
        <v>264.0</v>
      </c>
    </row>
    <row r="30">
      <c r="A30" s="94">
        <v>45791.0</v>
      </c>
      <c r="B30" s="95" t="s">
        <v>18</v>
      </c>
      <c r="C30" s="96">
        <v>170.0</v>
      </c>
      <c r="D30" s="97">
        <v>51.0</v>
      </c>
      <c r="E30" s="97">
        <v>62.0</v>
      </c>
      <c r="F30" s="96">
        <v>617.0</v>
      </c>
      <c r="G30" s="89"/>
      <c r="H30" s="94">
        <v>45791.0</v>
      </c>
      <c r="I30" s="95" t="s">
        <v>18</v>
      </c>
      <c r="J30" s="96">
        <v>122.0</v>
      </c>
      <c r="K30" s="96">
        <v>57.0</v>
      </c>
      <c r="L30" s="96">
        <v>44.0</v>
      </c>
      <c r="M30" s="96">
        <v>470.0</v>
      </c>
    </row>
    <row r="31">
      <c r="A31" s="98"/>
      <c r="B31" s="95" t="s">
        <v>19</v>
      </c>
      <c r="C31" s="99">
        <v>190.0</v>
      </c>
      <c r="D31" s="100">
        <v>217.0</v>
      </c>
      <c r="E31" s="100">
        <v>89.0</v>
      </c>
      <c r="F31" s="99">
        <v>769.0</v>
      </c>
      <c r="G31" s="89"/>
      <c r="H31" s="98"/>
      <c r="I31" s="95" t="s">
        <v>19</v>
      </c>
      <c r="J31" s="99">
        <v>121.0</v>
      </c>
      <c r="K31" s="99">
        <v>47.0</v>
      </c>
      <c r="L31" s="99">
        <v>29.0</v>
      </c>
      <c r="M31" s="99">
        <v>484.0</v>
      </c>
    </row>
    <row r="32">
      <c r="A32" s="94">
        <v>45792.0</v>
      </c>
      <c r="B32" s="95" t="s">
        <v>18</v>
      </c>
      <c r="C32" s="96">
        <v>250.0</v>
      </c>
      <c r="D32" s="97">
        <v>129.0</v>
      </c>
      <c r="E32" s="97">
        <v>112.0</v>
      </c>
      <c r="F32" s="96">
        <v>867.0</v>
      </c>
      <c r="G32" s="89"/>
      <c r="H32" s="94">
        <v>45792.0</v>
      </c>
      <c r="I32" s="95" t="s">
        <v>18</v>
      </c>
      <c r="J32" s="96">
        <v>111.0</v>
      </c>
      <c r="K32" s="96">
        <v>56.0</v>
      </c>
      <c r="L32" s="96">
        <v>52.0</v>
      </c>
      <c r="M32" s="96">
        <v>529.0</v>
      </c>
    </row>
    <row r="33">
      <c r="A33" s="98"/>
      <c r="B33" s="95" t="s">
        <v>19</v>
      </c>
      <c r="C33" s="99">
        <v>129.0</v>
      </c>
      <c r="D33" s="100">
        <v>155.0</v>
      </c>
      <c r="E33" s="100">
        <v>68.0</v>
      </c>
      <c r="F33" s="99">
        <v>459.0</v>
      </c>
      <c r="G33" s="89"/>
      <c r="H33" s="98"/>
      <c r="I33" s="95" t="s">
        <v>19</v>
      </c>
      <c r="J33" s="99">
        <v>51.0</v>
      </c>
      <c r="K33" s="99">
        <v>55.0</v>
      </c>
      <c r="L33" s="99">
        <v>21.0</v>
      </c>
      <c r="M33" s="99">
        <v>173.0</v>
      </c>
    </row>
    <row r="34">
      <c r="A34" s="94">
        <v>45793.0</v>
      </c>
      <c r="B34" s="95" t="s">
        <v>18</v>
      </c>
      <c r="C34" s="96">
        <v>156.0</v>
      </c>
      <c r="D34" s="97">
        <v>147.0</v>
      </c>
      <c r="E34" s="97">
        <v>64.0</v>
      </c>
      <c r="F34" s="96">
        <v>450.0</v>
      </c>
      <c r="G34" s="89"/>
      <c r="H34" s="94">
        <v>45793.0</v>
      </c>
      <c r="I34" s="95" t="s">
        <v>18</v>
      </c>
      <c r="J34" s="96">
        <v>95.0</v>
      </c>
      <c r="K34" s="96">
        <v>127.0</v>
      </c>
      <c r="L34" s="96">
        <v>35.0</v>
      </c>
      <c r="M34" s="96">
        <v>336.0</v>
      </c>
    </row>
    <row r="35">
      <c r="A35" s="98"/>
      <c r="B35" s="101" t="s">
        <v>19</v>
      </c>
      <c r="C35" s="100">
        <v>320.0</v>
      </c>
      <c r="D35" s="100">
        <v>482.0</v>
      </c>
      <c r="E35" s="100">
        <v>113.0</v>
      </c>
      <c r="F35" s="100">
        <v>707.0</v>
      </c>
      <c r="G35" s="93"/>
      <c r="H35" s="98"/>
      <c r="I35" s="101" t="s">
        <v>19</v>
      </c>
      <c r="J35" s="100">
        <v>122.0</v>
      </c>
      <c r="K35" s="100">
        <v>214.0</v>
      </c>
      <c r="L35" s="100">
        <v>27.0</v>
      </c>
      <c r="M35" s="100">
        <v>254.0</v>
      </c>
    </row>
    <row r="36">
      <c r="A36" s="94">
        <v>45794.0</v>
      </c>
      <c r="B36" s="101" t="s">
        <v>18</v>
      </c>
      <c r="C36" s="97">
        <v>0.0</v>
      </c>
      <c r="D36" s="97">
        <v>0.0</v>
      </c>
      <c r="E36" s="97">
        <v>0.0</v>
      </c>
      <c r="F36" s="97">
        <v>0.0</v>
      </c>
      <c r="G36" s="93"/>
      <c r="H36" s="94">
        <v>45794.0</v>
      </c>
      <c r="I36" s="101" t="s">
        <v>18</v>
      </c>
      <c r="J36" s="97">
        <v>70.0</v>
      </c>
      <c r="K36" s="97">
        <v>39.0</v>
      </c>
      <c r="L36" s="97">
        <v>52.0</v>
      </c>
      <c r="M36" s="97">
        <v>218.0</v>
      </c>
    </row>
    <row r="37">
      <c r="A37" s="98"/>
      <c r="B37" s="101" t="s">
        <v>19</v>
      </c>
      <c r="C37" s="100">
        <v>0.0</v>
      </c>
      <c r="D37" s="100">
        <v>0.0</v>
      </c>
      <c r="E37" s="100">
        <v>0.0</v>
      </c>
      <c r="F37" s="100">
        <v>0.0</v>
      </c>
      <c r="G37" s="93"/>
      <c r="H37" s="98"/>
      <c r="I37" s="101" t="s">
        <v>19</v>
      </c>
      <c r="J37" s="100">
        <v>64.0</v>
      </c>
      <c r="K37" s="100">
        <v>138.0</v>
      </c>
      <c r="L37" s="100">
        <v>53.0</v>
      </c>
      <c r="M37" s="100">
        <v>216.0</v>
      </c>
    </row>
    <row r="38">
      <c r="A38" s="94">
        <v>45795.0</v>
      </c>
      <c r="B38" s="101" t="s">
        <v>18</v>
      </c>
      <c r="C38" s="97">
        <v>0.0</v>
      </c>
      <c r="D38" s="97">
        <v>0.0</v>
      </c>
      <c r="E38" s="97">
        <v>0.0</v>
      </c>
      <c r="F38" s="97">
        <v>0.0</v>
      </c>
      <c r="G38" s="93"/>
      <c r="H38" s="94">
        <v>45795.0</v>
      </c>
      <c r="I38" s="101" t="s">
        <v>18</v>
      </c>
      <c r="J38" s="97">
        <v>174.0</v>
      </c>
      <c r="K38" s="97">
        <v>441.0</v>
      </c>
      <c r="L38" s="97">
        <v>80.0</v>
      </c>
      <c r="M38" s="97">
        <v>432.0</v>
      </c>
    </row>
    <row r="39">
      <c r="A39" s="98"/>
      <c r="B39" s="101" t="s">
        <v>19</v>
      </c>
      <c r="C39" s="100">
        <v>0.0</v>
      </c>
      <c r="D39" s="100">
        <v>0.0</v>
      </c>
      <c r="E39" s="100">
        <v>0.0</v>
      </c>
      <c r="F39" s="100">
        <v>0.0</v>
      </c>
      <c r="G39" s="93"/>
      <c r="H39" s="98"/>
      <c r="I39" s="101" t="s">
        <v>19</v>
      </c>
      <c r="J39" s="100">
        <v>0.0</v>
      </c>
      <c r="K39" s="100">
        <v>0.0</v>
      </c>
      <c r="L39" s="100">
        <v>0.0</v>
      </c>
      <c r="M39" s="100">
        <v>0.0</v>
      </c>
    </row>
    <row r="40">
      <c r="A40" s="94">
        <v>45796.0</v>
      </c>
      <c r="B40" s="101" t="s">
        <v>18</v>
      </c>
      <c r="C40" s="97">
        <v>84.0</v>
      </c>
      <c r="D40" s="97">
        <v>88.0</v>
      </c>
      <c r="E40" s="97">
        <v>60.0</v>
      </c>
      <c r="F40" s="97">
        <v>357.0</v>
      </c>
      <c r="G40" s="93"/>
      <c r="H40" s="94">
        <v>45796.0</v>
      </c>
      <c r="I40" s="101" t="s">
        <v>18</v>
      </c>
      <c r="J40" s="97">
        <v>58.0</v>
      </c>
      <c r="K40" s="97">
        <v>70.0</v>
      </c>
      <c r="L40" s="97">
        <v>27.0</v>
      </c>
      <c r="M40" s="97">
        <v>259.0</v>
      </c>
    </row>
    <row r="41">
      <c r="A41" s="98"/>
      <c r="B41" s="101" t="s">
        <v>19</v>
      </c>
      <c r="C41" s="100">
        <v>191.0</v>
      </c>
      <c r="D41" s="100">
        <v>15.0</v>
      </c>
      <c r="E41" s="100">
        <v>58.0</v>
      </c>
      <c r="F41" s="100">
        <v>635.0</v>
      </c>
      <c r="G41" s="93"/>
      <c r="H41" s="98"/>
      <c r="I41" s="101" t="s">
        <v>19</v>
      </c>
      <c r="J41" s="100">
        <v>28.0</v>
      </c>
      <c r="K41" s="100">
        <v>63.0</v>
      </c>
      <c r="L41" s="100">
        <v>26.0</v>
      </c>
      <c r="M41" s="100">
        <v>349.0</v>
      </c>
    </row>
    <row r="42">
      <c r="A42" s="94">
        <v>45797.0</v>
      </c>
      <c r="B42" s="101" t="s">
        <v>18</v>
      </c>
      <c r="C42" s="97">
        <v>413.0</v>
      </c>
      <c r="D42" s="97">
        <v>604.0</v>
      </c>
      <c r="E42" s="97">
        <v>84.0</v>
      </c>
      <c r="F42" s="97">
        <v>510.0</v>
      </c>
      <c r="G42" s="93"/>
      <c r="H42" s="94">
        <v>45797.0</v>
      </c>
      <c r="I42" s="101" t="s">
        <v>18</v>
      </c>
      <c r="J42" s="97">
        <v>282.0</v>
      </c>
      <c r="K42" s="97">
        <v>524.0</v>
      </c>
      <c r="L42" s="97">
        <v>90.0</v>
      </c>
      <c r="M42" s="97">
        <v>635.0</v>
      </c>
    </row>
    <row r="43">
      <c r="A43" s="98"/>
      <c r="B43" s="101" t="s">
        <v>19</v>
      </c>
      <c r="C43" s="100">
        <v>132.0</v>
      </c>
      <c r="D43" s="100">
        <v>32.0</v>
      </c>
      <c r="E43" s="100">
        <v>62.0</v>
      </c>
      <c r="F43" s="100">
        <v>435.0</v>
      </c>
      <c r="G43" s="93"/>
      <c r="H43" s="98"/>
      <c r="I43" s="101" t="s">
        <v>19</v>
      </c>
      <c r="J43" s="100">
        <v>36.0</v>
      </c>
      <c r="K43" s="100">
        <v>21.0</v>
      </c>
      <c r="L43" s="100">
        <v>20.0</v>
      </c>
      <c r="M43" s="100">
        <v>138.0</v>
      </c>
    </row>
    <row r="44">
      <c r="A44" s="94">
        <v>45798.0</v>
      </c>
      <c r="B44" s="101" t="s">
        <v>18</v>
      </c>
      <c r="C44" s="97">
        <v>159.0</v>
      </c>
      <c r="D44" s="97">
        <v>56.0</v>
      </c>
      <c r="E44" s="97">
        <v>55.0</v>
      </c>
      <c r="F44" s="97">
        <v>540.0</v>
      </c>
      <c r="G44" s="93"/>
      <c r="H44" s="94">
        <v>45798.0</v>
      </c>
      <c r="I44" s="101" t="s">
        <v>18</v>
      </c>
      <c r="J44" s="97">
        <v>82.0</v>
      </c>
      <c r="K44" s="97">
        <v>39.0</v>
      </c>
      <c r="L44" s="97">
        <v>22.0</v>
      </c>
      <c r="M44" s="97">
        <v>315.0</v>
      </c>
    </row>
    <row r="45">
      <c r="A45" s="98"/>
      <c r="B45" s="101" t="s">
        <v>19</v>
      </c>
      <c r="C45" s="100">
        <v>173.0</v>
      </c>
      <c r="D45" s="100">
        <v>82.0</v>
      </c>
      <c r="E45" s="100">
        <v>74.0</v>
      </c>
      <c r="F45" s="100">
        <v>554.0</v>
      </c>
      <c r="G45" s="93"/>
      <c r="H45" s="98"/>
      <c r="I45" s="101" t="s">
        <v>19</v>
      </c>
      <c r="J45" s="100">
        <v>62.0</v>
      </c>
      <c r="K45" s="100">
        <v>27.0</v>
      </c>
      <c r="L45" s="100">
        <v>20.0</v>
      </c>
      <c r="M45" s="100">
        <v>127.0</v>
      </c>
    </row>
    <row r="46">
      <c r="A46" s="94">
        <v>45799.0</v>
      </c>
      <c r="B46" s="101" t="s">
        <v>18</v>
      </c>
      <c r="C46" s="97">
        <v>217.0</v>
      </c>
      <c r="D46" s="97">
        <v>66.0</v>
      </c>
      <c r="E46" s="97">
        <v>115.0</v>
      </c>
      <c r="F46" s="97">
        <v>678.0</v>
      </c>
      <c r="G46" s="93"/>
      <c r="H46" s="94">
        <v>45799.0</v>
      </c>
      <c r="I46" s="101" t="s">
        <v>18</v>
      </c>
      <c r="J46" s="97">
        <v>91.0</v>
      </c>
      <c r="K46" s="97">
        <v>34.0</v>
      </c>
      <c r="L46" s="97">
        <v>50.0</v>
      </c>
      <c r="M46" s="97">
        <v>352.0</v>
      </c>
    </row>
    <row r="47">
      <c r="A47" s="98"/>
      <c r="B47" s="101" t="s">
        <v>19</v>
      </c>
      <c r="C47" s="100">
        <v>126.0</v>
      </c>
      <c r="D47" s="100">
        <v>69.0</v>
      </c>
      <c r="E47" s="100">
        <v>47.0</v>
      </c>
      <c r="F47" s="100">
        <v>521.0</v>
      </c>
      <c r="G47" s="93"/>
      <c r="H47" s="98"/>
      <c r="I47" s="101" t="s">
        <v>19</v>
      </c>
      <c r="J47" s="100">
        <v>74.0</v>
      </c>
      <c r="K47" s="100">
        <v>38.0</v>
      </c>
      <c r="L47" s="100">
        <v>32.0</v>
      </c>
      <c r="M47" s="100">
        <v>212.0</v>
      </c>
    </row>
    <row r="48">
      <c r="A48" s="94">
        <v>45800.0</v>
      </c>
      <c r="B48" s="101" t="s">
        <v>18</v>
      </c>
      <c r="C48" s="97">
        <v>110.0</v>
      </c>
      <c r="D48" s="97">
        <v>173.0</v>
      </c>
      <c r="E48" s="97">
        <v>50.0</v>
      </c>
      <c r="F48" s="97">
        <v>433.0</v>
      </c>
      <c r="G48" s="93"/>
      <c r="H48" s="94">
        <v>45800.0</v>
      </c>
      <c r="I48" s="101" t="s">
        <v>18</v>
      </c>
      <c r="J48" s="97">
        <v>124.0</v>
      </c>
      <c r="K48" s="97">
        <v>362.0</v>
      </c>
      <c r="L48" s="97">
        <v>68.0</v>
      </c>
      <c r="M48" s="97">
        <v>634.0</v>
      </c>
    </row>
    <row r="49">
      <c r="A49" s="98"/>
      <c r="B49" s="101" t="s">
        <v>19</v>
      </c>
      <c r="C49" s="100">
        <v>137.0</v>
      </c>
      <c r="D49" s="100">
        <v>65.0</v>
      </c>
      <c r="E49" s="100">
        <v>77.0</v>
      </c>
      <c r="F49" s="100">
        <v>528.0</v>
      </c>
      <c r="G49" s="93"/>
      <c r="H49" s="98"/>
      <c r="I49" s="101" t="s">
        <v>19</v>
      </c>
      <c r="J49" s="100">
        <v>33.0</v>
      </c>
      <c r="K49" s="100">
        <v>24.0</v>
      </c>
      <c r="L49" s="100">
        <v>25.0</v>
      </c>
      <c r="M49" s="100">
        <v>115.0</v>
      </c>
    </row>
    <row r="50">
      <c r="A50" s="94">
        <v>45801.0</v>
      </c>
      <c r="B50" s="101" t="s">
        <v>18</v>
      </c>
      <c r="C50" s="97">
        <v>0.0</v>
      </c>
      <c r="D50" s="97">
        <v>0.0</v>
      </c>
      <c r="E50" s="97">
        <v>0.0</v>
      </c>
      <c r="F50" s="97">
        <v>0.0</v>
      </c>
      <c r="G50" s="93"/>
      <c r="H50" s="94">
        <v>45801.0</v>
      </c>
      <c r="I50" s="101" t="s">
        <v>18</v>
      </c>
      <c r="J50" s="97">
        <v>219.0</v>
      </c>
      <c r="K50" s="97">
        <v>171.0</v>
      </c>
      <c r="L50" s="97">
        <v>87.0</v>
      </c>
      <c r="M50" s="97">
        <v>499.0</v>
      </c>
    </row>
    <row r="51">
      <c r="A51" s="98"/>
      <c r="B51" s="101" t="s">
        <v>19</v>
      </c>
      <c r="C51" s="100">
        <v>0.0</v>
      </c>
      <c r="D51" s="100">
        <v>0.0</v>
      </c>
      <c r="E51" s="100">
        <v>0.0</v>
      </c>
      <c r="F51" s="100">
        <v>0.0</v>
      </c>
      <c r="G51" s="93"/>
      <c r="H51" s="98"/>
      <c r="I51" s="101" t="s">
        <v>19</v>
      </c>
      <c r="J51" s="100">
        <v>69.0</v>
      </c>
      <c r="K51" s="100">
        <v>171.0</v>
      </c>
      <c r="L51" s="100">
        <v>39.0</v>
      </c>
      <c r="M51" s="100">
        <v>297.0</v>
      </c>
    </row>
    <row r="52">
      <c r="A52" s="94">
        <v>45802.0</v>
      </c>
      <c r="B52" s="101" t="s">
        <v>18</v>
      </c>
      <c r="C52" s="97">
        <v>0.0</v>
      </c>
      <c r="D52" s="97">
        <v>0.0</v>
      </c>
      <c r="E52" s="97">
        <v>0.0</v>
      </c>
      <c r="F52" s="97">
        <v>0.0</v>
      </c>
      <c r="G52" s="93"/>
      <c r="H52" s="94">
        <v>45802.0</v>
      </c>
      <c r="I52" s="101" t="s">
        <v>18</v>
      </c>
      <c r="J52" s="97">
        <v>69.0</v>
      </c>
      <c r="K52" s="97">
        <v>46.0</v>
      </c>
      <c r="L52" s="97">
        <v>40.0</v>
      </c>
      <c r="M52" s="97">
        <v>168.0</v>
      </c>
    </row>
    <row r="53">
      <c r="A53" s="98"/>
      <c r="B53" s="101" t="s">
        <v>19</v>
      </c>
      <c r="C53" s="100">
        <v>0.0</v>
      </c>
      <c r="D53" s="100">
        <v>0.0</v>
      </c>
      <c r="E53" s="100">
        <v>0.0</v>
      </c>
      <c r="F53" s="100">
        <v>0.0</v>
      </c>
      <c r="G53" s="93"/>
      <c r="H53" s="98"/>
      <c r="I53" s="101" t="s">
        <v>19</v>
      </c>
      <c r="J53" s="100">
        <v>0.0</v>
      </c>
      <c r="K53" s="100">
        <v>0.0</v>
      </c>
      <c r="L53" s="100">
        <v>0.0</v>
      </c>
      <c r="M53" s="100">
        <v>0.0</v>
      </c>
    </row>
    <row r="54">
      <c r="A54" s="94">
        <v>45803.0</v>
      </c>
      <c r="B54" s="101" t="s">
        <v>18</v>
      </c>
      <c r="C54" s="97">
        <v>139.0</v>
      </c>
      <c r="D54" s="97">
        <v>26.0</v>
      </c>
      <c r="E54" s="97">
        <v>61.0</v>
      </c>
      <c r="F54" s="97">
        <v>406.0</v>
      </c>
      <c r="G54" s="93"/>
      <c r="H54" s="94">
        <v>45803.0</v>
      </c>
      <c r="I54" s="101" t="s">
        <v>18</v>
      </c>
      <c r="J54" s="97">
        <v>109.0</v>
      </c>
      <c r="K54" s="97">
        <v>39.0</v>
      </c>
      <c r="L54" s="97">
        <v>42.0</v>
      </c>
      <c r="M54" s="97">
        <v>422.0</v>
      </c>
    </row>
    <row r="55">
      <c r="A55" s="98"/>
      <c r="B55" s="101" t="s">
        <v>19</v>
      </c>
      <c r="C55" s="100">
        <v>122.0</v>
      </c>
      <c r="D55" s="100">
        <v>69.0</v>
      </c>
      <c r="E55" s="100">
        <v>44.0</v>
      </c>
      <c r="F55" s="100">
        <v>671.0</v>
      </c>
      <c r="G55" s="93"/>
      <c r="H55" s="98"/>
      <c r="I55" s="101" t="s">
        <v>19</v>
      </c>
      <c r="J55" s="100">
        <v>38.0</v>
      </c>
      <c r="K55" s="100">
        <v>30.0</v>
      </c>
      <c r="L55" s="100">
        <v>20.0</v>
      </c>
      <c r="M55" s="100">
        <v>169.0</v>
      </c>
    </row>
    <row r="56">
      <c r="A56" s="94">
        <v>45804.0</v>
      </c>
      <c r="B56" s="101" t="s">
        <v>18</v>
      </c>
      <c r="C56" s="97">
        <v>191.0</v>
      </c>
      <c r="D56" s="97">
        <v>364.0</v>
      </c>
      <c r="E56" s="97">
        <v>145.0</v>
      </c>
      <c r="F56" s="97">
        <v>665.0</v>
      </c>
      <c r="G56" s="93"/>
      <c r="H56" s="94">
        <v>45804.0</v>
      </c>
      <c r="I56" s="101" t="s">
        <v>18</v>
      </c>
      <c r="J56" s="97">
        <v>110.0</v>
      </c>
      <c r="K56" s="97">
        <v>271.0</v>
      </c>
      <c r="L56" s="97">
        <v>74.0</v>
      </c>
      <c r="M56" s="97">
        <v>443.0</v>
      </c>
    </row>
    <row r="57">
      <c r="A57" s="98"/>
      <c r="B57" s="101" t="s">
        <v>19</v>
      </c>
      <c r="C57" s="100">
        <v>192.0</v>
      </c>
      <c r="D57" s="100">
        <v>59.0</v>
      </c>
      <c r="E57" s="100">
        <v>69.0</v>
      </c>
      <c r="F57" s="100">
        <v>655.0</v>
      </c>
      <c r="G57" s="93"/>
      <c r="H57" s="98"/>
      <c r="I57" s="101" t="s">
        <v>19</v>
      </c>
      <c r="J57" s="100">
        <v>76.0</v>
      </c>
      <c r="K57" s="100">
        <v>30.0</v>
      </c>
      <c r="L57" s="100">
        <v>24.0</v>
      </c>
      <c r="M57" s="100">
        <v>339.0</v>
      </c>
    </row>
    <row r="58">
      <c r="A58" s="94">
        <v>45805.0</v>
      </c>
      <c r="B58" s="101" t="s">
        <v>18</v>
      </c>
      <c r="C58" s="97">
        <v>218.0</v>
      </c>
      <c r="D58" s="97">
        <v>202.0</v>
      </c>
      <c r="E58" s="97">
        <v>67.0</v>
      </c>
      <c r="F58" s="97">
        <v>736.0</v>
      </c>
      <c r="G58" s="93"/>
      <c r="H58" s="94">
        <v>45805.0</v>
      </c>
      <c r="I58" s="101" t="s">
        <v>18</v>
      </c>
      <c r="J58" s="97">
        <v>122.0</v>
      </c>
      <c r="K58" s="97">
        <v>118.0</v>
      </c>
      <c r="L58" s="97">
        <v>32.0</v>
      </c>
      <c r="M58" s="97">
        <v>464.0</v>
      </c>
    </row>
    <row r="59">
      <c r="A59" s="98"/>
      <c r="B59" s="101" t="s">
        <v>19</v>
      </c>
      <c r="C59" s="100">
        <v>248.0</v>
      </c>
      <c r="D59" s="100">
        <v>37.0</v>
      </c>
      <c r="E59" s="100">
        <v>101.0</v>
      </c>
      <c r="F59" s="100">
        <v>745.0</v>
      </c>
      <c r="G59" s="93"/>
      <c r="H59" s="98"/>
      <c r="I59" s="101" t="s">
        <v>19</v>
      </c>
      <c r="J59" s="100">
        <v>88.0</v>
      </c>
      <c r="K59" s="100">
        <v>39.0</v>
      </c>
      <c r="L59" s="100">
        <v>37.0</v>
      </c>
      <c r="M59" s="100">
        <v>266.0</v>
      </c>
    </row>
    <row r="60">
      <c r="A60" s="94">
        <v>45806.0</v>
      </c>
      <c r="B60" s="101" t="s">
        <v>18</v>
      </c>
      <c r="C60" s="97">
        <v>192.0</v>
      </c>
      <c r="D60" s="97">
        <v>84.0</v>
      </c>
      <c r="E60" s="97">
        <v>48.0</v>
      </c>
      <c r="F60" s="97">
        <v>520.0</v>
      </c>
      <c r="G60" s="93"/>
      <c r="H60" s="94">
        <v>45806.0</v>
      </c>
      <c r="I60" s="101" t="s">
        <v>18</v>
      </c>
      <c r="J60" s="97">
        <v>80.0</v>
      </c>
      <c r="K60" s="97">
        <v>51.0</v>
      </c>
      <c r="L60" s="97">
        <v>27.0</v>
      </c>
      <c r="M60" s="97">
        <v>294.0</v>
      </c>
    </row>
    <row r="61">
      <c r="A61" s="98"/>
      <c r="B61" s="101" t="s">
        <v>19</v>
      </c>
      <c r="C61" s="100">
        <v>169.0</v>
      </c>
      <c r="D61" s="100">
        <v>237.0</v>
      </c>
      <c r="E61" s="100">
        <v>82.0</v>
      </c>
      <c r="F61" s="100">
        <v>551.0</v>
      </c>
      <c r="G61" s="93"/>
      <c r="H61" s="98"/>
      <c r="I61" s="101" t="s">
        <v>19</v>
      </c>
      <c r="J61" s="100">
        <v>95.0</v>
      </c>
      <c r="K61" s="100">
        <v>151.0</v>
      </c>
      <c r="L61" s="100">
        <v>32.0</v>
      </c>
      <c r="M61" s="100">
        <v>268.0</v>
      </c>
    </row>
    <row r="62">
      <c r="A62" s="94">
        <v>45807.0</v>
      </c>
      <c r="B62" s="101" t="s">
        <v>18</v>
      </c>
      <c r="C62" s="97">
        <v>541.0</v>
      </c>
      <c r="D62" s="97">
        <v>140.0</v>
      </c>
      <c r="E62" s="97">
        <v>1.0</v>
      </c>
      <c r="F62" s="97">
        <v>769.0</v>
      </c>
      <c r="G62" s="93"/>
      <c r="H62" s="94">
        <v>45807.0</v>
      </c>
      <c r="I62" s="101" t="s">
        <v>18</v>
      </c>
      <c r="J62" s="97">
        <v>335.0</v>
      </c>
      <c r="K62" s="97">
        <v>192.0</v>
      </c>
      <c r="L62" s="97">
        <v>15.0</v>
      </c>
      <c r="M62" s="97">
        <v>424.0</v>
      </c>
    </row>
    <row r="63">
      <c r="A63" s="98"/>
      <c r="B63" s="101" t="s">
        <v>19</v>
      </c>
      <c r="C63" s="100">
        <v>312.0</v>
      </c>
      <c r="D63" s="100">
        <v>80.0</v>
      </c>
      <c r="E63" s="100">
        <v>54.0</v>
      </c>
      <c r="F63" s="100">
        <v>503.0</v>
      </c>
      <c r="G63" s="93"/>
      <c r="H63" s="98"/>
      <c r="I63" s="101" t="s">
        <v>19</v>
      </c>
      <c r="J63" s="100">
        <v>105.0</v>
      </c>
      <c r="K63" s="100">
        <v>50.0</v>
      </c>
      <c r="L63" s="100">
        <v>1.0</v>
      </c>
      <c r="M63" s="100">
        <v>146.0</v>
      </c>
    </row>
    <row r="64">
      <c r="A64" s="94">
        <v>45808.0</v>
      </c>
      <c r="B64" s="101" t="s">
        <v>18</v>
      </c>
      <c r="C64" s="97">
        <v>0.0</v>
      </c>
      <c r="D64" s="97">
        <v>0.0</v>
      </c>
      <c r="E64" s="97">
        <v>0.0</v>
      </c>
      <c r="F64" s="97">
        <v>0.0</v>
      </c>
      <c r="G64" s="102"/>
      <c r="H64" s="94">
        <v>45808.0</v>
      </c>
      <c r="I64" s="101" t="s">
        <v>18</v>
      </c>
      <c r="J64" s="97">
        <v>127.0</v>
      </c>
      <c r="K64" s="97">
        <v>100.0</v>
      </c>
      <c r="L64" s="97">
        <v>70.0</v>
      </c>
      <c r="M64" s="97">
        <v>506.0</v>
      </c>
    </row>
    <row r="65">
      <c r="A65" s="98"/>
      <c r="B65" s="101" t="s">
        <v>19</v>
      </c>
      <c r="C65" s="100">
        <v>0.0</v>
      </c>
      <c r="D65" s="100">
        <v>0.0</v>
      </c>
      <c r="E65" s="100">
        <v>0.0</v>
      </c>
      <c r="F65" s="100">
        <v>0.0</v>
      </c>
      <c r="G65" s="102"/>
      <c r="H65" s="98"/>
      <c r="I65" s="101" t="s">
        <v>19</v>
      </c>
      <c r="J65" s="100">
        <v>85.0</v>
      </c>
      <c r="K65" s="100">
        <v>39.0</v>
      </c>
      <c r="L65" s="100">
        <v>39.0</v>
      </c>
      <c r="M65" s="100">
        <v>215.0</v>
      </c>
    </row>
  </sheetData>
  <mergeCells count="68">
    <mergeCell ref="H48:H49"/>
    <mergeCell ref="H50:H51"/>
    <mergeCell ref="H62:H63"/>
    <mergeCell ref="H64:H65"/>
    <mergeCell ref="H34:H35"/>
    <mergeCell ref="H36:H37"/>
    <mergeCell ref="H38:H39"/>
    <mergeCell ref="H40:H41"/>
    <mergeCell ref="H42:H43"/>
    <mergeCell ref="H44:H45"/>
    <mergeCell ref="H46:H47"/>
    <mergeCell ref="A60:A61"/>
    <mergeCell ref="A62:A63"/>
    <mergeCell ref="A64:A65"/>
    <mergeCell ref="A46:A47"/>
    <mergeCell ref="A48:A49"/>
    <mergeCell ref="A50:A51"/>
    <mergeCell ref="A52:A53"/>
    <mergeCell ref="A54:A55"/>
    <mergeCell ref="A56:A57"/>
    <mergeCell ref="A58:A59"/>
    <mergeCell ref="A1:F1"/>
    <mergeCell ref="H1:M1"/>
    <mergeCell ref="A2:A3"/>
    <mergeCell ref="B2:B3"/>
    <mergeCell ref="H2:H3"/>
    <mergeCell ref="I2:I3"/>
    <mergeCell ref="H4:H5"/>
    <mergeCell ref="A4:A5"/>
    <mergeCell ref="A6:A7"/>
    <mergeCell ref="A8:A9"/>
    <mergeCell ref="A10:A11"/>
    <mergeCell ref="A12:A13"/>
    <mergeCell ref="A14:A15"/>
    <mergeCell ref="A16:A17"/>
    <mergeCell ref="H6:H7"/>
    <mergeCell ref="H8:H9"/>
    <mergeCell ref="H10:H11"/>
    <mergeCell ref="H12:H13"/>
    <mergeCell ref="H14:H15"/>
    <mergeCell ref="H16:H17"/>
    <mergeCell ref="H18:H19"/>
    <mergeCell ref="A18:A19"/>
    <mergeCell ref="A20:A21"/>
    <mergeCell ref="A22:A23"/>
    <mergeCell ref="A24:A25"/>
    <mergeCell ref="A26:A27"/>
    <mergeCell ref="A28:A29"/>
    <mergeCell ref="A30:A31"/>
    <mergeCell ref="A32:A33"/>
    <mergeCell ref="A34:A35"/>
    <mergeCell ref="A36:A37"/>
    <mergeCell ref="A38:A39"/>
    <mergeCell ref="A40:A41"/>
    <mergeCell ref="A42:A43"/>
    <mergeCell ref="A44:A45"/>
    <mergeCell ref="H52:H53"/>
    <mergeCell ref="H54:H55"/>
    <mergeCell ref="H56:H57"/>
    <mergeCell ref="H58:H59"/>
    <mergeCell ref="H60:H61"/>
    <mergeCell ref="H20:H21"/>
    <mergeCell ref="H22:H23"/>
    <mergeCell ref="H24:H25"/>
    <mergeCell ref="H26:H27"/>
    <mergeCell ref="H28:H29"/>
    <mergeCell ref="H30:H31"/>
    <mergeCell ref="H32:H33"/>
  </mergeCells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25"/>
    <col customWidth="1" min="2" max="3" width="10.88"/>
    <col customWidth="1" min="4" max="4" width="8.38"/>
    <col customWidth="1" min="5" max="5" width="7.13"/>
    <col customWidth="1" min="6" max="6" width="11.63"/>
    <col customWidth="1" min="7" max="7" width="7.5"/>
    <col customWidth="1" min="8" max="8" width="4.75"/>
    <col customWidth="1" min="9" max="9" width="8.75"/>
    <col customWidth="1" min="10" max="10" width="10.88"/>
    <col customWidth="1" min="11" max="11" width="8.38"/>
    <col customWidth="1" min="12" max="12" width="7.13"/>
    <col customWidth="1" min="13" max="13" width="11.63"/>
  </cols>
  <sheetData>
    <row r="1">
      <c r="A1" s="78" t="s">
        <v>2</v>
      </c>
      <c r="G1" s="79"/>
      <c r="H1" s="78" t="s">
        <v>4</v>
      </c>
    </row>
    <row r="2">
      <c r="A2" s="80" t="s">
        <v>8</v>
      </c>
      <c r="B2" s="81" t="s">
        <v>9</v>
      </c>
      <c r="C2" s="82" t="s">
        <v>10</v>
      </c>
      <c r="D2" s="82" t="s">
        <v>11</v>
      </c>
      <c r="E2" s="82" t="s">
        <v>12</v>
      </c>
      <c r="F2" s="82" t="s">
        <v>13</v>
      </c>
      <c r="G2" s="79"/>
      <c r="H2" s="80" t="s">
        <v>8</v>
      </c>
      <c r="I2" s="81" t="s">
        <v>9</v>
      </c>
      <c r="J2" s="82" t="s">
        <v>10</v>
      </c>
      <c r="K2" s="82" t="s">
        <v>11</v>
      </c>
      <c r="L2" s="82" t="s">
        <v>12</v>
      </c>
      <c r="M2" s="82" t="s">
        <v>13</v>
      </c>
    </row>
    <row r="3">
      <c r="A3" s="83"/>
      <c r="B3" s="83"/>
      <c r="C3" s="84" t="s">
        <v>14</v>
      </c>
      <c r="D3" s="84" t="s">
        <v>15</v>
      </c>
      <c r="E3" s="84" t="s">
        <v>16</v>
      </c>
      <c r="F3" s="84" t="s">
        <v>17</v>
      </c>
      <c r="G3" s="79"/>
      <c r="H3" s="83"/>
      <c r="I3" s="83"/>
      <c r="J3" s="84" t="s">
        <v>14</v>
      </c>
      <c r="K3" s="84" t="s">
        <v>15</v>
      </c>
      <c r="L3" s="84" t="s">
        <v>16</v>
      </c>
      <c r="M3" s="84" t="s">
        <v>17</v>
      </c>
    </row>
    <row r="4">
      <c r="A4" s="94">
        <v>45809.0</v>
      </c>
      <c r="B4" s="95" t="s">
        <v>18</v>
      </c>
      <c r="C4" s="96">
        <v>0.0</v>
      </c>
      <c r="D4" s="97">
        <v>0.0</v>
      </c>
      <c r="E4" s="97">
        <v>0.0</v>
      </c>
      <c r="F4" s="96">
        <v>0.0</v>
      </c>
      <c r="G4" s="89"/>
      <c r="H4" s="94">
        <v>45809.0</v>
      </c>
      <c r="I4" s="95" t="s">
        <v>18</v>
      </c>
      <c r="J4" s="96">
        <v>155.0</v>
      </c>
      <c r="K4" s="96">
        <v>234.0</v>
      </c>
      <c r="L4" s="96">
        <v>82.0</v>
      </c>
      <c r="M4" s="96">
        <v>578.0</v>
      </c>
    </row>
    <row r="5">
      <c r="A5" s="98"/>
      <c r="B5" s="95" t="s">
        <v>19</v>
      </c>
      <c r="C5" s="99">
        <v>0.0</v>
      </c>
      <c r="D5" s="100">
        <v>0.0</v>
      </c>
      <c r="E5" s="100">
        <v>0.0</v>
      </c>
      <c r="F5" s="99">
        <v>0.0</v>
      </c>
      <c r="G5" s="89"/>
      <c r="H5" s="98"/>
      <c r="I5" s="95" t="s">
        <v>19</v>
      </c>
      <c r="J5" s="99">
        <v>0.0</v>
      </c>
      <c r="K5" s="99">
        <v>0.0</v>
      </c>
      <c r="L5" s="99">
        <v>0.0</v>
      </c>
      <c r="M5" s="99">
        <v>0.0</v>
      </c>
    </row>
    <row r="6">
      <c r="A6" s="94">
        <v>45810.0</v>
      </c>
      <c r="B6" s="95" t="s">
        <v>18</v>
      </c>
      <c r="C6" s="96">
        <v>172.0</v>
      </c>
      <c r="D6" s="97">
        <v>81.0</v>
      </c>
      <c r="E6" s="97">
        <v>81.0</v>
      </c>
      <c r="F6" s="96">
        <v>454.0</v>
      </c>
      <c r="G6" s="89"/>
      <c r="H6" s="94">
        <v>45810.0</v>
      </c>
      <c r="I6" s="95" t="s">
        <v>18</v>
      </c>
      <c r="J6" s="96">
        <v>54.0</v>
      </c>
      <c r="K6" s="96">
        <v>43.0</v>
      </c>
      <c r="L6" s="96">
        <v>44.0</v>
      </c>
      <c r="M6" s="96">
        <v>143.0</v>
      </c>
    </row>
    <row r="7">
      <c r="A7" s="98"/>
      <c r="B7" s="95" t="s">
        <v>19</v>
      </c>
      <c r="C7" s="99">
        <v>269.0</v>
      </c>
      <c r="D7" s="100">
        <v>100.0</v>
      </c>
      <c r="E7" s="100">
        <v>83.0</v>
      </c>
      <c r="F7" s="99">
        <v>826.0</v>
      </c>
      <c r="G7" s="89"/>
      <c r="H7" s="98"/>
      <c r="I7" s="95" t="s">
        <v>19</v>
      </c>
      <c r="J7" s="99">
        <v>78.0</v>
      </c>
      <c r="K7" s="99">
        <v>45.0</v>
      </c>
      <c r="L7" s="99">
        <v>21.0</v>
      </c>
      <c r="M7" s="99">
        <v>288.0</v>
      </c>
    </row>
    <row r="8">
      <c r="A8" s="94">
        <v>45811.0</v>
      </c>
      <c r="B8" s="95" t="s">
        <v>18</v>
      </c>
      <c r="C8" s="96">
        <v>198.0</v>
      </c>
      <c r="D8" s="97">
        <v>117.0</v>
      </c>
      <c r="E8" s="97">
        <v>76.0</v>
      </c>
      <c r="F8" s="96">
        <v>574.0</v>
      </c>
      <c r="G8" s="89"/>
      <c r="H8" s="94">
        <v>45811.0</v>
      </c>
      <c r="I8" s="95" t="s">
        <v>18</v>
      </c>
      <c r="J8" s="96">
        <v>107.0</v>
      </c>
      <c r="K8" s="96">
        <v>73.0</v>
      </c>
      <c r="L8" s="96">
        <v>31.0</v>
      </c>
      <c r="M8" s="96">
        <v>419.0</v>
      </c>
    </row>
    <row r="9">
      <c r="A9" s="98"/>
      <c r="B9" s="95" t="s">
        <v>19</v>
      </c>
      <c r="C9" s="99">
        <v>232.0</v>
      </c>
      <c r="D9" s="100">
        <v>73.0</v>
      </c>
      <c r="E9" s="100">
        <v>84.0</v>
      </c>
      <c r="F9" s="99">
        <v>773.0</v>
      </c>
      <c r="G9" s="89"/>
      <c r="H9" s="98"/>
      <c r="I9" s="95" t="s">
        <v>19</v>
      </c>
      <c r="J9" s="99">
        <v>70.0</v>
      </c>
      <c r="K9" s="99">
        <v>45.0</v>
      </c>
      <c r="L9" s="99">
        <v>38.0</v>
      </c>
      <c r="M9" s="99">
        <v>476.0</v>
      </c>
    </row>
    <row r="10">
      <c r="A10" s="94">
        <v>45812.0</v>
      </c>
      <c r="B10" s="95" t="s">
        <v>18</v>
      </c>
      <c r="C10" s="96">
        <v>173.0</v>
      </c>
      <c r="D10" s="97">
        <v>37.0</v>
      </c>
      <c r="E10" s="97">
        <v>74.0</v>
      </c>
      <c r="F10" s="96">
        <v>575.0</v>
      </c>
      <c r="G10" s="89"/>
      <c r="H10" s="94">
        <v>45812.0</v>
      </c>
      <c r="I10" s="95" t="s">
        <v>18</v>
      </c>
      <c r="J10" s="96">
        <v>118.0</v>
      </c>
      <c r="K10" s="96">
        <v>39.0</v>
      </c>
      <c r="L10" s="96">
        <v>46.0</v>
      </c>
      <c r="M10" s="96">
        <v>357.0</v>
      </c>
    </row>
    <row r="11">
      <c r="A11" s="98"/>
      <c r="B11" s="95" t="s">
        <v>19</v>
      </c>
      <c r="C11" s="99">
        <v>168.0</v>
      </c>
      <c r="D11" s="100">
        <v>208.0</v>
      </c>
      <c r="E11" s="100">
        <v>63.0</v>
      </c>
      <c r="F11" s="99">
        <v>608.0</v>
      </c>
      <c r="G11" s="89"/>
      <c r="H11" s="98"/>
      <c r="I11" s="95" t="s">
        <v>19</v>
      </c>
      <c r="J11" s="99">
        <v>56.0</v>
      </c>
      <c r="K11" s="99">
        <v>71.0</v>
      </c>
      <c r="L11" s="99">
        <v>29.0</v>
      </c>
      <c r="M11" s="99">
        <v>188.0</v>
      </c>
    </row>
    <row r="12">
      <c r="A12" s="94">
        <v>45813.0</v>
      </c>
      <c r="B12" s="95" t="s">
        <v>18</v>
      </c>
      <c r="C12" s="96">
        <v>107.0</v>
      </c>
      <c r="D12" s="97">
        <v>279.0</v>
      </c>
      <c r="E12" s="97">
        <v>60.0</v>
      </c>
      <c r="F12" s="96">
        <v>525.0</v>
      </c>
      <c r="G12" s="89"/>
      <c r="H12" s="94">
        <v>45813.0</v>
      </c>
      <c r="I12" s="95" t="s">
        <v>18</v>
      </c>
      <c r="J12" s="96">
        <v>77.0</v>
      </c>
      <c r="K12" s="96">
        <v>204.0</v>
      </c>
      <c r="L12" s="96">
        <v>45.0</v>
      </c>
      <c r="M12" s="96">
        <v>363.0</v>
      </c>
    </row>
    <row r="13">
      <c r="A13" s="98"/>
      <c r="B13" s="95" t="s">
        <v>19</v>
      </c>
      <c r="C13" s="99">
        <v>107.0</v>
      </c>
      <c r="D13" s="100">
        <v>28.0</v>
      </c>
      <c r="E13" s="100">
        <v>31.0</v>
      </c>
      <c r="F13" s="99">
        <v>349.0</v>
      </c>
      <c r="G13" s="89"/>
      <c r="H13" s="98"/>
      <c r="I13" s="95" t="s">
        <v>19</v>
      </c>
      <c r="J13" s="99">
        <v>35.0</v>
      </c>
      <c r="K13" s="99">
        <v>28.0</v>
      </c>
      <c r="L13" s="99">
        <v>11.0</v>
      </c>
      <c r="M13" s="99">
        <v>152.0</v>
      </c>
    </row>
    <row r="14">
      <c r="A14" s="94">
        <v>45814.0</v>
      </c>
      <c r="B14" s="95" t="s">
        <v>18</v>
      </c>
      <c r="C14" s="96">
        <v>146.0</v>
      </c>
      <c r="D14" s="97">
        <v>40.0</v>
      </c>
      <c r="E14" s="97">
        <v>47.0</v>
      </c>
      <c r="F14" s="96">
        <v>384.0</v>
      </c>
      <c r="G14" s="89"/>
      <c r="H14" s="94">
        <v>45814.0</v>
      </c>
      <c r="I14" s="95" t="s">
        <v>18</v>
      </c>
      <c r="J14" s="96">
        <v>78.0</v>
      </c>
      <c r="K14" s="96">
        <v>27.0</v>
      </c>
      <c r="L14" s="96">
        <v>41.0</v>
      </c>
      <c r="M14" s="96">
        <v>268.0</v>
      </c>
    </row>
    <row r="15">
      <c r="A15" s="98"/>
      <c r="B15" s="95" t="s">
        <v>19</v>
      </c>
      <c r="C15" s="99">
        <v>189.0</v>
      </c>
      <c r="D15" s="100">
        <v>35.0</v>
      </c>
      <c r="E15" s="100">
        <v>61.0</v>
      </c>
      <c r="F15" s="99">
        <v>625.0</v>
      </c>
      <c r="G15" s="89"/>
      <c r="H15" s="98"/>
      <c r="I15" s="95" t="s">
        <v>19</v>
      </c>
      <c r="J15" s="99">
        <v>73.0</v>
      </c>
      <c r="K15" s="99">
        <v>29.0</v>
      </c>
      <c r="L15" s="99">
        <v>18.0</v>
      </c>
      <c r="M15" s="99">
        <v>226.0</v>
      </c>
    </row>
    <row r="16">
      <c r="A16" s="94">
        <v>45815.0</v>
      </c>
      <c r="B16" s="95" t="s">
        <v>18</v>
      </c>
      <c r="C16" s="96">
        <v>0.0</v>
      </c>
      <c r="D16" s="97">
        <v>0.0</v>
      </c>
      <c r="E16" s="97">
        <v>0.0</v>
      </c>
      <c r="F16" s="96">
        <v>0.0</v>
      </c>
      <c r="G16" s="89"/>
      <c r="H16" s="94">
        <v>45815.0</v>
      </c>
      <c r="I16" s="95" t="s">
        <v>18</v>
      </c>
      <c r="J16" s="96">
        <v>160.0</v>
      </c>
      <c r="K16" s="96">
        <v>131.0</v>
      </c>
      <c r="L16" s="96">
        <v>73.0</v>
      </c>
      <c r="M16" s="96">
        <v>559.0</v>
      </c>
    </row>
    <row r="17">
      <c r="A17" s="98"/>
      <c r="B17" s="95" t="s">
        <v>19</v>
      </c>
      <c r="C17" s="99">
        <v>0.0</v>
      </c>
      <c r="D17" s="100">
        <v>0.0</v>
      </c>
      <c r="E17" s="100">
        <v>0.0</v>
      </c>
      <c r="F17" s="99">
        <v>0.0</v>
      </c>
      <c r="G17" s="89"/>
      <c r="H17" s="98"/>
      <c r="I17" s="95" t="s">
        <v>19</v>
      </c>
      <c r="J17" s="99">
        <v>125.0</v>
      </c>
      <c r="K17" s="99">
        <v>135.0</v>
      </c>
      <c r="L17" s="99">
        <v>61.0</v>
      </c>
      <c r="M17" s="99">
        <v>521.0</v>
      </c>
    </row>
    <row r="18">
      <c r="A18" s="94">
        <v>45816.0</v>
      </c>
      <c r="B18" s="95" t="s">
        <v>18</v>
      </c>
      <c r="C18" s="96">
        <v>0.0</v>
      </c>
      <c r="D18" s="97">
        <v>0.0</v>
      </c>
      <c r="E18" s="97">
        <v>0.0</v>
      </c>
      <c r="F18" s="96">
        <v>0.0</v>
      </c>
      <c r="G18" s="89"/>
      <c r="H18" s="94">
        <v>45816.0</v>
      </c>
      <c r="I18" s="95" t="s">
        <v>18</v>
      </c>
      <c r="J18" s="96">
        <v>112.0</v>
      </c>
      <c r="K18" s="96">
        <v>190.0</v>
      </c>
      <c r="L18" s="96">
        <v>57.0</v>
      </c>
      <c r="M18" s="96">
        <v>401.0</v>
      </c>
    </row>
    <row r="19">
      <c r="A19" s="98"/>
      <c r="B19" s="95" t="s">
        <v>19</v>
      </c>
      <c r="C19" s="99">
        <v>0.0</v>
      </c>
      <c r="D19" s="100">
        <v>0.0</v>
      </c>
      <c r="E19" s="100">
        <v>0.0</v>
      </c>
      <c r="F19" s="99">
        <v>0.0</v>
      </c>
      <c r="G19" s="89"/>
      <c r="H19" s="98"/>
      <c r="I19" s="95" t="s">
        <v>19</v>
      </c>
      <c r="J19" s="99">
        <v>0.0</v>
      </c>
      <c r="K19" s="99">
        <v>0.0</v>
      </c>
      <c r="L19" s="99">
        <v>0.0</v>
      </c>
      <c r="M19" s="99">
        <v>0.0</v>
      </c>
    </row>
    <row r="20">
      <c r="A20" s="94">
        <v>45817.0</v>
      </c>
      <c r="B20" s="95" t="s">
        <v>18</v>
      </c>
      <c r="C20" s="96">
        <v>333.0</v>
      </c>
      <c r="D20" s="97">
        <v>494.0</v>
      </c>
      <c r="E20" s="97">
        <v>115.0</v>
      </c>
      <c r="F20" s="96">
        <v>861.0</v>
      </c>
      <c r="G20" s="89"/>
      <c r="H20" s="94">
        <v>45817.0</v>
      </c>
      <c r="I20" s="95" t="s">
        <v>18</v>
      </c>
      <c r="J20" s="96">
        <v>180.0</v>
      </c>
      <c r="K20" s="96">
        <v>400.0</v>
      </c>
      <c r="L20" s="96">
        <v>80.0</v>
      </c>
      <c r="M20" s="96">
        <v>580.0</v>
      </c>
    </row>
    <row r="21">
      <c r="A21" s="98"/>
      <c r="B21" s="95" t="s">
        <v>19</v>
      </c>
      <c r="C21" s="99">
        <v>118.0</v>
      </c>
      <c r="D21" s="100">
        <v>17.0</v>
      </c>
      <c r="E21" s="100">
        <v>54.0</v>
      </c>
      <c r="F21" s="99">
        <v>478.0</v>
      </c>
      <c r="G21" s="89"/>
      <c r="H21" s="98"/>
      <c r="I21" s="95" t="s">
        <v>19</v>
      </c>
      <c r="J21" s="99">
        <v>37.0</v>
      </c>
      <c r="K21" s="99">
        <v>8.0</v>
      </c>
      <c r="L21" s="99">
        <v>20.0</v>
      </c>
      <c r="M21" s="99">
        <v>176.0</v>
      </c>
    </row>
    <row r="22">
      <c r="A22" s="94">
        <v>45818.0</v>
      </c>
      <c r="B22" s="95" t="s">
        <v>18</v>
      </c>
      <c r="C22" s="96">
        <v>100.0</v>
      </c>
      <c r="D22" s="97">
        <v>95.0</v>
      </c>
      <c r="E22" s="97">
        <v>66.0</v>
      </c>
      <c r="F22" s="96">
        <v>411.0</v>
      </c>
      <c r="G22" s="89"/>
      <c r="H22" s="94">
        <v>45818.0</v>
      </c>
      <c r="I22" s="95" t="s">
        <v>18</v>
      </c>
      <c r="J22" s="96">
        <v>49.0</v>
      </c>
      <c r="K22" s="96">
        <v>78.0</v>
      </c>
      <c r="L22" s="96">
        <v>25.0</v>
      </c>
      <c r="M22" s="96">
        <v>191.0</v>
      </c>
    </row>
    <row r="23">
      <c r="A23" s="98"/>
      <c r="B23" s="95" t="s">
        <v>19</v>
      </c>
      <c r="C23" s="99">
        <v>198.0</v>
      </c>
      <c r="D23" s="100">
        <v>31.0</v>
      </c>
      <c r="E23" s="100">
        <v>70.0</v>
      </c>
      <c r="F23" s="99">
        <v>489.0</v>
      </c>
      <c r="G23" s="89"/>
      <c r="H23" s="98"/>
      <c r="I23" s="95" t="s">
        <v>19</v>
      </c>
      <c r="J23" s="99">
        <v>87.0</v>
      </c>
      <c r="K23" s="99">
        <v>30.0</v>
      </c>
      <c r="L23" s="99">
        <v>41.0</v>
      </c>
      <c r="M23" s="99">
        <v>321.0</v>
      </c>
    </row>
    <row r="24">
      <c r="A24" s="94">
        <v>45819.0</v>
      </c>
      <c r="B24" s="95" t="s">
        <v>18</v>
      </c>
      <c r="C24" s="96">
        <v>163.0</v>
      </c>
      <c r="D24" s="97">
        <v>155.0</v>
      </c>
      <c r="E24" s="97">
        <v>57.0</v>
      </c>
      <c r="F24" s="96">
        <v>477.0</v>
      </c>
      <c r="G24" s="89"/>
      <c r="H24" s="94">
        <v>45819.0</v>
      </c>
      <c r="I24" s="95" t="s">
        <v>18</v>
      </c>
      <c r="J24" s="96">
        <v>82.0</v>
      </c>
      <c r="K24" s="96">
        <v>57.0</v>
      </c>
      <c r="L24" s="96">
        <v>36.0</v>
      </c>
      <c r="M24" s="96">
        <v>330.0</v>
      </c>
    </row>
    <row r="25">
      <c r="A25" s="98"/>
      <c r="B25" s="95" t="s">
        <v>19</v>
      </c>
      <c r="C25" s="99">
        <v>142.0</v>
      </c>
      <c r="D25" s="100">
        <v>49.0</v>
      </c>
      <c r="E25" s="100">
        <v>67.0</v>
      </c>
      <c r="F25" s="99">
        <v>493.0</v>
      </c>
      <c r="G25" s="89"/>
      <c r="H25" s="98"/>
      <c r="I25" s="95" t="s">
        <v>19</v>
      </c>
      <c r="J25" s="99">
        <v>61.0</v>
      </c>
      <c r="K25" s="99">
        <v>26.0</v>
      </c>
      <c r="L25" s="99">
        <v>25.0</v>
      </c>
      <c r="M25" s="99">
        <v>235.0</v>
      </c>
    </row>
    <row r="26">
      <c r="A26" s="94">
        <v>45820.0</v>
      </c>
      <c r="B26" s="95" t="s">
        <v>18</v>
      </c>
      <c r="C26" s="96">
        <v>134.0</v>
      </c>
      <c r="D26" s="97">
        <v>192.0</v>
      </c>
      <c r="E26" s="97">
        <v>83.0</v>
      </c>
      <c r="F26" s="96">
        <v>543.0</v>
      </c>
      <c r="G26" s="89"/>
      <c r="H26" s="94">
        <v>45820.0</v>
      </c>
      <c r="I26" s="95" t="s">
        <v>18</v>
      </c>
      <c r="J26" s="96">
        <v>71.0</v>
      </c>
      <c r="K26" s="96">
        <v>145.0</v>
      </c>
      <c r="L26" s="96">
        <v>50.0</v>
      </c>
      <c r="M26" s="96">
        <v>277.0</v>
      </c>
    </row>
    <row r="27">
      <c r="A27" s="98"/>
      <c r="B27" s="95" t="s">
        <v>19</v>
      </c>
      <c r="C27" s="99">
        <v>106.0</v>
      </c>
      <c r="D27" s="100">
        <v>191.0</v>
      </c>
      <c r="E27" s="100">
        <v>43.0</v>
      </c>
      <c r="F27" s="99">
        <v>321.0</v>
      </c>
      <c r="G27" s="89"/>
      <c r="H27" s="98"/>
      <c r="I27" s="95" t="s">
        <v>19</v>
      </c>
      <c r="J27" s="99">
        <v>48.0</v>
      </c>
      <c r="K27" s="99">
        <v>130.0</v>
      </c>
      <c r="L27" s="99">
        <v>25.0</v>
      </c>
      <c r="M27" s="99">
        <v>167.0</v>
      </c>
    </row>
    <row r="28">
      <c r="A28" s="94">
        <v>45821.0</v>
      </c>
      <c r="B28" s="95" t="s">
        <v>18</v>
      </c>
      <c r="C28" s="96">
        <v>224.0</v>
      </c>
      <c r="D28" s="97">
        <v>222.0</v>
      </c>
      <c r="E28" s="97">
        <v>44.0</v>
      </c>
      <c r="F28" s="96">
        <v>772.0</v>
      </c>
      <c r="G28" s="89"/>
      <c r="H28" s="94">
        <v>45821.0</v>
      </c>
      <c r="I28" s="95" t="s">
        <v>18</v>
      </c>
      <c r="J28" s="96">
        <v>86.0</v>
      </c>
      <c r="K28" s="96">
        <v>86.0</v>
      </c>
      <c r="L28" s="96">
        <v>25.0</v>
      </c>
      <c r="M28" s="96">
        <v>348.0</v>
      </c>
    </row>
    <row r="29">
      <c r="A29" s="98"/>
      <c r="B29" s="95" t="s">
        <v>19</v>
      </c>
      <c r="C29" s="99">
        <v>42.0</v>
      </c>
      <c r="D29" s="100">
        <v>45.0</v>
      </c>
      <c r="E29" s="100">
        <v>25.0</v>
      </c>
      <c r="F29" s="99">
        <v>149.0</v>
      </c>
      <c r="G29" s="89"/>
      <c r="H29" s="98"/>
      <c r="I29" s="95" t="s">
        <v>19</v>
      </c>
      <c r="J29" s="99">
        <v>17.0</v>
      </c>
      <c r="K29" s="99">
        <v>9.0</v>
      </c>
      <c r="L29" s="99">
        <v>4.0</v>
      </c>
      <c r="M29" s="99">
        <v>59.0</v>
      </c>
    </row>
    <row r="30">
      <c r="A30" s="94">
        <v>45822.0</v>
      </c>
      <c r="B30" s="95" t="s">
        <v>18</v>
      </c>
      <c r="C30" s="96">
        <v>0.0</v>
      </c>
      <c r="D30" s="97">
        <v>0.0</v>
      </c>
      <c r="E30" s="97">
        <v>0.0</v>
      </c>
      <c r="F30" s="96">
        <v>0.0</v>
      </c>
      <c r="G30" s="89"/>
      <c r="H30" s="94">
        <v>45822.0</v>
      </c>
      <c r="I30" s="95" t="s">
        <v>18</v>
      </c>
      <c r="J30" s="96">
        <v>161.0</v>
      </c>
      <c r="K30" s="96">
        <v>106.0</v>
      </c>
      <c r="L30" s="96">
        <v>109.0</v>
      </c>
      <c r="M30" s="96">
        <v>495.0</v>
      </c>
    </row>
    <row r="31">
      <c r="A31" s="98"/>
      <c r="B31" s="95" t="s">
        <v>19</v>
      </c>
      <c r="C31" s="99">
        <v>0.0</v>
      </c>
      <c r="D31" s="100">
        <v>0.0</v>
      </c>
      <c r="E31" s="100">
        <v>0.0</v>
      </c>
      <c r="F31" s="99">
        <v>0.0</v>
      </c>
      <c r="G31" s="89"/>
      <c r="H31" s="98"/>
      <c r="I31" s="95" t="s">
        <v>19</v>
      </c>
      <c r="J31" s="99">
        <v>49.0</v>
      </c>
      <c r="K31" s="99">
        <v>64.0</v>
      </c>
      <c r="L31" s="99">
        <v>38.0</v>
      </c>
      <c r="M31" s="99">
        <v>176.0</v>
      </c>
    </row>
    <row r="32">
      <c r="A32" s="94">
        <v>45823.0</v>
      </c>
      <c r="B32" s="95" t="s">
        <v>18</v>
      </c>
      <c r="C32" s="96">
        <v>0.0</v>
      </c>
      <c r="D32" s="97">
        <v>0.0</v>
      </c>
      <c r="E32" s="97">
        <v>0.0</v>
      </c>
      <c r="F32" s="96">
        <v>0.0</v>
      </c>
      <c r="G32" s="89"/>
      <c r="H32" s="94">
        <v>45823.0</v>
      </c>
      <c r="I32" s="95" t="s">
        <v>18</v>
      </c>
      <c r="J32" s="96">
        <v>154.0</v>
      </c>
      <c r="K32" s="96">
        <v>73.0</v>
      </c>
      <c r="L32" s="96">
        <v>58.0</v>
      </c>
      <c r="M32" s="96">
        <v>374.0</v>
      </c>
    </row>
    <row r="33">
      <c r="A33" s="98"/>
      <c r="B33" s="95" t="s">
        <v>19</v>
      </c>
      <c r="C33" s="99">
        <v>0.0</v>
      </c>
      <c r="D33" s="100">
        <v>0.0</v>
      </c>
      <c r="E33" s="100">
        <v>0.0</v>
      </c>
      <c r="F33" s="99">
        <v>0.0</v>
      </c>
      <c r="G33" s="89"/>
      <c r="H33" s="98"/>
      <c r="I33" s="95" t="s">
        <v>19</v>
      </c>
      <c r="J33" s="99">
        <v>0.0</v>
      </c>
      <c r="K33" s="99">
        <v>0.0</v>
      </c>
      <c r="L33" s="99">
        <v>0.0</v>
      </c>
      <c r="M33" s="99">
        <v>0.0</v>
      </c>
    </row>
    <row r="34">
      <c r="A34" s="94">
        <v>45824.0</v>
      </c>
      <c r="B34" s="95" t="s">
        <v>18</v>
      </c>
      <c r="C34" s="96">
        <v>170.0</v>
      </c>
      <c r="D34" s="97">
        <v>52.0</v>
      </c>
      <c r="E34" s="97">
        <v>95.0</v>
      </c>
      <c r="F34" s="96">
        <v>629.0</v>
      </c>
      <c r="G34" s="89"/>
      <c r="H34" s="94">
        <v>45824.0</v>
      </c>
      <c r="I34" s="95" t="s">
        <v>18</v>
      </c>
      <c r="J34" s="96">
        <v>94.0</v>
      </c>
      <c r="K34" s="96">
        <v>46.0</v>
      </c>
      <c r="L34" s="96">
        <v>54.0</v>
      </c>
      <c r="M34" s="96">
        <v>461.0</v>
      </c>
    </row>
    <row r="35">
      <c r="A35" s="98"/>
      <c r="B35" s="101" t="s">
        <v>19</v>
      </c>
      <c r="C35" s="100">
        <v>144.0</v>
      </c>
      <c r="D35" s="100">
        <v>171.0</v>
      </c>
      <c r="E35" s="100">
        <v>56.0</v>
      </c>
      <c r="F35" s="100">
        <v>442.0</v>
      </c>
      <c r="G35" s="93"/>
      <c r="H35" s="98"/>
      <c r="I35" s="101" t="s">
        <v>19</v>
      </c>
      <c r="J35" s="100">
        <v>30.0</v>
      </c>
      <c r="K35" s="100">
        <v>49.0</v>
      </c>
      <c r="L35" s="100">
        <v>16.0</v>
      </c>
      <c r="M35" s="100">
        <v>100.0</v>
      </c>
    </row>
    <row r="36">
      <c r="A36" s="94">
        <v>45825.0</v>
      </c>
      <c r="B36" s="101" t="s">
        <v>18</v>
      </c>
      <c r="C36" s="97">
        <v>174.0</v>
      </c>
      <c r="D36" s="97">
        <v>157.0</v>
      </c>
      <c r="E36" s="97">
        <v>65.0</v>
      </c>
      <c r="F36" s="97">
        <v>529.0</v>
      </c>
      <c r="G36" s="93"/>
      <c r="H36" s="94">
        <v>45825.0</v>
      </c>
      <c r="I36" s="101" t="s">
        <v>18</v>
      </c>
      <c r="J36" s="97">
        <v>112.0</v>
      </c>
      <c r="K36" s="97">
        <v>149.0</v>
      </c>
      <c r="L36" s="97">
        <v>48.0</v>
      </c>
      <c r="M36" s="97">
        <v>465.0</v>
      </c>
    </row>
    <row r="37">
      <c r="A37" s="98"/>
      <c r="B37" s="101" t="s">
        <v>19</v>
      </c>
      <c r="C37" s="100">
        <v>151.0</v>
      </c>
      <c r="D37" s="100">
        <v>59.0</v>
      </c>
      <c r="E37" s="100">
        <v>85.0</v>
      </c>
      <c r="F37" s="100">
        <v>503.0</v>
      </c>
      <c r="G37" s="93"/>
      <c r="H37" s="98"/>
      <c r="I37" s="101" t="s">
        <v>19</v>
      </c>
      <c r="J37" s="100">
        <v>70.0</v>
      </c>
      <c r="K37" s="100">
        <v>29.0</v>
      </c>
      <c r="L37" s="100">
        <v>25.0</v>
      </c>
      <c r="M37" s="100">
        <v>310.0</v>
      </c>
    </row>
    <row r="38">
      <c r="A38" s="94">
        <v>45826.0</v>
      </c>
      <c r="B38" s="101" t="s">
        <v>18</v>
      </c>
      <c r="C38" s="97">
        <v>66.0</v>
      </c>
      <c r="D38" s="97">
        <v>44.0</v>
      </c>
      <c r="E38" s="97">
        <v>39.0</v>
      </c>
      <c r="F38" s="97">
        <v>212.0</v>
      </c>
      <c r="G38" s="93"/>
      <c r="H38" s="94">
        <v>45826.0</v>
      </c>
      <c r="I38" s="101" t="s">
        <v>18</v>
      </c>
      <c r="J38" s="97">
        <v>52.0</v>
      </c>
      <c r="K38" s="97">
        <v>32.0</v>
      </c>
      <c r="L38" s="97">
        <v>44.0</v>
      </c>
      <c r="M38" s="97">
        <v>108.0</v>
      </c>
    </row>
    <row r="39">
      <c r="A39" s="98"/>
      <c r="B39" s="101" t="s">
        <v>19</v>
      </c>
      <c r="C39" s="100">
        <v>97.0</v>
      </c>
      <c r="D39" s="100">
        <v>223.0</v>
      </c>
      <c r="E39" s="100">
        <v>37.0</v>
      </c>
      <c r="F39" s="100">
        <v>338.0</v>
      </c>
      <c r="G39" s="93"/>
      <c r="H39" s="98"/>
      <c r="I39" s="101" t="s">
        <v>19</v>
      </c>
      <c r="J39" s="100">
        <v>15.0</v>
      </c>
      <c r="K39" s="100">
        <v>89.0</v>
      </c>
      <c r="L39" s="100">
        <v>17.0</v>
      </c>
      <c r="M39" s="100">
        <v>141.0</v>
      </c>
    </row>
    <row r="40">
      <c r="A40" s="94">
        <v>45827.0</v>
      </c>
      <c r="B40" s="101" t="s">
        <v>18</v>
      </c>
      <c r="C40" s="97">
        <v>0.0</v>
      </c>
      <c r="D40" s="97">
        <v>0.0</v>
      </c>
      <c r="E40" s="97">
        <v>0.0</v>
      </c>
      <c r="F40" s="97">
        <v>0.0</v>
      </c>
      <c r="G40" s="93"/>
      <c r="H40" s="94">
        <v>45827.0</v>
      </c>
      <c r="I40" s="101" t="s">
        <v>18</v>
      </c>
      <c r="J40" s="97">
        <v>171.0</v>
      </c>
      <c r="K40" s="97">
        <v>245.0</v>
      </c>
      <c r="L40" s="97">
        <v>71.0</v>
      </c>
      <c r="M40" s="97">
        <v>552.0</v>
      </c>
    </row>
    <row r="41">
      <c r="A41" s="98"/>
      <c r="B41" s="101" t="s">
        <v>19</v>
      </c>
      <c r="C41" s="100">
        <v>0.0</v>
      </c>
      <c r="D41" s="100">
        <v>0.0</v>
      </c>
      <c r="E41" s="100">
        <v>0.0</v>
      </c>
      <c r="F41" s="100">
        <v>0.0</v>
      </c>
      <c r="G41" s="93"/>
      <c r="H41" s="98"/>
      <c r="I41" s="101" t="s">
        <v>19</v>
      </c>
      <c r="J41" s="100">
        <v>0.0</v>
      </c>
      <c r="K41" s="100">
        <v>0.0</v>
      </c>
      <c r="L41" s="100">
        <v>0.0</v>
      </c>
      <c r="M41" s="100">
        <v>0.0</v>
      </c>
    </row>
    <row r="42">
      <c r="A42" s="94">
        <v>45828.0</v>
      </c>
      <c r="B42" s="101" t="s">
        <v>18</v>
      </c>
      <c r="C42" s="97">
        <v>0.0</v>
      </c>
      <c r="D42" s="97">
        <v>0.0</v>
      </c>
      <c r="E42" s="97">
        <v>0.0</v>
      </c>
      <c r="F42" s="97">
        <v>0.0</v>
      </c>
      <c r="G42" s="93"/>
      <c r="H42" s="94">
        <v>45828.0</v>
      </c>
      <c r="I42" s="101" t="s">
        <v>18</v>
      </c>
      <c r="J42" s="97">
        <v>118.0</v>
      </c>
      <c r="K42" s="97">
        <v>90.0</v>
      </c>
      <c r="L42" s="97">
        <v>56.0</v>
      </c>
      <c r="M42" s="97">
        <v>341.0</v>
      </c>
    </row>
    <row r="43">
      <c r="A43" s="98"/>
      <c r="B43" s="101" t="s">
        <v>19</v>
      </c>
      <c r="C43" s="100">
        <v>0.0</v>
      </c>
      <c r="D43" s="100">
        <v>0.0</v>
      </c>
      <c r="E43" s="100">
        <v>0.0</v>
      </c>
      <c r="F43" s="100">
        <v>0.0</v>
      </c>
      <c r="G43" s="93"/>
      <c r="H43" s="98"/>
      <c r="I43" s="101" t="s">
        <v>19</v>
      </c>
      <c r="J43" s="100">
        <v>65.0</v>
      </c>
      <c r="K43" s="100">
        <v>172.0</v>
      </c>
      <c r="L43" s="100">
        <v>45.0</v>
      </c>
      <c r="M43" s="100">
        <v>465.0</v>
      </c>
    </row>
    <row r="44">
      <c r="A44" s="94">
        <v>45829.0</v>
      </c>
      <c r="B44" s="101" t="s">
        <v>18</v>
      </c>
      <c r="C44" s="97">
        <v>0.0</v>
      </c>
      <c r="D44" s="97">
        <v>0.0</v>
      </c>
      <c r="E44" s="97">
        <v>0.0</v>
      </c>
      <c r="F44" s="97">
        <v>0.0</v>
      </c>
      <c r="G44" s="93"/>
      <c r="H44" s="94">
        <v>45829.0</v>
      </c>
      <c r="I44" s="101" t="s">
        <v>18</v>
      </c>
      <c r="J44" s="97">
        <v>233.0</v>
      </c>
      <c r="K44" s="97">
        <v>460.0</v>
      </c>
      <c r="L44" s="97">
        <v>89.0</v>
      </c>
      <c r="M44" s="97">
        <v>658.0</v>
      </c>
    </row>
    <row r="45">
      <c r="A45" s="98"/>
      <c r="B45" s="101" t="s">
        <v>19</v>
      </c>
      <c r="C45" s="100">
        <v>0.0</v>
      </c>
      <c r="D45" s="100">
        <v>0.0</v>
      </c>
      <c r="E45" s="100">
        <v>0.0</v>
      </c>
      <c r="F45" s="100">
        <v>0.0</v>
      </c>
      <c r="G45" s="93"/>
      <c r="H45" s="98"/>
      <c r="I45" s="101" t="s">
        <v>19</v>
      </c>
      <c r="J45" s="100">
        <v>54.0</v>
      </c>
      <c r="K45" s="100">
        <v>74.0</v>
      </c>
      <c r="L45" s="100">
        <v>38.0</v>
      </c>
      <c r="M45" s="100">
        <v>284.0</v>
      </c>
    </row>
    <row r="46">
      <c r="A46" s="94">
        <v>45830.0</v>
      </c>
      <c r="B46" s="101" t="s">
        <v>18</v>
      </c>
      <c r="C46" s="97">
        <v>0.0</v>
      </c>
      <c r="D46" s="97">
        <v>0.0</v>
      </c>
      <c r="E46" s="97">
        <v>0.0</v>
      </c>
      <c r="F46" s="97">
        <v>0.0</v>
      </c>
      <c r="G46" s="93"/>
      <c r="H46" s="94">
        <v>45830.0</v>
      </c>
      <c r="I46" s="101" t="s">
        <v>18</v>
      </c>
      <c r="J46" s="97">
        <v>152.0</v>
      </c>
      <c r="K46" s="97">
        <v>78.0</v>
      </c>
      <c r="L46" s="97">
        <v>64.0</v>
      </c>
      <c r="M46" s="97">
        <v>426.0</v>
      </c>
    </row>
    <row r="47">
      <c r="A47" s="98"/>
      <c r="B47" s="101" t="s">
        <v>19</v>
      </c>
      <c r="C47" s="100">
        <v>0.0</v>
      </c>
      <c r="D47" s="100">
        <v>0.0</v>
      </c>
      <c r="E47" s="100">
        <v>0.0</v>
      </c>
      <c r="F47" s="100">
        <v>0.0</v>
      </c>
      <c r="G47" s="93"/>
      <c r="H47" s="98"/>
      <c r="I47" s="101" t="s">
        <v>19</v>
      </c>
      <c r="J47" s="100">
        <v>0.0</v>
      </c>
      <c r="K47" s="100">
        <v>0.0</v>
      </c>
      <c r="L47" s="100">
        <v>0.0</v>
      </c>
      <c r="M47" s="100">
        <v>0.0</v>
      </c>
    </row>
    <row r="48">
      <c r="A48" s="94">
        <v>45831.0</v>
      </c>
      <c r="B48" s="101" t="s">
        <v>18</v>
      </c>
      <c r="C48" s="97">
        <v>98.0</v>
      </c>
      <c r="D48" s="97">
        <v>77.0</v>
      </c>
      <c r="E48" s="97">
        <v>62.0</v>
      </c>
      <c r="F48" s="97">
        <v>359.0</v>
      </c>
      <c r="G48" s="93"/>
      <c r="H48" s="94">
        <v>45831.0</v>
      </c>
      <c r="I48" s="101" t="s">
        <v>18</v>
      </c>
      <c r="J48" s="97">
        <v>63.0</v>
      </c>
      <c r="K48" s="97">
        <v>73.0</v>
      </c>
      <c r="L48" s="97">
        <v>38.0</v>
      </c>
      <c r="M48" s="97">
        <v>237.0</v>
      </c>
    </row>
    <row r="49">
      <c r="A49" s="98"/>
      <c r="B49" s="101" t="s">
        <v>19</v>
      </c>
      <c r="C49" s="100">
        <v>137.0</v>
      </c>
      <c r="D49" s="100">
        <v>98.0</v>
      </c>
      <c r="E49" s="100">
        <v>50.0</v>
      </c>
      <c r="F49" s="100">
        <v>438.0</v>
      </c>
      <c r="G49" s="93"/>
      <c r="H49" s="98"/>
      <c r="I49" s="101" t="s">
        <v>19</v>
      </c>
      <c r="J49" s="100">
        <v>41.0</v>
      </c>
      <c r="K49" s="100">
        <v>39.0</v>
      </c>
      <c r="L49" s="100">
        <v>20.0</v>
      </c>
      <c r="M49" s="100">
        <v>137.0</v>
      </c>
    </row>
    <row r="50">
      <c r="A50" s="94">
        <v>45832.0</v>
      </c>
      <c r="B50" s="101" t="s">
        <v>18</v>
      </c>
      <c r="C50" s="97">
        <v>153.0</v>
      </c>
      <c r="D50" s="97">
        <v>110.0</v>
      </c>
      <c r="E50" s="97">
        <v>63.0</v>
      </c>
      <c r="F50" s="97">
        <v>500.0</v>
      </c>
      <c r="G50" s="93"/>
      <c r="H50" s="94">
        <v>45832.0</v>
      </c>
      <c r="I50" s="101" t="s">
        <v>18</v>
      </c>
      <c r="J50" s="97">
        <v>74.0</v>
      </c>
      <c r="K50" s="97">
        <v>99.0</v>
      </c>
      <c r="L50" s="97">
        <v>39.0</v>
      </c>
      <c r="M50" s="97">
        <v>424.0</v>
      </c>
    </row>
    <row r="51">
      <c r="A51" s="98"/>
      <c r="B51" s="101" t="s">
        <v>19</v>
      </c>
      <c r="C51" s="100">
        <v>198.0</v>
      </c>
      <c r="D51" s="100">
        <v>259.0</v>
      </c>
      <c r="E51" s="100">
        <v>95.0</v>
      </c>
      <c r="F51" s="100">
        <v>525.0</v>
      </c>
      <c r="G51" s="93"/>
      <c r="H51" s="98"/>
      <c r="I51" s="101" t="s">
        <v>19</v>
      </c>
      <c r="J51" s="100">
        <v>77.0</v>
      </c>
      <c r="K51" s="100">
        <v>154.0</v>
      </c>
      <c r="L51" s="100">
        <v>47.0</v>
      </c>
      <c r="M51" s="100">
        <v>302.0</v>
      </c>
    </row>
    <row r="52">
      <c r="A52" s="94">
        <v>45833.0</v>
      </c>
      <c r="B52" s="101" t="s">
        <v>18</v>
      </c>
      <c r="C52" s="97">
        <v>248.0</v>
      </c>
      <c r="D52" s="97">
        <v>232.0</v>
      </c>
      <c r="E52" s="97">
        <v>94.0</v>
      </c>
      <c r="F52" s="97">
        <v>650.0</v>
      </c>
      <c r="G52" s="93"/>
      <c r="H52" s="94">
        <v>45833.0</v>
      </c>
      <c r="I52" s="101" t="s">
        <v>18</v>
      </c>
      <c r="J52" s="97">
        <v>95.0</v>
      </c>
      <c r="K52" s="97">
        <v>161.0</v>
      </c>
      <c r="L52" s="97">
        <v>50.0</v>
      </c>
      <c r="M52" s="97">
        <v>363.0</v>
      </c>
    </row>
    <row r="53">
      <c r="A53" s="98"/>
      <c r="B53" s="101" t="s">
        <v>19</v>
      </c>
      <c r="C53" s="100">
        <v>111.0</v>
      </c>
      <c r="D53" s="100">
        <v>91.0</v>
      </c>
      <c r="E53" s="100">
        <v>55.0</v>
      </c>
      <c r="F53" s="100">
        <v>383.0</v>
      </c>
      <c r="G53" s="93"/>
      <c r="H53" s="98"/>
      <c r="I53" s="101" t="s">
        <v>19</v>
      </c>
      <c r="J53" s="100">
        <v>34.0</v>
      </c>
      <c r="K53" s="100">
        <v>35.0</v>
      </c>
      <c r="L53" s="100">
        <v>18.0</v>
      </c>
      <c r="M53" s="100">
        <v>161.0</v>
      </c>
    </row>
    <row r="54">
      <c r="A54" s="94">
        <v>45834.0</v>
      </c>
      <c r="B54" s="101" t="s">
        <v>18</v>
      </c>
      <c r="C54" s="97">
        <v>120.0</v>
      </c>
      <c r="D54" s="97">
        <v>9.0</v>
      </c>
      <c r="E54" s="97">
        <v>44.0</v>
      </c>
      <c r="F54" s="97">
        <v>339.0</v>
      </c>
      <c r="G54" s="93"/>
      <c r="H54" s="94">
        <v>45834.0</v>
      </c>
      <c r="I54" s="101" t="s">
        <v>18</v>
      </c>
      <c r="J54" s="97">
        <v>78.0</v>
      </c>
      <c r="K54" s="97">
        <v>11.0</v>
      </c>
      <c r="L54" s="97">
        <v>37.0</v>
      </c>
      <c r="M54" s="97">
        <v>196.0</v>
      </c>
    </row>
    <row r="55">
      <c r="A55" s="98"/>
      <c r="B55" s="101" t="s">
        <v>19</v>
      </c>
      <c r="C55" s="100">
        <v>75.0</v>
      </c>
      <c r="D55" s="100">
        <v>30.0</v>
      </c>
      <c r="E55" s="100">
        <v>40.0</v>
      </c>
      <c r="F55" s="100">
        <v>228.0</v>
      </c>
      <c r="G55" s="93"/>
      <c r="H55" s="98"/>
      <c r="I55" s="101" t="s">
        <v>19</v>
      </c>
      <c r="J55" s="100">
        <v>21.0</v>
      </c>
      <c r="K55" s="100">
        <v>11.0</v>
      </c>
      <c r="L55" s="100">
        <v>13.0</v>
      </c>
      <c r="M55" s="100">
        <v>60.0</v>
      </c>
    </row>
    <row r="56">
      <c r="A56" s="94">
        <v>45835.0</v>
      </c>
      <c r="B56" s="101" t="s">
        <v>18</v>
      </c>
      <c r="C56" s="97">
        <v>497.0</v>
      </c>
      <c r="D56" s="97">
        <v>121.0</v>
      </c>
      <c r="E56" s="97">
        <v>51.0</v>
      </c>
      <c r="F56" s="97">
        <v>697.0</v>
      </c>
      <c r="G56" s="93"/>
      <c r="H56" s="94">
        <v>45835.0</v>
      </c>
      <c r="I56" s="101" t="s">
        <v>18</v>
      </c>
      <c r="J56" s="97">
        <v>263.0</v>
      </c>
      <c r="K56" s="97">
        <v>133.0</v>
      </c>
      <c r="L56" s="97">
        <v>2.0</v>
      </c>
      <c r="M56" s="97">
        <v>415.0</v>
      </c>
    </row>
    <row r="57">
      <c r="A57" s="98"/>
      <c r="B57" s="101" t="s">
        <v>19</v>
      </c>
      <c r="C57" s="100">
        <v>259.0</v>
      </c>
      <c r="D57" s="100">
        <v>94.0</v>
      </c>
      <c r="E57" s="100">
        <v>0.0</v>
      </c>
      <c r="F57" s="100">
        <v>380.0</v>
      </c>
      <c r="G57" s="93"/>
      <c r="H57" s="98"/>
      <c r="I57" s="101" t="s">
        <v>19</v>
      </c>
      <c r="J57" s="100">
        <v>41.0</v>
      </c>
      <c r="K57" s="100">
        <v>58.0</v>
      </c>
      <c r="L57" s="100">
        <v>0.0</v>
      </c>
      <c r="M57" s="100">
        <v>102.0</v>
      </c>
    </row>
    <row r="58">
      <c r="A58" s="94">
        <v>45836.0</v>
      </c>
      <c r="B58" s="101" t="s">
        <v>18</v>
      </c>
      <c r="C58" s="97">
        <v>0.0</v>
      </c>
      <c r="D58" s="97">
        <v>0.0</v>
      </c>
      <c r="E58" s="97">
        <v>0.0</v>
      </c>
      <c r="F58" s="97">
        <v>0.0</v>
      </c>
      <c r="G58" s="93"/>
      <c r="H58" s="94">
        <v>45836.0</v>
      </c>
      <c r="I58" s="101" t="s">
        <v>18</v>
      </c>
      <c r="J58" s="97">
        <v>150.0</v>
      </c>
      <c r="K58" s="97">
        <v>183.0</v>
      </c>
      <c r="L58" s="97">
        <v>104.0</v>
      </c>
      <c r="M58" s="97">
        <v>501.0</v>
      </c>
    </row>
    <row r="59">
      <c r="A59" s="98"/>
      <c r="B59" s="101" t="s">
        <v>19</v>
      </c>
      <c r="C59" s="100">
        <v>0.0</v>
      </c>
      <c r="D59" s="100">
        <v>0.0</v>
      </c>
      <c r="E59" s="100">
        <v>0.0</v>
      </c>
      <c r="F59" s="100">
        <v>0.0</v>
      </c>
      <c r="G59" s="93"/>
      <c r="H59" s="98"/>
      <c r="I59" s="101" t="s">
        <v>19</v>
      </c>
      <c r="J59" s="100">
        <v>136.0</v>
      </c>
      <c r="K59" s="100">
        <v>63.0</v>
      </c>
      <c r="L59" s="100">
        <v>41.0</v>
      </c>
      <c r="M59" s="100">
        <v>421.0</v>
      </c>
    </row>
    <row r="60">
      <c r="A60" s="94">
        <v>45837.0</v>
      </c>
      <c r="B60" s="101" t="s">
        <v>18</v>
      </c>
      <c r="C60" s="97">
        <v>0.0</v>
      </c>
      <c r="D60" s="97">
        <v>0.0</v>
      </c>
      <c r="E60" s="97">
        <v>0.0</v>
      </c>
      <c r="F60" s="97">
        <v>0.0</v>
      </c>
      <c r="G60" s="93"/>
      <c r="H60" s="94">
        <v>45837.0</v>
      </c>
      <c r="I60" s="101" t="s">
        <v>18</v>
      </c>
      <c r="J60" s="97">
        <v>161.0</v>
      </c>
      <c r="K60" s="97">
        <v>119.0</v>
      </c>
      <c r="L60" s="97">
        <v>52.0</v>
      </c>
      <c r="M60" s="97">
        <v>481.0</v>
      </c>
    </row>
    <row r="61">
      <c r="A61" s="98"/>
      <c r="B61" s="101" t="s">
        <v>19</v>
      </c>
      <c r="C61" s="100">
        <v>0.0</v>
      </c>
      <c r="D61" s="100">
        <v>0.0</v>
      </c>
      <c r="E61" s="100">
        <v>0.0</v>
      </c>
      <c r="F61" s="100">
        <v>0.0</v>
      </c>
      <c r="G61" s="93"/>
      <c r="H61" s="98"/>
      <c r="I61" s="101" t="s">
        <v>19</v>
      </c>
      <c r="J61" s="100">
        <v>0.0</v>
      </c>
      <c r="K61" s="100">
        <v>0.0</v>
      </c>
      <c r="L61" s="100">
        <v>0.0</v>
      </c>
      <c r="M61" s="100">
        <v>0.0</v>
      </c>
    </row>
    <row r="62">
      <c r="A62" s="94">
        <v>45838.0</v>
      </c>
      <c r="B62" s="101" t="s">
        <v>18</v>
      </c>
      <c r="C62" s="97">
        <v>153.0</v>
      </c>
      <c r="D62" s="97">
        <v>136.0</v>
      </c>
      <c r="E62" s="97">
        <v>55.0</v>
      </c>
      <c r="F62" s="97">
        <v>434.0</v>
      </c>
      <c r="G62" s="93"/>
      <c r="H62" s="94">
        <v>45838.0</v>
      </c>
      <c r="I62" s="101" t="s">
        <v>18</v>
      </c>
      <c r="J62" s="97">
        <v>158.0</v>
      </c>
      <c r="K62" s="97">
        <v>186.0</v>
      </c>
      <c r="L62" s="97">
        <v>80.0</v>
      </c>
      <c r="M62" s="97">
        <v>602.0</v>
      </c>
    </row>
    <row r="63">
      <c r="A63" s="98"/>
      <c r="B63" s="101" t="s">
        <v>19</v>
      </c>
      <c r="C63" s="100">
        <v>127.0</v>
      </c>
      <c r="D63" s="100">
        <v>66.0</v>
      </c>
      <c r="E63" s="100">
        <v>54.0</v>
      </c>
      <c r="F63" s="100">
        <v>374.0</v>
      </c>
      <c r="G63" s="93"/>
      <c r="H63" s="98"/>
      <c r="I63" s="101" t="s">
        <v>19</v>
      </c>
      <c r="J63" s="100">
        <v>47.0</v>
      </c>
      <c r="K63" s="100">
        <v>30.0</v>
      </c>
      <c r="L63" s="100">
        <v>24.0</v>
      </c>
      <c r="M63" s="100">
        <v>158.0</v>
      </c>
    </row>
  </sheetData>
  <mergeCells count="66">
    <mergeCell ref="H48:H49"/>
    <mergeCell ref="H50:H51"/>
    <mergeCell ref="H62:H63"/>
    <mergeCell ref="H34:H35"/>
    <mergeCell ref="H36:H37"/>
    <mergeCell ref="H38:H39"/>
    <mergeCell ref="H40:H41"/>
    <mergeCell ref="H42:H43"/>
    <mergeCell ref="H44:H45"/>
    <mergeCell ref="H46:H47"/>
    <mergeCell ref="A60:A61"/>
    <mergeCell ref="A62:A63"/>
    <mergeCell ref="A46:A47"/>
    <mergeCell ref="A48:A49"/>
    <mergeCell ref="A50:A51"/>
    <mergeCell ref="A52:A53"/>
    <mergeCell ref="A54:A55"/>
    <mergeCell ref="A56:A57"/>
    <mergeCell ref="A58:A59"/>
    <mergeCell ref="A1:F1"/>
    <mergeCell ref="H1:M1"/>
    <mergeCell ref="A2:A3"/>
    <mergeCell ref="B2:B3"/>
    <mergeCell ref="H2:H3"/>
    <mergeCell ref="I2:I3"/>
    <mergeCell ref="H4:H5"/>
    <mergeCell ref="A4:A5"/>
    <mergeCell ref="A6:A7"/>
    <mergeCell ref="A8:A9"/>
    <mergeCell ref="A10:A11"/>
    <mergeCell ref="A12:A13"/>
    <mergeCell ref="A14:A15"/>
    <mergeCell ref="A16:A17"/>
    <mergeCell ref="H6:H7"/>
    <mergeCell ref="H8:H9"/>
    <mergeCell ref="H10:H11"/>
    <mergeCell ref="H12:H13"/>
    <mergeCell ref="H14:H15"/>
    <mergeCell ref="H16:H17"/>
    <mergeCell ref="H18:H19"/>
    <mergeCell ref="A18:A19"/>
    <mergeCell ref="A20:A21"/>
    <mergeCell ref="A22:A23"/>
    <mergeCell ref="A24:A25"/>
    <mergeCell ref="A26:A27"/>
    <mergeCell ref="A28:A29"/>
    <mergeCell ref="A30:A31"/>
    <mergeCell ref="A32:A33"/>
    <mergeCell ref="A34:A35"/>
    <mergeCell ref="A36:A37"/>
    <mergeCell ref="A38:A39"/>
    <mergeCell ref="A40:A41"/>
    <mergeCell ref="A42:A43"/>
    <mergeCell ref="A44:A45"/>
    <mergeCell ref="H52:H53"/>
    <mergeCell ref="H54:H55"/>
    <mergeCell ref="H56:H57"/>
    <mergeCell ref="H58:H59"/>
    <mergeCell ref="H60:H61"/>
    <mergeCell ref="H20:H21"/>
    <mergeCell ref="H22:H23"/>
    <mergeCell ref="H24:H25"/>
    <mergeCell ref="H26:H27"/>
    <mergeCell ref="H28:H29"/>
    <mergeCell ref="H30:H31"/>
    <mergeCell ref="H32:H33"/>
  </mergeCells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25"/>
    <col customWidth="1" min="2" max="3" width="10.88"/>
    <col customWidth="1" min="4" max="4" width="8.38"/>
    <col customWidth="1" min="5" max="5" width="7.13"/>
    <col customWidth="1" min="6" max="6" width="11.63"/>
    <col customWidth="1" min="7" max="7" width="7.5"/>
    <col customWidth="1" min="8" max="8" width="4.75"/>
    <col customWidth="1" min="9" max="9" width="8.75"/>
    <col customWidth="1" min="10" max="10" width="10.88"/>
    <col customWidth="1" min="11" max="11" width="8.38"/>
    <col customWidth="1" min="12" max="12" width="7.13"/>
    <col customWidth="1" min="13" max="13" width="11.63"/>
  </cols>
  <sheetData>
    <row r="1">
      <c r="A1" s="78" t="s">
        <v>2</v>
      </c>
      <c r="G1" s="79"/>
      <c r="H1" s="78" t="s">
        <v>4</v>
      </c>
    </row>
    <row r="2">
      <c r="A2" s="80" t="s">
        <v>8</v>
      </c>
      <c r="B2" s="81" t="s">
        <v>9</v>
      </c>
      <c r="C2" s="82" t="s">
        <v>10</v>
      </c>
      <c r="D2" s="82" t="s">
        <v>11</v>
      </c>
      <c r="E2" s="82" t="s">
        <v>12</v>
      </c>
      <c r="F2" s="82" t="s">
        <v>13</v>
      </c>
      <c r="G2" s="79"/>
      <c r="H2" s="80" t="s">
        <v>8</v>
      </c>
      <c r="I2" s="81" t="s">
        <v>9</v>
      </c>
      <c r="J2" s="82" t="s">
        <v>10</v>
      </c>
      <c r="K2" s="82" t="s">
        <v>11</v>
      </c>
      <c r="L2" s="82" t="s">
        <v>12</v>
      </c>
      <c r="M2" s="82" t="s">
        <v>13</v>
      </c>
    </row>
    <row r="3">
      <c r="A3" s="83"/>
      <c r="B3" s="83"/>
      <c r="C3" s="84" t="s">
        <v>14</v>
      </c>
      <c r="D3" s="84" t="s">
        <v>15</v>
      </c>
      <c r="E3" s="84" t="s">
        <v>16</v>
      </c>
      <c r="F3" s="84" t="s">
        <v>17</v>
      </c>
      <c r="G3" s="79"/>
      <c r="H3" s="83"/>
      <c r="I3" s="83"/>
      <c r="J3" s="84" t="s">
        <v>14</v>
      </c>
      <c r="K3" s="84" t="s">
        <v>15</v>
      </c>
      <c r="L3" s="84" t="s">
        <v>16</v>
      </c>
      <c r="M3" s="84" t="s">
        <v>17</v>
      </c>
    </row>
    <row r="4">
      <c r="A4" s="94">
        <v>45839.0</v>
      </c>
      <c r="B4" s="95" t="s">
        <v>18</v>
      </c>
      <c r="C4" s="96">
        <v>162.0</v>
      </c>
      <c r="D4" s="97">
        <v>33.0</v>
      </c>
      <c r="E4" s="97">
        <v>72.0</v>
      </c>
      <c r="F4" s="96">
        <v>455.0</v>
      </c>
      <c r="G4" s="89"/>
      <c r="H4" s="94">
        <v>45839.0</v>
      </c>
      <c r="I4" s="95" t="s">
        <v>18</v>
      </c>
      <c r="J4" s="96">
        <v>46.0</v>
      </c>
      <c r="K4" s="96">
        <v>76.0</v>
      </c>
      <c r="L4" s="96">
        <v>53.0</v>
      </c>
      <c r="M4" s="96">
        <v>323.0</v>
      </c>
    </row>
    <row r="5">
      <c r="A5" s="98"/>
      <c r="B5" s="95" t="s">
        <v>19</v>
      </c>
      <c r="C5" s="99">
        <v>63.0</v>
      </c>
      <c r="D5" s="100">
        <v>88.0</v>
      </c>
      <c r="E5" s="100">
        <v>50.0</v>
      </c>
      <c r="F5" s="99">
        <v>0.0</v>
      </c>
      <c r="G5" s="89"/>
      <c r="H5" s="98"/>
      <c r="I5" s="95" t="s">
        <v>19</v>
      </c>
      <c r="J5" s="99">
        <v>34.0</v>
      </c>
      <c r="K5" s="99">
        <v>24.0</v>
      </c>
      <c r="L5" s="99">
        <v>20.0</v>
      </c>
      <c r="M5" s="99">
        <v>72.0</v>
      </c>
    </row>
    <row r="6">
      <c r="A6" s="94">
        <v>45840.0</v>
      </c>
      <c r="B6" s="95" t="s">
        <v>18</v>
      </c>
      <c r="C6" s="96">
        <v>152.0</v>
      </c>
      <c r="D6" s="97">
        <v>53.0</v>
      </c>
      <c r="E6" s="97">
        <v>60.0</v>
      </c>
      <c r="F6" s="96">
        <v>605.0</v>
      </c>
      <c r="G6" s="89"/>
      <c r="H6" s="94">
        <v>45840.0</v>
      </c>
      <c r="I6" s="95" t="s">
        <v>18</v>
      </c>
      <c r="J6" s="96">
        <v>52.0</v>
      </c>
      <c r="K6" s="96">
        <v>22.0</v>
      </c>
      <c r="L6" s="96">
        <v>22.0</v>
      </c>
      <c r="M6" s="96">
        <v>232.0</v>
      </c>
    </row>
    <row r="7">
      <c r="A7" s="98"/>
      <c r="B7" s="95" t="s">
        <v>19</v>
      </c>
      <c r="C7" s="99">
        <v>113.0</v>
      </c>
      <c r="D7" s="100">
        <v>56.0</v>
      </c>
      <c r="E7" s="100">
        <v>48.0</v>
      </c>
      <c r="F7" s="99">
        <v>353.0</v>
      </c>
      <c r="G7" s="89"/>
      <c r="H7" s="98"/>
      <c r="I7" s="95" t="s">
        <v>19</v>
      </c>
      <c r="J7" s="99">
        <v>37.0</v>
      </c>
      <c r="K7" s="99">
        <v>36.0</v>
      </c>
      <c r="L7" s="99">
        <v>19.0</v>
      </c>
      <c r="M7" s="99">
        <v>146.0</v>
      </c>
    </row>
    <row r="8">
      <c r="A8" s="94">
        <v>45841.0</v>
      </c>
      <c r="B8" s="95" t="s">
        <v>18</v>
      </c>
      <c r="C8" s="96">
        <v>148.0</v>
      </c>
      <c r="D8" s="97">
        <v>145.0</v>
      </c>
      <c r="E8" s="97">
        <v>59.0</v>
      </c>
      <c r="F8" s="96">
        <v>535.0</v>
      </c>
      <c r="G8" s="89"/>
      <c r="H8" s="94">
        <v>45841.0</v>
      </c>
      <c r="I8" s="95" t="s">
        <v>18</v>
      </c>
      <c r="J8" s="96">
        <v>99.0</v>
      </c>
      <c r="K8" s="96">
        <v>157.0</v>
      </c>
      <c r="L8" s="96">
        <v>38.0</v>
      </c>
      <c r="M8" s="96">
        <v>461.0</v>
      </c>
    </row>
    <row r="9">
      <c r="A9" s="98"/>
      <c r="B9" s="95" t="s">
        <v>19</v>
      </c>
      <c r="C9" s="99">
        <v>188.0</v>
      </c>
      <c r="D9" s="100">
        <v>58.0</v>
      </c>
      <c r="E9" s="100">
        <v>77.0</v>
      </c>
      <c r="F9" s="99">
        <v>575.0</v>
      </c>
      <c r="G9" s="89"/>
      <c r="H9" s="98"/>
      <c r="I9" s="95" t="s">
        <v>19</v>
      </c>
      <c r="J9" s="99">
        <v>40.0</v>
      </c>
      <c r="K9" s="99">
        <v>15.0</v>
      </c>
      <c r="L9" s="99">
        <v>16.0</v>
      </c>
      <c r="M9" s="99">
        <v>125.0</v>
      </c>
    </row>
    <row r="10">
      <c r="A10" s="94">
        <v>45842.0</v>
      </c>
      <c r="B10" s="95" t="s">
        <v>18</v>
      </c>
      <c r="C10" s="96">
        <v>138.0</v>
      </c>
      <c r="D10" s="97">
        <v>40.0</v>
      </c>
      <c r="E10" s="97">
        <v>59.0</v>
      </c>
      <c r="F10" s="96">
        <v>400.0</v>
      </c>
      <c r="G10" s="89"/>
      <c r="H10" s="94">
        <v>45842.0</v>
      </c>
      <c r="I10" s="95" t="s">
        <v>18</v>
      </c>
      <c r="J10" s="96">
        <v>52.0</v>
      </c>
      <c r="K10" s="96">
        <v>25.0</v>
      </c>
      <c r="L10" s="96">
        <v>23.0</v>
      </c>
      <c r="M10" s="96">
        <v>170.0</v>
      </c>
    </row>
    <row r="11">
      <c r="A11" s="98"/>
      <c r="B11" s="95" t="s">
        <v>19</v>
      </c>
      <c r="C11" s="99">
        <v>152.0</v>
      </c>
      <c r="D11" s="100">
        <v>50.0</v>
      </c>
      <c r="E11" s="100">
        <v>44.0</v>
      </c>
      <c r="F11" s="99">
        <v>654.0</v>
      </c>
      <c r="G11" s="89"/>
      <c r="H11" s="98"/>
      <c r="I11" s="95" t="s">
        <v>19</v>
      </c>
      <c r="J11" s="99">
        <v>44.0</v>
      </c>
      <c r="K11" s="99">
        <v>21.0</v>
      </c>
      <c r="L11" s="99">
        <v>22.0</v>
      </c>
      <c r="M11" s="99">
        <v>204.0</v>
      </c>
    </row>
    <row r="12">
      <c r="A12" s="94">
        <v>45843.0</v>
      </c>
      <c r="B12" s="95" t="s">
        <v>18</v>
      </c>
      <c r="C12" s="96">
        <v>0.0</v>
      </c>
      <c r="D12" s="97">
        <v>0.0</v>
      </c>
      <c r="E12" s="97">
        <v>0.0</v>
      </c>
      <c r="F12" s="96">
        <v>0.0</v>
      </c>
      <c r="G12" s="89"/>
      <c r="H12" s="94">
        <v>45843.0</v>
      </c>
      <c r="I12" s="95" t="s">
        <v>18</v>
      </c>
      <c r="J12" s="96">
        <v>90.0</v>
      </c>
      <c r="K12" s="96">
        <v>16.0</v>
      </c>
      <c r="L12" s="96">
        <v>45.0</v>
      </c>
      <c r="M12" s="96">
        <v>265.0</v>
      </c>
    </row>
    <row r="13">
      <c r="A13" s="98"/>
      <c r="B13" s="95" t="s">
        <v>19</v>
      </c>
      <c r="C13" s="99">
        <v>0.0</v>
      </c>
      <c r="D13" s="100">
        <v>0.0</v>
      </c>
      <c r="E13" s="100">
        <v>0.0</v>
      </c>
      <c r="F13" s="99">
        <v>0.0</v>
      </c>
      <c r="G13" s="89"/>
      <c r="H13" s="98"/>
      <c r="I13" s="95" t="s">
        <v>19</v>
      </c>
      <c r="J13" s="99">
        <v>55.0</v>
      </c>
      <c r="K13" s="99">
        <v>77.0</v>
      </c>
      <c r="L13" s="99">
        <v>42.0</v>
      </c>
      <c r="M13" s="99">
        <v>177.0</v>
      </c>
    </row>
    <row r="14">
      <c r="A14" s="94">
        <v>45844.0</v>
      </c>
      <c r="B14" s="95" t="s">
        <v>18</v>
      </c>
      <c r="C14" s="96">
        <v>0.0</v>
      </c>
      <c r="D14" s="97">
        <v>0.0</v>
      </c>
      <c r="E14" s="97">
        <v>0.0</v>
      </c>
      <c r="F14" s="96">
        <v>0.0</v>
      </c>
      <c r="G14" s="89"/>
      <c r="H14" s="94">
        <v>45844.0</v>
      </c>
      <c r="I14" s="95" t="s">
        <v>18</v>
      </c>
      <c r="J14" s="96">
        <v>90.0</v>
      </c>
      <c r="K14" s="96">
        <v>175.0</v>
      </c>
      <c r="L14" s="96">
        <v>62.0</v>
      </c>
      <c r="M14" s="96">
        <v>309.0</v>
      </c>
    </row>
    <row r="15">
      <c r="A15" s="98"/>
      <c r="B15" s="95" t="s">
        <v>19</v>
      </c>
      <c r="C15" s="99">
        <v>0.0</v>
      </c>
      <c r="D15" s="100">
        <v>0.0</v>
      </c>
      <c r="E15" s="100">
        <v>0.0</v>
      </c>
      <c r="F15" s="99">
        <v>0.0</v>
      </c>
      <c r="G15" s="89"/>
      <c r="H15" s="98"/>
      <c r="I15" s="95" t="s">
        <v>19</v>
      </c>
      <c r="J15" s="99">
        <v>0.0</v>
      </c>
      <c r="K15" s="99">
        <v>0.0</v>
      </c>
      <c r="L15" s="99">
        <v>0.0</v>
      </c>
      <c r="M15" s="99">
        <v>0.0</v>
      </c>
    </row>
    <row r="16">
      <c r="A16" s="94">
        <v>45845.0</v>
      </c>
      <c r="B16" s="95" t="s">
        <v>18</v>
      </c>
      <c r="C16" s="96">
        <v>190.0</v>
      </c>
      <c r="D16" s="97">
        <v>298.0</v>
      </c>
      <c r="E16" s="97">
        <v>70.0</v>
      </c>
      <c r="F16" s="96">
        <v>570.0</v>
      </c>
      <c r="G16" s="89"/>
      <c r="H16" s="94">
        <v>45845.0</v>
      </c>
      <c r="I16" s="95" t="s">
        <v>18</v>
      </c>
      <c r="J16" s="96">
        <v>78.0</v>
      </c>
      <c r="K16" s="96">
        <v>169.0</v>
      </c>
      <c r="L16" s="96">
        <v>38.0</v>
      </c>
      <c r="M16" s="96">
        <v>273.0</v>
      </c>
    </row>
    <row r="17">
      <c r="A17" s="98"/>
      <c r="B17" s="95" t="s">
        <v>19</v>
      </c>
      <c r="C17" s="99">
        <v>83.0</v>
      </c>
      <c r="D17" s="100">
        <v>13.0</v>
      </c>
      <c r="E17" s="100">
        <v>42.0</v>
      </c>
      <c r="F17" s="99">
        <v>350.0</v>
      </c>
      <c r="G17" s="89"/>
      <c r="H17" s="98"/>
      <c r="I17" s="95" t="s">
        <v>19</v>
      </c>
      <c r="J17" s="99">
        <v>15.0</v>
      </c>
      <c r="K17" s="99">
        <v>5.0</v>
      </c>
      <c r="L17" s="99">
        <v>7.0</v>
      </c>
      <c r="M17" s="99">
        <v>43.0</v>
      </c>
    </row>
    <row r="18">
      <c r="A18" s="94">
        <v>45846.0</v>
      </c>
      <c r="B18" s="95" t="s">
        <v>18</v>
      </c>
      <c r="C18" s="96">
        <v>72.0</v>
      </c>
      <c r="D18" s="97">
        <v>66.0</v>
      </c>
      <c r="E18" s="97">
        <v>43.0</v>
      </c>
      <c r="F18" s="96">
        <v>283.0</v>
      </c>
      <c r="G18" s="89"/>
      <c r="H18" s="94">
        <v>45846.0</v>
      </c>
      <c r="I18" s="95" t="s">
        <v>18</v>
      </c>
      <c r="J18" s="96">
        <v>17.0</v>
      </c>
      <c r="K18" s="96">
        <v>45.0</v>
      </c>
      <c r="L18" s="96">
        <v>23.0</v>
      </c>
      <c r="M18" s="96">
        <v>120.0</v>
      </c>
    </row>
    <row r="19">
      <c r="A19" s="98"/>
      <c r="B19" s="95" t="s">
        <v>19</v>
      </c>
      <c r="C19" s="99">
        <v>160.0</v>
      </c>
      <c r="D19" s="100">
        <v>28.0</v>
      </c>
      <c r="E19" s="100">
        <v>57.0</v>
      </c>
      <c r="F19" s="99">
        <v>440.0</v>
      </c>
      <c r="G19" s="89"/>
      <c r="H19" s="98"/>
      <c r="I19" s="95" t="s">
        <v>19</v>
      </c>
      <c r="J19" s="99">
        <v>40.0</v>
      </c>
      <c r="K19" s="99">
        <v>9.0</v>
      </c>
      <c r="L19" s="99">
        <v>17.0</v>
      </c>
      <c r="M19" s="99">
        <v>119.0</v>
      </c>
    </row>
    <row r="20">
      <c r="A20" s="94">
        <v>45847.0</v>
      </c>
      <c r="B20" s="95" t="s">
        <v>18</v>
      </c>
      <c r="C20" s="96">
        <v>0.0</v>
      </c>
      <c r="D20" s="97">
        <v>0.0</v>
      </c>
      <c r="E20" s="97">
        <v>0.0</v>
      </c>
      <c r="F20" s="96">
        <v>0.0</v>
      </c>
      <c r="G20" s="89"/>
      <c r="H20" s="94">
        <v>45847.0</v>
      </c>
      <c r="I20" s="95" t="s">
        <v>18</v>
      </c>
      <c r="J20" s="96">
        <v>142.0</v>
      </c>
      <c r="K20" s="96">
        <v>130.0</v>
      </c>
      <c r="L20" s="96">
        <v>69.0</v>
      </c>
      <c r="M20" s="96">
        <v>378.0</v>
      </c>
    </row>
    <row r="21">
      <c r="A21" s="98"/>
      <c r="B21" s="95" t="s">
        <v>19</v>
      </c>
      <c r="C21" s="99">
        <v>0.0</v>
      </c>
      <c r="D21" s="100">
        <v>0.0</v>
      </c>
      <c r="E21" s="100">
        <v>0.0</v>
      </c>
      <c r="F21" s="99">
        <v>0.0</v>
      </c>
      <c r="G21" s="89"/>
      <c r="H21" s="98"/>
      <c r="I21" s="95" t="s">
        <v>19</v>
      </c>
      <c r="J21" s="99">
        <v>0.0</v>
      </c>
      <c r="K21" s="99">
        <v>0.0</v>
      </c>
      <c r="L21" s="99">
        <v>0.0</v>
      </c>
      <c r="M21" s="99">
        <v>0.0</v>
      </c>
    </row>
    <row r="22">
      <c r="A22" s="94">
        <v>45848.0</v>
      </c>
      <c r="B22" s="95" t="s">
        <v>18</v>
      </c>
      <c r="C22" s="96">
        <v>82.0</v>
      </c>
      <c r="D22" s="97">
        <v>6.0</v>
      </c>
      <c r="E22" s="97">
        <v>46.0</v>
      </c>
      <c r="F22" s="96">
        <v>217.0</v>
      </c>
      <c r="G22" s="89"/>
      <c r="H22" s="94">
        <v>45848.0</v>
      </c>
      <c r="I22" s="95" t="s">
        <v>18</v>
      </c>
      <c r="J22" s="96">
        <v>32.0</v>
      </c>
      <c r="K22" s="96">
        <v>20.0</v>
      </c>
      <c r="L22" s="96">
        <v>28.0</v>
      </c>
      <c r="M22" s="96">
        <v>185.0</v>
      </c>
    </row>
    <row r="23">
      <c r="A23" s="98"/>
      <c r="B23" s="95" t="s">
        <v>19</v>
      </c>
      <c r="C23" s="99">
        <v>95.0</v>
      </c>
      <c r="D23" s="100">
        <v>29.0</v>
      </c>
      <c r="E23" s="100">
        <v>39.0</v>
      </c>
      <c r="F23" s="99">
        <v>206.0</v>
      </c>
      <c r="G23" s="89"/>
      <c r="H23" s="98"/>
      <c r="I23" s="95" t="s">
        <v>19</v>
      </c>
      <c r="J23" s="99">
        <v>26.0</v>
      </c>
      <c r="K23" s="99">
        <v>11.0</v>
      </c>
      <c r="L23" s="99">
        <v>7.0</v>
      </c>
      <c r="M23" s="99">
        <v>63.0</v>
      </c>
    </row>
    <row r="24">
      <c r="A24" s="94">
        <v>45849.0</v>
      </c>
      <c r="B24" s="95" t="s">
        <v>18</v>
      </c>
      <c r="C24" s="96">
        <v>87.0</v>
      </c>
      <c r="D24" s="97">
        <v>90.0</v>
      </c>
      <c r="E24" s="97">
        <v>29.0</v>
      </c>
      <c r="F24" s="96">
        <v>236.0</v>
      </c>
      <c r="G24" s="89"/>
      <c r="H24" s="94">
        <v>45849.0</v>
      </c>
      <c r="I24" s="95" t="s">
        <v>18</v>
      </c>
      <c r="J24" s="96">
        <v>50.0</v>
      </c>
      <c r="K24" s="96">
        <v>91.0</v>
      </c>
      <c r="L24" s="96">
        <v>17.0</v>
      </c>
      <c r="M24" s="96">
        <v>162.0</v>
      </c>
    </row>
    <row r="25">
      <c r="A25" s="98"/>
      <c r="B25" s="95" t="s">
        <v>19</v>
      </c>
      <c r="C25" s="99">
        <v>28.0</v>
      </c>
      <c r="D25" s="100">
        <v>29.0</v>
      </c>
      <c r="E25" s="100">
        <v>18.0</v>
      </c>
      <c r="F25" s="99">
        <v>84.0</v>
      </c>
      <c r="G25" s="89"/>
      <c r="H25" s="98"/>
      <c r="I25" s="95" t="s">
        <v>19</v>
      </c>
      <c r="J25" s="99">
        <v>5.0</v>
      </c>
      <c r="K25" s="99">
        <v>5.0</v>
      </c>
      <c r="L25" s="99">
        <v>9.0</v>
      </c>
      <c r="M25" s="99">
        <v>46.0</v>
      </c>
    </row>
    <row r="26">
      <c r="A26" s="94">
        <v>45850.0</v>
      </c>
      <c r="B26" s="95" t="s">
        <v>18</v>
      </c>
      <c r="C26" s="96">
        <v>0.0</v>
      </c>
      <c r="D26" s="97">
        <v>0.0</v>
      </c>
      <c r="E26" s="97">
        <v>0.0</v>
      </c>
      <c r="F26" s="96">
        <v>0.0</v>
      </c>
      <c r="G26" s="89"/>
      <c r="H26" s="94">
        <v>45850.0</v>
      </c>
      <c r="I26" s="95" t="s">
        <v>18</v>
      </c>
      <c r="J26" s="96">
        <v>100.0</v>
      </c>
      <c r="K26" s="96">
        <v>57.0</v>
      </c>
      <c r="L26" s="96">
        <v>73.0</v>
      </c>
      <c r="M26" s="96">
        <v>319.0</v>
      </c>
    </row>
    <row r="27">
      <c r="A27" s="98"/>
      <c r="B27" s="95" t="s">
        <v>19</v>
      </c>
      <c r="C27" s="99">
        <v>0.0</v>
      </c>
      <c r="D27" s="100">
        <v>0.0</v>
      </c>
      <c r="E27" s="100">
        <v>0.0</v>
      </c>
      <c r="F27" s="99">
        <v>0.0</v>
      </c>
      <c r="G27" s="89"/>
      <c r="H27" s="98"/>
      <c r="I27" s="95" t="s">
        <v>19</v>
      </c>
      <c r="J27" s="99">
        <v>47.0</v>
      </c>
      <c r="K27" s="99">
        <v>41.0</v>
      </c>
      <c r="L27" s="99">
        <v>24.0</v>
      </c>
      <c r="M27" s="99">
        <v>113.0</v>
      </c>
    </row>
    <row r="28">
      <c r="A28" s="94">
        <v>45851.0</v>
      </c>
      <c r="B28" s="95" t="s">
        <v>18</v>
      </c>
      <c r="C28" s="96">
        <v>0.0</v>
      </c>
      <c r="D28" s="97">
        <v>0.0</v>
      </c>
      <c r="E28" s="97">
        <v>0.0</v>
      </c>
      <c r="F28" s="96">
        <v>0.0</v>
      </c>
      <c r="G28" s="89"/>
      <c r="H28" s="94">
        <v>45851.0</v>
      </c>
      <c r="I28" s="95" t="s">
        <v>18</v>
      </c>
      <c r="J28" s="96">
        <v>115.0</v>
      </c>
      <c r="K28" s="96">
        <v>51.0</v>
      </c>
      <c r="L28" s="96">
        <v>49.0</v>
      </c>
      <c r="M28" s="96">
        <v>291.0</v>
      </c>
    </row>
    <row r="29">
      <c r="A29" s="98"/>
      <c r="B29" s="95" t="s">
        <v>19</v>
      </c>
      <c r="C29" s="99">
        <v>0.0</v>
      </c>
      <c r="D29" s="100">
        <v>0.0</v>
      </c>
      <c r="E29" s="100">
        <v>0.0</v>
      </c>
      <c r="F29" s="99">
        <v>0.0</v>
      </c>
      <c r="G29" s="89"/>
      <c r="H29" s="98"/>
      <c r="I29" s="95" t="s">
        <v>19</v>
      </c>
      <c r="J29" s="99">
        <v>0.0</v>
      </c>
      <c r="K29" s="99">
        <v>0.0</v>
      </c>
      <c r="L29" s="99">
        <v>0.0</v>
      </c>
      <c r="M29" s="99">
        <v>0.0</v>
      </c>
    </row>
    <row r="30">
      <c r="A30" s="94">
        <v>45852.0</v>
      </c>
      <c r="B30" s="95" t="s">
        <v>18</v>
      </c>
      <c r="C30" s="96">
        <v>87.0</v>
      </c>
      <c r="D30" s="97">
        <v>74.0</v>
      </c>
      <c r="E30" s="97">
        <v>52.0</v>
      </c>
      <c r="F30" s="96">
        <v>273.0</v>
      </c>
      <c r="G30" s="89"/>
      <c r="H30" s="94">
        <v>45852.0</v>
      </c>
      <c r="I30" s="95" t="s">
        <v>18</v>
      </c>
      <c r="J30" s="96">
        <v>0.0</v>
      </c>
      <c r="K30" s="96">
        <v>0.0</v>
      </c>
      <c r="L30" s="96">
        <v>0.0</v>
      </c>
      <c r="M30" s="96">
        <v>0.0</v>
      </c>
    </row>
    <row r="31">
      <c r="A31" s="98"/>
      <c r="B31" s="95" t="s">
        <v>19</v>
      </c>
      <c r="C31" s="99">
        <v>114.0</v>
      </c>
      <c r="D31" s="100">
        <v>90.0</v>
      </c>
      <c r="E31" s="100">
        <v>36.0</v>
      </c>
      <c r="F31" s="99">
        <v>280.0</v>
      </c>
      <c r="G31" s="89"/>
      <c r="H31" s="98"/>
      <c r="I31" s="95" t="s">
        <v>19</v>
      </c>
      <c r="J31" s="99">
        <v>0.0</v>
      </c>
      <c r="K31" s="99">
        <v>0.0</v>
      </c>
      <c r="L31" s="99">
        <v>0.0</v>
      </c>
      <c r="M31" s="99">
        <v>0.0</v>
      </c>
    </row>
    <row r="32">
      <c r="A32" s="94">
        <v>45853.0</v>
      </c>
      <c r="B32" s="95" t="s">
        <v>18</v>
      </c>
      <c r="C32" s="96">
        <v>126.0</v>
      </c>
      <c r="D32" s="97">
        <v>32.0</v>
      </c>
      <c r="E32" s="97">
        <v>38.0</v>
      </c>
      <c r="F32" s="96">
        <v>366.0</v>
      </c>
      <c r="G32" s="89"/>
      <c r="H32" s="94">
        <v>45853.0</v>
      </c>
      <c r="I32" s="95" t="s">
        <v>18</v>
      </c>
      <c r="J32" s="96">
        <v>0.0</v>
      </c>
      <c r="K32" s="96">
        <v>0.0</v>
      </c>
      <c r="L32" s="96">
        <v>0.0</v>
      </c>
      <c r="M32" s="96">
        <v>0.0</v>
      </c>
    </row>
    <row r="33">
      <c r="A33" s="98"/>
      <c r="B33" s="95" t="s">
        <v>19</v>
      </c>
      <c r="C33" s="99">
        <v>75.0</v>
      </c>
      <c r="D33" s="100">
        <v>30.0</v>
      </c>
      <c r="E33" s="100">
        <v>43.0</v>
      </c>
      <c r="F33" s="99">
        <v>305.0</v>
      </c>
      <c r="G33" s="89"/>
      <c r="H33" s="98"/>
      <c r="I33" s="95" t="s">
        <v>19</v>
      </c>
      <c r="J33" s="99">
        <v>0.0</v>
      </c>
      <c r="K33" s="99">
        <v>0.0</v>
      </c>
      <c r="L33" s="99">
        <v>0.0</v>
      </c>
      <c r="M33" s="99">
        <v>0.0</v>
      </c>
    </row>
    <row r="34">
      <c r="A34" s="94">
        <v>45854.0</v>
      </c>
      <c r="B34" s="95" t="s">
        <v>18</v>
      </c>
      <c r="C34" s="96">
        <v>36.0</v>
      </c>
      <c r="D34" s="97">
        <v>16.0</v>
      </c>
      <c r="E34" s="97">
        <v>31.0</v>
      </c>
      <c r="F34" s="96">
        <v>95.0</v>
      </c>
      <c r="G34" s="89"/>
      <c r="H34" s="94">
        <v>45854.0</v>
      </c>
      <c r="I34" s="95" t="s">
        <v>18</v>
      </c>
      <c r="J34" s="96">
        <v>0.0</v>
      </c>
      <c r="K34" s="96">
        <v>0.0</v>
      </c>
      <c r="L34" s="96">
        <v>0.0</v>
      </c>
      <c r="M34" s="96">
        <v>0.0</v>
      </c>
    </row>
    <row r="35">
      <c r="A35" s="98"/>
      <c r="B35" s="101" t="s">
        <v>19</v>
      </c>
      <c r="C35" s="100">
        <v>78.0</v>
      </c>
      <c r="D35" s="100">
        <v>166.0</v>
      </c>
      <c r="E35" s="100">
        <v>43.0</v>
      </c>
      <c r="F35" s="100">
        <v>268.0</v>
      </c>
      <c r="G35" s="93"/>
      <c r="H35" s="98"/>
      <c r="I35" s="101" t="s">
        <v>19</v>
      </c>
      <c r="J35" s="100">
        <v>0.0</v>
      </c>
      <c r="K35" s="100">
        <v>0.0</v>
      </c>
      <c r="L35" s="100">
        <v>0.0</v>
      </c>
      <c r="M35" s="100">
        <v>0.0</v>
      </c>
    </row>
    <row r="36">
      <c r="A36" s="94">
        <v>45855.0</v>
      </c>
      <c r="B36" s="101" t="s">
        <v>18</v>
      </c>
      <c r="C36" s="97">
        <v>130.0</v>
      </c>
      <c r="D36" s="97">
        <v>137.0</v>
      </c>
      <c r="E36" s="97">
        <v>47.0</v>
      </c>
      <c r="F36" s="97">
        <v>496.0</v>
      </c>
      <c r="G36" s="93"/>
      <c r="H36" s="94">
        <v>45855.0</v>
      </c>
      <c r="I36" s="101" t="s">
        <v>18</v>
      </c>
      <c r="J36" s="97">
        <v>0.0</v>
      </c>
      <c r="K36" s="97">
        <v>0.0</v>
      </c>
      <c r="L36" s="97">
        <v>0.0</v>
      </c>
      <c r="M36" s="97">
        <v>0.0</v>
      </c>
    </row>
    <row r="37">
      <c r="A37" s="98"/>
      <c r="B37" s="101" t="s">
        <v>19</v>
      </c>
      <c r="C37" s="100">
        <v>0.0</v>
      </c>
      <c r="D37" s="100">
        <v>0.0</v>
      </c>
      <c r="E37" s="100">
        <v>0.0</v>
      </c>
      <c r="F37" s="100">
        <v>0.0</v>
      </c>
      <c r="G37" s="93"/>
      <c r="H37" s="98"/>
      <c r="I37" s="101" t="s">
        <v>19</v>
      </c>
      <c r="J37" s="100">
        <v>0.0</v>
      </c>
      <c r="K37" s="100">
        <v>0.0</v>
      </c>
      <c r="L37" s="100">
        <v>0.0</v>
      </c>
      <c r="M37" s="100">
        <v>0.0</v>
      </c>
    </row>
    <row r="38">
      <c r="A38" s="94">
        <v>45856.0</v>
      </c>
      <c r="B38" s="101" t="s">
        <v>18</v>
      </c>
      <c r="C38" s="97">
        <v>46.0</v>
      </c>
      <c r="D38" s="97">
        <v>43.0</v>
      </c>
      <c r="E38" s="97">
        <v>27.0</v>
      </c>
      <c r="F38" s="97">
        <v>136.0</v>
      </c>
      <c r="G38" s="93"/>
      <c r="H38" s="94">
        <v>45856.0</v>
      </c>
      <c r="I38" s="101" t="s">
        <v>18</v>
      </c>
      <c r="J38" s="97">
        <v>0.0</v>
      </c>
      <c r="K38" s="97">
        <v>0.0</v>
      </c>
      <c r="L38" s="97">
        <v>0.0</v>
      </c>
      <c r="M38" s="97">
        <v>0.0</v>
      </c>
    </row>
    <row r="39">
      <c r="A39" s="98"/>
      <c r="B39" s="101" t="s">
        <v>19</v>
      </c>
      <c r="C39" s="100">
        <v>88.0</v>
      </c>
      <c r="D39" s="100">
        <v>14.0</v>
      </c>
      <c r="E39" s="100">
        <v>36.0</v>
      </c>
      <c r="F39" s="100">
        <v>271.0</v>
      </c>
      <c r="G39" s="93"/>
      <c r="H39" s="98"/>
      <c r="I39" s="101" t="s">
        <v>19</v>
      </c>
      <c r="J39" s="100">
        <v>0.0</v>
      </c>
      <c r="K39" s="100">
        <v>0.0</v>
      </c>
      <c r="L39" s="100">
        <v>0.0</v>
      </c>
      <c r="M39" s="100">
        <v>0.0</v>
      </c>
    </row>
    <row r="40">
      <c r="A40" s="94">
        <v>45857.0</v>
      </c>
      <c r="B40" s="101" t="s">
        <v>18</v>
      </c>
      <c r="C40" s="97">
        <v>123.0</v>
      </c>
      <c r="D40" s="97">
        <v>206.0</v>
      </c>
      <c r="E40" s="97">
        <v>61.0</v>
      </c>
      <c r="F40" s="97">
        <v>361.0</v>
      </c>
      <c r="G40" s="93"/>
      <c r="H40" s="94">
        <v>45857.0</v>
      </c>
      <c r="I40" s="101" t="s">
        <v>18</v>
      </c>
      <c r="J40" s="97">
        <v>0.0</v>
      </c>
      <c r="K40" s="97">
        <v>0.0</v>
      </c>
      <c r="L40" s="97">
        <v>0.0</v>
      </c>
      <c r="M40" s="97">
        <v>0.0</v>
      </c>
    </row>
    <row r="41">
      <c r="A41" s="98"/>
      <c r="B41" s="101" t="s">
        <v>19</v>
      </c>
      <c r="C41" s="100">
        <v>36.0</v>
      </c>
      <c r="D41" s="100">
        <v>7.0</v>
      </c>
      <c r="E41" s="100">
        <v>21.0</v>
      </c>
      <c r="F41" s="100">
        <v>101.0</v>
      </c>
      <c r="G41" s="93"/>
      <c r="H41" s="98"/>
      <c r="I41" s="101" t="s">
        <v>19</v>
      </c>
      <c r="J41" s="100">
        <v>0.0</v>
      </c>
      <c r="K41" s="100">
        <v>0.0</v>
      </c>
      <c r="L41" s="100">
        <v>0.0</v>
      </c>
      <c r="M41" s="100">
        <v>0.0</v>
      </c>
    </row>
    <row r="42">
      <c r="A42" s="94">
        <v>45858.0</v>
      </c>
      <c r="B42" s="101" t="s">
        <v>18</v>
      </c>
      <c r="C42" s="97">
        <v>75.0</v>
      </c>
      <c r="D42" s="97">
        <v>29.0</v>
      </c>
      <c r="E42" s="97">
        <v>23.0</v>
      </c>
      <c r="F42" s="97">
        <v>86.0</v>
      </c>
      <c r="G42" s="93"/>
      <c r="H42" s="94">
        <v>45858.0</v>
      </c>
      <c r="I42" s="101" t="s">
        <v>18</v>
      </c>
      <c r="J42" s="97">
        <v>0.0</v>
      </c>
      <c r="K42" s="97">
        <v>0.0</v>
      </c>
      <c r="L42" s="97">
        <v>0.0</v>
      </c>
      <c r="M42" s="97">
        <v>0.0</v>
      </c>
    </row>
    <row r="43">
      <c r="A43" s="98"/>
      <c r="B43" s="101" t="s">
        <v>19</v>
      </c>
      <c r="C43" s="100">
        <v>0.0</v>
      </c>
      <c r="D43" s="100">
        <v>0.0</v>
      </c>
      <c r="E43" s="100">
        <v>0.0</v>
      </c>
      <c r="F43" s="100">
        <v>0.0</v>
      </c>
      <c r="G43" s="93"/>
      <c r="H43" s="98"/>
      <c r="I43" s="101" t="s">
        <v>19</v>
      </c>
      <c r="J43" s="100">
        <v>0.0</v>
      </c>
      <c r="K43" s="100">
        <v>0.0</v>
      </c>
      <c r="L43" s="100">
        <v>0.0</v>
      </c>
      <c r="M43" s="100">
        <v>0.0</v>
      </c>
    </row>
    <row r="44">
      <c r="A44" s="94">
        <v>45859.0</v>
      </c>
      <c r="B44" s="101" t="s">
        <v>18</v>
      </c>
      <c r="C44" s="97">
        <v>65.0</v>
      </c>
      <c r="D44" s="97">
        <v>60.0</v>
      </c>
      <c r="E44" s="97">
        <v>46.0</v>
      </c>
      <c r="F44" s="97">
        <v>216.0</v>
      </c>
      <c r="G44" s="93"/>
      <c r="H44" s="94">
        <v>45859.0</v>
      </c>
      <c r="I44" s="101" t="s">
        <v>18</v>
      </c>
      <c r="J44" s="97">
        <v>0.0</v>
      </c>
      <c r="K44" s="97">
        <v>0.0</v>
      </c>
      <c r="L44" s="97">
        <v>0.0</v>
      </c>
      <c r="M44" s="97">
        <v>0.0</v>
      </c>
    </row>
    <row r="45">
      <c r="A45" s="98"/>
      <c r="B45" s="101" t="s">
        <v>19</v>
      </c>
      <c r="C45" s="100">
        <v>90.0</v>
      </c>
      <c r="D45" s="100">
        <v>81.0</v>
      </c>
      <c r="E45" s="100">
        <v>37.0</v>
      </c>
      <c r="F45" s="100">
        <v>302.0</v>
      </c>
      <c r="G45" s="93"/>
      <c r="H45" s="98"/>
      <c r="I45" s="101" t="s">
        <v>19</v>
      </c>
      <c r="J45" s="100">
        <v>0.0</v>
      </c>
      <c r="K45" s="100">
        <v>0.0</v>
      </c>
      <c r="L45" s="100">
        <v>0.0</v>
      </c>
      <c r="M45" s="100">
        <v>0.0</v>
      </c>
    </row>
    <row r="46">
      <c r="A46" s="94">
        <v>45860.0</v>
      </c>
      <c r="B46" s="101" t="s">
        <v>18</v>
      </c>
      <c r="C46" s="97">
        <v>56.0</v>
      </c>
      <c r="D46" s="97">
        <v>58.0</v>
      </c>
      <c r="E46" s="97">
        <v>39.0</v>
      </c>
      <c r="F46" s="97">
        <v>115.0</v>
      </c>
      <c r="G46" s="93"/>
      <c r="H46" s="94">
        <v>45860.0</v>
      </c>
      <c r="I46" s="101" t="s">
        <v>18</v>
      </c>
      <c r="J46" s="97">
        <v>0.0</v>
      </c>
      <c r="K46" s="97">
        <v>0.0</v>
      </c>
      <c r="L46" s="97">
        <v>0.0</v>
      </c>
      <c r="M46" s="97">
        <v>0.0</v>
      </c>
    </row>
    <row r="47">
      <c r="A47" s="98"/>
      <c r="B47" s="101" t="s">
        <v>19</v>
      </c>
      <c r="C47" s="100">
        <v>79.0</v>
      </c>
      <c r="D47" s="100">
        <v>23.0</v>
      </c>
      <c r="E47" s="100">
        <v>46.0</v>
      </c>
      <c r="F47" s="100">
        <v>279.0</v>
      </c>
      <c r="G47" s="93"/>
      <c r="H47" s="98"/>
      <c r="I47" s="101" t="s">
        <v>19</v>
      </c>
      <c r="J47" s="100">
        <v>0.0</v>
      </c>
      <c r="K47" s="100">
        <v>0.0</v>
      </c>
      <c r="L47" s="100">
        <v>0.0</v>
      </c>
      <c r="M47" s="100">
        <v>0.0</v>
      </c>
    </row>
    <row r="48">
      <c r="A48" s="94">
        <v>45861.0</v>
      </c>
      <c r="B48" s="101" t="s">
        <v>18</v>
      </c>
      <c r="C48" s="97">
        <v>142.0</v>
      </c>
      <c r="D48" s="97">
        <v>123.0</v>
      </c>
      <c r="E48" s="97">
        <v>49.0</v>
      </c>
      <c r="F48" s="97">
        <v>364.0</v>
      </c>
      <c r="G48" s="93"/>
      <c r="H48" s="94">
        <v>45861.0</v>
      </c>
      <c r="I48" s="101" t="s">
        <v>18</v>
      </c>
      <c r="J48" s="97">
        <v>0.0</v>
      </c>
      <c r="K48" s="97">
        <v>0.0</v>
      </c>
      <c r="L48" s="97">
        <v>0.0</v>
      </c>
      <c r="M48" s="97">
        <v>0.0</v>
      </c>
    </row>
    <row r="49">
      <c r="A49" s="98"/>
      <c r="B49" s="101" t="s">
        <v>19</v>
      </c>
      <c r="C49" s="100">
        <v>60.0</v>
      </c>
      <c r="D49" s="100">
        <v>41.0</v>
      </c>
      <c r="E49" s="100">
        <v>44.0</v>
      </c>
      <c r="F49" s="100">
        <v>264.0</v>
      </c>
      <c r="G49" s="93"/>
      <c r="H49" s="98"/>
      <c r="I49" s="101" t="s">
        <v>19</v>
      </c>
      <c r="J49" s="100">
        <v>0.0</v>
      </c>
      <c r="K49" s="100">
        <v>0.0</v>
      </c>
      <c r="L49" s="100">
        <v>0.0</v>
      </c>
      <c r="M49" s="100">
        <v>0.0</v>
      </c>
    </row>
    <row r="50">
      <c r="A50" s="94">
        <v>45862.0</v>
      </c>
      <c r="B50" s="101" t="s">
        <v>18</v>
      </c>
      <c r="C50" s="97">
        <v>69.0</v>
      </c>
      <c r="D50" s="97">
        <v>7.0</v>
      </c>
      <c r="E50" s="97">
        <v>33.0</v>
      </c>
      <c r="F50" s="97">
        <v>186.0</v>
      </c>
      <c r="G50" s="93"/>
      <c r="H50" s="94">
        <v>45862.0</v>
      </c>
      <c r="I50" s="101" t="s">
        <v>18</v>
      </c>
      <c r="J50" s="97">
        <v>30.0</v>
      </c>
      <c r="K50" s="97">
        <v>16.0</v>
      </c>
      <c r="L50" s="97">
        <v>6.0</v>
      </c>
      <c r="M50" s="97">
        <v>54.0</v>
      </c>
    </row>
    <row r="51">
      <c r="A51" s="98"/>
      <c r="B51" s="101" t="s">
        <v>19</v>
      </c>
      <c r="C51" s="100">
        <v>42.0</v>
      </c>
      <c r="D51" s="100">
        <v>13.0</v>
      </c>
      <c r="E51" s="100">
        <v>40.0</v>
      </c>
      <c r="F51" s="100">
        <v>115.0</v>
      </c>
      <c r="G51" s="93"/>
      <c r="H51" s="98"/>
      <c r="I51" s="101" t="s">
        <v>19</v>
      </c>
      <c r="J51" s="100">
        <v>6.0</v>
      </c>
      <c r="K51" s="100">
        <v>2.0</v>
      </c>
      <c r="L51" s="100">
        <v>2.0</v>
      </c>
      <c r="M51" s="100">
        <v>15.0</v>
      </c>
    </row>
    <row r="52">
      <c r="A52" s="94">
        <v>45863.0</v>
      </c>
      <c r="B52" s="101" t="s">
        <v>18</v>
      </c>
      <c r="C52" s="97">
        <v>237.0</v>
      </c>
      <c r="D52" s="97">
        <v>96.0</v>
      </c>
      <c r="E52" s="97">
        <v>39.0</v>
      </c>
      <c r="F52" s="97">
        <v>425.0</v>
      </c>
      <c r="G52" s="93"/>
      <c r="H52" s="94">
        <v>45863.0</v>
      </c>
      <c r="I52" s="101" t="s">
        <v>18</v>
      </c>
      <c r="J52" s="97">
        <v>70.0</v>
      </c>
      <c r="K52" s="97">
        <v>47.0</v>
      </c>
      <c r="L52" s="97">
        <v>1.0</v>
      </c>
      <c r="M52" s="97">
        <v>123.0</v>
      </c>
    </row>
    <row r="53">
      <c r="A53" s="98"/>
      <c r="B53" s="101" t="s">
        <v>19</v>
      </c>
      <c r="C53" s="100">
        <v>158.0</v>
      </c>
      <c r="D53" s="100">
        <v>41.0</v>
      </c>
      <c r="E53" s="100">
        <v>25.0</v>
      </c>
      <c r="F53" s="100">
        <v>265.0</v>
      </c>
      <c r="G53" s="93"/>
      <c r="H53" s="98"/>
      <c r="I53" s="101" t="s">
        <v>19</v>
      </c>
      <c r="J53" s="100">
        <v>13.0</v>
      </c>
      <c r="K53" s="100">
        <v>5.0</v>
      </c>
      <c r="L53" s="100">
        <v>0.0</v>
      </c>
      <c r="M53" s="100">
        <v>17.0</v>
      </c>
    </row>
    <row r="54">
      <c r="A54" s="94">
        <v>45864.0</v>
      </c>
      <c r="B54" s="101" t="s">
        <v>18</v>
      </c>
      <c r="C54" s="97">
        <v>0.0</v>
      </c>
      <c r="D54" s="97">
        <v>0.0</v>
      </c>
      <c r="E54" s="97">
        <v>0.0</v>
      </c>
      <c r="F54" s="97">
        <v>0.0</v>
      </c>
      <c r="G54" s="93"/>
      <c r="H54" s="94">
        <v>45864.0</v>
      </c>
      <c r="I54" s="101" t="s">
        <v>18</v>
      </c>
      <c r="J54" s="97">
        <v>103.0</v>
      </c>
      <c r="K54" s="97">
        <v>75.0</v>
      </c>
      <c r="L54" s="97">
        <v>41.0</v>
      </c>
      <c r="M54" s="97">
        <v>351.0</v>
      </c>
    </row>
    <row r="55">
      <c r="A55" s="98"/>
      <c r="B55" s="101" t="s">
        <v>19</v>
      </c>
      <c r="C55" s="100">
        <v>0.0</v>
      </c>
      <c r="D55" s="100">
        <v>0.0</v>
      </c>
      <c r="E55" s="100">
        <v>0.0</v>
      </c>
      <c r="F55" s="100">
        <v>0.0</v>
      </c>
      <c r="G55" s="93"/>
      <c r="H55" s="98"/>
      <c r="I55" s="101" t="s">
        <v>19</v>
      </c>
      <c r="J55" s="100">
        <v>49.0</v>
      </c>
      <c r="K55" s="100">
        <v>67.0</v>
      </c>
      <c r="L55" s="100">
        <v>18.0</v>
      </c>
      <c r="M55" s="100">
        <v>172.0</v>
      </c>
    </row>
    <row r="56">
      <c r="A56" s="94">
        <v>45865.0</v>
      </c>
      <c r="B56" s="101" t="s">
        <v>18</v>
      </c>
      <c r="C56" s="97">
        <v>0.0</v>
      </c>
      <c r="D56" s="97">
        <v>0.0</v>
      </c>
      <c r="E56" s="97">
        <v>0.0</v>
      </c>
      <c r="F56" s="97">
        <v>0.0</v>
      </c>
      <c r="G56" s="93"/>
      <c r="H56" s="94">
        <v>45865.0</v>
      </c>
      <c r="I56" s="101" t="s">
        <v>18</v>
      </c>
      <c r="J56" s="97">
        <v>96.0</v>
      </c>
      <c r="K56" s="97">
        <v>107.0</v>
      </c>
      <c r="L56" s="97">
        <v>47.0</v>
      </c>
      <c r="M56" s="97">
        <v>335.0</v>
      </c>
    </row>
    <row r="57">
      <c r="A57" s="98"/>
      <c r="B57" s="101" t="s">
        <v>19</v>
      </c>
      <c r="C57" s="100">
        <v>0.0</v>
      </c>
      <c r="D57" s="100">
        <v>0.0</v>
      </c>
      <c r="E57" s="100">
        <v>0.0</v>
      </c>
      <c r="F57" s="100">
        <v>0.0</v>
      </c>
      <c r="G57" s="93"/>
      <c r="H57" s="98"/>
      <c r="I57" s="101" t="s">
        <v>19</v>
      </c>
      <c r="J57" s="100">
        <v>0.0</v>
      </c>
      <c r="K57" s="100">
        <v>0.0</v>
      </c>
      <c r="L57" s="100">
        <v>0.0</v>
      </c>
      <c r="M57" s="100">
        <v>0.0</v>
      </c>
    </row>
    <row r="58">
      <c r="A58" s="94">
        <v>45866.0</v>
      </c>
      <c r="B58" s="101" t="s">
        <v>18</v>
      </c>
      <c r="C58" s="97">
        <v>95.0</v>
      </c>
      <c r="D58" s="97">
        <v>14.0</v>
      </c>
      <c r="E58" s="97">
        <v>41.0</v>
      </c>
      <c r="F58" s="97">
        <v>266.0</v>
      </c>
      <c r="G58" s="93"/>
      <c r="H58" s="94">
        <v>45866.0</v>
      </c>
      <c r="I58" s="101" t="s">
        <v>18</v>
      </c>
      <c r="J58" s="97">
        <v>24.0</v>
      </c>
      <c r="K58" s="97">
        <v>13.0</v>
      </c>
      <c r="L58" s="97">
        <v>4.0</v>
      </c>
      <c r="M58" s="97">
        <v>103.0</v>
      </c>
    </row>
    <row r="59">
      <c r="A59" s="98"/>
      <c r="B59" s="101" t="s">
        <v>19</v>
      </c>
      <c r="C59" s="100">
        <v>38.0</v>
      </c>
      <c r="D59" s="100">
        <v>21.0</v>
      </c>
      <c r="E59" s="100">
        <v>28.0</v>
      </c>
      <c r="F59" s="100">
        <v>116.0</v>
      </c>
      <c r="G59" s="93"/>
      <c r="H59" s="98"/>
      <c r="I59" s="101" t="s">
        <v>19</v>
      </c>
      <c r="J59" s="100">
        <v>3.0</v>
      </c>
      <c r="K59" s="100">
        <v>3.0</v>
      </c>
      <c r="L59" s="100">
        <v>1.0</v>
      </c>
      <c r="M59" s="100">
        <v>18.0</v>
      </c>
    </row>
    <row r="60">
      <c r="A60" s="94">
        <v>45867.0</v>
      </c>
      <c r="B60" s="101" t="s">
        <v>18</v>
      </c>
      <c r="C60" s="97">
        <v>102.0</v>
      </c>
      <c r="D60" s="97">
        <v>143.0</v>
      </c>
      <c r="E60" s="97">
        <v>64.0</v>
      </c>
      <c r="F60" s="97">
        <v>359.0</v>
      </c>
      <c r="G60" s="93"/>
      <c r="H60" s="94">
        <v>45867.0</v>
      </c>
      <c r="I60" s="101" t="s">
        <v>18</v>
      </c>
      <c r="J60" s="97">
        <v>62.0</v>
      </c>
      <c r="K60" s="97">
        <v>98.0</v>
      </c>
      <c r="L60" s="97">
        <v>34.0</v>
      </c>
      <c r="M60" s="97">
        <v>194.0</v>
      </c>
    </row>
    <row r="61">
      <c r="A61" s="98"/>
      <c r="B61" s="101" t="s">
        <v>19</v>
      </c>
      <c r="C61" s="100">
        <v>62.0</v>
      </c>
      <c r="D61" s="100">
        <v>7.0</v>
      </c>
      <c r="E61" s="100">
        <v>48.0</v>
      </c>
      <c r="F61" s="100">
        <v>272.0</v>
      </c>
      <c r="G61" s="93"/>
      <c r="H61" s="98"/>
      <c r="I61" s="101" t="s">
        <v>19</v>
      </c>
      <c r="J61" s="100">
        <v>10.0</v>
      </c>
      <c r="K61" s="100">
        <v>1.0</v>
      </c>
      <c r="L61" s="100">
        <v>6.0</v>
      </c>
      <c r="M61" s="100">
        <v>30.0</v>
      </c>
    </row>
    <row r="62">
      <c r="A62" s="94">
        <v>45868.0</v>
      </c>
      <c r="B62" s="101" t="s">
        <v>18</v>
      </c>
      <c r="C62" s="97">
        <v>104.0</v>
      </c>
      <c r="D62" s="97">
        <v>48.0</v>
      </c>
      <c r="E62" s="97">
        <v>32.0</v>
      </c>
      <c r="F62" s="97">
        <v>346.0</v>
      </c>
      <c r="G62" s="93"/>
      <c r="H62" s="94">
        <v>45868.0</v>
      </c>
      <c r="I62" s="101" t="s">
        <v>18</v>
      </c>
      <c r="J62" s="97">
        <v>35.0</v>
      </c>
      <c r="K62" s="97">
        <v>33.0</v>
      </c>
      <c r="L62" s="97">
        <v>14.0</v>
      </c>
      <c r="M62" s="97">
        <v>101.0</v>
      </c>
    </row>
    <row r="63">
      <c r="A63" s="98"/>
      <c r="B63" s="101" t="s">
        <v>19</v>
      </c>
      <c r="C63" s="100">
        <v>68.0</v>
      </c>
      <c r="D63" s="100">
        <v>61.0</v>
      </c>
      <c r="E63" s="100">
        <v>36.0</v>
      </c>
      <c r="F63" s="100">
        <v>276.0</v>
      </c>
      <c r="G63" s="93"/>
      <c r="H63" s="98"/>
      <c r="I63" s="101" t="s">
        <v>19</v>
      </c>
      <c r="J63" s="100">
        <v>12.0</v>
      </c>
      <c r="K63" s="100">
        <v>8.0</v>
      </c>
      <c r="L63" s="100">
        <v>5.0</v>
      </c>
      <c r="M63" s="100">
        <v>36.0</v>
      </c>
    </row>
    <row r="64">
      <c r="A64" s="94">
        <v>45869.0</v>
      </c>
      <c r="B64" s="101" t="s">
        <v>18</v>
      </c>
      <c r="C64" s="97">
        <v>105.0</v>
      </c>
      <c r="D64" s="97">
        <v>75.0</v>
      </c>
      <c r="E64" s="97">
        <v>55.0</v>
      </c>
      <c r="F64" s="97">
        <v>446.0</v>
      </c>
      <c r="G64" s="102"/>
      <c r="H64" s="94">
        <v>45869.0</v>
      </c>
      <c r="I64" s="101" t="s">
        <v>18</v>
      </c>
      <c r="J64" s="97">
        <v>40.0</v>
      </c>
      <c r="K64" s="97">
        <v>63.0</v>
      </c>
      <c r="L64" s="97">
        <v>18.0</v>
      </c>
      <c r="M64" s="97">
        <v>200.0</v>
      </c>
    </row>
    <row r="65">
      <c r="A65" s="98"/>
      <c r="B65" s="101" t="s">
        <v>19</v>
      </c>
      <c r="C65" s="100">
        <v>94.0</v>
      </c>
      <c r="D65" s="100">
        <v>26.0</v>
      </c>
      <c r="E65" s="100">
        <v>29.0</v>
      </c>
      <c r="F65" s="100">
        <v>301.0</v>
      </c>
      <c r="G65" s="102"/>
      <c r="H65" s="98"/>
      <c r="I65" s="101" t="s">
        <v>19</v>
      </c>
      <c r="J65" s="100">
        <v>10.0</v>
      </c>
      <c r="K65" s="100">
        <v>3.0</v>
      </c>
      <c r="L65" s="100">
        <v>2.0</v>
      </c>
      <c r="M65" s="100">
        <v>26.0</v>
      </c>
    </row>
  </sheetData>
  <mergeCells count="68">
    <mergeCell ref="H48:H49"/>
    <mergeCell ref="H50:H51"/>
    <mergeCell ref="H62:H63"/>
    <mergeCell ref="H64:H65"/>
    <mergeCell ref="H34:H35"/>
    <mergeCell ref="H36:H37"/>
    <mergeCell ref="H38:H39"/>
    <mergeCell ref="H40:H41"/>
    <mergeCell ref="H42:H43"/>
    <mergeCell ref="H44:H45"/>
    <mergeCell ref="H46:H47"/>
    <mergeCell ref="A60:A61"/>
    <mergeCell ref="A62:A63"/>
    <mergeCell ref="A64:A65"/>
    <mergeCell ref="A46:A47"/>
    <mergeCell ref="A48:A49"/>
    <mergeCell ref="A50:A51"/>
    <mergeCell ref="A52:A53"/>
    <mergeCell ref="A54:A55"/>
    <mergeCell ref="A56:A57"/>
    <mergeCell ref="A58:A59"/>
    <mergeCell ref="A1:F1"/>
    <mergeCell ref="H1:M1"/>
    <mergeCell ref="A2:A3"/>
    <mergeCell ref="B2:B3"/>
    <mergeCell ref="H2:H3"/>
    <mergeCell ref="I2:I3"/>
    <mergeCell ref="H4:H5"/>
    <mergeCell ref="A4:A5"/>
    <mergeCell ref="A6:A7"/>
    <mergeCell ref="A8:A9"/>
    <mergeCell ref="A10:A11"/>
    <mergeCell ref="A12:A13"/>
    <mergeCell ref="A14:A15"/>
    <mergeCell ref="A16:A17"/>
    <mergeCell ref="H6:H7"/>
    <mergeCell ref="H8:H9"/>
    <mergeCell ref="H10:H11"/>
    <mergeCell ref="H12:H13"/>
    <mergeCell ref="H14:H15"/>
    <mergeCell ref="H16:H17"/>
    <mergeCell ref="H18:H19"/>
    <mergeCell ref="A18:A19"/>
    <mergeCell ref="A20:A21"/>
    <mergeCell ref="A22:A23"/>
    <mergeCell ref="A24:A25"/>
    <mergeCell ref="A26:A27"/>
    <mergeCell ref="A28:A29"/>
    <mergeCell ref="A30:A31"/>
    <mergeCell ref="A32:A33"/>
    <mergeCell ref="A34:A35"/>
    <mergeCell ref="A36:A37"/>
    <mergeCell ref="A38:A39"/>
    <mergeCell ref="A40:A41"/>
    <mergeCell ref="A42:A43"/>
    <mergeCell ref="A44:A45"/>
    <mergeCell ref="H52:H53"/>
    <mergeCell ref="H54:H55"/>
    <mergeCell ref="H56:H57"/>
    <mergeCell ref="H58:H59"/>
    <mergeCell ref="H60:H61"/>
    <mergeCell ref="H20:H21"/>
    <mergeCell ref="H22:H23"/>
    <mergeCell ref="H24:H25"/>
    <mergeCell ref="H26:H27"/>
    <mergeCell ref="H28:H29"/>
    <mergeCell ref="H30:H31"/>
    <mergeCell ref="H32:H33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38"/>
    <col customWidth="1" min="2" max="2" width="5.75"/>
    <col customWidth="1" min="3" max="4" width="4.5"/>
    <col customWidth="1" min="5" max="5" width="5.5"/>
    <col customWidth="1" min="6" max="6" width="3.5"/>
    <col customWidth="1" min="7" max="7" width="5.5"/>
    <col customWidth="1" min="8" max="8" width="4.0"/>
    <col customWidth="1" min="9" max="9" width="4.5"/>
    <col customWidth="1" min="10" max="10" width="5.25"/>
  </cols>
  <sheetData>
    <row r="1">
      <c r="A1" s="26"/>
      <c r="B1" s="27" t="s">
        <v>0</v>
      </c>
      <c r="C1" s="28"/>
      <c r="D1" s="28"/>
      <c r="E1" s="29"/>
      <c r="F1" s="30"/>
      <c r="G1" s="27" t="s">
        <v>1</v>
      </c>
      <c r="H1" s="28"/>
      <c r="I1" s="28"/>
      <c r="J1" s="29"/>
    </row>
    <row r="2">
      <c r="A2" s="6"/>
      <c r="B2" s="31" t="s">
        <v>2</v>
      </c>
      <c r="C2" s="32" t="s">
        <v>3</v>
      </c>
      <c r="D2" s="32" t="s">
        <v>4</v>
      </c>
      <c r="E2" s="33" t="s">
        <v>5</v>
      </c>
      <c r="F2" s="30"/>
      <c r="G2" s="31" t="s">
        <v>2</v>
      </c>
      <c r="H2" s="32" t="s">
        <v>3</v>
      </c>
      <c r="I2" s="32" t="s">
        <v>4</v>
      </c>
      <c r="J2" s="33" t="s">
        <v>5</v>
      </c>
    </row>
    <row r="3">
      <c r="A3" s="34">
        <v>45352.0</v>
      </c>
      <c r="B3" s="35">
        <v>3503.0</v>
      </c>
      <c r="C3" s="36">
        <v>1156.0</v>
      </c>
      <c r="D3" s="36">
        <v>1163.0</v>
      </c>
      <c r="E3" s="37">
        <f t="shared" ref="E3:E33" si="1">B3+C3+D3</f>
        <v>5822</v>
      </c>
      <c r="F3" s="30"/>
      <c r="G3" s="35">
        <v>1856.0</v>
      </c>
      <c r="H3" s="36">
        <v>461.0</v>
      </c>
      <c r="I3" s="36">
        <v>309.0</v>
      </c>
      <c r="J3" s="37">
        <f t="shared" ref="J3:J33" si="2">G3+H3+I3</f>
        <v>2626</v>
      </c>
    </row>
    <row r="4">
      <c r="A4" s="34">
        <v>45353.0</v>
      </c>
      <c r="B4" s="38"/>
      <c r="C4" s="39"/>
      <c r="D4" s="39"/>
      <c r="E4" s="37">
        <f t="shared" si="1"/>
        <v>0</v>
      </c>
      <c r="F4" s="30"/>
      <c r="G4" s="38"/>
      <c r="H4" s="39"/>
      <c r="I4" s="39"/>
      <c r="J4" s="37">
        <f t="shared" si="2"/>
        <v>0</v>
      </c>
    </row>
    <row r="5">
      <c r="A5" s="34">
        <v>45354.0</v>
      </c>
      <c r="B5" s="38"/>
      <c r="C5" s="39"/>
      <c r="D5" s="39"/>
      <c r="E5" s="37">
        <f t="shared" si="1"/>
        <v>0</v>
      </c>
      <c r="F5" s="30"/>
      <c r="G5" s="38"/>
      <c r="H5" s="39"/>
      <c r="I5" s="39"/>
      <c r="J5" s="37">
        <f t="shared" si="2"/>
        <v>0</v>
      </c>
    </row>
    <row r="6">
      <c r="A6" s="34">
        <v>45355.0</v>
      </c>
      <c r="B6" s="35">
        <v>4373.0</v>
      </c>
      <c r="C6" s="36">
        <v>1299.0</v>
      </c>
      <c r="D6" s="36">
        <v>1768.0</v>
      </c>
      <c r="E6" s="37">
        <f t="shared" si="1"/>
        <v>7440</v>
      </c>
      <c r="F6" s="30"/>
      <c r="G6" s="35">
        <v>3294.0</v>
      </c>
      <c r="H6" s="36">
        <v>759.0</v>
      </c>
      <c r="I6" s="36">
        <v>751.0</v>
      </c>
      <c r="J6" s="37">
        <f t="shared" si="2"/>
        <v>4804</v>
      </c>
    </row>
    <row r="7">
      <c r="A7" s="34">
        <v>45356.0</v>
      </c>
      <c r="B7" s="35">
        <v>3352.0</v>
      </c>
      <c r="C7" s="36">
        <v>1022.0</v>
      </c>
      <c r="D7" s="36">
        <v>1111.0</v>
      </c>
      <c r="E7" s="37">
        <f t="shared" si="1"/>
        <v>5485</v>
      </c>
      <c r="F7" s="30"/>
      <c r="G7" s="35">
        <v>3054.0</v>
      </c>
      <c r="H7" s="36">
        <v>815.0</v>
      </c>
      <c r="I7" s="36">
        <v>942.0</v>
      </c>
      <c r="J7" s="37">
        <f t="shared" si="2"/>
        <v>4811</v>
      </c>
    </row>
    <row r="8">
      <c r="A8" s="34">
        <v>45357.0</v>
      </c>
      <c r="B8" s="35">
        <v>4694.0</v>
      </c>
      <c r="C8" s="36">
        <v>1384.0</v>
      </c>
      <c r="D8" s="36">
        <v>1846.0</v>
      </c>
      <c r="E8" s="37">
        <f t="shared" si="1"/>
        <v>7924</v>
      </c>
      <c r="F8" s="30"/>
      <c r="G8" s="35">
        <v>3112.0</v>
      </c>
      <c r="H8" s="36">
        <v>824.0</v>
      </c>
      <c r="I8" s="36">
        <v>808.0</v>
      </c>
      <c r="J8" s="37">
        <f t="shared" si="2"/>
        <v>4744</v>
      </c>
    </row>
    <row r="9">
      <c r="A9" s="34">
        <v>45358.0</v>
      </c>
      <c r="B9" s="35">
        <v>4636.0</v>
      </c>
      <c r="C9" s="36">
        <v>1415.0</v>
      </c>
      <c r="D9" s="36">
        <v>1820.0</v>
      </c>
      <c r="E9" s="37">
        <f t="shared" si="1"/>
        <v>7871</v>
      </c>
      <c r="F9" s="30"/>
      <c r="G9" s="35">
        <v>2953.0</v>
      </c>
      <c r="H9" s="36">
        <v>802.0</v>
      </c>
      <c r="I9" s="36">
        <v>847.0</v>
      </c>
      <c r="J9" s="37">
        <f t="shared" si="2"/>
        <v>4602</v>
      </c>
    </row>
    <row r="10">
      <c r="A10" s="34">
        <v>45359.0</v>
      </c>
      <c r="B10" s="35">
        <v>4296.0</v>
      </c>
      <c r="C10" s="36">
        <v>1200.0</v>
      </c>
      <c r="D10" s="36">
        <v>1455.0</v>
      </c>
      <c r="E10" s="37">
        <f t="shared" si="1"/>
        <v>6951</v>
      </c>
      <c r="F10" s="30"/>
      <c r="G10" s="35">
        <v>2414.0</v>
      </c>
      <c r="H10" s="36">
        <v>613.0</v>
      </c>
      <c r="I10" s="36">
        <v>583.0</v>
      </c>
      <c r="J10" s="37">
        <f t="shared" si="2"/>
        <v>3610</v>
      </c>
    </row>
    <row r="11">
      <c r="A11" s="34">
        <v>45360.0</v>
      </c>
      <c r="B11" s="38"/>
      <c r="C11" s="39"/>
      <c r="D11" s="39"/>
      <c r="E11" s="37">
        <f t="shared" si="1"/>
        <v>0</v>
      </c>
      <c r="F11" s="30"/>
      <c r="G11" s="38"/>
      <c r="H11" s="39"/>
      <c r="I11" s="39"/>
      <c r="J11" s="37">
        <f t="shared" si="2"/>
        <v>0</v>
      </c>
    </row>
    <row r="12">
      <c r="A12" s="34">
        <v>45361.0</v>
      </c>
      <c r="B12" s="38"/>
      <c r="C12" s="39"/>
      <c r="D12" s="39"/>
      <c r="E12" s="37">
        <f t="shared" si="1"/>
        <v>0</v>
      </c>
      <c r="F12" s="30"/>
      <c r="G12" s="38"/>
      <c r="H12" s="39"/>
      <c r="I12" s="39"/>
      <c r="J12" s="37">
        <f t="shared" si="2"/>
        <v>0</v>
      </c>
    </row>
    <row r="13">
      <c r="A13" s="34">
        <v>45362.0</v>
      </c>
      <c r="B13" s="35">
        <v>4254.0</v>
      </c>
      <c r="C13" s="36">
        <v>1404.0</v>
      </c>
      <c r="D13" s="36">
        <v>1788.0</v>
      </c>
      <c r="E13" s="37">
        <f t="shared" si="1"/>
        <v>7446</v>
      </c>
      <c r="F13" s="30"/>
      <c r="G13" s="35">
        <v>3188.0</v>
      </c>
      <c r="H13" s="36">
        <v>923.0</v>
      </c>
      <c r="I13" s="36">
        <v>1167.0</v>
      </c>
      <c r="J13" s="37">
        <f t="shared" si="2"/>
        <v>5278</v>
      </c>
    </row>
    <row r="14">
      <c r="A14" s="34">
        <v>45363.0</v>
      </c>
      <c r="B14" s="35">
        <v>4578.0</v>
      </c>
      <c r="C14" s="36">
        <v>1460.0</v>
      </c>
      <c r="D14" s="36">
        <v>2374.0</v>
      </c>
      <c r="E14" s="37">
        <f t="shared" si="1"/>
        <v>8412</v>
      </c>
      <c r="F14" s="30"/>
      <c r="G14" s="35">
        <v>2937.0</v>
      </c>
      <c r="H14" s="36">
        <v>894.0</v>
      </c>
      <c r="I14" s="36">
        <v>1155.0</v>
      </c>
      <c r="J14" s="37">
        <f t="shared" si="2"/>
        <v>4986</v>
      </c>
    </row>
    <row r="15">
      <c r="A15" s="34">
        <v>45364.0</v>
      </c>
      <c r="B15" s="35">
        <v>4370.0</v>
      </c>
      <c r="C15" s="36">
        <v>1387.0</v>
      </c>
      <c r="D15" s="36">
        <v>1867.0</v>
      </c>
      <c r="E15" s="37">
        <f t="shared" si="1"/>
        <v>7624</v>
      </c>
      <c r="F15" s="30"/>
      <c r="G15" s="35">
        <v>3131.0</v>
      </c>
      <c r="H15" s="36">
        <v>901.0</v>
      </c>
      <c r="I15" s="36">
        <v>1104.0</v>
      </c>
      <c r="J15" s="37">
        <f t="shared" si="2"/>
        <v>5136</v>
      </c>
    </row>
    <row r="16">
      <c r="A16" s="34">
        <v>45365.0</v>
      </c>
      <c r="B16" s="35">
        <v>4346.0</v>
      </c>
      <c r="C16" s="36">
        <v>1288.0</v>
      </c>
      <c r="D16" s="36">
        <v>1744.0</v>
      </c>
      <c r="E16" s="37">
        <f t="shared" si="1"/>
        <v>7378</v>
      </c>
      <c r="F16" s="30"/>
      <c r="G16" s="35">
        <v>2884.0</v>
      </c>
      <c r="H16" s="36">
        <v>811.0</v>
      </c>
      <c r="I16" s="36">
        <v>1090.0</v>
      </c>
      <c r="J16" s="37">
        <f t="shared" si="2"/>
        <v>4785</v>
      </c>
    </row>
    <row r="17">
      <c r="A17" s="34">
        <v>45366.0</v>
      </c>
      <c r="B17" s="35">
        <v>3850.0</v>
      </c>
      <c r="C17" s="36">
        <v>1232.0</v>
      </c>
      <c r="D17" s="36">
        <v>1464.0</v>
      </c>
      <c r="E17" s="37">
        <f t="shared" si="1"/>
        <v>6546</v>
      </c>
      <c r="F17" s="30"/>
      <c r="G17" s="35">
        <v>2093.0</v>
      </c>
      <c r="H17" s="36">
        <v>544.0</v>
      </c>
      <c r="I17" s="36">
        <v>556.0</v>
      </c>
      <c r="J17" s="37">
        <f t="shared" si="2"/>
        <v>3193</v>
      </c>
    </row>
    <row r="18">
      <c r="A18" s="34">
        <v>45367.0</v>
      </c>
      <c r="B18" s="38"/>
      <c r="C18" s="39"/>
      <c r="D18" s="39"/>
      <c r="E18" s="37">
        <f t="shared" si="1"/>
        <v>0</v>
      </c>
      <c r="F18" s="30"/>
      <c r="G18" s="38"/>
      <c r="H18" s="39"/>
      <c r="I18" s="39"/>
      <c r="J18" s="37">
        <f t="shared" si="2"/>
        <v>0</v>
      </c>
    </row>
    <row r="19">
      <c r="A19" s="34">
        <v>45368.0</v>
      </c>
      <c r="B19" s="38"/>
      <c r="C19" s="39"/>
      <c r="D19" s="39"/>
      <c r="E19" s="37">
        <f t="shared" si="1"/>
        <v>0</v>
      </c>
      <c r="F19" s="30"/>
      <c r="G19" s="38"/>
      <c r="H19" s="39"/>
      <c r="I19" s="39"/>
      <c r="J19" s="37">
        <f t="shared" si="2"/>
        <v>0</v>
      </c>
    </row>
    <row r="20">
      <c r="A20" s="34">
        <v>45369.0</v>
      </c>
      <c r="B20" s="35">
        <v>4100.0</v>
      </c>
      <c r="C20" s="36">
        <v>1399.0</v>
      </c>
      <c r="D20" s="36">
        <v>2002.0</v>
      </c>
      <c r="E20" s="37">
        <f t="shared" si="1"/>
        <v>7501</v>
      </c>
      <c r="F20" s="30"/>
      <c r="G20" s="35">
        <v>3145.0</v>
      </c>
      <c r="H20" s="36">
        <v>893.0</v>
      </c>
      <c r="I20" s="36">
        <v>1084.0</v>
      </c>
      <c r="J20" s="37">
        <f t="shared" si="2"/>
        <v>5122</v>
      </c>
    </row>
    <row r="21">
      <c r="A21" s="34">
        <v>45370.0</v>
      </c>
      <c r="B21" s="35">
        <v>4600.0</v>
      </c>
      <c r="C21" s="36">
        <v>1411.0</v>
      </c>
      <c r="D21" s="36">
        <v>2021.0</v>
      </c>
      <c r="E21" s="37">
        <f t="shared" si="1"/>
        <v>8032</v>
      </c>
      <c r="F21" s="30"/>
      <c r="G21" s="35">
        <v>3316.0</v>
      </c>
      <c r="H21" s="36">
        <v>927.0</v>
      </c>
      <c r="I21" s="36">
        <v>1179.0</v>
      </c>
      <c r="J21" s="37">
        <f t="shared" si="2"/>
        <v>5422</v>
      </c>
    </row>
    <row r="22">
      <c r="A22" s="34">
        <v>45371.0</v>
      </c>
      <c r="B22" s="35">
        <v>4348.0</v>
      </c>
      <c r="C22" s="36">
        <v>1343.0</v>
      </c>
      <c r="D22" s="36">
        <v>1904.0</v>
      </c>
      <c r="E22" s="37">
        <f t="shared" si="1"/>
        <v>7595</v>
      </c>
      <c r="F22" s="30"/>
      <c r="G22" s="35">
        <v>2017.0</v>
      </c>
      <c r="H22" s="36">
        <v>514.0</v>
      </c>
      <c r="I22" s="36">
        <v>588.0</v>
      </c>
      <c r="J22" s="37">
        <f t="shared" si="2"/>
        <v>3119</v>
      </c>
    </row>
    <row r="23">
      <c r="A23" s="34">
        <v>45372.0</v>
      </c>
      <c r="B23" s="35">
        <v>4466.0</v>
      </c>
      <c r="C23" s="36">
        <v>1402.0</v>
      </c>
      <c r="D23" s="36">
        <v>2003.0</v>
      </c>
      <c r="E23" s="37">
        <f t="shared" si="1"/>
        <v>7871</v>
      </c>
      <c r="F23" s="30"/>
      <c r="G23" s="35">
        <v>2800.0</v>
      </c>
      <c r="H23" s="36">
        <v>890.0</v>
      </c>
      <c r="I23" s="36">
        <v>953.0</v>
      </c>
      <c r="J23" s="37">
        <f t="shared" si="2"/>
        <v>4643</v>
      </c>
    </row>
    <row r="24">
      <c r="A24" s="34">
        <v>45373.0</v>
      </c>
      <c r="B24" s="35">
        <v>4031.0</v>
      </c>
      <c r="C24" s="36">
        <v>1323.0</v>
      </c>
      <c r="D24" s="36">
        <v>1657.0</v>
      </c>
      <c r="E24" s="37">
        <f t="shared" si="1"/>
        <v>7011</v>
      </c>
      <c r="F24" s="30"/>
      <c r="G24" s="35">
        <v>2291.0</v>
      </c>
      <c r="H24" s="36">
        <v>614.0</v>
      </c>
      <c r="I24" s="36">
        <v>610.0</v>
      </c>
      <c r="J24" s="37">
        <f t="shared" si="2"/>
        <v>3515</v>
      </c>
    </row>
    <row r="25">
      <c r="A25" s="34">
        <v>45374.0</v>
      </c>
      <c r="B25" s="38"/>
      <c r="C25" s="39"/>
      <c r="D25" s="39"/>
      <c r="E25" s="37">
        <f t="shared" si="1"/>
        <v>0</v>
      </c>
      <c r="F25" s="30"/>
      <c r="G25" s="38"/>
      <c r="H25" s="39"/>
      <c r="I25" s="39"/>
      <c r="J25" s="37">
        <f t="shared" si="2"/>
        <v>0</v>
      </c>
    </row>
    <row r="26">
      <c r="A26" s="34">
        <v>45375.0</v>
      </c>
      <c r="B26" s="38"/>
      <c r="C26" s="39"/>
      <c r="D26" s="39"/>
      <c r="E26" s="37">
        <f t="shared" si="1"/>
        <v>0</v>
      </c>
      <c r="F26" s="30"/>
      <c r="G26" s="38"/>
      <c r="H26" s="39"/>
      <c r="I26" s="39"/>
      <c r="J26" s="37">
        <f t="shared" si="2"/>
        <v>0</v>
      </c>
    </row>
    <row r="27">
      <c r="A27" s="34">
        <v>45376.0</v>
      </c>
      <c r="B27" s="35">
        <v>4354.0</v>
      </c>
      <c r="C27" s="36">
        <v>1358.0</v>
      </c>
      <c r="D27" s="36">
        <v>1837.0</v>
      </c>
      <c r="E27" s="37">
        <f t="shared" si="1"/>
        <v>7549</v>
      </c>
      <c r="F27" s="30"/>
      <c r="G27" s="35">
        <v>3336.0</v>
      </c>
      <c r="H27" s="36">
        <v>854.0</v>
      </c>
      <c r="I27" s="36">
        <v>1021.0</v>
      </c>
      <c r="J27" s="37">
        <f t="shared" si="2"/>
        <v>5211</v>
      </c>
    </row>
    <row r="28">
      <c r="A28" s="34">
        <v>45377.0</v>
      </c>
      <c r="B28" s="35">
        <v>4171.0</v>
      </c>
      <c r="C28" s="36">
        <v>1573.0</v>
      </c>
      <c r="D28" s="36">
        <v>2245.0</v>
      </c>
      <c r="E28" s="37">
        <f t="shared" si="1"/>
        <v>7989</v>
      </c>
      <c r="F28" s="30"/>
      <c r="G28" s="35">
        <v>2650.0</v>
      </c>
      <c r="H28" s="36">
        <v>801.0</v>
      </c>
      <c r="I28" s="36">
        <v>954.0</v>
      </c>
      <c r="J28" s="37">
        <f t="shared" si="2"/>
        <v>4405</v>
      </c>
    </row>
    <row r="29">
      <c r="A29" s="34">
        <v>45378.0</v>
      </c>
      <c r="B29" s="35">
        <v>4194.0</v>
      </c>
      <c r="C29" s="36">
        <v>1350.0</v>
      </c>
      <c r="D29" s="36">
        <v>1818.0</v>
      </c>
      <c r="E29" s="37">
        <f t="shared" si="1"/>
        <v>7362</v>
      </c>
      <c r="F29" s="30"/>
      <c r="G29" s="35">
        <v>2500.0</v>
      </c>
      <c r="H29" s="36">
        <v>690.0</v>
      </c>
      <c r="I29" s="36">
        <v>769.0</v>
      </c>
      <c r="J29" s="37">
        <f t="shared" si="2"/>
        <v>3959</v>
      </c>
    </row>
    <row r="30">
      <c r="A30" s="34">
        <v>45379.0</v>
      </c>
      <c r="B30" s="38"/>
      <c r="C30" s="39"/>
      <c r="D30" s="39"/>
      <c r="E30" s="37">
        <f t="shared" si="1"/>
        <v>0</v>
      </c>
      <c r="F30" s="30"/>
      <c r="G30" s="38"/>
      <c r="H30" s="39"/>
      <c r="I30" s="39"/>
      <c r="J30" s="37">
        <f t="shared" si="2"/>
        <v>0</v>
      </c>
    </row>
    <row r="31">
      <c r="A31" s="34">
        <v>45380.0</v>
      </c>
      <c r="B31" s="38"/>
      <c r="C31" s="39"/>
      <c r="D31" s="39"/>
      <c r="E31" s="37">
        <f t="shared" si="1"/>
        <v>0</v>
      </c>
      <c r="F31" s="30"/>
      <c r="G31" s="38"/>
      <c r="H31" s="39"/>
      <c r="I31" s="39"/>
      <c r="J31" s="37">
        <f t="shared" si="2"/>
        <v>0</v>
      </c>
    </row>
    <row r="32">
      <c r="A32" s="34">
        <v>45381.0</v>
      </c>
      <c r="B32" s="38"/>
      <c r="C32" s="39"/>
      <c r="D32" s="39"/>
      <c r="E32" s="37">
        <f t="shared" si="1"/>
        <v>0</v>
      </c>
      <c r="F32" s="30"/>
      <c r="G32" s="38"/>
      <c r="H32" s="39"/>
      <c r="I32" s="39"/>
      <c r="J32" s="37">
        <f t="shared" si="2"/>
        <v>0</v>
      </c>
    </row>
    <row r="33">
      <c r="A33" s="40">
        <v>45382.0</v>
      </c>
      <c r="B33" s="41"/>
      <c r="C33" s="42"/>
      <c r="D33" s="42"/>
      <c r="E33" s="37">
        <f t="shared" si="1"/>
        <v>0</v>
      </c>
      <c r="F33" s="30"/>
      <c r="G33" s="41"/>
      <c r="H33" s="42"/>
      <c r="I33" s="42"/>
      <c r="J33" s="37">
        <f t="shared" si="2"/>
        <v>0</v>
      </c>
    </row>
  </sheetData>
  <mergeCells count="3">
    <mergeCell ref="A1:A2"/>
    <mergeCell ref="B1:E1"/>
    <mergeCell ref="G1:J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88"/>
    <col customWidth="1" min="2" max="2" width="6.0"/>
    <col customWidth="1" min="3" max="3" width="4.5"/>
    <col customWidth="1" min="4" max="5" width="5.75"/>
    <col customWidth="1" min="6" max="6" width="4.25"/>
    <col customWidth="1" min="7" max="7" width="6.25"/>
    <col customWidth="1" min="8" max="8" width="3.63"/>
    <col customWidth="1" min="9" max="9" width="4.5"/>
    <col customWidth="1" min="10" max="10" width="5.25"/>
  </cols>
  <sheetData>
    <row r="1">
      <c r="A1" s="43"/>
      <c r="B1" s="44" t="s">
        <v>0</v>
      </c>
      <c r="C1" s="28"/>
      <c r="D1" s="28"/>
      <c r="E1" s="29"/>
      <c r="F1" s="45"/>
      <c r="G1" s="44" t="s">
        <v>1</v>
      </c>
      <c r="H1" s="28"/>
      <c r="I1" s="28"/>
      <c r="J1" s="29"/>
    </row>
    <row r="2">
      <c r="A2" s="6"/>
      <c r="B2" s="46" t="s">
        <v>2</v>
      </c>
      <c r="C2" s="47" t="s">
        <v>3</v>
      </c>
      <c r="D2" s="47" t="s">
        <v>4</v>
      </c>
      <c r="E2" s="48" t="s">
        <v>5</v>
      </c>
      <c r="F2" s="45"/>
      <c r="G2" s="46" t="s">
        <v>2</v>
      </c>
      <c r="H2" s="47" t="s">
        <v>3</v>
      </c>
      <c r="I2" s="47" t="s">
        <v>4</v>
      </c>
      <c r="J2" s="48" t="s">
        <v>5</v>
      </c>
    </row>
    <row r="3">
      <c r="A3" s="49">
        <v>45383.0</v>
      </c>
      <c r="B3" s="50">
        <v>3959.0</v>
      </c>
      <c r="C3" s="51">
        <v>1378.0</v>
      </c>
      <c r="D3" s="51">
        <v>1834.0</v>
      </c>
      <c r="E3" s="52">
        <f t="shared" ref="E3:E32" si="1">B3+C3+D3</f>
        <v>7171</v>
      </c>
      <c r="F3" s="45"/>
      <c r="G3" s="50">
        <v>3030.0</v>
      </c>
      <c r="H3" s="51">
        <v>824.0</v>
      </c>
      <c r="I3" s="51">
        <v>997.0</v>
      </c>
      <c r="J3" s="52">
        <f t="shared" ref="J3:J32" si="2">G3+H3+I3</f>
        <v>4851</v>
      </c>
    </row>
    <row r="4">
      <c r="A4" s="49">
        <v>45384.0</v>
      </c>
      <c r="B4" s="50">
        <v>3287.0</v>
      </c>
      <c r="C4" s="51">
        <v>994.0</v>
      </c>
      <c r="D4" s="51">
        <v>1168.0</v>
      </c>
      <c r="E4" s="52">
        <f t="shared" si="1"/>
        <v>5449</v>
      </c>
      <c r="F4" s="45"/>
      <c r="G4" s="50">
        <v>3011.0</v>
      </c>
      <c r="H4" s="51">
        <v>868.0</v>
      </c>
      <c r="I4" s="51">
        <v>1280.0</v>
      </c>
      <c r="J4" s="52">
        <f t="shared" si="2"/>
        <v>5159</v>
      </c>
    </row>
    <row r="5">
      <c r="A5" s="49">
        <v>45385.0</v>
      </c>
      <c r="B5" s="50">
        <v>4451.0</v>
      </c>
      <c r="C5" s="51">
        <v>1473.0</v>
      </c>
      <c r="D5" s="51">
        <v>2030.0</v>
      </c>
      <c r="E5" s="52">
        <f t="shared" si="1"/>
        <v>7954</v>
      </c>
      <c r="F5" s="45"/>
      <c r="G5" s="50">
        <v>2065.0</v>
      </c>
      <c r="H5" s="51">
        <v>518.0</v>
      </c>
      <c r="I5" s="51">
        <v>604.0</v>
      </c>
      <c r="J5" s="52">
        <f t="shared" si="2"/>
        <v>3187</v>
      </c>
    </row>
    <row r="6">
      <c r="A6" s="49">
        <v>45386.0</v>
      </c>
      <c r="B6" s="50">
        <v>4582.0</v>
      </c>
      <c r="C6" s="51">
        <v>1456.0</v>
      </c>
      <c r="D6" s="51">
        <v>2198.0</v>
      </c>
      <c r="E6" s="52">
        <f t="shared" si="1"/>
        <v>8236</v>
      </c>
      <c r="F6" s="45"/>
      <c r="G6" s="50">
        <v>2969.0</v>
      </c>
      <c r="H6" s="51">
        <v>883.0</v>
      </c>
      <c r="I6" s="51">
        <v>1054.0</v>
      </c>
      <c r="J6" s="52">
        <f t="shared" si="2"/>
        <v>4906</v>
      </c>
    </row>
    <row r="7">
      <c r="A7" s="49">
        <v>45387.0</v>
      </c>
      <c r="B7" s="50">
        <v>3906.0</v>
      </c>
      <c r="C7" s="51">
        <v>1234.0</v>
      </c>
      <c r="D7" s="51">
        <v>1479.0</v>
      </c>
      <c r="E7" s="52">
        <f t="shared" si="1"/>
        <v>6619</v>
      </c>
      <c r="F7" s="45"/>
      <c r="G7" s="50">
        <v>2537.0</v>
      </c>
      <c r="H7" s="51">
        <v>626.0</v>
      </c>
      <c r="I7" s="51">
        <v>662.0</v>
      </c>
      <c r="J7" s="52">
        <f t="shared" si="2"/>
        <v>3825</v>
      </c>
    </row>
    <row r="8">
      <c r="A8" s="49">
        <v>45388.0</v>
      </c>
      <c r="B8" s="53"/>
      <c r="C8" s="54"/>
      <c r="D8" s="51">
        <v>2396.0</v>
      </c>
      <c r="E8" s="52">
        <f t="shared" si="1"/>
        <v>2396</v>
      </c>
      <c r="F8" s="45"/>
      <c r="G8" s="53"/>
      <c r="H8" s="54"/>
      <c r="I8" s="51">
        <v>957.0</v>
      </c>
      <c r="J8" s="52">
        <f t="shared" si="2"/>
        <v>957</v>
      </c>
    </row>
    <row r="9">
      <c r="A9" s="49">
        <v>45389.0</v>
      </c>
      <c r="B9" s="53"/>
      <c r="C9" s="54"/>
      <c r="D9" s="51">
        <v>1475.0</v>
      </c>
      <c r="E9" s="52">
        <f t="shared" si="1"/>
        <v>1475</v>
      </c>
      <c r="F9" s="45"/>
      <c r="G9" s="53"/>
      <c r="H9" s="54"/>
      <c r="I9" s="54"/>
      <c r="J9" s="52">
        <f t="shared" si="2"/>
        <v>0</v>
      </c>
    </row>
    <row r="10">
      <c r="A10" s="49">
        <v>45390.0</v>
      </c>
      <c r="B10" s="50">
        <v>4136.0</v>
      </c>
      <c r="C10" s="51">
        <v>1451.0</v>
      </c>
      <c r="D10" s="51">
        <v>2000.0</v>
      </c>
      <c r="E10" s="52">
        <f t="shared" si="1"/>
        <v>7587</v>
      </c>
      <c r="F10" s="45"/>
      <c r="G10" s="50">
        <v>3109.0</v>
      </c>
      <c r="H10" s="51">
        <v>830.0</v>
      </c>
      <c r="I10" s="51">
        <v>1050.0</v>
      </c>
      <c r="J10" s="52">
        <f t="shared" si="2"/>
        <v>4989</v>
      </c>
    </row>
    <row r="11">
      <c r="A11" s="49">
        <v>45391.0</v>
      </c>
      <c r="B11" s="50">
        <v>4441.0</v>
      </c>
      <c r="C11" s="51">
        <v>1468.0</v>
      </c>
      <c r="D11" s="51">
        <v>2050.0</v>
      </c>
      <c r="E11" s="52">
        <f t="shared" si="1"/>
        <v>7959</v>
      </c>
      <c r="F11" s="45"/>
      <c r="G11" s="50">
        <v>3249.0</v>
      </c>
      <c r="H11" s="51">
        <v>926.0</v>
      </c>
      <c r="I11" s="51">
        <v>1173.0</v>
      </c>
      <c r="J11" s="52">
        <f t="shared" si="2"/>
        <v>5348</v>
      </c>
    </row>
    <row r="12">
      <c r="A12" s="49">
        <v>45392.0</v>
      </c>
      <c r="B12" s="50">
        <v>3842.0</v>
      </c>
      <c r="C12" s="51">
        <v>1425.0</v>
      </c>
      <c r="D12" s="51">
        <v>2302.0</v>
      </c>
      <c r="E12" s="52">
        <f t="shared" si="1"/>
        <v>7569</v>
      </c>
      <c r="F12" s="45"/>
      <c r="G12" s="50">
        <v>2865.0</v>
      </c>
      <c r="H12" s="51">
        <v>839.0</v>
      </c>
      <c r="I12" s="51">
        <v>1060.0</v>
      </c>
      <c r="J12" s="52">
        <f t="shared" si="2"/>
        <v>4764</v>
      </c>
    </row>
    <row r="13">
      <c r="A13" s="49">
        <v>45393.0</v>
      </c>
      <c r="B13" s="50">
        <v>3639.0</v>
      </c>
      <c r="C13" s="51">
        <v>1474.0</v>
      </c>
      <c r="D13" s="51">
        <v>1926.0</v>
      </c>
      <c r="E13" s="52">
        <f t="shared" si="1"/>
        <v>7039</v>
      </c>
      <c r="F13" s="45"/>
      <c r="G13" s="50">
        <v>2579.0</v>
      </c>
      <c r="H13" s="51">
        <v>855.0</v>
      </c>
      <c r="I13" s="51">
        <v>972.0</v>
      </c>
      <c r="J13" s="52">
        <f t="shared" si="2"/>
        <v>4406</v>
      </c>
    </row>
    <row r="14">
      <c r="A14" s="49">
        <v>45394.0</v>
      </c>
      <c r="B14" s="50">
        <v>5026.0</v>
      </c>
      <c r="C14" s="51">
        <v>1315.0</v>
      </c>
      <c r="D14" s="51">
        <v>2253.0</v>
      </c>
      <c r="E14" s="52">
        <f t="shared" si="1"/>
        <v>8594</v>
      </c>
      <c r="F14" s="45"/>
      <c r="G14" s="50">
        <v>2567.0</v>
      </c>
      <c r="H14" s="51">
        <v>662.0</v>
      </c>
      <c r="I14" s="51">
        <v>760.0</v>
      </c>
      <c r="J14" s="52">
        <f t="shared" si="2"/>
        <v>3989</v>
      </c>
    </row>
    <row r="15">
      <c r="A15" s="49">
        <v>45395.0</v>
      </c>
      <c r="B15" s="53"/>
      <c r="C15" s="54"/>
      <c r="D15" s="51">
        <v>2178.0</v>
      </c>
      <c r="E15" s="52">
        <f t="shared" si="1"/>
        <v>2178</v>
      </c>
      <c r="F15" s="45"/>
      <c r="G15" s="53"/>
      <c r="H15" s="54"/>
      <c r="I15" s="51">
        <v>977.0</v>
      </c>
      <c r="J15" s="52">
        <f t="shared" si="2"/>
        <v>977</v>
      </c>
    </row>
    <row r="16">
      <c r="A16" s="49">
        <v>45396.0</v>
      </c>
      <c r="B16" s="53"/>
      <c r="C16" s="54"/>
      <c r="D16" s="51">
        <v>1634.0</v>
      </c>
      <c r="E16" s="52">
        <f t="shared" si="1"/>
        <v>1634</v>
      </c>
      <c r="F16" s="45"/>
      <c r="G16" s="53"/>
      <c r="H16" s="54"/>
      <c r="I16" s="54"/>
      <c r="J16" s="52">
        <f t="shared" si="2"/>
        <v>0</v>
      </c>
    </row>
    <row r="17">
      <c r="A17" s="49">
        <v>45397.0</v>
      </c>
      <c r="B17" s="50">
        <v>3230.0</v>
      </c>
      <c r="C17" s="51">
        <v>901.0</v>
      </c>
      <c r="D17" s="51">
        <v>1096.0</v>
      </c>
      <c r="E17" s="52">
        <f t="shared" si="1"/>
        <v>5227</v>
      </c>
      <c r="F17" s="45"/>
      <c r="G17" s="50">
        <v>2989.0</v>
      </c>
      <c r="H17" s="51">
        <v>789.0</v>
      </c>
      <c r="I17" s="51">
        <v>944.0</v>
      </c>
      <c r="J17" s="52">
        <f t="shared" si="2"/>
        <v>4722</v>
      </c>
    </row>
    <row r="18">
      <c r="A18" s="49">
        <v>45398.0</v>
      </c>
      <c r="B18" s="50">
        <v>4734.0</v>
      </c>
      <c r="C18" s="51">
        <v>1481.0</v>
      </c>
      <c r="D18" s="51">
        <v>2035.0</v>
      </c>
      <c r="E18" s="52">
        <f t="shared" si="1"/>
        <v>8250</v>
      </c>
      <c r="F18" s="45"/>
      <c r="G18" s="50">
        <v>2065.0</v>
      </c>
      <c r="H18" s="51">
        <v>624.0</v>
      </c>
      <c r="I18" s="51">
        <v>592.0</v>
      </c>
      <c r="J18" s="52">
        <f t="shared" si="2"/>
        <v>3281</v>
      </c>
    </row>
    <row r="19">
      <c r="A19" s="49">
        <v>45399.0</v>
      </c>
      <c r="B19" s="50">
        <v>4291.0</v>
      </c>
      <c r="C19" s="51">
        <v>1394.0</v>
      </c>
      <c r="D19" s="51">
        <v>2234.0</v>
      </c>
      <c r="E19" s="52">
        <f t="shared" si="1"/>
        <v>7919</v>
      </c>
      <c r="F19" s="45"/>
      <c r="G19" s="50">
        <v>3199.0</v>
      </c>
      <c r="H19" s="51">
        <v>838.0</v>
      </c>
      <c r="I19" s="51">
        <v>1025.0</v>
      </c>
      <c r="J19" s="52">
        <f t="shared" si="2"/>
        <v>5062</v>
      </c>
    </row>
    <row r="20">
      <c r="A20" s="49">
        <v>45400.0</v>
      </c>
      <c r="B20" s="50">
        <v>4107.0</v>
      </c>
      <c r="C20" s="51">
        <v>1346.0</v>
      </c>
      <c r="D20" s="51">
        <v>1849.0</v>
      </c>
      <c r="E20" s="52">
        <f t="shared" si="1"/>
        <v>7302</v>
      </c>
      <c r="F20" s="45"/>
      <c r="G20" s="50">
        <v>2941.0</v>
      </c>
      <c r="H20" s="51">
        <v>871.0</v>
      </c>
      <c r="I20" s="51">
        <v>1056.0</v>
      </c>
      <c r="J20" s="52">
        <f t="shared" si="2"/>
        <v>4868</v>
      </c>
    </row>
    <row r="21">
      <c r="A21" s="49">
        <v>45401.0</v>
      </c>
      <c r="B21" s="50">
        <v>3976.0</v>
      </c>
      <c r="C21" s="51">
        <v>1204.0</v>
      </c>
      <c r="D21" s="51">
        <v>1603.0</v>
      </c>
      <c r="E21" s="52">
        <f t="shared" si="1"/>
        <v>6783</v>
      </c>
      <c r="F21" s="45"/>
      <c r="G21" s="50">
        <v>2346.0</v>
      </c>
      <c r="H21" s="51">
        <v>580.0</v>
      </c>
      <c r="I21" s="51">
        <v>639.0</v>
      </c>
      <c r="J21" s="52">
        <f t="shared" si="2"/>
        <v>3565</v>
      </c>
    </row>
    <row r="22">
      <c r="A22" s="49">
        <v>45402.0</v>
      </c>
      <c r="B22" s="53"/>
      <c r="C22" s="54"/>
      <c r="D22" s="51">
        <v>1929.0</v>
      </c>
      <c r="E22" s="52">
        <f t="shared" si="1"/>
        <v>1929</v>
      </c>
      <c r="F22" s="45"/>
      <c r="G22" s="53"/>
      <c r="H22" s="54"/>
      <c r="I22" s="51">
        <v>906.0</v>
      </c>
      <c r="J22" s="52">
        <f t="shared" si="2"/>
        <v>906</v>
      </c>
    </row>
    <row r="23">
      <c r="A23" s="49">
        <v>45403.0</v>
      </c>
      <c r="B23" s="53"/>
      <c r="C23" s="54"/>
      <c r="D23" s="51">
        <v>1596.0</v>
      </c>
      <c r="E23" s="52">
        <f t="shared" si="1"/>
        <v>1596</v>
      </c>
      <c r="F23" s="45"/>
      <c r="G23" s="53"/>
      <c r="H23" s="54"/>
      <c r="I23" s="54"/>
      <c r="J23" s="52">
        <f t="shared" si="2"/>
        <v>0</v>
      </c>
    </row>
    <row r="24">
      <c r="A24" s="49">
        <v>45404.0</v>
      </c>
      <c r="B24" s="50">
        <v>3788.0</v>
      </c>
      <c r="C24" s="51">
        <v>1348.0</v>
      </c>
      <c r="D24" s="51">
        <v>1628.0</v>
      </c>
      <c r="E24" s="52">
        <f t="shared" si="1"/>
        <v>6764</v>
      </c>
      <c r="F24" s="45"/>
      <c r="G24" s="50">
        <v>3183.0</v>
      </c>
      <c r="H24" s="51">
        <v>845.0</v>
      </c>
      <c r="I24" s="51">
        <v>1065.0</v>
      </c>
      <c r="J24" s="52">
        <f t="shared" si="2"/>
        <v>5093</v>
      </c>
    </row>
    <row r="25">
      <c r="A25" s="49">
        <v>45405.0</v>
      </c>
      <c r="B25" s="50">
        <v>4139.0</v>
      </c>
      <c r="C25" s="51">
        <v>1525.0</v>
      </c>
      <c r="D25" s="51">
        <v>2069.0</v>
      </c>
      <c r="E25" s="52">
        <f t="shared" si="1"/>
        <v>7733</v>
      </c>
      <c r="F25" s="45"/>
      <c r="G25" s="50">
        <v>2881.0</v>
      </c>
      <c r="H25" s="51">
        <v>861.0</v>
      </c>
      <c r="I25" s="51">
        <v>1044.0</v>
      </c>
      <c r="J25" s="52">
        <f t="shared" si="2"/>
        <v>4786</v>
      </c>
    </row>
    <row r="26">
      <c r="A26" s="49">
        <v>45406.0</v>
      </c>
      <c r="B26" s="50">
        <v>4028.0</v>
      </c>
      <c r="C26" s="51">
        <v>1310.0</v>
      </c>
      <c r="D26" s="51">
        <v>1779.0</v>
      </c>
      <c r="E26" s="52">
        <f t="shared" si="1"/>
        <v>7117</v>
      </c>
      <c r="F26" s="45"/>
      <c r="G26" s="50">
        <v>2680.0</v>
      </c>
      <c r="H26" s="51">
        <v>798.0</v>
      </c>
      <c r="I26" s="51">
        <v>994.0</v>
      </c>
      <c r="J26" s="52">
        <f t="shared" si="2"/>
        <v>4472</v>
      </c>
    </row>
    <row r="27">
      <c r="A27" s="49">
        <v>45407.0</v>
      </c>
      <c r="B27" s="50">
        <v>4118.0</v>
      </c>
      <c r="C27" s="51">
        <v>1470.0</v>
      </c>
      <c r="D27" s="51">
        <v>2183.0</v>
      </c>
      <c r="E27" s="52">
        <f t="shared" si="1"/>
        <v>7771</v>
      </c>
      <c r="F27" s="45"/>
      <c r="G27" s="50">
        <v>1061.0</v>
      </c>
      <c r="H27" s="51">
        <v>939.0</v>
      </c>
      <c r="I27" s="51">
        <v>1464.0</v>
      </c>
      <c r="J27" s="52">
        <f t="shared" si="2"/>
        <v>3464</v>
      </c>
    </row>
    <row r="28">
      <c r="A28" s="49">
        <v>45408.0</v>
      </c>
      <c r="B28" s="50">
        <v>2037.0</v>
      </c>
      <c r="C28" s="51">
        <v>618.0</v>
      </c>
      <c r="D28" s="51">
        <v>916.0</v>
      </c>
      <c r="E28" s="52">
        <f t="shared" si="1"/>
        <v>3571</v>
      </c>
      <c r="F28" s="45"/>
      <c r="G28" s="50">
        <v>1609.0</v>
      </c>
      <c r="H28" s="51">
        <v>462.0</v>
      </c>
      <c r="I28" s="51">
        <v>460.0</v>
      </c>
      <c r="J28" s="52">
        <f t="shared" si="2"/>
        <v>2531</v>
      </c>
    </row>
    <row r="29">
      <c r="A29" s="49">
        <v>45409.0</v>
      </c>
      <c r="B29" s="53"/>
      <c r="C29" s="54"/>
      <c r="D29" s="51">
        <v>904.0</v>
      </c>
      <c r="E29" s="52">
        <f t="shared" si="1"/>
        <v>904</v>
      </c>
      <c r="F29" s="45"/>
      <c r="G29" s="53"/>
      <c r="H29" s="54"/>
      <c r="I29" s="51">
        <v>805.0</v>
      </c>
      <c r="J29" s="52">
        <f t="shared" si="2"/>
        <v>805</v>
      </c>
    </row>
    <row r="30">
      <c r="A30" s="49">
        <v>45410.0</v>
      </c>
      <c r="B30" s="55"/>
      <c r="C30" s="56"/>
      <c r="D30" s="57">
        <v>1368.0</v>
      </c>
      <c r="E30" s="52">
        <f t="shared" si="1"/>
        <v>1368</v>
      </c>
      <c r="F30" s="45"/>
      <c r="G30" s="55"/>
      <c r="H30" s="56"/>
      <c r="I30" s="56"/>
      <c r="J30" s="52">
        <f t="shared" si="2"/>
        <v>0</v>
      </c>
    </row>
    <row r="31">
      <c r="A31" s="49">
        <v>45411.0</v>
      </c>
      <c r="B31" s="50">
        <v>4114.0</v>
      </c>
      <c r="C31" s="51">
        <v>1390.0</v>
      </c>
      <c r="D31" s="51">
        <v>2068.0</v>
      </c>
      <c r="E31" s="52">
        <f t="shared" si="1"/>
        <v>7572</v>
      </c>
      <c r="F31" s="45"/>
      <c r="G31" s="50">
        <v>2748.0</v>
      </c>
      <c r="H31" s="51">
        <v>804.0</v>
      </c>
      <c r="I31" s="51">
        <v>983.0</v>
      </c>
      <c r="J31" s="52">
        <f t="shared" si="2"/>
        <v>4535</v>
      </c>
    </row>
    <row r="32">
      <c r="A32" s="49">
        <v>45412.0</v>
      </c>
      <c r="B32" s="50">
        <v>3848.0</v>
      </c>
      <c r="C32" s="51">
        <v>1267.0</v>
      </c>
      <c r="D32" s="51">
        <v>1757.0</v>
      </c>
      <c r="E32" s="52">
        <f t="shared" si="1"/>
        <v>6872</v>
      </c>
      <c r="F32" s="45"/>
      <c r="G32" s="50">
        <v>2735.0</v>
      </c>
      <c r="H32" s="51">
        <v>818.0</v>
      </c>
      <c r="I32" s="51">
        <v>935.0</v>
      </c>
      <c r="J32" s="52">
        <f t="shared" si="2"/>
        <v>4488</v>
      </c>
    </row>
  </sheetData>
  <mergeCells count="3">
    <mergeCell ref="A1:A2"/>
    <mergeCell ref="B1:E1"/>
    <mergeCell ref="G1:J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75"/>
    <col customWidth="1" min="2" max="2" width="7.38"/>
    <col customWidth="1" min="3" max="3" width="4.5"/>
    <col customWidth="1" min="4" max="4" width="6.75"/>
    <col customWidth="1" min="5" max="5" width="7.13"/>
    <col customWidth="1" min="6" max="6" width="4.75"/>
    <col customWidth="1" min="7" max="7" width="6.25"/>
    <col customWidth="1" min="8" max="8" width="5.88"/>
    <col customWidth="1" min="9" max="9" width="4.5"/>
    <col customWidth="1" min="10" max="10" width="5.25"/>
  </cols>
  <sheetData>
    <row r="1">
      <c r="A1" s="26"/>
      <c r="B1" s="27" t="s">
        <v>0</v>
      </c>
      <c r="C1" s="28"/>
      <c r="D1" s="28"/>
      <c r="E1" s="29"/>
      <c r="F1" s="30"/>
      <c r="G1" s="27" t="s">
        <v>1</v>
      </c>
      <c r="H1" s="28"/>
      <c r="I1" s="28"/>
      <c r="J1" s="29"/>
    </row>
    <row r="2">
      <c r="A2" s="6"/>
      <c r="B2" s="31" t="s">
        <v>2</v>
      </c>
      <c r="C2" s="32" t="s">
        <v>3</v>
      </c>
      <c r="D2" s="32" t="s">
        <v>4</v>
      </c>
      <c r="E2" s="33" t="s">
        <v>5</v>
      </c>
      <c r="F2" s="30"/>
      <c r="G2" s="31" t="s">
        <v>2</v>
      </c>
      <c r="H2" s="32" t="s">
        <v>3</v>
      </c>
      <c r="I2" s="32" t="s">
        <v>4</v>
      </c>
      <c r="J2" s="33" t="s">
        <v>5</v>
      </c>
    </row>
    <row r="3">
      <c r="A3" s="34">
        <v>45413.0</v>
      </c>
      <c r="B3" s="38"/>
      <c r="C3" s="39"/>
      <c r="D3" s="36">
        <v>1946.0</v>
      </c>
      <c r="E3" s="37">
        <f t="shared" ref="E3:E33" si="1">B3+C3+D3</f>
        <v>1946</v>
      </c>
      <c r="F3" s="30"/>
      <c r="G3" s="38"/>
      <c r="H3" s="39"/>
      <c r="I3" s="39"/>
      <c r="J3" s="37">
        <f t="shared" ref="J3:J33" si="2">G3+H3+I3</f>
        <v>0</v>
      </c>
    </row>
    <row r="4">
      <c r="A4" s="34">
        <v>45414.0</v>
      </c>
      <c r="B4" s="35">
        <v>3909.0</v>
      </c>
      <c r="C4" s="36">
        <v>1423.0</v>
      </c>
      <c r="D4" s="36">
        <v>1813.0</v>
      </c>
      <c r="E4" s="37">
        <f t="shared" si="1"/>
        <v>7145</v>
      </c>
      <c r="F4" s="30"/>
      <c r="G4" s="35">
        <v>2722.0</v>
      </c>
      <c r="H4" s="36">
        <v>806.0</v>
      </c>
      <c r="I4" s="36">
        <v>982.0</v>
      </c>
      <c r="J4" s="37">
        <f t="shared" si="2"/>
        <v>4510</v>
      </c>
    </row>
    <row r="5">
      <c r="A5" s="34">
        <v>45415.0</v>
      </c>
      <c r="B5" s="35">
        <v>3616.0</v>
      </c>
      <c r="C5" s="36">
        <v>1243.0</v>
      </c>
      <c r="D5" s="36">
        <v>1560.0</v>
      </c>
      <c r="E5" s="37">
        <f t="shared" si="1"/>
        <v>6419</v>
      </c>
      <c r="F5" s="30"/>
      <c r="G5" s="35">
        <v>2312.0</v>
      </c>
      <c r="H5" s="36">
        <v>640.0</v>
      </c>
      <c r="I5" s="36">
        <v>727.0</v>
      </c>
      <c r="J5" s="37">
        <f t="shared" si="2"/>
        <v>3679</v>
      </c>
    </row>
    <row r="6">
      <c r="A6" s="34">
        <v>45416.0</v>
      </c>
      <c r="B6" s="38"/>
      <c r="C6" s="39"/>
      <c r="D6" s="36">
        <v>1114.0</v>
      </c>
      <c r="E6" s="37">
        <f t="shared" si="1"/>
        <v>1114</v>
      </c>
      <c r="F6" s="30"/>
      <c r="G6" s="38"/>
      <c r="H6" s="39"/>
      <c r="I6" s="36">
        <v>983.0</v>
      </c>
      <c r="J6" s="37">
        <f t="shared" si="2"/>
        <v>983</v>
      </c>
    </row>
    <row r="7">
      <c r="A7" s="34">
        <v>45417.0</v>
      </c>
      <c r="B7" s="38"/>
      <c r="C7" s="39"/>
      <c r="D7" s="36">
        <v>1352.0</v>
      </c>
      <c r="E7" s="37">
        <f t="shared" si="1"/>
        <v>1352</v>
      </c>
      <c r="F7" s="30"/>
      <c r="G7" s="38"/>
      <c r="H7" s="39"/>
      <c r="I7" s="39"/>
      <c r="J7" s="37">
        <f t="shared" si="2"/>
        <v>0</v>
      </c>
    </row>
    <row r="8">
      <c r="A8" s="34">
        <v>45418.0</v>
      </c>
      <c r="B8" s="35">
        <v>4024.0</v>
      </c>
      <c r="C8" s="36">
        <v>1380.0</v>
      </c>
      <c r="D8" s="36">
        <v>1879.0</v>
      </c>
      <c r="E8" s="37">
        <f t="shared" si="1"/>
        <v>7283</v>
      </c>
      <c r="F8" s="30"/>
      <c r="G8" s="35">
        <v>3232.0</v>
      </c>
      <c r="H8" s="36">
        <v>896.0</v>
      </c>
      <c r="I8" s="36">
        <v>1341.0</v>
      </c>
      <c r="J8" s="37">
        <f t="shared" si="2"/>
        <v>5469</v>
      </c>
    </row>
    <row r="9">
      <c r="A9" s="34">
        <v>45419.0</v>
      </c>
      <c r="B9" s="35">
        <v>4077.0</v>
      </c>
      <c r="C9" s="36">
        <v>1439.0</v>
      </c>
      <c r="D9" s="36">
        <v>1991.0</v>
      </c>
      <c r="E9" s="37">
        <f t="shared" si="1"/>
        <v>7507</v>
      </c>
      <c r="F9" s="30"/>
      <c r="G9" s="35">
        <v>2884.0</v>
      </c>
      <c r="H9" s="36">
        <v>864.0</v>
      </c>
      <c r="I9" s="36">
        <v>1134.0</v>
      </c>
      <c r="J9" s="37">
        <f t="shared" si="2"/>
        <v>4882</v>
      </c>
    </row>
    <row r="10">
      <c r="A10" s="34">
        <v>45420.0</v>
      </c>
      <c r="B10" s="35">
        <v>4330.0</v>
      </c>
      <c r="C10" s="36">
        <v>1353.0</v>
      </c>
      <c r="D10" s="36">
        <v>1962.0</v>
      </c>
      <c r="E10" s="37">
        <f t="shared" si="1"/>
        <v>7645</v>
      </c>
      <c r="F10" s="30"/>
      <c r="G10" s="35">
        <v>2850.0</v>
      </c>
      <c r="H10" s="36">
        <v>866.0</v>
      </c>
      <c r="I10" s="36">
        <v>1078.0</v>
      </c>
      <c r="J10" s="37">
        <f t="shared" si="2"/>
        <v>4794</v>
      </c>
    </row>
    <row r="11">
      <c r="A11" s="34">
        <v>45421.0</v>
      </c>
      <c r="B11" s="35">
        <v>4021.0</v>
      </c>
      <c r="C11" s="36">
        <v>1334.0</v>
      </c>
      <c r="D11" s="36">
        <v>1840.0</v>
      </c>
      <c r="E11" s="37">
        <f t="shared" si="1"/>
        <v>7195</v>
      </c>
      <c r="F11" s="30"/>
      <c r="G11" s="35">
        <v>2784.0</v>
      </c>
      <c r="H11" s="36">
        <v>789.0</v>
      </c>
      <c r="I11" s="36">
        <v>968.0</v>
      </c>
      <c r="J11" s="37">
        <f t="shared" si="2"/>
        <v>4541</v>
      </c>
    </row>
    <row r="12">
      <c r="A12" s="34">
        <v>45422.0</v>
      </c>
      <c r="B12" s="35">
        <v>2250.0</v>
      </c>
      <c r="C12" s="36">
        <v>682.0</v>
      </c>
      <c r="D12" s="36">
        <v>836.0</v>
      </c>
      <c r="E12" s="37">
        <f t="shared" si="1"/>
        <v>3768</v>
      </c>
      <c r="F12" s="30"/>
      <c r="G12" s="35">
        <v>1792.0</v>
      </c>
      <c r="H12" s="36">
        <v>487.0</v>
      </c>
      <c r="I12" s="36">
        <v>485.0</v>
      </c>
      <c r="J12" s="37">
        <f t="shared" si="2"/>
        <v>2764</v>
      </c>
    </row>
    <row r="13">
      <c r="A13" s="34">
        <v>45423.0</v>
      </c>
      <c r="B13" s="38"/>
      <c r="C13" s="39"/>
      <c r="D13" s="36">
        <v>1131.0</v>
      </c>
      <c r="E13" s="37">
        <f t="shared" si="1"/>
        <v>1131</v>
      </c>
      <c r="F13" s="30"/>
      <c r="G13" s="38"/>
      <c r="H13" s="39"/>
      <c r="I13" s="36">
        <v>405.0</v>
      </c>
      <c r="J13" s="37">
        <f t="shared" si="2"/>
        <v>405</v>
      </c>
    </row>
    <row r="14">
      <c r="A14" s="34">
        <v>45424.0</v>
      </c>
      <c r="B14" s="38"/>
      <c r="C14" s="39"/>
      <c r="D14" s="36">
        <v>858.0</v>
      </c>
      <c r="E14" s="37">
        <f t="shared" si="1"/>
        <v>858</v>
      </c>
      <c r="F14" s="30"/>
      <c r="G14" s="38"/>
      <c r="H14" s="39"/>
      <c r="I14" s="39"/>
      <c r="J14" s="37">
        <f t="shared" si="2"/>
        <v>0</v>
      </c>
    </row>
    <row r="15">
      <c r="A15" s="34">
        <v>45425.0</v>
      </c>
      <c r="B15" s="35">
        <v>3778.0</v>
      </c>
      <c r="C15" s="36">
        <v>1338.0</v>
      </c>
      <c r="D15" s="36">
        <v>1792.0</v>
      </c>
      <c r="E15" s="37">
        <f t="shared" si="1"/>
        <v>6908</v>
      </c>
      <c r="F15" s="30"/>
      <c r="G15" s="35">
        <v>2672.0</v>
      </c>
      <c r="H15" s="36">
        <v>709.0</v>
      </c>
      <c r="I15" s="36">
        <v>950.0</v>
      </c>
      <c r="J15" s="37">
        <f t="shared" si="2"/>
        <v>4331</v>
      </c>
    </row>
    <row r="16">
      <c r="A16" s="34">
        <v>45426.0</v>
      </c>
      <c r="B16" s="35">
        <v>3925.0</v>
      </c>
      <c r="C16" s="36">
        <v>1351.0</v>
      </c>
      <c r="D16" s="36">
        <v>1845.0</v>
      </c>
      <c r="E16" s="37">
        <f t="shared" si="1"/>
        <v>7121</v>
      </c>
      <c r="F16" s="30"/>
      <c r="G16" s="35">
        <v>3025.0</v>
      </c>
      <c r="H16" s="36">
        <v>823.0</v>
      </c>
      <c r="I16" s="36">
        <v>1129.0</v>
      </c>
      <c r="J16" s="37">
        <f t="shared" si="2"/>
        <v>4977</v>
      </c>
    </row>
    <row r="17">
      <c r="A17" s="34">
        <v>45427.0</v>
      </c>
      <c r="B17" s="35">
        <v>3196.0</v>
      </c>
      <c r="C17" s="36">
        <v>1324.0</v>
      </c>
      <c r="D17" s="36">
        <v>2024.0</v>
      </c>
      <c r="E17" s="37">
        <f t="shared" si="1"/>
        <v>6544</v>
      </c>
      <c r="F17" s="30"/>
      <c r="G17" s="35">
        <v>2521.0</v>
      </c>
      <c r="H17" s="36">
        <v>805.0</v>
      </c>
      <c r="I17" s="36">
        <v>977.0</v>
      </c>
      <c r="J17" s="37">
        <f t="shared" si="2"/>
        <v>4303</v>
      </c>
    </row>
    <row r="18">
      <c r="A18" s="34">
        <v>45428.0</v>
      </c>
      <c r="B18" s="35">
        <v>2343.0</v>
      </c>
      <c r="C18" s="36">
        <v>749.0</v>
      </c>
      <c r="D18" s="36">
        <v>959.0</v>
      </c>
      <c r="E18" s="37">
        <f t="shared" si="1"/>
        <v>4051</v>
      </c>
      <c r="F18" s="30"/>
      <c r="G18" s="35">
        <v>2723.0</v>
      </c>
      <c r="H18" s="36">
        <v>936.0</v>
      </c>
      <c r="I18" s="36">
        <v>710.0</v>
      </c>
      <c r="J18" s="37">
        <f t="shared" si="2"/>
        <v>4369</v>
      </c>
    </row>
    <row r="19">
      <c r="A19" s="34">
        <v>45429.0</v>
      </c>
      <c r="B19" s="35">
        <v>4263.0</v>
      </c>
      <c r="C19" s="36">
        <v>1213.0</v>
      </c>
      <c r="D19" s="36">
        <v>2059.0</v>
      </c>
      <c r="E19" s="37">
        <f t="shared" si="1"/>
        <v>7535</v>
      </c>
      <c r="F19" s="30"/>
      <c r="G19" s="35">
        <v>2298.0</v>
      </c>
      <c r="H19" s="36">
        <v>619.0</v>
      </c>
      <c r="I19" s="36">
        <v>635.0</v>
      </c>
      <c r="J19" s="37">
        <f t="shared" si="2"/>
        <v>3552</v>
      </c>
    </row>
    <row r="20">
      <c r="A20" s="34">
        <v>45430.0</v>
      </c>
      <c r="B20" s="38"/>
      <c r="C20" s="39"/>
      <c r="D20" s="36">
        <v>1727.0</v>
      </c>
      <c r="E20" s="37">
        <f t="shared" si="1"/>
        <v>1727</v>
      </c>
      <c r="F20" s="30"/>
      <c r="G20" s="38"/>
      <c r="H20" s="39"/>
      <c r="I20" s="36">
        <v>510.0</v>
      </c>
      <c r="J20" s="37">
        <f t="shared" si="2"/>
        <v>510</v>
      </c>
    </row>
    <row r="21">
      <c r="A21" s="34">
        <v>45431.0</v>
      </c>
      <c r="B21" s="38"/>
      <c r="C21" s="39"/>
      <c r="D21" s="36">
        <v>1323.0</v>
      </c>
      <c r="E21" s="37">
        <f t="shared" si="1"/>
        <v>1323</v>
      </c>
      <c r="F21" s="30"/>
      <c r="G21" s="38"/>
      <c r="H21" s="39"/>
      <c r="I21" s="39"/>
      <c r="J21" s="37">
        <f t="shared" si="2"/>
        <v>0</v>
      </c>
    </row>
    <row r="22">
      <c r="A22" s="34">
        <v>45432.0</v>
      </c>
      <c r="B22" s="35">
        <v>3228.0</v>
      </c>
      <c r="C22" s="36">
        <v>1152.0</v>
      </c>
      <c r="D22" s="36">
        <v>1447.0</v>
      </c>
      <c r="E22" s="37">
        <f t="shared" si="1"/>
        <v>5827</v>
      </c>
      <c r="F22" s="30"/>
      <c r="G22" s="35">
        <v>2545.0</v>
      </c>
      <c r="H22" s="36">
        <v>780.0</v>
      </c>
      <c r="I22" s="36">
        <v>877.0</v>
      </c>
      <c r="J22" s="37">
        <f t="shared" si="2"/>
        <v>4202</v>
      </c>
    </row>
    <row r="23">
      <c r="A23" s="34">
        <v>45433.0</v>
      </c>
      <c r="B23" s="35">
        <v>3576.0</v>
      </c>
      <c r="C23" s="36">
        <v>1205.0</v>
      </c>
      <c r="D23" s="36">
        <v>1445.0</v>
      </c>
      <c r="E23" s="37">
        <f t="shared" si="1"/>
        <v>6226</v>
      </c>
      <c r="F23" s="30"/>
      <c r="G23" s="35">
        <v>2277.0</v>
      </c>
      <c r="H23" s="36">
        <v>564.0</v>
      </c>
      <c r="I23" s="36">
        <v>645.0</v>
      </c>
      <c r="J23" s="37">
        <f t="shared" si="2"/>
        <v>3486</v>
      </c>
    </row>
    <row r="24">
      <c r="A24" s="34">
        <v>45434.0</v>
      </c>
      <c r="B24" s="35">
        <v>3847.0</v>
      </c>
      <c r="C24" s="36">
        <v>1364.0</v>
      </c>
      <c r="D24" s="36">
        <v>1947.0</v>
      </c>
      <c r="E24" s="37">
        <f t="shared" si="1"/>
        <v>7158</v>
      </c>
      <c r="F24" s="30"/>
      <c r="G24" s="35">
        <v>2953.0</v>
      </c>
      <c r="H24" s="36">
        <v>866.0</v>
      </c>
      <c r="I24" s="36">
        <v>1079.0</v>
      </c>
      <c r="J24" s="37">
        <f t="shared" si="2"/>
        <v>4898</v>
      </c>
    </row>
    <row r="25">
      <c r="A25" s="34">
        <v>45435.0</v>
      </c>
      <c r="B25" s="35">
        <v>4090.0</v>
      </c>
      <c r="C25" s="36">
        <v>1267.0</v>
      </c>
      <c r="D25" s="36">
        <v>1696.0</v>
      </c>
      <c r="E25" s="37">
        <f t="shared" si="1"/>
        <v>7053</v>
      </c>
      <c r="F25" s="30"/>
      <c r="G25" s="35">
        <v>2812.0</v>
      </c>
      <c r="H25" s="36">
        <v>840.0</v>
      </c>
      <c r="I25" s="36">
        <v>1059.0</v>
      </c>
      <c r="J25" s="37">
        <f t="shared" si="2"/>
        <v>4711</v>
      </c>
    </row>
    <row r="26">
      <c r="A26" s="34">
        <v>45436.0</v>
      </c>
      <c r="B26" s="35">
        <v>3553.0</v>
      </c>
      <c r="C26" s="36">
        <v>1025.0</v>
      </c>
      <c r="D26" s="36">
        <v>1350.0</v>
      </c>
      <c r="E26" s="37">
        <f t="shared" si="1"/>
        <v>5928</v>
      </c>
      <c r="F26" s="30"/>
      <c r="G26" s="35">
        <v>2028.0</v>
      </c>
      <c r="H26" s="36">
        <v>470.0</v>
      </c>
      <c r="I26" s="36">
        <v>541.0</v>
      </c>
      <c r="J26" s="37">
        <f t="shared" si="2"/>
        <v>3039</v>
      </c>
    </row>
    <row r="27">
      <c r="A27" s="34">
        <v>45437.0</v>
      </c>
      <c r="B27" s="38"/>
      <c r="C27" s="39"/>
      <c r="D27" s="36">
        <v>1893.0</v>
      </c>
      <c r="E27" s="37">
        <f t="shared" si="1"/>
        <v>1893</v>
      </c>
      <c r="F27" s="30"/>
      <c r="G27" s="38"/>
      <c r="H27" s="39"/>
      <c r="I27" s="36">
        <v>688.0</v>
      </c>
      <c r="J27" s="37">
        <f t="shared" si="2"/>
        <v>688</v>
      </c>
    </row>
    <row r="28">
      <c r="A28" s="34">
        <v>45438.0</v>
      </c>
      <c r="B28" s="38"/>
      <c r="C28" s="39"/>
      <c r="D28" s="36">
        <v>912.0</v>
      </c>
      <c r="E28" s="37">
        <f t="shared" si="1"/>
        <v>912</v>
      </c>
      <c r="F28" s="30"/>
      <c r="G28" s="38"/>
      <c r="H28" s="39"/>
      <c r="I28" s="39"/>
      <c r="J28" s="37">
        <f t="shared" si="2"/>
        <v>0</v>
      </c>
    </row>
    <row r="29">
      <c r="A29" s="34">
        <v>45439.0</v>
      </c>
      <c r="B29" s="58">
        <v>2994.0</v>
      </c>
      <c r="C29" s="59">
        <v>793.0</v>
      </c>
      <c r="D29" s="59">
        <v>913.0</v>
      </c>
      <c r="E29" s="37">
        <f t="shared" si="1"/>
        <v>4700</v>
      </c>
      <c r="F29" s="30"/>
      <c r="G29" s="58">
        <v>2682.0</v>
      </c>
      <c r="H29" s="59">
        <v>748.0</v>
      </c>
      <c r="I29" s="59">
        <v>858.0</v>
      </c>
      <c r="J29" s="37">
        <f t="shared" si="2"/>
        <v>4288</v>
      </c>
    </row>
    <row r="30">
      <c r="A30" s="34">
        <v>45440.0</v>
      </c>
      <c r="B30" s="58">
        <v>3511.0</v>
      </c>
      <c r="C30" s="59">
        <v>1403.0</v>
      </c>
      <c r="D30" s="59">
        <v>1479.0</v>
      </c>
      <c r="E30" s="37">
        <f t="shared" si="1"/>
        <v>6393</v>
      </c>
      <c r="F30" s="30"/>
      <c r="G30" s="58">
        <v>1401.0</v>
      </c>
      <c r="H30" s="59">
        <v>494.0</v>
      </c>
      <c r="I30" s="59">
        <v>367.0</v>
      </c>
      <c r="J30" s="37">
        <f t="shared" si="2"/>
        <v>2262</v>
      </c>
    </row>
    <row r="31">
      <c r="A31" s="34">
        <v>45441.0</v>
      </c>
      <c r="B31" s="58">
        <v>3779.0</v>
      </c>
      <c r="C31" s="59">
        <v>1263.0</v>
      </c>
      <c r="D31" s="59">
        <v>1600.0</v>
      </c>
      <c r="E31" s="37">
        <f t="shared" si="1"/>
        <v>6642</v>
      </c>
      <c r="F31" s="30"/>
      <c r="G31" s="58">
        <v>2042.0</v>
      </c>
      <c r="H31" s="59">
        <v>598.0</v>
      </c>
      <c r="I31" s="59">
        <v>546.0</v>
      </c>
      <c r="J31" s="37">
        <f t="shared" si="2"/>
        <v>3186</v>
      </c>
    </row>
    <row r="32">
      <c r="A32" s="34">
        <v>45442.0</v>
      </c>
      <c r="B32" s="60"/>
      <c r="C32" s="61"/>
      <c r="D32" s="59">
        <v>1212.0</v>
      </c>
      <c r="E32" s="37">
        <f t="shared" si="1"/>
        <v>1212</v>
      </c>
      <c r="F32" s="30"/>
      <c r="G32" s="60"/>
      <c r="H32" s="61"/>
      <c r="I32" s="61"/>
      <c r="J32" s="37">
        <f t="shared" si="2"/>
        <v>0</v>
      </c>
    </row>
    <row r="33">
      <c r="A33" s="34">
        <v>45443.0</v>
      </c>
      <c r="B33" s="41"/>
      <c r="C33" s="42"/>
      <c r="D33" s="62">
        <v>1352.0</v>
      </c>
      <c r="E33" s="37">
        <f t="shared" si="1"/>
        <v>1352</v>
      </c>
      <c r="F33" s="30"/>
      <c r="G33" s="41"/>
      <c r="H33" s="42"/>
      <c r="I33" s="62">
        <v>885.0</v>
      </c>
      <c r="J33" s="37">
        <f t="shared" si="2"/>
        <v>885</v>
      </c>
    </row>
  </sheetData>
  <mergeCells count="3">
    <mergeCell ref="A1:A2"/>
    <mergeCell ref="B1:E1"/>
    <mergeCell ref="G1:J1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25"/>
    <col customWidth="1" min="2" max="2" width="5.88"/>
    <col customWidth="1" min="3" max="3" width="4.5"/>
    <col customWidth="1" min="4" max="4" width="6.25"/>
    <col customWidth="1" min="5" max="5" width="6.63"/>
    <col customWidth="1" min="6" max="6" width="4.25"/>
    <col customWidth="1" min="7" max="7" width="5.0"/>
    <col customWidth="1" min="8" max="8" width="3.63"/>
    <col customWidth="1" min="9" max="9" width="4.5"/>
    <col customWidth="1" min="10" max="10" width="5.25"/>
  </cols>
  <sheetData>
    <row r="1">
      <c r="A1" s="26"/>
      <c r="B1" s="27" t="s">
        <v>0</v>
      </c>
      <c r="C1" s="28"/>
      <c r="D1" s="28"/>
      <c r="E1" s="29"/>
      <c r="F1" s="30"/>
      <c r="G1" s="27" t="s">
        <v>1</v>
      </c>
      <c r="H1" s="28"/>
      <c r="I1" s="28"/>
      <c r="J1" s="29"/>
    </row>
    <row r="2">
      <c r="A2" s="6"/>
      <c r="B2" s="31" t="s">
        <v>2</v>
      </c>
      <c r="C2" s="32" t="s">
        <v>3</v>
      </c>
      <c r="D2" s="32" t="s">
        <v>4</v>
      </c>
      <c r="E2" s="33" t="s">
        <v>5</v>
      </c>
      <c r="F2" s="30"/>
      <c r="G2" s="31" t="s">
        <v>2</v>
      </c>
      <c r="H2" s="32" t="s">
        <v>3</v>
      </c>
      <c r="I2" s="32" t="s">
        <v>4</v>
      </c>
      <c r="J2" s="33" t="s">
        <v>5</v>
      </c>
    </row>
    <row r="3">
      <c r="A3" s="34">
        <v>45444.0</v>
      </c>
      <c r="B3" s="38"/>
      <c r="C3" s="39"/>
      <c r="D3" s="36">
        <v>1035.0</v>
      </c>
      <c r="E3" s="37">
        <f t="shared" ref="E3:E32" si="1">B3+C3+D3</f>
        <v>1035</v>
      </c>
      <c r="F3" s="30"/>
      <c r="G3" s="38"/>
      <c r="H3" s="39"/>
      <c r="I3" s="36">
        <v>328.0</v>
      </c>
      <c r="J3" s="37">
        <f t="shared" ref="J3:J32" si="2">G3+H3+I3</f>
        <v>328</v>
      </c>
    </row>
    <row r="4">
      <c r="A4" s="34">
        <v>45445.0</v>
      </c>
      <c r="B4" s="38"/>
      <c r="C4" s="39"/>
      <c r="D4" s="36">
        <v>992.0</v>
      </c>
      <c r="E4" s="37">
        <f t="shared" si="1"/>
        <v>992</v>
      </c>
      <c r="F4" s="30"/>
      <c r="G4" s="38"/>
      <c r="H4" s="39"/>
      <c r="I4" s="39"/>
      <c r="J4" s="37">
        <f t="shared" si="2"/>
        <v>0</v>
      </c>
    </row>
    <row r="5">
      <c r="A5" s="34">
        <v>45446.0</v>
      </c>
      <c r="B5" s="63">
        <v>3429.0</v>
      </c>
      <c r="C5" s="64">
        <v>1219.0</v>
      </c>
      <c r="D5" s="64">
        <v>1525.0</v>
      </c>
      <c r="E5" s="37">
        <f t="shared" si="1"/>
        <v>6173</v>
      </c>
      <c r="F5" s="65"/>
      <c r="G5" s="63">
        <v>3221.0</v>
      </c>
      <c r="H5" s="64">
        <v>922.0</v>
      </c>
      <c r="I5" s="64">
        <v>1410.0</v>
      </c>
      <c r="J5" s="37">
        <f t="shared" si="2"/>
        <v>5553</v>
      </c>
    </row>
    <row r="6">
      <c r="A6" s="34">
        <v>45447.0</v>
      </c>
      <c r="B6" s="63">
        <v>2507.0</v>
      </c>
      <c r="C6" s="64">
        <v>915.0</v>
      </c>
      <c r="D6" s="64">
        <v>1122.0</v>
      </c>
      <c r="E6" s="37">
        <f t="shared" si="1"/>
        <v>4544</v>
      </c>
      <c r="F6" s="65"/>
      <c r="G6" s="63">
        <v>2470.0</v>
      </c>
      <c r="H6" s="64">
        <v>780.0</v>
      </c>
      <c r="I6" s="64">
        <v>1019.0</v>
      </c>
      <c r="J6" s="37">
        <f t="shared" si="2"/>
        <v>4269</v>
      </c>
    </row>
    <row r="7">
      <c r="A7" s="34">
        <v>45448.0</v>
      </c>
      <c r="B7" s="35">
        <v>3991.0</v>
      </c>
      <c r="C7" s="36">
        <v>1373.0</v>
      </c>
      <c r="D7" s="64">
        <v>1933.0</v>
      </c>
      <c r="E7" s="37">
        <f t="shared" si="1"/>
        <v>7297</v>
      </c>
      <c r="F7" s="65"/>
      <c r="G7" s="35">
        <v>2869.0</v>
      </c>
      <c r="H7" s="36">
        <v>814.0</v>
      </c>
      <c r="I7" s="64">
        <v>1021.0</v>
      </c>
      <c r="J7" s="37">
        <f t="shared" si="2"/>
        <v>4704</v>
      </c>
    </row>
    <row r="8">
      <c r="A8" s="34">
        <v>45449.0</v>
      </c>
      <c r="B8" s="63">
        <v>3599.0</v>
      </c>
      <c r="C8" s="64">
        <v>1338.0</v>
      </c>
      <c r="D8" s="64">
        <v>1700.0</v>
      </c>
      <c r="E8" s="37">
        <f t="shared" si="1"/>
        <v>6637</v>
      </c>
      <c r="F8" s="65"/>
      <c r="G8" s="63">
        <v>2824.0</v>
      </c>
      <c r="H8" s="64">
        <v>867.0</v>
      </c>
      <c r="I8" s="64">
        <v>1036.0</v>
      </c>
      <c r="J8" s="37">
        <f t="shared" si="2"/>
        <v>4727</v>
      </c>
    </row>
    <row r="9">
      <c r="A9" s="34">
        <v>45450.0</v>
      </c>
      <c r="B9" s="35">
        <v>3397.0</v>
      </c>
      <c r="C9" s="36">
        <v>1158.0</v>
      </c>
      <c r="D9" s="36">
        <v>1350.0</v>
      </c>
      <c r="E9" s="37">
        <f t="shared" si="1"/>
        <v>5905</v>
      </c>
      <c r="F9" s="30"/>
      <c r="G9" s="35">
        <v>1915.0</v>
      </c>
      <c r="H9" s="36">
        <v>596.0</v>
      </c>
      <c r="I9" s="36">
        <v>605.0</v>
      </c>
      <c r="J9" s="37">
        <f t="shared" si="2"/>
        <v>3116</v>
      </c>
    </row>
    <row r="10">
      <c r="A10" s="34">
        <v>45451.0</v>
      </c>
      <c r="B10" s="38"/>
      <c r="C10" s="39"/>
      <c r="D10" s="36">
        <v>2025.0</v>
      </c>
      <c r="E10" s="37">
        <f t="shared" si="1"/>
        <v>2025</v>
      </c>
      <c r="F10" s="30"/>
      <c r="G10" s="38"/>
      <c r="H10" s="39"/>
      <c r="I10" s="36">
        <v>418.0</v>
      </c>
      <c r="J10" s="37">
        <f t="shared" si="2"/>
        <v>418</v>
      </c>
    </row>
    <row r="11">
      <c r="A11" s="34">
        <v>45452.0</v>
      </c>
      <c r="B11" s="38"/>
      <c r="C11" s="39"/>
      <c r="D11" s="36">
        <v>1706.0</v>
      </c>
      <c r="E11" s="37">
        <f t="shared" si="1"/>
        <v>1706</v>
      </c>
      <c r="F11" s="30"/>
      <c r="G11" s="38"/>
      <c r="H11" s="39"/>
      <c r="I11" s="39"/>
      <c r="J11" s="37">
        <f t="shared" si="2"/>
        <v>0</v>
      </c>
    </row>
    <row r="12">
      <c r="A12" s="34">
        <v>45453.0</v>
      </c>
      <c r="B12" s="35">
        <v>3554.0</v>
      </c>
      <c r="C12" s="36">
        <v>1291.0</v>
      </c>
      <c r="D12" s="36">
        <v>1674.0</v>
      </c>
      <c r="E12" s="37">
        <f t="shared" si="1"/>
        <v>6519</v>
      </c>
      <c r="F12" s="30"/>
      <c r="G12" s="35">
        <v>2794.0</v>
      </c>
      <c r="H12" s="36">
        <v>819.0</v>
      </c>
      <c r="I12" s="36">
        <v>1097.0</v>
      </c>
      <c r="J12" s="37">
        <f t="shared" si="2"/>
        <v>4710</v>
      </c>
    </row>
    <row r="13">
      <c r="A13" s="34">
        <v>45454.0</v>
      </c>
      <c r="B13" s="35">
        <v>3654.0</v>
      </c>
      <c r="C13" s="36">
        <v>1297.0</v>
      </c>
      <c r="D13" s="36">
        <v>1777.0</v>
      </c>
      <c r="E13" s="37">
        <f t="shared" si="1"/>
        <v>6728</v>
      </c>
      <c r="F13" s="30"/>
      <c r="G13" s="35">
        <v>2848.0</v>
      </c>
      <c r="H13" s="36">
        <v>870.0</v>
      </c>
      <c r="I13" s="36">
        <v>1144.0</v>
      </c>
      <c r="J13" s="37">
        <f t="shared" si="2"/>
        <v>4862</v>
      </c>
    </row>
    <row r="14">
      <c r="A14" s="34">
        <v>45455.0</v>
      </c>
      <c r="B14" s="35">
        <v>3675.0</v>
      </c>
      <c r="C14" s="36">
        <v>1286.0</v>
      </c>
      <c r="D14" s="36">
        <v>1744.0</v>
      </c>
      <c r="E14" s="37">
        <f t="shared" si="1"/>
        <v>6705</v>
      </c>
      <c r="F14" s="30"/>
      <c r="G14" s="35">
        <v>2255.0</v>
      </c>
      <c r="H14" s="36">
        <v>681.0</v>
      </c>
      <c r="I14" s="36">
        <v>768.0</v>
      </c>
      <c r="J14" s="37">
        <f t="shared" si="2"/>
        <v>3704</v>
      </c>
    </row>
    <row r="15">
      <c r="A15" s="34">
        <v>45456.0</v>
      </c>
      <c r="B15" s="35">
        <v>3471.0</v>
      </c>
      <c r="C15" s="36">
        <v>1243.0</v>
      </c>
      <c r="D15" s="36">
        <v>1499.0</v>
      </c>
      <c r="E15" s="37">
        <f t="shared" si="1"/>
        <v>6213</v>
      </c>
      <c r="F15" s="30"/>
      <c r="G15" s="35">
        <v>1262.0</v>
      </c>
      <c r="H15" s="36">
        <v>341.0</v>
      </c>
      <c r="I15" s="36">
        <v>479.0</v>
      </c>
      <c r="J15" s="37">
        <f t="shared" si="2"/>
        <v>2082</v>
      </c>
    </row>
    <row r="16">
      <c r="A16" s="34">
        <v>45457.0</v>
      </c>
      <c r="B16" s="35">
        <v>3261.0</v>
      </c>
      <c r="C16" s="36">
        <v>1162.0</v>
      </c>
      <c r="D16" s="36">
        <v>1468.0</v>
      </c>
      <c r="E16" s="37">
        <f t="shared" si="1"/>
        <v>5891</v>
      </c>
      <c r="F16" s="30"/>
      <c r="G16" s="35">
        <v>2193.0</v>
      </c>
      <c r="H16" s="36">
        <v>544.0</v>
      </c>
      <c r="I16" s="36">
        <v>647.0</v>
      </c>
      <c r="J16" s="37">
        <f t="shared" si="2"/>
        <v>3384</v>
      </c>
    </row>
    <row r="17">
      <c r="A17" s="34">
        <v>45458.0</v>
      </c>
      <c r="B17" s="38"/>
      <c r="C17" s="39"/>
      <c r="D17" s="36">
        <v>1977.0</v>
      </c>
      <c r="E17" s="37">
        <f t="shared" si="1"/>
        <v>1977</v>
      </c>
      <c r="F17" s="30"/>
      <c r="G17" s="38"/>
      <c r="H17" s="39"/>
      <c r="I17" s="36">
        <v>895.0</v>
      </c>
      <c r="J17" s="37">
        <f t="shared" si="2"/>
        <v>895</v>
      </c>
    </row>
    <row r="18">
      <c r="A18" s="34">
        <v>45459.0</v>
      </c>
      <c r="B18" s="38"/>
      <c r="C18" s="39"/>
      <c r="D18" s="36">
        <v>1428.0</v>
      </c>
      <c r="E18" s="37">
        <f t="shared" si="1"/>
        <v>1428</v>
      </c>
      <c r="F18" s="30"/>
      <c r="G18" s="38"/>
      <c r="H18" s="39"/>
      <c r="I18" s="39"/>
      <c r="J18" s="37">
        <f t="shared" si="2"/>
        <v>0</v>
      </c>
    </row>
    <row r="19">
      <c r="A19" s="34">
        <v>45460.0</v>
      </c>
      <c r="B19" s="35">
        <v>2317.0</v>
      </c>
      <c r="C19" s="36">
        <v>823.0</v>
      </c>
      <c r="D19" s="36">
        <v>1010.0</v>
      </c>
      <c r="E19" s="37">
        <f t="shared" si="1"/>
        <v>4150</v>
      </c>
      <c r="F19" s="30"/>
      <c r="G19" s="35">
        <v>2481.0</v>
      </c>
      <c r="H19" s="36">
        <v>753.0</v>
      </c>
      <c r="I19" s="36">
        <v>874.0</v>
      </c>
      <c r="J19" s="37">
        <f t="shared" si="2"/>
        <v>4108</v>
      </c>
    </row>
    <row r="20">
      <c r="A20" s="34">
        <v>45461.0</v>
      </c>
      <c r="B20" s="35">
        <v>3512.0</v>
      </c>
      <c r="C20" s="36">
        <v>1261.0</v>
      </c>
      <c r="D20" s="36">
        <v>1580.0</v>
      </c>
      <c r="E20" s="37">
        <f t="shared" si="1"/>
        <v>6353</v>
      </c>
      <c r="F20" s="30"/>
      <c r="G20" s="35">
        <v>2783.0</v>
      </c>
      <c r="H20" s="36">
        <v>882.0</v>
      </c>
      <c r="I20" s="36">
        <v>1106.0</v>
      </c>
      <c r="J20" s="37">
        <f t="shared" si="2"/>
        <v>4771</v>
      </c>
    </row>
    <row r="21">
      <c r="A21" s="34">
        <v>45462.0</v>
      </c>
      <c r="B21" s="35">
        <v>4016.0</v>
      </c>
      <c r="C21" s="36">
        <v>1313.0</v>
      </c>
      <c r="D21" s="36">
        <v>1868.0</v>
      </c>
      <c r="E21" s="37">
        <f t="shared" si="1"/>
        <v>7197</v>
      </c>
      <c r="F21" s="30"/>
      <c r="G21" s="35">
        <v>2387.0</v>
      </c>
      <c r="H21" s="36">
        <v>650.0</v>
      </c>
      <c r="I21" s="36">
        <v>915.0</v>
      </c>
      <c r="J21" s="37">
        <f t="shared" si="2"/>
        <v>3952</v>
      </c>
    </row>
    <row r="22">
      <c r="A22" s="34">
        <v>45463.0</v>
      </c>
      <c r="B22" s="35">
        <v>6730.0</v>
      </c>
      <c r="C22" s="36">
        <v>1320.0</v>
      </c>
      <c r="D22" s="36">
        <v>1674.0</v>
      </c>
      <c r="E22" s="37">
        <f t="shared" si="1"/>
        <v>9724</v>
      </c>
      <c r="F22" s="30"/>
      <c r="G22" s="35">
        <v>3309.0</v>
      </c>
      <c r="H22" s="36">
        <v>841.0</v>
      </c>
      <c r="I22" s="36">
        <v>953.0</v>
      </c>
      <c r="J22" s="37">
        <f t="shared" si="2"/>
        <v>5103</v>
      </c>
    </row>
    <row r="23">
      <c r="A23" s="34">
        <v>45464.0</v>
      </c>
      <c r="B23" s="35">
        <v>4098.0</v>
      </c>
      <c r="C23" s="36">
        <v>1206.0</v>
      </c>
      <c r="D23" s="36">
        <v>1928.0</v>
      </c>
      <c r="E23" s="37">
        <f t="shared" si="1"/>
        <v>7232</v>
      </c>
      <c r="F23" s="30"/>
      <c r="G23" s="35">
        <v>2198.0</v>
      </c>
      <c r="H23" s="36">
        <v>579.0</v>
      </c>
      <c r="I23" s="36">
        <v>630.0</v>
      </c>
      <c r="J23" s="37">
        <f t="shared" si="2"/>
        <v>3407</v>
      </c>
    </row>
    <row r="24">
      <c r="A24" s="34">
        <v>45465.0</v>
      </c>
      <c r="B24" s="38"/>
      <c r="C24" s="39"/>
      <c r="D24" s="36">
        <v>1725.0</v>
      </c>
      <c r="E24" s="37">
        <f t="shared" si="1"/>
        <v>1725</v>
      </c>
      <c r="F24" s="30"/>
      <c r="G24" s="38"/>
      <c r="H24" s="39"/>
      <c r="I24" s="36">
        <v>1185.0</v>
      </c>
      <c r="J24" s="37">
        <f t="shared" si="2"/>
        <v>1185</v>
      </c>
    </row>
    <row r="25">
      <c r="A25" s="34">
        <v>45466.0</v>
      </c>
      <c r="B25" s="38"/>
      <c r="C25" s="39"/>
      <c r="D25" s="36">
        <v>863.0</v>
      </c>
      <c r="E25" s="37">
        <f t="shared" si="1"/>
        <v>863</v>
      </c>
      <c r="F25" s="30"/>
      <c r="G25" s="38"/>
      <c r="H25" s="39"/>
      <c r="I25" s="39"/>
      <c r="J25" s="37">
        <f t="shared" si="2"/>
        <v>0</v>
      </c>
    </row>
    <row r="26">
      <c r="A26" s="34">
        <v>45467.0</v>
      </c>
      <c r="B26" s="35">
        <v>3583.0</v>
      </c>
      <c r="C26" s="36">
        <v>1159.0</v>
      </c>
      <c r="D26" s="36">
        <v>1339.0</v>
      </c>
      <c r="E26" s="37">
        <f t="shared" si="1"/>
        <v>6081</v>
      </c>
      <c r="F26" s="30"/>
      <c r="G26" s="35">
        <v>2470.0</v>
      </c>
      <c r="H26" s="36">
        <v>695.0</v>
      </c>
      <c r="I26" s="36">
        <v>725.0</v>
      </c>
      <c r="J26" s="37">
        <f t="shared" si="2"/>
        <v>3890</v>
      </c>
    </row>
    <row r="27">
      <c r="A27" s="34">
        <v>45468.0</v>
      </c>
      <c r="B27" s="35">
        <v>3755.0</v>
      </c>
      <c r="C27" s="36">
        <v>1163.0</v>
      </c>
      <c r="D27" s="36">
        <v>1633.0</v>
      </c>
      <c r="E27" s="37">
        <f t="shared" si="1"/>
        <v>6551</v>
      </c>
      <c r="F27" s="30"/>
      <c r="G27" s="35">
        <v>2498.0</v>
      </c>
      <c r="H27" s="36">
        <v>715.0</v>
      </c>
      <c r="I27" s="36">
        <v>807.0</v>
      </c>
      <c r="J27" s="37">
        <f t="shared" si="2"/>
        <v>4020</v>
      </c>
    </row>
    <row r="28">
      <c r="A28" s="34">
        <v>45469.0</v>
      </c>
      <c r="B28" s="35">
        <v>3779.0</v>
      </c>
      <c r="C28" s="36">
        <v>1257.0</v>
      </c>
      <c r="D28" s="36">
        <v>1541.0</v>
      </c>
      <c r="E28" s="37">
        <f t="shared" si="1"/>
        <v>6577</v>
      </c>
      <c r="F28" s="30"/>
      <c r="G28" s="35">
        <v>2533.0</v>
      </c>
      <c r="H28" s="36">
        <v>594.0</v>
      </c>
      <c r="I28" s="36">
        <v>755.0</v>
      </c>
      <c r="J28" s="37">
        <f t="shared" si="2"/>
        <v>3882</v>
      </c>
    </row>
    <row r="29">
      <c r="A29" s="34">
        <v>45470.0</v>
      </c>
      <c r="B29" s="58">
        <v>3356.0</v>
      </c>
      <c r="C29" s="59">
        <v>1023.0</v>
      </c>
      <c r="D29" s="59">
        <v>1232.0</v>
      </c>
      <c r="E29" s="37">
        <f t="shared" si="1"/>
        <v>5611</v>
      </c>
      <c r="F29" s="30"/>
      <c r="G29" s="58">
        <v>1263.0</v>
      </c>
      <c r="H29" s="59">
        <v>318.0</v>
      </c>
      <c r="I29" s="59">
        <v>350.0</v>
      </c>
      <c r="J29" s="37">
        <f t="shared" si="2"/>
        <v>1931</v>
      </c>
    </row>
    <row r="30">
      <c r="A30" s="34">
        <v>45471.0</v>
      </c>
      <c r="B30" s="58">
        <v>3326.0</v>
      </c>
      <c r="C30" s="59">
        <v>934.0</v>
      </c>
      <c r="D30" s="59">
        <v>1198.0</v>
      </c>
      <c r="E30" s="37">
        <f t="shared" si="1"/>
        <v>5458</v>
      </c>
      <c r="F30" s="30"/>
      <c r="G30" s="58">
        <v>1748.0</v>
      </c>
      <c r="H30" s="59">
        <v>427.0</v>
      </c>
      <c r="I30" s="59">
        <v>433.0</v>
      </c>
      <c r="J30" s="37">
        <f t="shared" si="2"/>
        <v>2608</v>
      </c>
    </row>
    <row r="31">
      <c r="A31" s="34">
        <v>45472.0</v>
      </c>
      <c r="B31" s="60"/>
      <c r="C31" s="61"/>
      <c r="D31" s="59">
        <v>1382.0</v>
      </c>
      <c r="E31" s="37">
        <f t="shared" si="1"/>
        <v>1382</v>
      </c>
      <c r="F31" s="30"/>
      <c r="G31" s="60"/>
      <c r="H31" s="61"/>
      <c r="I31" s="59">
        <v>492.0</v>
      </c>
      <c r="J31" s="37">
        <f t="shared" si="2"/>
        <v>492</v>
      </c>
    </row>
    <row r="32">
      <c r="A32" s="34">
        <v>45473.0</v>
      </c>
      <c r="B32" s="41"/>
      <c r="C32" s="42"/>
      <c r="D32" s="62">
        <v>1058.0</v>
      </c>
      <c r="E32" s="37">
        <f t="shared" si="1"/>
        <v>1058</v>
      </c>
      <c r="F32" s="30"/>
      <c r="G32" s="41"/>
      <c r="H32" s="42"/>
      <c r="I32" s="42"/>
      <c r="J32" s="37">
        <f t="shared" si="2"/>
        <v>0</v>
      </c>
    </row>
  </sheetData>
  <mergeCells count="3">
    <mergeCell ref="A1:A2"/>
    <mergeCell ref="B1:E1"/>
    <mergeCell ref="G1:J1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25"/>
    <col customWidth="1" min="2" max="2" width="5.88"/>
    <col customWidth="1" min="3" max="3" width="4.5"/>
    <col customWidth="1" min="4" max="4" width="6.25"/>
    <col customWidth="1" min="5" max="5" width="6.63"/>
    <col customWidth="1" min="6" max="6" width="4.25"/>
    <col customWidth="1" min="7" max="7" width="5.0"/>
    <col customWidth="1" min="8" max="8" width="3.63"/>
    <col customWidth="1" min="9" max="9" width="4.5"/>
    <col customWidth="1" min="10" max="10" width="5.25"/>
  </cols>
  <sheetData>
    <row r="1">
      <c r="A1" s="26"/>
      <c r="B1" s="27" t="s">
        <v>0</v>
      </c>
      <c r="C1" s="28"/>
      <c r="D1" s="28"/>
      <c r="E1" s="29"/>
      <c r="F1" s="30"/>
      <c r="G1" s="27" t="s">
        <v>1</v>
      </c>
      <c r="H1" s="28"/>
      <c r="I1" s="28"/>
      <c r="J1" s="29"/>
    </row>
    <row r="2">
      <c r="A2" s="6"/>
      <c r="B2" s="31" t="s">
        <v>2</v>
      </c>
      <c r="C2" s="32" t="s">
        <v>3</v>
      </c>
      <c r="D2" s="32" t="s">
        <v>4</v>
      </c>
      <c r="E2" s="33" t="s">
        <v>5</v>
      </c>
      <c r="F2" s="30"/>
      <c r="G2" s="31" t="s">
        <v>2</v>
      </c>
      <c r="H2" s="32" t="s">
        <v>3</v>
      </c>
      <c r="I2" s="66" t="s">
        <v>4</v>
      </c>
      <c r="J2" s="33" t="s">
        <v>5</v>
      </c>
    </row>
    <row r="3">
      <c r="A3" s="67">
        <v>45474.0</v>
      </c>
      <c r="B3" s="63">
        <v>2432.0</v>
      </c>
      <c r="C3" s="64">
        <v>725.0</v>
      </c>
      <c r="D3" s="64">
        <v>762.0</v>
      </c>
      <c r="E3" s="37">
        <f t="shared" ref="E3:E33" si="1">B3+C3+D3</f>
        <v>3919</v>
      </c>
      <c r="F3" s="30"/>
      <c r="G3" s="63">
        <v>1616.0</v>
      </c>
      <c r="H3" s="64">
        <v>436.0</v>
      </c>
      <c r="I3" s="64">
        <v>328.0</v>
      </c>
      <c r="J3" s="37">
        <f t="shared" ref="J3:J33" si="2">G3+H3+I3</f>
        <v>2380</v>
      </c>
    </row>
    <row r="4">
      <c r="A4" s="67">
        <v>45475.0</v>
      </c>
      <c r="B4" s="63">
        <v>2281.0</v>
      </c>
      <c r="C4" s="64">
        <v>705.0</v>
      </c>
      <c r="D4" s="64">
        <v>765.0</v>
      </c>
      <c r="E4" s="37">
        <f t="shared" si="1"/>
        <v>3751</v>
      </c>
      <c r="F4" s="30"/>
      <c r="G4" s="63">
        <v>1569.0</v>
      </c>
      <c r="H4" s="64">
        <v>401.0</v>
      </c>
      <c r="I4" s="64">
        <v>296.0</v>
      </c>
      <c r="J4" s="37">
        <f t="shared" si="2"/>
        <v>2266</v>
      </c>
    </row>
    <row r="5">
      <c r="A5" s="67">
        <v>45476.0</v>
      </c>
      <c r="B5" s="63">
        <v>2739.0</v>
      </c>
      <c r="C5" s="64">
        <v>780.0</v>
      </c>
      <c r="D5" s="64">
        <v>787.0</v>
      </c>
      <c r="E5" s="37">
        <f t="shared" si="1"/>
        <v>4306</v>
      </c>
      <c r="F5" s="65"/>
      <c r="G5" s="63">
        <v>1330.0</v>
      </c>
      <c r="H5" s="64">
        <v>349.0</v>
      </c>
      <c r="I5" s="64">
        <v>299.0</v>
      </c>
      <c r="J5" s="37">
        <f t="shared" si="2"/>
        <v>1978</v>
      </c>
    </row>
    <row r="6">
      <c r="A6" s="67">
        <v>45477.0</v>
      </c>
      <c r="B6" s="63">
        <v>2420.0</v>
      </c>
      <c r="C6" s="64">
        <v>634.0</v>
      </c>
      <c r="D6" s="64">
        <v>642.0</v>
      </c>
      <c r="E6" s="37">
        <f t="shared" si="1"/>
        <v>3696</v>
      </c>
      <c r="F6" s="65"/>
      <c r="G6" s="63">
        <v>1460.0</v>
      </c>
      <c r="H6" s="64">
        <v>365.0</v>
      </c>
      <c r="I6" s="64">
        <v>260.0</v>
      </c>
      <c r="J6" s="37">
        <f t="shared" si="2"/>
        <v>2085</v>
      </c>
    </row>
    <row r="7">
      <c r="A7" s="67">
        <v>45478.0</v>
      </c>
      <c r="B7" s="63">
        <v>1638.0</v>
      </c>
      <c r="C7" s="64">
        <v>447.0</v>
      </c>
      <c r="D7" s="64">
        <v>373.0</v>
      </c>
      <c r="E7" s="37">
        <f t="shared" si="1"/>
        <v>2458</v>
      </c>
      <c r="F7" s="65"/>
      <c r="G7" s="63">
        <v>1120.0</v>
      </c>
      <c r="H7" s="64">
        <v>262.0</v>
      </c>
      <c r="I7" s="64">
        <v>154.0</v>
      </c>
      <c r="J7" s="37">
        <f t="shared" si="2"/>
        <v>1536</v>
      </c>
    </row>
    <row r="8">
      <c r="A8" s="67">
        <v>45479.0</v>
      </c>
      <c r="B8" s="63"/>
      <c r="C8" s="64"/>
      <c r="D8" s="64">
        <v>935.0</v>
      </c>
      <c r="E8" s="37">
        <f t="shared" si="1"/>
        <v>935</v>
      </c>
      <c r="F8" s="65"/>
      <c r="G8" s="63"/>
      <c r="H8" s="64"/>
      <c r="I8" s="64">
        <v>514.0</v>
      </c>
      <c r="J8" s="37">
        <f t="shared" si="2"/>
        <v>514</v>
      </c>
    </row>
    <row r="9">
      <c r="A9" s="67">
        <v>45480.0</v>
      </c>
      <c r="B9" s="35"/>
      <c r="C9" s="36"/>
      <c r="D9" s="64">
        <v>818.0</v>
      </c>
      <c r="E9" s="37">
        <f t="shared" si="1"/>
        <v>818</v>
      </c>
      <c r="F9" s="30"/>
      <c r="G9" s="35"/>
      <c r="H9" s="36"/>
      <c r="I9" s="36"/>
      <c r="J9" s="37">
        <f t="shared" si="2"/>
        <v>0</v>
      </c>
    </row>
    <row r="10">
      <c r="A10" s="67">
        <v>45481.0</v>
      </c>
      <c r="B10" s="35"/>
      <c r="C10" s="36"/>
      <c r="D10" s="64">
        <v>1418.0</v>
      </c>
      <c r="E10" s="37">
        <f t="shared" si="1"/>
        <v>1418</v>
      </c>
      <c r="F10" s="30"/>
      <c r="G10" s="35"/>
      <c r="H10" s="36"/>
      <c r="I10" s="64">
        <v>821.0</v>
      </c>
      <c r="J10" s="37">
        <f t="shared" si="2"/>
        <v>821</v>
      </c>
    </row>
    <row r="11">
      <c r="A11" s="67">
        <v>45482.0</v>
      </c>
      <c r="B11" s="35"/>
      <c r="C11" s="36"/>
      <c r="D11" s="64">
        <v>1247.0</v>
      </c>
      <c r="E11" s="37">
        <f t="shared" si="1"/>
        <v>1247</v>
      </c>
      <c r="F11" s="30"/>
      <c r="G11" s="35"/>
      <c r="H11" s="36"/>
      <c r="I11" s="36"/>
      <c r="J11" s="37">
        <f t="shared" si="2"/>
        <v>0</v>
      </c>
    </row>
    <row r="12">
      <c r="A12" s="67">
        <v>45483.0</v>
      </c>
      <c r="B12" s="63">
        <v>1747.0</v>
      </c>
      <c r="C12" s="64">
        <v>627.0</v>
      </c>
      <c r="D12" s="64">
        <v>695.0</v>
      </c>
      <c r="E12" s="37">
        <f t="shared" si="1"/>
        <v>3069</v>
      </c>
      <c r="F12" s="30"/>
      <c r="G12" s="63">
        <v>1187.0</v>
      </c>
      <c r="H12" s="64">
        <v>342.0</v>
      </c>
      <c r="I12" s="64">
        <v>276.0</v>
      </c>
      <c r="J12" s="37">
        <f t="shared" si="2"/>
        <v>1805</v>
      </c>
    </row>
    <row r="13">
      <c r="A13" s="67">
        <v>45484.0</v>
      </c>
      <c r="B13" s="63">
        <v>1860.0</v>
      </c>
      <c r="C13" s="64">
        <v>669.0</v>
      </c>
      <c r="D13" s="64">
        <v>724.0</v>
      </c>
      <c r="E13" s="37">
        <f t="shared" si="1"/>
        <v>3253</v>
      </c>
      <c r="F13" s="30"/>
      <c r="G13" s="63">
        <v>1205.0</v>
      </c>
      <c r="H13" s="64">
        <v>322.0</v>
      </c>
      <c r="I13" s="64">
        <v>259.0</v>
      </c>
      <c r="J13" s="37">
        <f t="shared" si="2"/>
        <v>1786</v>
      </c>
    </row>
    <row r="14">
      <c r="A14" s="67">
        <v>45485.0</v>
      </c>
      <c r="B14" s="63">
        <v>1686.0</v>
      </c>
      <c r="C14" s="64">
        <v>613.0</v>
      </c>
      <c r="D14" s="64">
        <v>597.0</v>
      </c>
      <c r="E14" s="37">
        <f t="shared" si="1"/>
        <v>2896</v>
      </c>
      <c r="F14" s="30"/>
      <c r="G14" s="63">
        <v>786.0</v>
      </c>
      <c r="H14" s="64">
        <v>206.0</v>
      </c>
      <c r="I14" s="64">
        <v>124.0</v>
      </c>
      <c r="J14" s="37">
        <f t="shared" si="2"/>
        <v>1116</v>
      </c>
    </row>
    <row r="15">
      <c r="A15" s="67">
        <v>45486.0</v>
      </c>
      <c r="B15" s="35"/>
      <c r="C15" s="36"/>
      <c r="D15" s="64">
        <v>805.0</v>
      </c>
      <c r="E15" s="37">
        <f t="shared" si="1"/>
        <v>805</v>
      </c>
      <c r="F15" s="30"/>
      <c r="G15" s="35"/>
      <c r="H15" s="36"/>
      <c r="I15" s="64">
        <v>510.0</v>
      </c>
      <c r="J15" s="37">
        <f t="shared" si="2"/>
        <v>510</v>
      </c>
    </row>
    <row r="16">
      <c r="A16" s="67">
        <v>45487.0</v>
      </c>
      <c r="B16" s="35"/>
      <c r="C16" s="36"/>
      <c r="D16" s="64">
        <v>645.0</v>
      </c>
      <c r="E16" s="37">
        <f t="shared" si="1"/>
        <v>645</v>
      </c>
      <c r="F16" s="30"/>
      <c r="G16" s="35"/>
      <c r="H16" s="36"/>
      <c r="I16" s="36"/>
      <c r="J16" s="37">
        <f t="shared" si="2"/>
        <v>0</v>
      </c>
    </row>
    <row r="17">
      <c r="A17" s="67">
        <v>45488.0</v>
      </c>
      <c r="B17" s="63">
        <v>1738.0</v>
      </c>
      <c r="C17" s="64">
        <v>570.0</v>
      </c>
      <c r="D17" s="64">
        <v>579.0</v>
      </c>
      <c r="E17" s="37">
        <f t="shared" si="1"/>
        <v>2887</v>
      </c>
      <c r="F17" s="30"/>
      <c r="G17" s="63">
        <v>1105.0</v>
      </c>
      <c r="H17" s="64">
        <v>266.0</v>
      </c>
      <c r="I17" s="64">
        <v>217.0</v>
      </c>
      <c r="J17" s="37">
        <f t="shared" si="2"/>
        <v>1588</v>
      </c>
    </row>
    <row r="18">
      <c r="A18" s="67">
        <v>45489.0</v>
      </c>
      <c r="B18" s="63">
        <v>1824.0</v>
      </c>
      <c r="C18" s="64">
        <v>634.0</v>
      </c>
      <c r="D18" s="64">
        <v>561.0</v>
      </c>
      <c r="E18" s="37">
        <f t="shared" si="1"/>
        <v>3019</v>
      </c>
      <c r="F18" s="30"/>
      <c r="G18" s="63">
        <v>1109.0</v>
      </c>
      <c r="H18" s="64">
        <v>271.0</v>
      </c>
      <c r="I18" s="64">
        <v>200.0</v>
      </c>
      <c r="J18" s="37">
        <f t="shared" si="2"/>
        <v>1580</v>
      </c>
    </row>
    <row r="19">
      <c r="A19" s="67">
        <v>45490.0</v>
      </c>
      <c r="B19" s="63">
        <v>1176.0</v>
      </c>
      <c r="C19" s="64">
        <v>356.0</v>
      </c>
      <c r="D19" s="64">
        <v>329.0</v>
      </c>
      <c r="E19" s="37">
        <f t="shared" si="1"/>
        <v>1861</v>
      </c>
      <c r="F19" s="30"/>
      <c r="G19" s="63">
        <v>1106.0</v>
      </c>
      <c r="H19" s="64">
        <v>234.0</v>
      </c>
      <c r="I19" s="64">
        <v>163.0</v>
      </c>
      <c r="J19" s="37">
        <f t="shared" si="2"/>
        <v>1503</v>
      </c>
    </row>
    <row r="20">
      <c r="A20" s="67">
        <v>45491.0</v>
      </c>
      <c r="B20" s="63">
        <v>1684.0</v>
      </c>
      <c r="C20" s="64">
        <v>542.0</v>
      </c>
      <c r="D20" s="64">
        <v>526.0</v>
      </c>
      <c r="E20" s="37">
        <f t="shared" si="1"/>
        <v>2752</v>
      </c>
      <c r="F20" s="30"/>
      <c r="G20" s="63">
        <v>851.0</v>
      </c>
      <c r="H20" s="64">
        <v>166.0</v>
      </c>
      <c r="I20" s="64">
        <v>147.0</v>
      </c>
      <c r="J20" s="37">
        <f t="shared" si="2"/>
        <v>1164</v>
      </c>
    </row>
    <row r="21">
      <c r="A21" s="67">
        <v>45492.0</v>
      </c>
      <c r="B21" s="63">
        <v>1970.0</v>
      </c>
      <c r="C21" s="64">
        <v>518.0</v>
      </c>
      <c r="D21" s="64">
        <v>642.0</v>
      </c>
      <c r="E21" s="37">
        <f t="shared" si="1"/>
        <v>3130</v>
      </c>
      <c r="F21" s="30"/>
      <c r="G21" s="63">
        <v>870.0</v>
      </c>
      <c r="H21" s="64">
        <v>194.0</v>
      </c>
      <c r="I21" s="64">
        <v>137.0</v>
      </c>
      <c r="J21" s="37">
        <f t="shared" si="2"/>
        <v>1201</v>
      </c>
    </row>
    <row r="22">
      <c r="A22" s="67">
        <v>45493.0</v>
      </c>
      <c r="B22" s="35"/>
      <c r="C22" s="36"/>
      <c r="D22" s="64">
        <v>785.0</v>
      </c>
      <c r="E22" s="37">
        <f t="shared" si="1"/>
        <v>785</v>
      </c>
      <c r="F22" s="30"/>
      <c r="G22" s="35"/>
      <c r="H22" s="36"/>
      <c r="I22" s="64">
        <v>400.0</v>
      </c>
      <c r="J22" s="37">
        <f t="shared" si="2"/>
        <v>400</v>
      </c>
    </row>
    <row r="23">
      <c r="A23" s="67">
        <v>45494.0</v>
      </c>
      <c r="B23" s="35"/>
      <c r="C23" s="36"/>
      <c r="D23" s="64">
        <v>644.0</v>
      </c>
      <c r="E23" s="37">
        <f t="shared" si="1"/>
        <v>644</v>
      </c>
      <c r="F23" s="30"/>
      <c r="G23" s="35"/>
      <c r="H23" s="36"/>
      <c r="I23" s="36"/>
      <c r="J23" s="37">
        <f t="shared" si="2"/>
        <v>0</v>
      </c>
    </row>
    <row r="24">
      <c r="A24" s="67">
        <v>45495.0</v>
      </c>
      <c r="B24" s="63">
        <v>1426.0</v>
      </c>
      <c r="C24" s="64">
        <v>593.0</v>
      </c>
      <c r="D24" s="64">
        <v>525.0</v>
      </c>
      <c r="E24" s="37">
        <f t="shared" si="1"/>
        <v>2544</v>
      </c>
      <c r="F24" s="30"/>
      <c r="G24" s="63">
        <v>665.0</v>
      </c>
      <c r="H24" s="64">
        <v>150.0</v>
      </c>
      <c r="I24" s="64">
        <v>118.0</v>
      </c>
      <c r="J24" s="37">
        <f t="shared" si="2"/>
        <v>933</v>
      </c>
    </row>
    <row r="25">
      <c r="A25" s="67">
        <v>45496.0</v>
      </c>
      <c r="B25" s="63">
        <v>1795.0</v>
      </c>
      <c r="C25" s="64">
        <v>617.0</v>
      </c>
      <c r="D25" s="64">
        <v>564.0</v>
      </c>
      <c r="E25" s="37">
        <f t="shared" si="1"/>
        <v>2976</v>
      </c>
      <c r="F25" s="30"/>
      <c r="G25" s="68">
        <v>1075.0</v>
      </c>
      <c r="H25" s="64">
        <v>222.0</v>
      </c>
      <c r="I25" s="64">
        <v>182.0</v>
      </c>
      <c r="J25" s="37">
        <f t="shared" si="2"/>
        <v>1479</v>
      </c>
    </row>
    <row r="26">
      <c r="A26" s="67">
        <v>45497.0</v>
      </c>
      <c r="B26" s="63">
        <v>1659.0</v>
      </c>
      <c r="C26" s="64">
        <v>576.0</v>
      </c>
      <c r="D26" s="64">
        <v>511.0</v>
      </c>
      <c r="E26" s="37">
        <f t="shared" si="1"/>
        <v>2746</v>
      </c>
      <c r="F26" s="30"/>
      <c r="G26" s="68">
        <v>1156.0</v>
      </c>
      <c r="H26" s="64">
        <v>327.0</v>
      </c>
      <c r="I26" s="64">
        <v>179.0</v>
      </c>
      <c r="J26" s="37">
        <f t="shared" si="2"/>
        <v>1662</v>
      </c>
    </row>
    <row r="27">
      <c r="A27" s="67">
        <v>45498.0</v>
      </c>
      <c r="B27" s="63">
        <v>1857.0</v>
      </c>
      <c r="C27" s="64">
        <v>606.0</v>
      </c>
      <c r="D27" s="64">
        <v>526.0</v>
      </c>
      <c r="E27" s="37">
        <f t="shared" si="1"/>
        <v>2989</v>
      </c>
      <c r="F27" s="30"/>
      <c r="G27" s="68">
        <v>998.0</v>
      </c>
      <c r="H27" s="64">
        <v>221.0</v>
      </c>
      <c r="I27" s="64">
        <v>141.0</v>
      </c>
      <c r="J27" s="37">
        <f t="shared" si="2"/>
        <v>1360</v>
      </c>
    </row>
    <row r="28">
      <c r="A28" s="67">
        <v>45499.0</v>
      </c>
      <c r="B28" s="63">
        <v>1916.0</v>
      </c>
      <c r="C28" s="64">
        <v>612.0</v>
      </c>
      <c r="D28" s="64">
        <v>639.0</v>
      </c>
      <c r="E28" s="37">
        <f t="shared" si="1"/>
        <v>3167</v>
      </c>
      <c r="F28" s="30"/>
      <c r="G28" s="68">
        <v>896.0</v>
      </c>
      <c r="H28" s="64">
        <v>204.0</v>
      </c>
      <c r="I28" s="64">
        <v>119.0</v>
      </c>
      <c r="J28" s="37">
        <f t="shared" si="2"/>
        <v>1219</v>
      </c>
    </row>
    <row r="29">
      <c r="A29" s="67">
        <v>45500.0</v>
      </c>
      <c r="B29" s="58"/>
      <c r="C29" s="59"/>
      <c r="D29" s="69">
        <v>966.0</v>
      </c>
      <c r="E29" s="37">
        <f t="shared" si="1"/>
        <v>966</v>
      </c>
      <c r="F29" s="30"/>
      <c r="G29" s="68"/>
      <c r="H29" s="59"/>
      <c r="I29" s="69">
        <v>596.0</v>
      </c>
      <c r="J29" s="37">
        <f t="shared" si="2"/>
        <v>596</v>
      </c>
    </row>
    <row r="30">
      <c r="A30" s="67">
        <v>45501.0</v>
      </c>
      <c r="B30" s="58"/>
      <c r="C30" s="59"/>
      <c r="D30" s="69">
        <v>718.0</v>
      </c>
      <c r="E30" s="37">
        <f t="shared" si="1"/>
        <v>718</v>
      </c>
      <c r="F30" s="30"/>
      <c r="G30" s="68"/>
      <c r="H30" s="59"/>
      <c r="I30" s="59"/>
      <c r="J30" s="37">
        <f t="shared" si="2"/>
        <v>0</v>
      </c>
    </row>
    <row r="31">
      <c r="A31" s="67">
        <v>45502.0</v>
      </c>
      <c r="B31" s="68">
        <v>1919.0</v>
      </c>
      <c r="C31" s="69">
        <v>643.0</v>
      </c>
      <c r="D31" s="69">
        <v>539.0</v>
      </c>
      <c r="E31" s="37">
        <f t="shared" si="1"/>
        <v>3101</v>
      </c>
      <c r="F31" s="30"/>
      <c r="G31" s="68">
        <v>1346.0</v>
      </c>
      <c r="H31" s="69">
        <v>326.0</v>
      </c>
      <c r="I31" s="69">
        <v>234.0</v>
      </c>
      <c r="J31" s="37">
        <f t="shared" si="2"/>
        <v>1906</v>
      </c>
    </row>
    <row r="32">
      <c r="A32" s="67">
        <v>45503.0</v>
      </c>
      <c r="B32" s="68">
        <v>2271.0</v>
      </c>
      <c r="C32" s="69">
        <v>709.0</v>
      </c>
      <c r="D32" s="69">
        <v>658.0</v>
      </c>
      <c r="E32" s="37">
        <f t="shared" si="1"/>
        <v>3638</v>
      </c>
      <c r="F32" s="30"/>
      <c r="G32" s="68">
        <v>1780.0</v>
      </c>
      <c r="H32" s="69">
        <v>457.0</v>
      </c>
      <c r="I32" s="69">
        <v>337.0</v>
      </c>
      <c r="J32" s="37">
        <f t="shared" si="2"/>
        <v>2574</v>
      </c>
    </row>
    <row r="33">
      <c r="A33" s="70">
        <v>45535.0</v>
      </c>
      <c r="B33" s="71">
        <v>2387.0</v>
      </c>
      <c r="C33" s="72">
        <v>784.0</v>
      </c>
      <c r="D33" s="72">
        <v>635.0</v>
      </c>
      <c r="E33" s="37">
        <f t="shared" si="1"/>
        <v>3806</v>
      </c>
      <c r="F33" s="30"/>
      <c r="G33" s="71">
        <v>952.0</v>
      </c>
      <c r="H33" s="72">
        <v>197.0</v>
      </c>
      <c r="I33" s="72">
        <v>157.0</v>
      </c>
      <c r="J33" s="37">
        <f t="shared" si="2"/>
        <v>1306</v>
      </c>
    </row>
  </sheetData>
  <mergeCells count="3">
    <mergeCell ref="A1:A2"/>
    <mergeCell ref="B1:E1"/>
    <mergeCell ref="G1:J1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25"/>
    <col customWidth="1" min="2" max="2" width="5.88"/>
    <col customWidth="1" min="3" max="3" width="4.5"/>
    <col customWidth="1" min="4" max="4" width="6.25"/>
    <col customWidth="1" min="5" max="5" width="6.63"/>
    <col customWidth="1" min="6" max="6" width="4.25"/>
    <col customWidth="1" min="7" max="7" width="5.0"/>
    <col customWidth="1" min="8" max="8" width="3.63"/>
    <col customWidth="1" min="9" max="9" width="5.38"/>
    <col customWidth="1" min="10" max="10" width="6.63"/>
    <col customWidth="1" min="11" max="11" width="5.13"/>
    <col customWidth="1" min="12" max="12" width="4.5"/>
    <col customWidth="1" min="13" max="13" width="5.25"/>
  </cols>
  <sheetData>
    <row r="1">
      <c r="A1" s="26"/>
      <c r="B1" s="27" t="s">
        <v>0</v>
      </c>
      <c r="C1" s="28"/>
      <c r="D1" s="28"/>
      <c r="E1" s="29"/>
      <c r="F1" s="30"/>
      <c r="G1" s="27" t="s">
        <v>1</v>
      </c>
      <c r="H1" s="28"/>
      <c r="I1" s="28"/>
      <c r="J1" s="28"/>
      <c r="K1" s="28"/>
      <c r="L1" s="28"/>
      <c r="M1" s="29"/>
    </row>
    <row r="2">
      <c r="A2" s="6"/>
      <c r="B2" s="31" t="s">
        <v>2</v>
      </c>
      <c r="C2" s="32" t="s">
        <v>3</v>
      </c>
      <c r="D2" s="32" t="s">
        <v>4</v>
      </c>
      <c r="E2" s="33" t="s">
        <v>5</v>
      </c>
      <c r="F2" s="30"/>
      <c r="G2" s="31" t="s">
        <v>2</v>
      </c>
      <c r="H2" s="32" t="s">
        <v>3</v>
      </c>
      <c r="I2" s="32" t="s">
        <v>6</v>
      </c>
      <c r="J2" s="32" t="s">
        <v>7</v>
      </c>
      <c r="K2" s="32" t="s">
        <v>5</v>
      </c>
      <c r="L2" s="66" t="s">
        <v>4</v>
      </c>
      <c r="M2" s="33" t="s">
        <v>5</v>
      </c>
    </row>
    <row r="3">
      <c r="A3" s="67">
        <v>45505.0</v>
      </c>
      <c r="B3" s="64">
        <v>2773.0</v>
      </c>
      <c r="C3" s="64">
        <v>985.0</v>
      </c>
      <c r="D3" s="64">
        <v>860.0</v>
      </c>
      <c r="E3" s="37">
        <f t="shared" ref="E3:E33" si="1">SUM(D3)</f>
        <v>860</v>
      </c>
      <c r="F3" s="65"/>
      <c r="G3" s="63">
        <v>1917.0</v>
      </c>
      <c r="H3" s="64">
        <v>490.0</v>
      </c>
      <c r="I3" s="64">
        <v>8.0</v>
      </c>
      <c r="J3" s="36"/>
      <c r="K3" s="32">
        <f t="shared" ref="K3:K33" si="2">SUM(G3:J3)</f>
        <v>2415</v>
      </c>
      <c r="L3" s="64">
        <v>399.0</v>
      </c>
      <c r="M3" s="37">
        <f t="shared" ref="M3:M33" si="3">SUM(K3:L3)</f>
        <v>2814</v>
      </c>
    </row>
    <row r="4">
      <c r="A4" s="67">
        <v>45506.0</v>
      </c>
      <c r="B4" s="63">
        <v>2766.0</v>
      </c>
      <c r="C4" s="64">
        <v>896.0</v>
      </c>
      <c r="D4" s="64">
        <v>780.0</v>
      </c>
      <c r="E4" s="37">
        <f t="shared" si="1"/>
        <v>780</v>
      </c>
      <c r="F4" s="65"/>
      <c r="G4" s="63">
        <v>1939.0</v>
      </c>
      <c r="H4" s="64">
        <v>464.0</v>
      </c>
      <c r="I4" s="64">
        <v>12.0</v>
      </c>
      <c r="J4" s="36"/>
      <c r="K4" s="32">
        <f t="shared" si="2"/>
        <v>2415</v>
      </c>
      <c r="L4" s="64">
        <v>410.0</v>
      </c>
      <c r="M4" s="37">
        <f t="shared" si="3"/>
        <v>2825</v>
      </c>
    </row>
    <row r="5">
      <c r="A5" s="67">
        <v>45507.0</v>
      </c>
      <c r="B5" s="63"/>
      <c r="C5" s="64"/>
      <c r="D5" s="64">
        <v>1471.0</v>
      </c>
      <c r="E5" s="37">
        <f t="shared" si="1"/>
        <v>1471</v>
      </c>
      <c r="F5" s="65"/>
      <c r="G5" s="63"/>
      <c r="H5" s="64"/>
      <c r="I5" s="64"/>
      <c r="J5" s="64"/>
      <c r="K5" s="32">
        <f t="shared" si="2"/>
        <v>0</v>
      </c>
      <c r="L5" s="64">
        <v>611.0</v>
      </c>
      <c r="M5" s="37">
        <f t="shared" si="3"/>
        <v>611</v>
      </c>
    </row>
    <row r="6">
      <c r="A6" s="67">
        <v>45508.0</v>
      </c>
      <c r="B6" s="63"/>
      <c r="C6" s="64"/>
      <c r="D6" s="64">
        <v>1257.0</v>
      </c>
      <c r="E6" s="37">
        <f t="shared" si="1"/>
        <v>1257</v>
      </c>
      <c r="F6" s="65"/>
      <c r="G6" s="63"/>
      <c r="H6" s="64"/>
      <c r="I6" s="64"/>
      <c r="J6" s="64"/>
      <c r="K6" s="32">
        <f t="shared" si="2"/>
        <v>0</v>
      </c>
      <c r="L6" s="64"/>
      <c r="M6" s="37">
        <f t="shared" si="3"/>
        <v>0</v>
      </c>
    </row>
    <row r="7">
      <c r="A7" s="67">
        <v>45509.0</v>
      </c>
      <c r="B7" s="63">
        <v>3981.0</v>
      </c>
      <c r="C7" s="64">
        <v>1321.0</v>
      </c>
      <c r="D7" s="64">
        <v>1608.0</v>
      </c>
      <c r="E7" s="37">
        <f t="shared" si="1"/>
        <v>1608</v>
      </c>
      <c r="F7" s="65"/>
      <c r="G7" s="63">
        <v>2692.0</v>
      </c>
      <c r="H7" s="64">
        <v>750.0</v>
      </c>
      <c r="I7" s="64">
        <v>17.0</v>
      </c>
      <c r="J7" s="64">
        <v>156.0</v>
      </c>
      <c r="K7" s="32">
        <f t="shared" si="2"/>
        <v>3615</v>
      </c>
      <c r="L7" s="64">
        <v>855.0</v>
      </c>
      <c r="M7" s="37">
        <f t="shared" si="3"/>
        <v>4470</v>
      </c>
    </row>
    <row r="8">
      <c r="A8" s="67">
        <v>45510.0</v>
      </c>
      <c r="B8" s="63">
        <v>3874.0</v>
      </c>
      <c r="C8" s="64">
        <v>1307.0</v>
      </c>
      <c r="D8" s="64">
        <v>1634.0</v>
      </c>
      <c r="E8" s="37">
        <f t="shared" si="1"/>
        <v>1634</v>
      </c>
      <c r="F8" s="65"/>
      <c r="G8" s="63">
        <v>2804.0</v>
      </c>
      <c r="H8" s="64">
        <v>806.0</v>
      </c>
      <c r="I8" s="64">
        <v>12.0</v>
      </c>
      <c r="J8" s="64">
        <v>192.0</v>
      </c>
      <c r="K8" s="32">
        <f t="shared" si="2"/>
        <v>3814</v>
      </c>
      <c r="L8" s="64">
        <v>917.0</v>
      </c>
      <c r="M8" s="37">
        <f t="shared" si="3"/>
        <v>4731</v>
      </c>
    </row>
    <row r="9">
      <c r="A9" s="67">
        <v>45511.0</v>
      </c>
      <c r="B9" s="63">
        <v>4137.0</v>
      </c>
      <c r="C9" s="64">
        <v>1395.0</v>
      </c>
      <c r="D9" s="64">
        <v>1869.0</v>
      </c>
      <c r="E9" s="37">
        <f t="shared" si="1"/>
        <v>1869</v>
      </c>
      <c r="F9" s="65"/>
      <c r="G9" s="63">
        <v>2799.0</v>
      </c>
      <c r="H9" s="64">
        <v>760.0</v>
      </c>
      <c r="I9" s="64">
        <v>9.0</v>
      </c>
      <c r="J9" s="64">
        <v>168.0</v>
      </c>
      <c r="K9" s="32">
        <f t="shared" si="2"/>
        <v>3736</v>
      </c>
      <c r="L9" s="64">
        <v>865.0</v>
      </c>
      <c r="M9" s="37">
        <f t="shared" si="3"/>
        <v>4601</v>
      </c>
    </row>
    <row r="10">
      <c r="A10" s="67">
        <v>45512.0</v>
      </c>
      <c r="B10" s="63">
        <v>2497.0</v>
      </c>
      <c r="C10" s="64">
        <v>793.0</v>
      </c>
      <c r="D10" s="64">
        <v>909.0</v>
      </c>
      <c r="E10" s="37">
        <f t="shared" si="1"/>
        <v>909</v>
      </c>
      <c r="F10" s="65"/>
      <c r="G10" s="63">
        <v>2720.0</v>
      </c>
      <c r="H10" s="64">
        <v>786.0</v>
      </c>
      <c r="I10" s="64">
        <v>10.0</v>
      </c>
      <c r="J10" s="64">
        <v>177.0</v>
      </c>
      <c r="K10" s="32">
        <f t="shared" si="2"/>
        <v>3693</v>
      </c>
      <c r="L10" s="64">
        <v>998.0</v>
      </c>
      <c r="M10" s="37">
        <f t="shared" si="3"/>
        <v>4691</v>
      </c>
    </row>
    <row r="11">
      <c r="A11" s="67">
        <v>45513.0</v>
      </c>
      <c r="B11" s="63">
        <v>3187.0</v>
      </c>
      <c r="C11" s="64">
        <v>986.0</v>
      </c>
      <c r="D11" s="64">
        <v>1070.0</v>
      </c>
      <c r="E11" s="37">
        <f t="shared" si="1"/>
        <v>1070</v>
      </c>
      <c r="F11" s="65"/>
      <c r="G11" s="63">
        <v>1100.0</v>
      </c>
      <c r="H11" s="64">
        <v>245.0</v>
      </c>
      <c r="I11" s="64">
        <v>1.0</v>
      </c>
      <c r="J11" s="64">
        <v>74.0</v>
      </c>
      <c r="K11" s="32">
        <f t="shared" si="2"/>
        <v>1420</v>
      </c>
      <c r="L11" s="64">
        <v>286.0</v>
      </c>
      <c r="M11" s="37">
        <f t="shared" si="3"/>
        <v>1706</v>
      </c>
    </row>
    <row r="12">
      <c r="A12" s="67">
        <v>45514.0</v>
      </c>
      <c r="B12" s="63"/>
      <c r="C12" s="64"/>
      <c r="D12" s="64">
        <v>1387.0</v>
      </c>
      <c r="E12" s="37">
        <f t="shared" si="1"/>
        <v>1387</v>
      </c>
      <c r="F12" s="65"/>
      <c r="G12" s="63"/>
      <c r="H12" s="64"/>
      <c r="I12" s="64"/>
      <c r="J12" s="36"/>
      <c r="K12" s="32">
        <f t="shared" si="2"/>
        <v>0</v>
      </c>
      <c r="L12" s="64">
        <v>521.0</v>
      </c>
      <c r="M12" s="37">
        <f t="shared" si="3"/>
        <v>521</v>
      </c>
    </row>
    <row r="13">
      <c r="A13" s="67">
        <v>45515.0</v>
      </c>
      <c r="B13" s="63"/>
      <c r="C13" s="64"/>
      <c r="D13" s="64">
        <v>1051.0</v>
      </c>
      <c r="E13" s="37">
        <f t="shared" si="1"/>
        <v>1051</v>
      </c>
      <c r="F13" s="65"/>
      <c r="G13" s="63"/>
      <c r="H13" s="64"/>
      <c r="I13" s="64"/>
      <c r="J13" s="36"/>
      <c r="K13" s="32">
        <f t="shared" si="2"/>
        <v>0</v>
      </c>
      <c r="L13" s="64"/>
      <c r="M13" s="37">
        <f t="shared" si="3"/>
        <v>0</v>
      </c>
    </row>
    <row r="14">
      <c r="A14" s="67">
        <v>45516.0</v>
      </c>
      <c r="B14" s="63">
        <v>4088.0</v>
      </c>
      <c r="C14" s="64">
        <v>1361.0</v>
      </c>
      <c r="D14" s="64">
        <v>1508.0</v>
      </c>
      <c r="E14" s="37">
        <f t="shared" si="1"/>
        <v>1508</v>
      </c>
      <c r="F14" s="65"/>
      <c r="G14" s="63">
        <v>3092.0</v>
      </c>
      <c r="H14" s="64">
        <v>803.0</v>
      </c>
      <c r="I14" s="64">
        <v>10.0</v>
      </c>
      <c r="J14" s="36"/>
      <c r="K14" s="32">
        <f t="shared" si="2"/>
        <v>3905</v>
      </c>
      <c r="L14" s="64">
        <v>963.0</v>
      </c>
      <c r="M14" s="37">
        <f t="shared" si="3"/>
        <v>4868</v>
      </c>
    </row>
    <row r="15">
      <c r="A15" s="67">
        <v>45517.0</v>
      </c>
      <c r="B15" s="63">
        <v>4097.0</v>
      </c>
      <c r="C15" s="64">
        <v>1387.0</v>
      </c>
      <c r="D15" s="64">
        <v>1754.0</v>
      </c>
      <c r="E15" s="37">
        <f t="shared" si="1"/>
        <v>1754</v>
      </c>
      <c r="F15" s="65"/>
      <c r="G15" s="63">
        <v>1926.0</v>
      </c>
      <c r="H15" s="64">
        <v>522.0</v>
      </c>
      <c r="I15" s="64">
        <v>5.0</v>
      </c>
      <c r="J15" s="64">
        <v>109.0</v>
      </c>
      <c r="K15" s="32">
        <f t="shared" si="2"/>
        <v>2562</v>
      </c>
      <c r="L15" s="64">
        <v>506.0</v>
      </c>
      <c r="M15" s="37">
        <f t="shared" si="3"/>
        <v>3068</v>
      </c>
    </row>
    <row r="16">
      <c r="A16" s="67">
        <v>45518.0</v>
      </c>
      <c r="B16" s="63">
        <v>4226.0</v>
      </c>
      <c r="C16" s="64">
        <v>1377.0</v>
      </c>
      <c r="D16" s="64">
        <v>1847.0</v>
      </c>
      <c r="E16" s="37">
        <f t="shared" si="1"/>
        <v>1847</v>
      </c>
      <c r="F16" s="65"/>
      <c r="G16" s="63">
        <v>2908.0</v>
      </c>
      <c r="H16" s="64">
        <v>818.0</v>
      </c>
      <c r="I16" s="64">
        <v>10.0</v>
      </c>
      <c r="J16" s="64">
        <v>182.0</v>
      </c>
      <c r="K16" s="32">
        <f t="shared" si="2"/>
        <v>3918</v>
      </c>
      <c r="L16" s="64">
        <v>939.0</v>
      </c>
      <c r="M16" s="37">
        <f t="shared" si="3"/>
        <v>4857</v>
      </c>
    </row>
    <row r="17">
      <c r="A17" s="67">
        <v>45519.0</v>
      </c>
      <c r="B17" s="63">
        <v>2529.0</v>
      </c>
      <c r="C17" s="64">
        <v>830.0</v>
      </c>
      <c r="D17" s="64">
        <v>944.0</v>
      </c>
      <c r="E17" s="37">
        <f t="shared" si="1"/>
        <v>944</v>
      </c>
      <c r="F17" s="65"/>
      <c r="G17" s="63">
        <v>2990.0</v>
      </c>
      <c r="H17" s="64">
        <v>760.0</v>
      </c>
      <c r="I17" s="64">
        <v>16.0</v>
      </c>
      <c r="J17" s="64">
        <v>194.0</v>
      </c>
      <c r="K17" s="32">
        <f t="shared" si="2"/>
        <v>3960</v>
      </c>
      <c r="L17" s="64">
        <v>878.0</v>
      </c>
      <c r="M17" s="37">
        <f t="shared" si="3"/>
        <v>4838</v>
      </c>
    </row>
    <row r="18">
      <c r="A18" s="67">
        <v>45520.0</v>
      </c>
      <c r="B18" s="63">
        <v>4610.0</v>
      </c>
      <c r="C18" s="64">
        <v>1299.0</v>
      </c>
      <c r="D18" s="64">
        <v>2028.0</v>
      </c>
      <c r="E18" s="37">
        <f t="shared" si="1"/>
        <v>2028</v>
      </c>
      <c r="F18" s="65"/>
      <c r="G18" s="63">
        <v>2388.0</v>
      </c>
      <c r="H18" s="64">
        <v>597.0</v>
      </c>
      <c r="I18" s="64">
        <v>7.0</v>
      </c>
      <c r="J18" s="64">
        <v>42.0</v>
      </c>
      <c r="K18" s="32">
        <f t="shared" si="2"/>
        <v>3034</v>
      </c>
      <c r="L18" s="64">
        <v>769.0</v>
      </c>
      <c r="M18" s="37">
        <f t="shared" si="3"/>
        <v>3803</v>
      </c>
    </row>
    <row r="19">
      <c r="A19" s="67">
        <v>45521.0</v>
      </c>
      <c r="B19" s="63">
        <v>3874.0</v>
      </c>
      <c r="C19" s="64"/>
      <c r="D19" s="64"/>
      <c r="E19" s="37">
        <f t="shared" si="1"/>
        <v>0</v>
      </c>
      <c r="F19" s="65"/>
      <c r="G19" s="63">
        <v>1157.0</v>
      </c>
      <c r="H19" s="64"/>
      <c r="I19" s="64"/>
      <c r="J19" s="36"/>
      <c r="K19" s="32">
        <f t="shared" si="2"/>
        <v>1157</v>
      </c>
      <c r="L19" s="64"/>
      <c r="M19" s="37">
        <f t="shared" si="3"/>
        <v>1157</v>
      </c>
    </row>
    <row r="20">
      <c r="A20" s="67">
        <v>45522.0</v>
      </c>
      <c r="B20" s="63"/>
      <c r="C20" s="64"/>
      <c r="D20" s="64">
        <v>1252.0</v>
      </c>
      <c r="E20" s="37">
        <f t="shared" si="1"/>
        <v>1252</v>
      </c>
      <c r="F20" s="65"/>
      <c r="G20" s="63"/>
      <c r="H20" s="64"/>
      <c r="I20" s="64"/>
      <c r="J20" s="36"/>
      <c r="K20" s="32">
        <f t="shared" si="2"/>
        <v>0</v>
      </c>
      <c r="L20" s="64"/>
      <c r="M20" s="37">
        <f t="shared" si="3"/>
        <v>0</v>
      </c>
    </row>
    <row r="21">
      <c r="A21" s="67">
        <v>45523.0</v>
      </c>
      <c r="B21" s="63">
        <v>3720.0</v>
      </c>
      <c r="C21" s="64">
        <v>1318.0</v>
      </c>
      <c r="D21" s="64">
        <v>1518.0</v>
      </c>
      <c r="E21" s="37">
        <f t="shared" si="1"/>
        <v>1518</v>
      </c>
      <c r="F21" s="65"/>
      <c r="G21" s="63">
        <v>3094.0</v>
      </c>
      <c r="H21" s="64">
        <v>771.0</v>
      </c>
      <c r="I21" s="64">
        <v>10.0</v>
      </c>
      <c r="J21" s="64">
        <v>195.0</v>
      </c>
      <c r="K21" s="32">
        <f t="shared" si="2"/>
        <v>4070</v>
      </c>
      <c r="L21" s="64">
        <v>1029.0</v>
      </c>
      <c r="M21" s="37">
        <f t="shared" si="3"/>
        <v>5099</v>
      </c>
    </row>
    <row r="22">
      <c r="A22" s="67">
        <v>45524.0</v>
      </c>
      <c r="B22" s="63">
        <v>4194.0</v>
      </c>
      <c r="C22" s="64">
        <v>1411.0</v>
      </c>
      <c r="D22" s="64">
        <v>1798.0</v>
      </c>
      <c r="E22" s="37">
        <f t="shared" si="1"/>
        <v>1798</v>
      </c>
      <c r="F22" s="65"/>
      <c r="G22" s="63">
        <v>3019.0</v>
      </c>
      <c r="H22" s="64">
        <v>827.0</v>
      </c>
      <c r="I22" s="64">
        <v>3.0</v>
      </c>
      <c r="J22" s="64">
        <v>163.0</v>
      </c>
      <c r="K22" s="32">
        <f t="shared" si="2"/>
        <v>4012</v>
      </c>
      <c r="L22" s="64">
        <v>947.0</v>
      </c>
      <c r="M22" s="37">
        <f t="shared" si="3"/>
        <v>4959</v>
      </c>
    </row>
    <row r="23">
      <c r="A23" s="67">
        <v>45525.0</v>
      </c>
      <c r="B23" s="63">
        <v>4462.0</v>
      </c>
      <c r="C23" s="64">
        <v>1324.0</v>
      </c>
      <c r="D23" s="64">
        <v>1786.0</v>
      </c>
      <c r="E23" s="37">
        <f t="shared" si="1"/>
        <v>1786</v>
      </c>
      <c r="F23" s="65"/>
      <c r="G23" s="63">
        <v>2772.0</v>
      </c>
      <c r="H23" s="64">
        <v>720.0</v>
      </c>
      <c r="I23" s="64">
        <v>8.0</v>
      </c>
      <c r="J23" s="64">
        <v>137.0</v>
      </c>
      <c r="K23" s="32">
        <f t="shared" si="2"/>
        <v>3637</v>
      </c>
      <c r="L23" s="64">
        <v>811.0</v>
      </c>
      <c r="M23" s="37">
        <f t="shared" si="3"/>
        <v>4448</v>
      </c>
    </row>
    <row r="24">
      <c r="A24" s="67">
        <v>45526.0</v>
      </c>
      <c r="B24" s="63">
        <v>3880.0</v>
      </c>
      <c r="C24" s="64">
        <v>1253.0</v>
      </c>
      <c r="D24" s="64">
        <v>1608.0</v>
      </c>
      <c r="E24" s="37">
        <f t="shared" si="1"/>
        <v>1608</v>
      </c>
      <c r="F24" s="65"/>
      <c r="G24" s="63">
        <v>2984.0</v>
      </c>
      <c r="H24" s="64">
        <v>814.0</v>
      </c>
      <c r="I24" s="64">
        <v>11.0</v>
      </c>
      <c r="J24" s="64">
        <v>192.0</v>
      </c>
      <c r="K24" s="32">
        <f t="shared" si="2"/>
        <v>4001</v>
      </c>
      <c r="L24" s="64">
        <v>918.0</v>
      </c>
      <c r="M24" s="37">
        <f t="shared" si="3"/>
        <v>4919</v>
      </c>
    </row>
    <row r="25">
      <c r="A25" s="67">
        <v>45527.0</v>
      </c>
      <c r="B25" s="63">
        <v>4007.0</v>
      </c>
      <c r="C25" s="64">
        <v>1239.0</v>
      </c>
      <c r="D25" s="64">
        <v>1308.0</v>
      </c>
      <c r="E25" s="37">
        <f t="shared" si="1"/>
        <v>1308</v>
      </c>
      <c r="F25" s="65"/>
      <c r="G25" s="68">
        <v>1778.0</v>
      </c>
      <c r="H25" s="64">
        <v>408.0</v>
      </c>
      <c r="I25" s="64">
        <v>6.0</v>
      </c>
      <c r="J25" s="64">
        <v>147.0</v>
      </c>
      <c r="K25" s="32">
        <f t="shared" si="2"/>
        <v>2339</v>
      </c>
      <c r="L25" s="64">
        <v>455.0</v>
      </c>
      <c r="M25" s="37">
        <f t="shared" si="3"/>
        <v>2794</v>
      </c>
    </row>
    <row r="26">
      <c r="A26" s="67">
        <v>45528.0</v>
      </c>
      <c r="B26" s="63"/>
      <c r="C26" s="64">
        <v>1285.0</v>
      </c>
      <c r="D26" s="64">
        <v>907.0</v>
      </c>
      <c r="E26" s="37">
        <f t="shared" si="1"/>
        <v>907</v>
      </c>
      <c r="F26" s="65"/>
      <c r="G26" s="68"/>
      <c r="H26" s="64"/>
      <c r="I26" s="64"/>
      <c r="J26" s="36"/>
      <c r="K26" s="32">
        <f t="shared" si="2"/>
        <v>0</v>
      </c>
      <c r="L26" s="64">
        <v>618.0</v>
      </c>
      <c r="M26" s="37">
        <f t="shared" si="3"/>
        <v>618</v>
      </c>
    </row>
    <row r="27">
      <c r="A27" s="67">
        <v>45529.0</v>
      </c>
      <c r="B27" s="63"/>
      <c r="C27" s="64"/>
      <c r="D27" s="64">
        <v>1018.0</v>
      </c>
      <c r="E27" s="37">
        <f t="shared" si="1"/>
        <v>1018</v>
      </c>
      <c r="F27" s="65"/>
      <c r="G27" s="68"/>
      <c r="H27" s="64"/>
      <c r="I27" s="64"/>
      <c r="J27" s="36"/>
      <c r="K27" s="32">
        <f t="shared" si="2"/>
        <v>0</v>
      </c>
      <c r="L27" s="64"/>
      <c r="M27" s="37">
        <f t="shared" si="3"/>
        <v>0</v>
      </c>
    </row>
    <row r="28">
      <c r="A28" s="67">
        <v>45530.0</v>
      </c>
      <c r="B28" s="63">
        <v>3913.0</v>
      </c>
      <c r="C28" s="64"/>
      <c r="D28" s="64">
        <v>1536.0</v>
      </c>
      <c r="E28" s="37">
        <f t="shared" si="1"/>
        <v>1536</v>
      </c>
      <c r="F28" s="65"/>
      <c r="G28" s="68">
        <v>2798.0</v>
      </c>
      <c r="H28" s="64">
        <v>705.0</v>
      </c>
      <c r="I28" s="64">
        <v>5.0</v>
      </c>
      <c r="J28" s="36"/>
      <c r="K28" s="32">
        <f t="shared" si="2"/>
        <v>3508</v>
      </c>
      <c r="L28" s="64">
        <v>846.0</v>
      </c>
      <c r="M28" s="37">
        <f t="shared" si="3"/>
        <v>4354</v>
      </c>
    </row>
    <row r="29">
      <c r="A29" s="67">
        <v>45531.0</v>
      </c>
      <c r="B29" s="68">
        <v>4672.0</v>
      </c>
      <c r="C29" s="69">
        <v>1450.0</v>
      </c>
      <c r="D29" s="69">
        <v>2100.0</v>
      </c>
      <c r="E29" s="37">
        <f t="shared" si="1"/>
        <v>2100</v>
      </c>
      <c r="F29" s="65"/>
      <c r="G29" s="68">
        <v>2711.0</v>
      </c>
      <c r="H29" s="69">
        <v>781.0</v>
      </c>
      <c r="I29" s="69">
        <v>8.0</v>
      </c>
      <c r="J29" s="69">
        <v>197.0</v>
      </c>
      <c r="K29" s="32">
        <f t="shared" si="2"/>
        <v>3697</v>
      </c>
      <c r="L29" s="69">
        <v>858.0</v>
      </c>
      <c r="M29" s="37">
        <f t="shared" si="3"/>
        <v>4555</v>
      </c>
    </row>
    <row r="30">
      <c r="A30" s="67">
        <v>45532.0</v>
      </c>
      <c r="B30" s="68">
        <v>4322.0</v>
      </c>
      <c r="C30" s="69">
        <v>1396.0</v>
      </c>
      <c r="D30" s="69">
        <v>1831.0</v>
      </c>
      <c r="E30" s="37">
        <f t="shared" si="1"/>
        <v>1831</v>
      </c>
      <c r="F30" s="65"/>
      <c r="G30" s="68">
        <v>2737.0</v>
      </c>
      <c r="H30" s="69">
        <v>723.0</v>
      </c>
      <c r="I30" s="69">
        <v>4.0</v>
      </c>
      <c r="J30" s="69">
        <v>153.0</v>
      </c>
      <c r="K30" s="32">
        <f t="shared" si="2"/>
        <v>3617</v>
      </c>
      <c r="L30" s="69">
        <v>890.0</v>
      </c>
      <c r="M30" s="37">
        <f t="shared" si="3"/>
        <v>4507</v>
      </c>
    </row>
    <row r="31">
      <c r="A31" s="67">
        <v>45533.0</v>
      </c>
      <c r="B31" s="68">
        <v>3913.0</v>
      </c>
      <c r="C31" s="69">
        <v>1309.0</v>
      </c>
      <c r="D31" s="69">
        <v>1586.0</v>
      </c>
      <c r="E31" s="37">
        <f t="shared" si="1"/>
        <v>1586</v>
      </c>
      <c r="F31" s="65"/>
      <c r="G31" s="68">
        <v>2746.0</v>
      </c>
      <c r="H31" s="69">
        <v>728.0</v>
      </c>
      <c r="I31" s="69">
        <v>4.0</v>
      </c>
      <c r="J31" s="69">
        <v>152.0</v>
      </c>
      <c r="K31" s="32">
        <f t="shared" si="2"/>
        <v>3630</v>
      </c>
      <c r="L31" s="69">
        <v>841.0</v>
      </c>
      <c r="M31" s="37">
        <f t="shared" si="3"/>
        <v>4471</v>
      </c>
    </row>
    <row r="32">
      <c r="A32" s="67">
        <v>45534.0</v>
      </c>
      <c r="B32" s="68">
        <v>3834.0</v>
      </c>
      <c r="C32" s="69">
        <v>1226.0</v>
      </c>
      <c r="D32" s="69">
        <v>1441.0</v>
      </c>
      <c r="E32" s="37">
        <f t="shared" si="1"/>
        <v>1441</v>
      </c>
      <c r="F32" s="65"/>
      <c r="G32" s="68">
        <v>1199.0</v>
      </c>
      <c r="H32" s="69">
        <v>260.0</v>
      </c>
      <c r="I32" s="69">
        <v>3.0</v>
      </c>
      <c r="J32" s="69">
        <v>83.0</v>
      </c>
      <c r="K32" s="32">
        <f t="shared" si="2"/>
        <v>1545</v>
      </c>
      <c r="L32" s="69">
        <v>293.0</v>
      </c>
      <c r="M32" s="37">
        <f t="shared" si="3"/>
        <v>1838</v>
      </c>
    </row>
    <row r="33">
      <c r="A33" s="70">
        <v>45535.0</v>
      </c>
      <c r="B33" s="71"/>
      <c r="C33" s="72"/>
      <c r="D33" s="72">
        <v>1821.0</v>
      </c>
      <c r="E33" s="73">
        <f t="shared" si="1"/>
        <v>1821</v>
      </c>
      <c r="F33" s="30"/>
      <c r="G33" s="71"/>
      <c r="H33" s="72"/>
      <c r="I33" s="72"/>
      <c r="J33" s="62"/>
      <c r="K33" s="74">
        <f t="shared" si="2"/>
        <v>0</v>
      </c>
      <c r="L33" s="72">
        <v>850.0</v>
      </c>
      <c r="M33" s="73">
        <f t="shared" si="3"/>
        <v>850</v>
      </c>
    </row>
  </sheetData>
  <mergeCells count="3">
    <mergeCell ref="A1:A2"/>
    <mergeCell ref="B1:E1"/>
    <mergeCell ref="G1:M1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25"/>
    <col customWidth="1" min="2" max="2" width="5.88"/>
    <col customWidth="1" min="3" max="3" width="4.5"/>
    <col customWidth="1" min="4" max="4" width="6.25"/>
    <col customWidth="1" min="5" max="5" width="6.63"/>
    <col customWidth="1" min="6" max="6" width="4.25"/>
    <col customWidth="1" min="7" max="7" width="5.0"/>
    <col customWidth="1" min="8" max="8" width="3.63"/>
    <col customWidth="1" min="9" max="9" width="4.5"/>
    <col customWidth="1" min="10" max="10" width="5.25"/>
  </cols>
  <sheetData>
    <row r="1">
      <c r="A1" s="26"/>
      <c r="B1" s="27" t="s">
        <v>0</v>
      </c>
      <c r="C1" s="28"/>
      <c r="D1" s="28"/>
      <c r="E1" s="29"/>
      <c r="F1" s="30"/>
      <c r="G1" s="27" t="s">
        <v>1</v>
      </c>
      <c r="H1" s="28"/>
      <c r="I1" s="28"/>
      <c r="J1" s="29"/>
    </row>
    <row r="2">
      <c r="A2" s="6"/>
      <c r="B2" s="31" t="s">
        <v>2</v>
      </c>
      <c r="C2" s="32" t="s">
        <v>3</v>
      </c>
      <c r="D2" s="32" t="s">
        <v>4</v>
      </c>
      <c r="E2" s="33" t="s">
        <v>5</v>
      </c>
      <c r="F2" s="30"/>
      <c r="G2" s="31" t="s">
        <v>2</v>
      </c>
      <c r="H2" s="32" t="s">
        <v>3</v>
      </c>
      <c r="I2" s="66" t="s">
        <v>4</v>
      </c>
      <c r="J2" s="33" t="s">
        <v>5</v>
      </c>
    </row>
    <row r="3">
      <c r="A3" s="67">
        <v>45536.0</v>
      </c>
      <c r="B3" s="63"/>
      <c r="C3" s="64"/>
      <c r="D3" s="64">
        <v>1420.0</v>
      </c>
      <c r="E3" s="37">
        <f t="shared" ref="E3:E32" si="1">B3+C3+D3</f>
        <v>1420</v>
      </c>
      <c r="F3" s="30"/>
      <c r="G3" s="63"/>
      <c r="H3" s="64"/>
      <c r="I3" s="64"/>
      <c r="J3" s="37">
        <f t="shared" ref="J3:J32" si="2">G3+H3+I3</f>
        <v>0</v>
      </c>
    </row>
    <row r="4">
      <c r="A4" s="67">
        <v>45537.0</v>
      </c>
      <c r="B4" s="63">
        <v>3745.0</v>
      </c>
      <c r="C4" s="64">
        <v>1303.0</v>
      </c>
      <c r="D4" s="64">
        <v>1499.0</v>
      </c>
      <c r="E4" s="37">
        <f t="shared" si="1"/>
        <v>6547</v>
      </c>
      <c r="F4" s="30"/>
      <c r="G4" s="63">
        <v>2771.0</v>
      </c>
      <c r="H4" s="64">
        <v>783.0</v>
      </c>
      <c r="I4" s="64">
        <v>843.0</v>
      </c>
      <c r="J4" s="37">
        <f t="shared" si="2"/>
        <v>4397</v>
      </c>
    </row>
    <row r="5">
      <c r="A5" s="67">
        <v>45538.0</v>
      </c>
      <c r="B5" s="63">
        <v>4221.0</v>
      </c>
      <c r="C5" s="64">
        <v>1393.0</v>
      </c>
      <c r="D5" s="64">
        <v>1857.0</v>
      </c>
      <c r="E5" s="37">
        <f t="shared" si="1"/>
        <v>7471</v>
      </c>
      <c r="F5" s="65"/>
      <c r="G5" s="63">
        <v>2788.0</v>
      </c>
      <c r="H5" s="64">
        <v>800.0</v>
      </c>
      <c r="I5" s="64">
        <v>885.0</v>
      </c>
      <c r="J5" s="37">
        <f t="shared" si="2"/>
        <v>4473</v>
      </c>
    </row>
    <row r="6">
      <c r="A6" s="67">
        <v>45539.0</v>
      </c>
      <c r="B6" s="63">
        <v>2375.0</v>
      </c>
      <c r="C6" s="64">
        <v>672.0</v>
      </c>
      <c r="D6" s="64">
        <v>841.0</v>
      </c>
      <c r="E6" s="37">
        <f t="shared" si="1"/>
        <v>3888</v>
      </c>
      <c r="F6" s="65"/>
      <c r="G6" s="63">
        <v>2907.0</v>
      </c>
      <c r="H6" s="64">
        <v>719.0</v>
      </c>
      <c r="I6" s="64">
        <v>912.0</v>
      </c>
      <c r="J6" s="37">
        <f t="shared" si="2"/>
        <v>4538</v>
      </c>
    </row>
    <row r="7">
      <c r="A7" s="67">
        <v>45540.0</v>
      </c>
      <c r="B7" s="63">
        <v>4559.0</v>
      </c>
      <c r="C7" s="64">
        <v>1439.0</v>
      </c>
      <c r="D7" s="64">
        <v>2053.0</v>
      </c>
      <c r="E7" s="37">
        <f t="shared" si="1"/>
        <v>8051</v>
      </c>
      <c r="F7" s="65"/>
      <c r="G7" s="63">
        <v>3459.0</v>
      </c>
      <c r="H7" s="64">
        <v>893.0</v>
      </c>
      <c r="I7" s="64">
        <v>1074.0</v>
      </c>
      <c r="J7" s="37">
        <f t="shared" si="2"/>
        <v>5426</v>
      </c>
    </row>
    <row r="8">
      <c r="A8" s="67">
        <v>45541.0</v>
      </c>
      <c r="B8" s="63">
        <v>3439.0</v>
      </c>
      <c r="C8" s="64">
        <v>1058.0</v>
      </c>
      <c r="D8" s="64">
        <v>1230.0</v>
      </c>
      <c r="E8" s="37">
        <f t="shared" si="1"/>
        <v>5727</v>
      </c>
      <c r="F8" s="65"/>
      <c r="G8" s="63">
        <v>1940.0</v>
      </c>
      <c r="H8" s="64">
        <v>486.0</v>
      </c>
      <c r="I8" s="64">
        <v>485.0</v>
      </c>
      <c r="J8" s="37">
        <f t="shared" si="2"/>
        <v>2911</v>
      </c>
    </row>
    <row r="9">
      <c r="A9" s="67">
        <v>45542.0</v>
      </c>
      <c r="B9" s="35"/>
      <c r="C9" s="36"/>
      <c r="D9" s="64">
        <v>1326.0</v>
      </c>
      <c r="E9" s="37">
        <f t="shared" si="1"/>
        <v>1326</v>
      </c>
      <c r="F9" s="30"/>
      <c r="G9" s="35"/>
      <c r="H9" s="36"/>
      <c r="I9" s="36"/>
      <c r="J9" s="37">
        <f t="shared" si="2"/>
        <v>0</v>
      </c>
    </row>
    <row r="10">
      <c r="A10" s="67">
        <v>45543.0</v>
      </c>
      <c r="B10" s="35"/>
      <c r="C10" s="36"/>
      <c r="D10" s="64">
        <v>749.0</v>
      </c>
      <c r="E10" s="37">
        <f t="shared" si="1"/>
        <v>749</v>
      </c>
      <c r="F10" s="30"/>
      <c r="G10" s="35"/>
      <c r="H10" s="36"/>
      <c r="I10" s="64"/>
      <c r="J10" s="37">
        <f t="shared" si="2"/>
        <v>0</v>
      </c>
    </row>
    <row r="11">
      <c r="A11" s="67">
        <v>45544.0</v>
      </c>
      <c r="B11" s="63">
        <v>3690.0</v>
      </c>
      <c r="C11" s="64">
        <v>1329.0</v>
      </c>
      <c r="D11" s="64">
        <v>1413.0</v>
      </c>
      <c r="E11" s="37">
        <f t="shared" si="1"/>
        <v>6432</v>
      </c>
      <c r="F11" s="30"/>
      <c r="G11" s="63">
        <v>1856.0</v>
      </c>
      <c r="H11" s="64">
        <v>476.0</v>
      </c>
      <c r="I11" s="64">
        <v>559.0</v>
      </c>
      <c r="J11" s="37">
        <f t="shared" si="2"/>
        <v>2891</v>
      </c>
    </row>
    <row r="12">
      <c r="A12" s="67">
        <v>45545.0</v>
      </c>
      <c r="B12" s="63">
        <v>4248.0</v>
      </c>
      <c r="C12" s="64">
        <v>1475.0</v>
      </c>
      <c r="D12" s="64">
        <v>1887.0</v>
      </c>
      <c r="E12" s="37">
        <f t="shared" si="1"/>
        <v>7610</v>
      </c>
      <c r="F12" s="30"/>
      <c r="G12" s="63">
        <v>2527.0</v>
      </c>
      <c r="H12" s="64">
        <v>735.0</v>
      </c>
      <c r="I12" s="64">
        <v>864.0</v>
      </c>
      <c r="J12" s="37">
        <f t="shared" si="2"/>
        <v>4126</v>
      </c>
    </row>
    <row r="13">
      <c r="A13" s="67">
        <v>45546.0</v>
      </c>
      <c r="B13" s="63">
        <v>3953.0</v>
      </c>
      <c r="C13" s="64">
        <v>1273.0</v>
      </c>
      <c r="D13" s="64">
        <v>1626.0</v>
      </c>
      <c r="E13" s="37">
        <f t="shared" si="1"/>
        <v>6852</v>
      </c>
      <c r="F13" s="30"/>
      <c r="G13" s="63">
        <v>3112.0</v>
      </c>
      <c r="H13" s="64">
        <v>850.0</v>
      </c>
      <c r="I13" s="64">
        <v>1093.0</v>
      </c>
      <c r="J13" s="37">
        <f t="shared" si="2"/>
        <v>5055</v>
      </c>
    </row>
    <row r="14">
      <c r="A14" s="67">
        <v>45547.0</v>
      </c>
      <c r="B14" s="63">
        <v>3827.0</v>
      </c>
      <c r="C14" s="64">
        <v>1307.0</v>
      </c>
      <c r="D14" s="64">
        <v>1523.0</v>
      </c>
      <c r="E14" s="37">
        <f t="shared" si="1"/>
        <v>6657</v>
      </c>
      <c r="F14" s="30"/>
      <c r="G14" s="63">
        <v>2893.0</v>
      </c>
      <c r="H14" s="64">
        <v>785.0</v>
      </c>
      <c r="I14" s="64">
        <v>878.0</v>
      </c>
      <c r="J14" s="37">
        <f t="shared" si="2"/>
        <v>4556</v>
      </c>
    </row>
    <row r="15">
      <c r="A15" s="67">
        <v>45548.0</v>
      </c>
      <c r="B15" s="63">
        <v>3553.0</v>
      </c>
      <c r="C15" s="64">
        <v>1148.0</v>
      </c>
      <c r="D15" s="64">
        <v>1272.0</v>
      </c>
      <c r="E15" s="37">
        <f t="shared" si="1"/>
        <v>5973</v>
      </c>
      <c r="F15" s="30"/>
      <c r="G15" s="63">
        <v>2020.0</v>
      </c>
      <c r="H15" s="64">
        <v>526.0</v>
      </c>
      <c r="I15" s="64">
        <v>526.0</v>
      </c>
      <c r="J15" s="37">
        <f t="shared" si="2"/>
        <v>3072</v>
      </c>
    </row>
    <row r="16">
      <c r="A16" s="67">
        <v>45549.0</v>
      </c>
      <c r="B16" s="35"/>
      <c r="C16" s="36"/>
      <c r="D16" s="64">
        <v>1580.0</v>
      </c>
      <c r="E16" s="37">
        <f t="shared" si="1"/>
        <v>1580</v>
      </c>
      <c r="F16" s="30"/>
      <c r="G16" s="35"/>
      <c r="H16" s="36"/>
      <c r="I16" s="64">
        <v>756.0</v>
      </c>
      <c r="J16" s="37">
        <f t="shared" si="2"/>
        <v>756</v>
      </c>
    </row>
    <row r="17">
      <c r="A17" s="67">
        <v>45550.0</v>
      </c>
      <c r="B17" s="63"/>
      <c r="C17" s="64"/>
      <c r="D17" s="64">
        <v>1109.0</v>
      </c>
      <c r="E17" s="37">
        <f t="shared" si="1"/>
        <v>1109</v>
      </c>
      <c r="F17" s="30"/>
      <c r="G17" s="63"/>
      <c r="H17" s="64"/>
      <c r="I17" s="64"/>
      <c r="J17" s="37">
        <f t="shared" si="2"/>
        <v>0</v>
      </c>
    </row>
    <row r="18">
      <c r="A18" s="67">
        <v>45551.0</v>
      </c>
      <c r="B18" s="63">
        <v>3602.0</v>
      </c>
      <c r="C18" s="64">
        <v>1294.0</v>
      </c>
      <c r="D18" s="64">
        <v>1431.0</v>
      </c>
      <c r="E18" s="37">
        <f t="shared" si="1"/>
        <v>6327</v>
      </c>
      <c r="F18" s="30"/>
      <c r="G18" s="63">
        <v>2754.0</v>
      </c>
      <c r="H18" s="64">
        <v>707.0</v>
      </c>
      <c r="I18" s="64">
        <v>812.0</v>
      </c>
      <c r="J18" s="37">
        <f t="shared" si="2"/>
        <v>4273</v>
      </c>
    </row>
    <row r="19">
      <c r="A19" s="67">
        <v>45552.0</v>
      </c>
      <c r="B19" s="63">
        <v>2609.0</v>
      </c>
      <c r="C19" s="64">
        <v>826.0</v>
      </c>
      <c r="D19" s="64">
        <v>988.0</v>
      </c>
      <c r="E19" s="37">
        <f t="shared" si="1"/>
        <v>4423</v>
      </c>
      <c r="F19" s="30"/>
      <c r="G19" s="63">
        <v>2991.0</v>
      </c>
      <c r="H19" s="64">
        <v>872.0</v>
      </c>
      <c r="I19" s="64">
        <v>1008.0</v>
      </c>
      <c r="J19" s="37">
        <f t="shared" si="2"/>
        <v>4871</v>
      </c>
    </row>
    <row r="20">
      <c r="A20" s="67">
        <v>45553.0</v>
      </c>
      <c r="B20" s="63">
        <v>4077.0</v>
      </c>
      <c r="C20" s="64">
        <v>1345.0</v>
      </c>
      <c r="D20" s="64">
        <v>1632.0</v>
      </c>
      <c r="E20" s="37">
        <f t="shared" si="1"/>
        <v>7054</v>
      </c>
      <c r="F20" s="30"/>
      <c r="G20" s="63">
        <v>1724.0</v>
      </c>
      <c r="H20" s="64">
        <v>425.0</v>
      </c>
      <c r="I20" s="64">
        <v>515.0</v>
      </c>
      <c r="J20" s="37">
        <f t="shared" si="2"/>
        <v>2664</v>
      </c>
    </row>
    <row r="21">
      <c r="A21" s="67">
        <v>45554.0</v>
      </c>
      <c r="B21" s="63">
        <v>3658.0</v>
      </c>
      <c r="C21" s="64">
        <v>1231.0</v>
      </c>
      <c r="D21" s="64">
        <v>1428.0</v>
      </c>
      <c r="E21" s="37">
        <f t="shared" si="1"/>
        <v>6317</v>
      </c>
      <c r="F21" s="30"/>
      <c r="G21" s="63">
        <v>2621.0</v>
      </c>
      <c r="H21" s="64">
        <v>684.0</v>
      </c>
      <c r="I21" s="64">
        <v>825.0</v>
      </c>
      <c r="J21" s="37">
        <f t="shared" si="2"/>
        <v>4130</v>
      </c>
    </row>
    <row r="22">
      <c r="A22" s="67">
        <v>45555.0</v>
      </c>
      <c r="B22" s="63">
        <v>3605.0</v>
      </c>
      <c r="C22" s="64">
        <v>1172.0</v>
      </c>
      <c r="D22" s="64">
        <v>1300.0</v>
      </c>
      <c r="E22" s="37">
        <f t="shared" si="1"/>
        <v>6077</v>
      </c>
      <c r="F22" s="30"/>
      <c r="G22" s="63">
        <v>1637.0</v>
      </c>
      <c r="H22" s="64">
        <v>356.0</v>
      </c>
      <c r="I22" s="64">
        <v>429.0</v>
      </c>
      <c r="J22" s="37">
        <f t="shared" si="2"/>
        <v>2422</v>
      </c>
    </row>
    <row r="23">
      <c r="A23" s="67">
        <v>45556.0</v>
      </c>
      <c r="B23" s="35"/>
      <c r="C23" s="36"/>
      <c r="D23" s="64">
        <v>1759.0</v>
      </c>
      <c r="E23" s="37">
        <f t="shared" si="1"/>
        <v>1759</v>
      </c>
      <c r="F23" s="30"/>
      <c r="G23" s="35"/>
      <c r="H23" s="36"/>
      <c r="I23" s="64">
        <v>760.0</v>
      </c>
      <c r="J23" s="37">
        <f t="shared" si="2"/>
        <v>760</v>
      </c>
    </row>
    <row r="24">
      <c r="A24" s="67">
        <v>45557.0</v>
      </c>
      <c r="B24" s="63"/>
      <c r="C24" s="64"/>
      <c r="D24" s="64">
        <v>1372.0</v>
      </c>
      <c r="E24" s="37">
        <f t="shared" si="1"/>
        <v>1372</v>
      </c>
      <c r="F24" s="30"/>
      <c r="G24" s="63"/>
      <c r="H24" s="64"/>
      <c r="I24" s="64"/>
      <c r="J24" s="37">
        <f t="shared" si="2"/>
        <v>0</v>
      </c>
    </row>
    <row r="25">
      <c r="A25" s="67">
        <v>45558.0</v>
      </c>
      <c r="B25" s="63">
        <v>3602.0</v>
      </c>
      <c r="C25" s="64">
        <v>1289.0</v>
      </c>
      <c r="D25" s="64">
        <v>1398.0</v>
      </c>
      <c r="E25" s="37">
        <f t="shared" si="1"/>
        <v>6289</v>
      </c>
      <c r="F25" s="30"/>
      <c r="G25" s="68">
        <v>3194.0</v>
      </c>
      <c r="H25" s="64">
        <v>897.0</v>
      </c>
      <c r="I25" s="64">
        <v>1078.0</v>
      </c>
      <c r="J25" s="37">
        <f t="shared" si="2"/>
        <v>5169</v>
      </c>
    </row>
    <row r="26">
      <c r="A26" s="67">
        <v>45559.0</v>
      </c>
      <c r="B26" s="63">
        <v>2609.0</v>
      </c>
      <c r="C26" s="64">
        <v>800.0</v>
      </c>
      <c r="D26" s="64">
        <v>686.0</v>
      </c>
      <c r="E26" s="37">
        <f t="shared" si="1"/>
        <v>4095</v>
      </c>
      <c r="F26" s="30"/>
      <c r="G26" s="68">
        <v>2034.0</v>
      </c>
      <c r="H26" s="64">
        <v>578.0</v>
      </c>
      <c r="I26" s="64">
        <v>468.0</v>
      </c>
      <c r="J26" s="37">
        <f t="shared" si="2"/>
        <v>3080</v>
      </c>
    </row>
    <row r="27">
      <c r="A27" s="67">
        <v>45560.0</v>
      </c>
      <c r="B27" s="63">
        <v>4077.0</v>
      </c>
      <c r="C27" s="64">
        <v>1105.0</v>
      </c>
      <c r="D27" s="64">
        <v>1123.0</v>
      </c>
      <c r="E27" s="37">
        <f t="shared" si="1"/>
        <v>6305</v>
      </c>
      <c r="F27" s="30"/>
      <c r="G27" s="68">
        <v>1222.0</v>
      </c>
      <c r="H27" s="64">
        <v>323.0</v>
      </c>
      <c r="I27" s="64">
        <v>310.0</v>
      </c>
      <c r="J27" s="37">
        <f t="shared" si="2"/>
        <v>1855</v>
      </c>
    </row>
    <row r="28">
      <c r="A28" s="67">
        <v>45561.0</v>
      </c>
      <c r="B28" s="63">
        <v>3658.0</v>
      </c>
      <c r="C28" s="64">
        <v>1278.0</v>
      </c>
      <c r="D28" s="64">
        <v>1531.0</v>
      </c>
      <c r="E28" s="37">
        <f t="shared" si="1"/>
        <v>6467</v>
      </c>
      <c r="F28" s="30"/>
      <c r="G28" s="68">
        <v>2629.0</v>
      </c>
      <c r="H28" s="64">
        <v>732.0</v>
      </c>
      <c r="I28" s="64">
        <v>801.0</v>
      </c>
      <c r="J28" s="37">
        <f t="shared" si="2"/>
        <v>4162</v>
      </c>
    </row>
    <row r="29">
      <c r="A29" s="67">
        <v>45562.0</v>
      </c>
      <c r="B29" s="68">
        <v>3605.0</v>
      </c>
      <c r="C29" s="69">
        <v>1337.0</v>
      </c>
      <c r="D29" s="69">
        <v>1673.0</v>
      </c>
      <c r="E29" s="37">
        <f t="shared" si="1"/>
        <v>6615</v>
      </c>
      <c r="F29" s="30"/>
      <c r="G29" s="68">
        <v>1759.0</v>
      </c>
      <c r="H29" s="69">
        <v>419.0</v>
      </c>
      <c r="I29" s="69">
        <v>470.0</v>
      </c>
      <c r="J29" s="37">
        <f t="shared" si="2"/>
        <v>2648</v>
      </c>
    </row>
    <row r="30">
      <c r="A30" s="67">
        <v>45563.0</v>
      </c>
      <c r="B30" s="58"/>
      <c r="C30" s="59"/>
      <c r="D30" s="69">
        <v>1974.0</v>
      </c>
      <c r="E30" s="37">
        <f t="shared" si="1"/>
        <v>1974</v>
      </c>
      <c r="F30" s="30"/>
      <c r="G30" s="68"/>
      <c r="H30" s="59"/>
      <c r="I30" s="69">
        <v>667.0</v>
      </c>
      <c r="J30" s="37">
        <f t="shared" si="2"/>
        <v>667</v>
      </c>
    </row>
    <row r="31">
      <c r="A31" s="67">
        <v>45564.0</v>
      </c>
      <c r="B31" s="68"/>
      <c r="C31" s="69"/>
      <c r="D31" s="69">
        <v>1274.0</v>
      </c>
      <c r="E31" s="37">
        <f t="shared" si="1"/>
        <v>1274</v>
      </c>
      <c r="F31" s="30"/>
      <c r="G31" s="68"/>
      <c r="H31" s="69"/>
      <c r="I31" s="69"/>
      <c r="J31" s="37">
        <f t="shared" si="2"/>
        <v>0</v>
      </c>
    </row>
    <row r="32">
      <c r="A32" s="70">
        <v>45930.0</v>
      </c>
      <c r="B32" s="71">
        <v>3407.0</v>
      </c>
      <c r="C32" s="72">
        <v>1296.0</v>
      </c>
      <c r="D32" s="72">
        <v>1417.0</v>
      </c>
      <c r="E32" s="37">
        <f t="shared" si="1"/>
        <v>6120</v>
      </c>
      <c r="F32" s="30"/>
      <c r="G32" s="71">
        <v>2738.0</v>
      </c>
      <c r="H32" s="72">
        <v>799.0</v>
      </c>
      <c r="I32" s="72">
        <v>830.0</v>
      </c>
      <c r="J32" s="37">
        <f t="shared" si="2"/>
        <v>4367</v>
      </c>
    </row>
  </sheetData>
  <mergeCells count="3">
    <mergeCell ref="A1:A2"/>
    <mergeCell ref="B1:E1"/>
    <mergeCell ref="G1:J1"/>
  </mergeCells>
  <drawing r:id="rId1"/>
</worksheet>
</file>