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0u\Documents\git\sqlsatwebsite\assets\misc\2022\"/>
    </mc:Choice>
  </mc:AlternateContent>
  <xr:revisionPtr revIDLastSave="0" documentId="13_ncr:1_{9C027507-30B5-435C-A01E-44E30B1A07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ston 2022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" l="1"/>
  <c r="G26" i="1"/>
  <c r="G21" i="1"/>
  <c r="G15" i="1"/>
  <c r="G11" i="1"/>
  <c r="G6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<sst xmlns="http://schemas.openxmlformats.org/spreadsheetml/2006/main" count="195" uniqueCount="74">
  <si>
    <t>Session</t>
  </si>
  <si>
    <t>Speaker</t>
  </si>
  <si>
    <t>Attendance</t>
  </si>
  <si>
    <t>Category</t>
  </si>
  <si>
    <t>Time</t>
  </si>
  <si>
    <t xml:space="preserve"> Mastering TempDB</t>
  </si>
  <si>
    <t xml:space="preserve"> Monica Rathbun</t>
  </si>
  <si>
    <t xml:space="preserve"> Faster SSIS</t>
  </si>
  <si>
    <t xml:space="preserve"> Andy Leonard</t>
  </si>
  <si>
    <t xml:space="preserve"> Wait Wait Do Tell Me</t>
  </si>
  <si>
    <t xml:space="preserve"> Peter Shore</t>
  </si>
  <si>
    <t xml:space="preserve"> Networking 101: Building professional relationships</t>
  </si>
  <si>
    <t xml:space="preserve"> Ray Kim</t>
  </si>
  <si>
    <t xml:space="preserve"> Contain(erizer) your SQL Server</t>
  </si>
  <si>
    <t xml:space="preserve"> Shawn Meyers</t>
  </si>
  <si>
    <t xml:space="preserve"> Stop Indexing the Query</t>
  </si>
  <si>
    <t xml:space="preserve"> Rob Mandeville</t>
  </si>
  <si>
    <t xml:space="preserve"> Intelligent Query Processing in SQL Server</t>
  </si>
  <si>
    <t xml:space="preserve"> Joey D'Antoni</t>
  </si>
  <si>
    <t xml:space="preserve"> Introduction to Azure Synapse</t>
  </si>
  <si>
    <t xml:space="preserve"> Warren Sifre</t>
  </si>
  <si>
    <t xml:space="preserve"> Branding Yourself for a Dream Job</t>
  </si>
  <si>
    <t xml:space="preserve"> Steve Jones</t>
  </si>
  <si>
    <t xml:space="preserve"> Modernize your old database-heavy application to cloud architecture!</t>
  </si>
  <si>
    <t xml:space="preserve"> George Walters</t>
  </si>
  <si>
    <t xml:space="preserve"> My Favorite New T-SQL in SQL Server 2022</t>
  </si>
  <si>
    <t xml:space="preserve"> Edward Pollack</t>
  </si>
  <si>
    <t xml:space="preserve"> Availability Group Enhancements in SQL Server 2022</t>
  </si>
  <si>
    <t xml:space="preserve"> Brandon Leach</t>
  </si>
  <si>
    <t xml:space="preserve"> Exploring SQL Server Data Encryption Offerings</t>
  </si>
  <si>
    <t xml:space="preserve"> John Morehouse</t>
  </si>
  <si>
    <t xml:space="preserve"> WIT Panel Discussion</t>
  </si>
  <si>
    <t xml:space="preserve"> Deborah Melkin</t>
  </si>
  <si>
    <t xml:space="preserve"> Hot Technologies you need to Know</t>
  </si>
  <si>
    <t xml:space="preserve"> John Miner and Bryan Cafferky and Matt Batalon</t>
  </si>
  <si>
    <t xml:space="preserve"> Overcoming the Dilemma of SQL Server High Availability</t>
  </si>
  <si>
    <t xml:space="preserve"> Ian Allton</t>
  </si>
  <si>
    <t xml:space="preserve"> Secure your delta lake with table access controls</t>
  </si>
  <si>
    <t xml:space="preserve"> John Miner</t>
  </si>
  <si>
    <t xml:space="preserve"> Saving Yourself with Accelerated Database Recovery</t>
  </si>
  <si>
    <t xml:space="preserve"> Python &amp; SQL Server: A Winning Combination</t>
  </si>
  <si>
    <t xml:space="preserve"> Bryan Cafferky</t>
  </si>
  <si>
    <t xml:space="preserve"> Reduce Data Warehouse Processing with PowerShell Pre-ETL Processing</t>
  </si>
  <si>
    <t xml:space="preserve"> Erin Dempster</t>
  </si>
  <si>
    <t xml:space="preserve"> Parameter Sniffing: Everything You Have Been Told is Wrong!</t>
  </si>
  <si>
    <t xml:space="preserve"> A Practical Starter Guide to SQL Notebooks</t>
  </si>
  <si>
    <t xml:space="preserve"> Worst Practices for Highly Available SQL Server Deployments</t>
  </si>
  <si>
    <t xml:space="preserve"> Allan Hirt</t>
  </si>
  <si>
    <t xml:space="preserve"> Adopting A DevOps Process for Your Database</t>
  </si>
  <si>
    <t xml:space="preserve"> Principals of architecting a cloud data migration</t>
  </si>
  <si>
    <t xml:space="preserve"> Surbhi Pokharna</t>
  </si>
  <si>
    <t xml:space="preserve"> How I recovered from my 20 stupid DBA mistakes</t>
  </si>
  <si>
    <t xml:space="preserve"> Paresh Motiwala</t>
  </si>
  <si>
    <t>Alphabet Soup: ETL, SQL, DDL, CRUD, JSON, XML, ML, CSV, and more</t>
  </si>
  <si>
    <t>Todd Cioffi</t>
  </si>
  <si>
    <t xml:space="preserve"> Snowsight: An introduction to Snowflake's powerful and easy-to-use web interface </t>
  </si>
  <si>
    <t>Sunil Kadimdiwan</t>
  </si>
  <si>
    <t>Level</t>
  </si>
  <si>
    <t>DBA</t>
  </si>
  <si>
    <t>Cloud</t>
  </si>
  <si>
    <t>Developer</t>
  </si>
  <si>
    <t xml:space="preserve">DBA and/or Developer </t>
  </si>
  <si>
    <t xml:space="preserve">Professional Development </t>
  </si>
  <si>
    <t xml:space="preserve">Sponsor </t>
  </si>
  <si>
    <t>Intermediate</t>
  </si>
  <si>
    <t>Introductory and overview</t>
  </si>
  <si>
    <t>Advanced</t>
  </si>
  <si>
    <t>Room</t>
  </si>
  <si>
    <t xml:space="preserve"> Solarwinds and SentryOne a marriage made in heaven</t>
  </si>
  <si>
    <t xml:space="preserve"> Next Gen Infrastructure Level up how you run SQL Server</t>
  </si>
  <si>
    <t xml:space="preserve">15 people didn't go to the next session after lunch. </t>
  </si>
  <si>
    <t>Count</t>
  </si>
  <si>
    <t>Percent Attendance</t>
  </si>
  <si>
    <t>Attendance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</si>
</sst>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n">
        <color theme="6" tint="0.39997558519241921"/>
      </left>
      <right/>
      <top style="thick">
        <color theme="1"/>
      </top>
      <bottom style="thin">
        <color theme="6" tint="0.39997558519241921"/>
      </bottom>
      <diagonal/>
    </border>
    <border>
      <left/>
      <right/>
      <top style="thick">
        <color theme="1"/>
      </top>
      <bottom style="thin">
        <color theme="6" tint="0.39997558519241921"/>
      </bottom>
      <diagonal/>
    </border>
    <border>
      <left/>
      <right style="thick">
        <color theme="1"/>
      </right>
      <top style="thick">
        <color theme="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ck">
        <color auto="1"/>
      </top>
      <bottom style="thin">
        <color theme="6" tint="0.39997558519241921"/>
      </bottom>
      <diagonal/>
    </border>
    <border>
      <left/>
      <right/>
      <top style="thick">
        <color auto="1"/>
      </top>
      <bottom style="thin">
        <color theme="6" tint="0.39997558519241921"/>
      </bottom>
      <diagonal/>
    </border>
    <border>
      <left/>
      <right style="thick">
        <color theme="1"/>
      </right>
      <top style="thick">
        <color auto="1"/>
      </top>
      <bottom style="thin">
        <color theme="6" tint="0.39997558519241921"/>
      </bottom>
      <diagonal/>
    </border>
    <border>
      <left/>
      <right/>
      <top style="thick">
        <color theme="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6" fillId="0" borderId="0" xfId="0" applyFont="1"/>
    <xf numFmtId="18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34" borderId="11" xfId="0" applyFill="1" applyBorder="1"/>
    <xf numFmtId="0" fontId="0" fillId="0" borderId="11" xfId="0" applyBorder="1"/>
    <xf numFmtId="18" fontId="0" fillId="34" borderId="10" xfId="0" applyNumberFormat="1" applyFill="1" applyBorder="1"/>
    <xf numFmtId="1" fontId="16" fillId="34" borderId="11" xfId="0" applyNumberFormat="1" applyFont="1" applyFill="1" applyBorder="1" applyAlignment="1">
      <alignment horizontal="center"/>
    </xf>
    <xf numFmtId="18" fontId="0" fillId="0" borderId="10" xfId="0" applyNumberFormat="1" applyBorder="1"/>
    <xf numFmtId="1" fontId="16" fillId="0" borderId="11" xfId="0" applyNumberFormat="1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0" fillId="0" borderId="12" xfId="0" applyBorder="1"/>
    <xf numFmtId="0" fontId="5" fillId="33" borderId="12" xfId="0" applyFont="1" applyFill="1" applyBorder="1"/>
    <xf numFmtId="0" fontId="0" fillId="34" borderId="14" xfId="0" applyFill="1" applyBorder="1"/>
    <xf numFmtId="0" fontId="0" fillId="0" borderId="14" xfId="0" applyBorder="1"/>
    <xf numFmtId="0" fontId="0" fillId="0" borderId="15" xfId="0" applyBorder="1"/>
    <xf numFmtId="0" fontId="0" fillId="34" borderId="15" xfId="0" applyFill="1" applyBorder="1"/>
    <xf numFmtId="18" fontId="0" fillId="34" borderId="13" xfId="0" applyNumberFormat="1" applyFill="1" applyBorder="1"/>
    <xf numFmtId="1" fontId="16" fillId="34" borderId="12" xfId="0" applyNumberFormat="1" applyFont="1" applyFill="1" applyBorder="1" applyAlignment="1">
      <alignment horizontal="center"/>
    </xf>
    <xf numFmtId="0" fontId="0" fillId="34" borderId="12" xfId="0" applyFill="1" applyBorder="1"/>
    <xf numFmtId="18" fontId="0" fillId="0" borderId="16" xfId="0" applyNumberFormat="1" applyBorder="1"/>
    <xf numFmtId="1" fontId="16" fillId="0" borderId="17" xfId="0" applyNumberFormat="1" applyFont="1" applyBorder="1" applyAlignment="1">
      <alignment horizontal="center"/>
    </xf>
    <xf numFmtId="0" fontId="0" fillId="0" borderId="17" xfId="0" applyBorder="1"/>
    <xf numFmtId="18" fontId="0" fillId="0" borderId="13" xfId="0" applyNumberFormat="1" applyBorder="1"/>
    <xf numFmtId="18" fontId="0" fillId="34" borderId="16" xfId="0" applyNumberFormat="1" applyFill="1" applyBorder="1"/>
    <xf numFmtId="1" fontId="16" fillId="34" borderId="17" xfId="0" applyNumberFormat="1" applyFont="1" applyFill="1" applyBorder="1" applyAlignment="1">
      <alignment horizontal="center"/>
    </xf>
    <xf numFmtId="0" fontId="0" fillId="34" borderId="17" xfId="0" applyFill="1" applyBorder="1"/>
    <xf numFmtId="0" fontId="0" fillId="34" borderId="18" xfId="0" applyFill="1" applyBorder="1"/>
    <xf numFmtId="18" fontId="0" fillId="34" borderId="19" xfId="0" applyNumberFormat="1" applyFill="1" applyBorder="1"/>
    <xf numFmtId="1" fontId="16" fillId="34" borderId="20" xfId="0" applyNumberFormat="1" applyFont="1" applyFill="1" applyBorder="1" applyAlignment="1">
      <alignment horizontal="center"/>
    </xf>
    <xf numFmtId="0" fontId="0" fillId="34" borderId="20" xfId="0" applyFill="1" applyBorder="1"/>
    <xf numFmtId="0" fontId="0" fillId="34" borderId="21" xfId="0" applyFill="1" applyBorder="1"/>
    <xf numFmtId="0" fontId="0" fillId="0" borderId="18" xfId="0" applyBorder="1"/>
    <xf numFmtId="0" fontId="0" fillId="0" borderId="22" xfId="0" applyBorder="1"/>
    <xf numFmtId="0" fontId="5" fillId="33" borderId="13" xfId="0" applyFont="1" applyFill="1" applyBorder="1"/>
    <xf numFmtId="1" fontId="5" fillId="33" borderId="12" xfId="0" applyNumberFormat="1" applyFont="1" applyFill="1" applyBorder="1" applyAlignment="1">
      <alignment horizontal="center"/>
    </xf>
    <xf numFmtId="9" fontId="0" fillId="0" borderId="0" xfId="42" applyFont="1"/>
    <xf numFmtId="9" fontId="0" fillId="0" borderId="0" xfId="0" applyNumberFormat="1"/>
    <xf numFmtId="1" fontId="16" fillId="0" borderId="0" xfId="0" applyNumberFormat="1" applyFont="1"/>
    <xf numFmtId="1" fontId="0" fillId="0" borderId="0" xfId="42" applyNumberFormat="1" applyFont="1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numFmt numFmtId="1" formatCode="0"/>
    </dxf>
    <dxf>
      <numFmt numFmtId="13" formatCode="0%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2" totalsRowShown="0" headerRowDxfId="4">
  <tableColumns count="9">
    <tableColumn id="1" xr3:uid="{00000000-0010-0000-0000-000001000000}" name="Time" dataDxfId="3"/>
    <tableColumn id="2" xr3:uid="{00000000-0010-0000-0000-000002000000}" name="Room" dataDxfId="2"/>
    <tableColumn id="3" xr3:uid="{00000000-0010-0000-0000-000003000000}" name="Session"/>
    <tableColumn id="4" xr3:uid="{00000000-0010-0000-0000-000004000000}" name="Speaker"/>
    <tableColumn id="5" xr3:uid="{00000000-0010-0000-0000-000005000000}" name="Count"/>
    <tableColumn id="8" xr3:uid="{ACCBB577-8CEA-4381-BBB8-4F57C0F40CED}" name="Percent Attendance" dataDxfId="1">
      <calculatedColumnFormula>SUM(E$2:E$6)/E2</calculatedColumnFormula>
    </tableColumn>
    <tableColumn id="9" xr3:uid="{BAFD513B-DF13-4B1A-ACC0-6B0C4D90317A}" name="Attendance by Hour" dataDxfId="0"/>
    <tableColumn id="6" xr3:uid="{00000000-0010-0000-0000-000006000000}" name="Level"/>
    <tableColumn id="7" xr3:uid="{00000000-0010-0000-0000-000007000000}" name="Catego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topLeftCell="A10" workbookViewId="0">
      <selection activeCell="A31" sqref="A31"/>
    </sheetView>
  </sheetViews>
  <sheetFormatPr defaultRowHeight="14.5" x14ac:dyDescent="0.35"/>
  <cols>
    <col min="1" max="1" width="8.7265625" bestFit="1" customWidth="1"/>
    <col min="2" max="2" width="7.81640625" style="3" customWidth="1"/>
    <col min="3" max="3" width="61.81640625" customWidth="1"/>
    <col min="4" max="4" width="33.81640625" customWidth="1"/>
    <col min="5" max="5" width="10.7265625" bestFit="1" customWidth="1"/>
    <col min="6" max="6" width="22.81640625" bestFit="1" customWidth="1"/>
    <col min="7" max="7" width="22.81640625" style="40" customWidth="1"/>
    <col min="8" max="8" width="23.1796875" bestFit="1" customWidth="1"/>
  </cols>
  <sheetData>
    <row r="1" spans="1:9" x14ac:dyDescent="0.35">
      <c r="A1" s="1" t="s">
        <v>4</v>
      </c>
      <c r="B1" s="3" t="s">
        <v>67</v>
      </c>
      <c r="C1" s="1" t="s">
        <v>0</v>
      </c>
      <c r="D1" s="1" t="s">
        <v>1</v>
      </c>
      <c r="E1" s="1" t="s">
        <v>71</v>
      </c>
      <c r="F1" s="1" t="s">
        <v>72</v>
      </c>
      <c r="G1" s="38" t="s">
        <v>73</v>
      </c>
      <c r="H1" s="1" t="s">
        <v>57</v>
      </c>
      <c r="I1" s="1" t="s">
        <v>3</v>
      </c>
    </row>
    <row r="2" spans="1:9" x14ac:dyDescent="0.35">
      <c r="A2" s="2">
        <v>0.38541666666666669</v>
      </c>
      <c r="B2" s="3">
        <v>1</v>
      </c>
      <c r="C2" t="s">
        <v>5</v>
      </c>
      <c r="D2" t="s">
        <v>6</v>
      </c>
      <c r="E2">
        <v>31</v>
      </c>
      <c r="F2" s="36">
        <f>E2/SUM(E$2:E$6)</f>
        <v>0.32291666666666669</v>
      </c>
      <c r="G2" s="39"/>
      <c r="H2" t="s">
        <v>64</v>
      </c>
      <c r="I2" t="s">
        <v>58</v>
      </c>
    </row>
    <row r="3" spans="1:9" x14ac:dyDescent="0.35">
      <c r="A3" s="2">
        <v>0.38541666666666669</v>
      </c>
      <c r="B3" s="3">
        <v>2</v>
      </c>
      <c r="C3" t="s">
        <v>7</v>
      </c>
      <c r="D3" t="s">
        <v>8</v>
      </c>
      <c r="E3">
        <v>11</v>
      </c>
      <c r="F3" s="36">
        <f t="shared" ref="F3:F6" si="0">E3/SUM(E$2:E$6)</f>
        <v>0.11458333333333333</v>
      </c>
      <c r="G3" s="39"/>
      <c r="H3" t="s">
        <v>66</v>
      </c>
      <c r="I3" t="s">
        <v>60</v>
      </c>
    </row>
    <row r="4" spans="1:9" x14ac:dyDescent="0.35">
      <c r="A4" s="2">
        <v>0.38541666666666669</v>
      </c>
      <c r="B4" s="3">
        <v>3</v>
      </c>
      <c r="C4" t="s">
        <v>9</v>
      </c>
      <c r="D4" t="s">
        <v>10</v>
      </c>
      <c r="E4">
        <v>21</v>
      </c>
      <c r="F4" s="36">
        <f t="shared" si="0"/>
        <v>0.21875</v>
      </c>
      <c r="G4" s="39"/>
      <c r="H4" t="s">
        <v>65</v>
      </c>
      <c r="I4" t="s">
        <v>61</v>
      </c>
    </row>
    <row r="5" spans="1:9" x14ac:dyDescent="0.35">
      <c r="A5" s="2">
        <v>0.38541666666666669</v>
      </c>
      <c r="B5" s="3">
        <v>4</v>
      </c>
      <c r="C5" t="s">
        <v>55</v>
      </c>
      <c r="D5" t="s">
        <v>56</v>
      </c>
      <c r="E5">
        <v>25</v>
      </c>
      <c r="F5" s="36">
        <f t="shared" si="0"/>
        <v>0.26041666666666669</v>
      </c>
      <c r="G5" s="39"/>
      <c r="H5" t="s">
        <v>65</v>
      </c>
      <c r="I5" t="s">
        <v>59</v>
      </c>
    </row>
    <row r="6" spans="1:9" x14ac:dyDescent="0.35">
      <c r="A6" s="2">
        <v>0.38541666666666669</v>
      </c>
      <c r="B6" s="3">
        <v>6</v>
      </c>
      <c r="C6" t="s">
        <v>11</v>
      </c>
      <c r="D6" t="s">
        <v>12</v>
      </c>
      <c r="E6">
        <v>8</v>
      </c>
      <c r="F6" s="36">
        <f t="shared" si="0"/>
        <v>8.3333333333333329E-2</v>
      </c>
      <c r="G6" s="39">
        <f>SUM(E2:E6)</f>
        <v>96</v>
      </c>
      <c r="H6" t="s">
        <v>65</v>
      </c>
      <c r="I6" t="s">
        <v>62</v>
      </c>
    </row>
    <row r="7" spans="1:9" x14ac:dyDescent="0.35">
      <c r="A7" s="2">
        <v>0.4375</v>
      </c>
      <c r="B7" s="3">
        <v>1</v>
      </c>
      <c r="C7" t="s">
        <v>13</v>
      </c>
      <c r="D7" t="s">
        <v>14</v>
      </c>
      <c r="E7">
        <v>16</v>
      </c>
      <c r="F7" s="37">
        <f>+E7/SUM(E$7:E$11)</f>
        <v>0.16</v>
      </c>
      <c r="H7" t="s">
        <v>65</v>
      </c>
      <c r="I7" t="s">
        <v>60</v>
      </c>
    </row>
    <row r="8" spans="1:9" x14ac:dyDescent="0.35">
      <c r="A8" s="2">
        <v>0.4375</v>
      </c>
      <c r="B8" s="3">
        <v>2</v>
      </c>
      <c r="C8" t="s">
        <v>15</v>
      </c>
      <c r="D8" t="s">
        <v>16</v>
      </c>
      <c r="E8">
        <v>28</v>
      </c>
      <c r="F8" s="37">
        <f t="shared" ref="F8:F11" si="1">+E8/SUM(E$7:E$11)</f>
        <v>0.28000000000000003</v>
      </c>
      <c r="H8" t="s">
        <v>64</v>
      </c>
      <c r="I8" t="s">
        <v>61</v>
      </c>
    </row>
    <row r="9" spans="1:9" x14ac:dyDescent="0.35">
      <c r="A9" s="2">
        <v>0.4375</v>
      </c>
      <c r="B9" s="3">
        <v>3</v>
      </c>
      <c r="C9" t="s">
        <v>17</v>
      </c>
      <c r="D9" t="s">
        <v>18</v>
      </c>
      <c r="E9">
        <v>18</v>
      </c>
      <c r="F9" s="37">
        <f t="shared" si="1"/>
        <v>0.18</v>
      </c>
      <c r="H9" t="s">
        <v>64</v>
      </c>
      <c r="I9" t="s">
        <v>60</v>
      </c>
    </row>
    <row r="10" spans="1:9" x14ac:dyDescent="0.35">
      <c r="A10" s="2">
        <v>0.4375</v>
      </c>
      <c r="B10" s="3">
        <v>4</v>
      </c>
      <c r="C10" t="s">
        <v>19</v>
      </c>
      <c r="D10" t="s">
        <v>20</v>
      </c>
      <c r="E10">
        <v>24</v>
      </c>
      <c r="F10" s="37">
        <f t="shared" si="1"/>
        <v>0.24</v>
      </c>
      <c r="H10" t="s">
        <v>65</v>
      </c>
      <c r="I10" t="s">
        <v>59</v>
      </c>
    </row>
    <row r="11" spans="1:9" x14ac:dyDescent="0.35">
      <c r="A11" s="2">
        <v>0.4375</v>
      </c>
      <c r="B11" s="3">
        <v>6</v>
      </c>
      <c r="C11" t="s">
        <v>21</v>
      </c>
      <c r="D11" t="s">
        <v>22</v>
      </c>
      <c r="E11">
        <v>14</v>
      </c>
      <c r="F11" s="37">
        <f t="shared" si="1"/>
        <v>0.14000000000000001</v>
      </c>
      <c r="G11" s="39">
        <f>SUM(E7:E11)</f>
        <v>100</v>
      </c>
      <c r="H11" t="s">
        <v>65</v>
      </c>
      <c r="I11" t="s">
        <v>62</v>
      </c>
    </row>
    <row r="12" spans="1:9" x14ac:dyDescent="0.35">
      <c r="A12" s="2">
        <v>0.48958333333333331</v>
      </c>
      <c r="B12" s="3">
        <v>1</v>
      </c>
      <c r="C12" t="s">
        <v>23</v>
      </c>
      <c r="D12" t="s">
        <v>24</v>
      </c>
      <c r="E12">
        <v>23</v>
      </c>
      <c r="F12" s="37">
        <f>+E12/SUM(E$2:E$6)</f>
        <v>0.23958333333333334</v>
      </c>
      <c r="H12" t="s">
        <v>65</v>
      </c>
      <c r="I12" t="s">
        <v>59</v>
      </c>
    </row>
    <row r="13" spans="1:9" x14ac:dyDescent="0.35">
      <c r="A13" s="2">
        <v>0.48958333333333331</v>
      </c>
      <c r="B13" s="3">
        <v>2</v>
      </c>
      <c r="C13" t="s">
        <v>25</v>
      </c>
      <c r="D13" t="s">
        <v>26</v>
      </c>
      <c r="E13">
        <v>36</v>
      </c>
      <c r="F13" s="37">
        <f t="shared" ref="F13:F15" si="2">+E13/SUM(E$2:E$6)</f>
        <v>0.375</v>
      </c>
      <c r="H13" t="s">
        <v>65</v>
      </c>
      <c r="I13" t="s">
        <v>61</v>
      </c>
    </row>
    <row r="14" spans="1:9" x14ac:dyDescent="0.35">
      <c r="A14" s="2">
        <v>0.48958333333333331</v>
      </c>
      <c r="B14" s="3">
        <v>3</v>
      </c>
      <c r="C14" t="s">
        <v>27</v>
      </c>
      <c r="D14" t="s">
        <v>28</v>
      </c>
      <c r="E14">
        <v>11</v>
      </c>
      <c r="F14" s="37">
        <f t="shared" si="2"/>
        <v>0.11458333333333333</v>
      </c>
      <c r="H14" t="s">
        <v>65</v>
      </c>
      <c r="I14" t="s">
        <v>58</v>
      </c>
    </row>
    <row r="15" spans="1:9" x14ac:dyDescent="0.35">
      <c r="A15" s="2">
        <v>0.48958333333333331</v>
      </c>
      <c r="B15" s="3">
        <v>4</v>
      </c>
      <c r="C15" t="s">
        <v>29</v>
      </c>
      <c r="D15" t="s">
        <v>30</v>
      </c>
      <c r="E15">
        <v>12</v>
      </c>
      <c r="F15" s="37">
        <f t="shared" si="2"/>
        <v>0.125</v>
      </c>
      <c r="G15" s="39">
        <f>SUM(E12:E15)</f>
        <v>82</v>
      </c>
      <c r="H15" t="s">
        <v>65</v>
      </c>
      <c r="I15" t="s">
        <v>61</v>
      </c>
    </row>
    <row r="16" spans="1:9" x14ac:dyDescent="0.35">
      <c r="A16" s="2">
        <v>0.54166666666666663</v>
      </c>
      <c r="B16" s="3">
        <v>1</v>
      </c>
      <c r="C16" t="s">
        <v>68</v>
      </c>
      <c r="D16" t="s">
        <v>16</v>
      </c>
      <c r="E16">
        <v>14</v>
      </c>
      <c r="F16" s="37">
        <f>+E16/SUM(E$16:E$21)</f>
        <v>0.15555555555555556</v>
      </c>
      <c r="G16" s="39"/>
      <c r="H16" t="s">
        <v>65</v>
      </c>
      <c r="I16" t="s">
        <v>63</v>
      </c>
    </row>
    <row r="17" spans="1:9" x14ac:dyDescent="0.35">
      <c r="A17" s="2">
        <v>0.54166666666666663</v>
      </c>
      <c r="B17" s="3">
        <v>2</v>
      </c>
      <c r="C17" t="s">
        <v>31</v>
      </c>
      <c r="D17" t="s">
        <v>32</v>
      </c>
      <c r="E17">
        <v>13</v>
      </c>
      <c r="F17" s="37">
        <f t="shared" ref="F17:F21" si="3">+E17/SUM(E$16:E$21)</f>
        <v>0.14444444444444443</v>
      </c>
      <c r="H17" t="s">
        <v>65</v>
      </c>
      <c r="I17" t="s">
        <v>61</v>
      </c>
    </row>
    <row r="18" spans="1:9" x14ac:dyDescent="0.35">
      <c r="A18" s="2">
        <v>0.54166666666666663</v>
      </c>
      <c r="B18" s="3">
        <v>3</v>
      </c>
      <c r="C18" t="s">
        <v>69</v>
      </c>
      <c r="D18" t="s">
        <v>14</v>
      </c>
      <c r="E18">
        <v>11</v>
      </c>
      <c r="F18" s="37">
        <f t="shared" si="3"/>
        <v>0.12222222222222222</v>
      </c>
      <c r="H18" t="s">
        <v>65</v>
      </c>
      <c r="I18" t="s">
        <v>63</v>
      </c>
    </row>
    <row r="19" spans="1:9" x14ac:dyDescent="0.35">
      <c r="A19" s="2">
        <v>0.54166666666666663</v>
      </c>
      <c r="B19" s="3">
        <v>4</v>
      </c>
      <c r="C19" t="s">
        <v>33</v>
      </c>
      <c r="D19" t="s">
        <v>34</v>
      </c>
      <c r="E19">
        <v>31</v>
      </c>
      <c r="F19" s="37">
        <f t="shared" si="3"/>
        <v>0.34444444444444444</v>
      </c>
      <c r="H19" t="s">
        <v>65</v>
      </c>
      <c r="I19" t="s">
        <v>63</v>
      </c>
    </row>
    <row r="20" spans="1:9" x14ac:dyDescent="0.35">
      <c r="A20" s="2">
        <v>0.54166666666666663</v>
      </c>
      <c r="B20" s="3">
        <v>6</v>
      </c>
      <c r="C20" t="s">
        <v>53</v>
      </c>
      <c r="D20" t="s">
        <v>54</v>
      </c>
      <c r="E20">
        <v>15</v>
      </c>
      <c r="F20" s="37">
        <f t="shared" si="3"/>
        <v>0.16666666666666666</v>
      </c>
      <c r="H20" t="s">
        <v>65</v>
      </c>
      <c r="I20" t="s">
        <v>63</v>
      </c>
    </row>
    <row r="21" spans="1:9" x14ac:dyDescent="0.35">
      <c r="A21" s="2">
        <v>0.54166666666666663</v>
      </c>
      <c r="B21" s="3">
        <v>7</v>
      </c>
      <c r="C21" t="s">
        <v>35</v>
      </c>
      <c r="D21" t="s">
        <v>36</v>
      </c>
      <c r="E21">
        <v>6</v>
      </c>
      <c r="F21" s="37">
        <f t="shared" si="3"/>
        <v>6.6666666666666666E-2</v>
      </c>
      <c r="G21" s="40">
        <f>+SUM(E16:E21)</f>
        <v>90</v>
      </c>
      <c r="H21" t="s">
        <v>64</v>
      </c>
      <c r="I21" t="s">
        <v>63</v>
      </c>
    </row>
    <row r="22" spans="1:9" x14ac:dyDescent="0.35">
      <c r="A22" s="2">
        <v>0.59375</v>
      </c>
      <c r="B22" s="3">
        <v>1</v>
      </c>
      <c r="C22" t="s">
        <v>37</v>
      </c>
      <c r="D22" t="s">
        <v>38</v>
      </c>
      <c r="E22">
        <v>2</v>
      </c>
      <c r="F22" s="37">
        <f>+E22/SUM(E$22:E$26)</f>
        <v>2.2988505747126436E-2</v>
      </c>
      <c r="H22" t="s">
        <v>64</v>
      </c>
      <c r="I22" t="s">
        <v>59</v>
      </c>
    </row>
    <row r="23" spans="1:9" x14ac:dyDescent="0.35">
      <c r="A23" s="2">
        <v>0.59375</v>
      </c>
      <c r="B23" s="3">
        <v>2</v>
      </c>
      <c r="C23" t="s">
        <v>39</v>
      </c>
      <c r="D23" t="s">
        <v>30</v>
      </c>
      <c r="E23">
        <v>7</v>
      </c>
      <c r="F23" s="37">
        <f t="shared" ref="F23:F26" si="4">+E23/SUM(E$22:E$26)</f>
        <v>8.0459770114942528E-2</v>
      </c>
      <c r="H23" t="s">
        <v>66</v>
      </c>
      <c r="I23" t="s">
        <v>58</v>
      </c>
    </row>
    <row r="24" spans="1:9" x14ac:dyDescent="0.35">
      <c r="A24" s="2">
        <v>0.59375</v>
      </c>
      <c r="B24" s="3">
        <v>3</v>
      </c>
      <c r="C24" t="s">
        <v>40</v>
      </c>
      <c r="D24" t="s">
        <v>41</v>
      </c>
      <c r="E24">
        <v>43</v>
      </c>
      <c r="F24" s="37">
        <f t="shared" si="4"/>
        <v>0.4942528735632184</v>
      </c>
      <c r="H24" t="s">
        <v>64</v>
      </c>
      <c r="I24" t="s">
        <v>60</v>
      </c>
    </row>
    <row r="25" spans="1:9" x14ac:dyDescent="0.35">
      <c r="A25" s="2">
        <v>0.59375</v>
      </c>
      <c r="B25" s="3">
        <v>4</v>
      </c>
      <c r="C25" t="s">
        <v>42</v>
      </c>
      <c r="D25" t="s">
        <v>43</v>
      </c>
      <c r="E25">
        <v>16</v>
      </c>
      <c r="F25" s="37">
        <f t="shared" si="4"/>
        <v>0.18390804597701149</v>
      </c>
      <c r="H25" t="s">
        <v>64</v>
      </c>
      <c r="I25" t="s">
        <v>58</v>
      </c>
    </row>
    <row r="26" spans="1:9" x14ac:dyDescent="0.35">
      <c r="A26" s="2">
        <v>0.59375</v>
      </c>
      <c r="B26" s="3">
        <v>6</v>
      </c>
      <c r="C26" t="s">
        <v>44</v>
      </c>
      <c r="D26" t="s">
        <v>26</v>
      </c>
      <c r="E26">
        <v>19</v>
      </c>
      <c r="F26" s="37">
        <f t="shared" si="4"/>
        <v>0.21839080459770116</v>
      </c>
      <c r="G26" s="40">
        <f>+SUM(E21:E26)</f>
        <v>93</v>
      </c>
      <c r="H26" t="s">
        <v>64</v>
      </c>
      <c r="I26" t="s">
        <v>61</v>
      </c>
    </row>
    <row r="27" spans="1:9" x14ac:dyDescent="0.35">
      <c r="A27" s="2">
        <v>0.65625</v>
      </c>
      <c r="B27" s="3">
        <v>1</v>
      </c>
      <c r="C27" t="s">
        <v>45</v>
      </c>
      <c r="D27" t="s">
        <v>32</v>
      </c>
      <c r="E27">
        <v>24</v>
      </c>
      <c r="F27" s="37">
        <f>+E27/SUM(E$27:E$31)</f>
        <v>0.28915662650602408</v>
      </c>
      <c r="H27" t="s">
        <v>65</v>
      </c>
      <c r="I27" t="s">
        <v>61</v>
      </c>
    </row>
    <row r="28" spans="1:9" x14ac:dyDescent="0.35">
      <c r="A28" s="2">
        <v>0.65625</v>
      </c>
      <c r="B28" s="3">
        <v>2</v>
      </c>
      <c r="C28" t="s">
        <v>46</v>
      </c>
      <c r="D28" t="s">
        <v>47</v>
      </c>
      <c r="E28">
        <v>9</v>
      </c>
      <c r="F28" s="37">
        <f t="shared" ref="F28:F31" si="5">+E28/SUM(E$27:E$31)</f>
        <v>0.10843373493975904</v>
      </c>
      <c r="H28" t="s">
        <v>66</v>
      </c>
      <c r="I28" t="s">
        <v>58</v>
      </c>
    </row>
    <row r="29" spans="1:9" x14ac:dyDescent="0.35">
      <c r="A29" s="2">
        <v>0.65625</v>
      </c>
      <c r="B29" s="3">
        <v>3</v>
      </c>
      <c r="C29" t="s">
        <v>48</v>
      </c>
      <c r="D29" t="s">
        <v>22</v>
      </c>
      <c r="E29">
        <v>17</v>
      </c>
      <c r="F29" s="37">
        <f t="shared" si="5"/>
        <v>0.20481927710843373</v>
      </c>
      <c r="H29" t="s">
        <v>65</v>
      </c>
      <c r="I29" t="s">
        <v>60</v>
      </c>
    </row>
    <row r="30" spans="1:9" x14ac:dyDescent="0.35">
      <c r="A30" s="2">
        <v>0.65625</v>
      </c>
      <c r="B30" s="3">
        <v>4</v>
      </c>
      <c r="C30" t="s">
        <v>49</v>
      </c>
      <c r="D30" t="s">
        <v>50</v>
      </c>
      <c r="E30">
        <v>14</v>
      </c>
      <c r="F30" s="37">
        <f t="shared" si="5"/>
        <v>0.16867469879518071</v>
      </c>
      <c r="H30" t="s">
        <v>64</v>
      </c>
      <c r="I30" t="s">
        <v>59</v>
      </c>
    </row>
    <row r="31" spans="1:9" x14ac:dyDescent="0.35">
      <c r="A31" s="2">
        <v>0.65625</v>
      </c>
      <c r="B31" s="3">
        <v>6</v>
      </c>
      <c r="C31" t="s">
        <v>51</v>
      </c>
      <c r="D31" t="s">
        <v>52</v>
      </c>
      <c r="E31">
        <v>19</v>
      </c>
      <c r="F31" s="37">
        <f t="shared" si="5"/>
        <v>0.2289156626506024</v>
      </c>
      <c r="G31" s="40">
        <f>+SUM(E26:E31)</f>
        <v>102</v>
      </c>
      <c r="H31" t="s">
        <v>64</v>
      </c>
      <c r="I31" t="s">
        <v>58</v>
      </c>
    </row>
    <row r="32" spans="1:9" x14ac:dyDescent="0.35">
      <c r="A32" s="2"/>
      <c r="C32" t="s">
        <v>70</v>
      </c>
      <c r="F32" s="37"/>
    </row>
  </sheetData>
  <pageMargins left="0.25" right="0.25" top="0.75" bottom="0.75" header="0.3" footer="0.3"/>
  <pageSetup scale="73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H11" sqref="H11"/>
    </sheetView>
  </sheetViews>
  <sheetFormatPr defaultRowHeight="14.5" x14ac:dyDescent="0.35"/>
  <cols>
    <col min="1" max="1" width="8.7265625" bestFit="1" customWidth="1"/>
    <col min="2" max="2" width="6" bestFit="1" customWidth="1"/>
    <col min="3" max="3" width="70.453125" bestFit="1" customWidth="1"/>
    <col min="4" max="4" width="41.81640625" bestFit="1" customWidth="1"/>
    <col min="5" max="5" width="10.7265625" bestFit="1" customWidth="1"/>
  </cols>
  <sheetData>
    <row r="1" spans="1:5" ht="15" thickBot="1" x14ac:dyDescent="0.4">
      <c r="A1" s="34" t="s">
        <v>4</v>
      </c>
      <c r="B1" s="35" t="s">
        <v>67</v>
      </c>
      <c r="C1" s="12" t="s">
        <v>0</v>
      </c>
      <c r="D1" s="12" t="s">
        <v>1</v>
      </c>
      <c r="E1" s="12" t="s">
        <v>2</v>
      </c>
    </row>
    <row r="2" spans="1:5" ht="15.5" thickTop="1" thickBot="1" x14ac:dyDescent="0.4">
      <c r="A2" s="24">
        <v>0.38541666666666669</v>
      </c>
      <c r="B2" s="25">
        <v>1</v>
      </c>
      <c r="C2" s="26" t="s">
        <v>5</v>
      </c>
      <c r="D2" s="27" t="s">
        <v>6</v>
      </c>
      <c r="E2" s="13"/>
    </row>
    <row r="3" spans="1:5" ht="15.5" thickTop="1" thickBot="1" x14ac:dyDescent="0.4">
      <c r="A3" s="8">
        <v>0.38541666666666669</v>
      </c>
      <c r="B3" s="9">
        <v>2</v>
      </c>
      <c r="C3" s="5" t="s">
        <v>7</v>
      </c>
      <c r="D3" s="5" t="s">
        <v>8</v>
      </c>
      <c r="E3" s="15"/>
    </row>
    <row r="4" spans="1:5" ht="15.5" thickTop="1" thickBot="1" x14ac:dyDescent="0.4">
      <c r="A4" s="6">
        <v>0.38541666666666669</v>
      </c>
      <c r="B4" s="7">
        <v>3</v>
      </c>
      <c r="C4" s="4" t="s">
        <v>9</v>
      </c>
      <c r="D4" s="4" t="s">
        <v>10</v>
      </c>
      <c r="E4" s="13"/>
    </row>
    <row r="5" spans="1:5" ht="15.5" thickTop="1" thickBot="1" x14ac:dyDescent="0.4">
      <c r="A5" s="8">
        <v>0.38541666666666669</v>
      </c>
      <c r="B5" s="9">
        <v>4</v>
      </c>
      <c r="C5" s="5" t="s">
        <v>55</v>
      </c>
      <c r="D5" s="5" t="s">
        <v>56</v>
      </c>
      <c r="E5" s="14"/>
    </row>
    <row r="6" spans="1:5" ht="15.5" thickTop="1" thickBot="1" x14ac:dyDescent="0.4">
      <c r="A6" s="17">
        <v>0.38541666666666669</v>
      </c>
      <c r="B6" s="18">
        <v>6</v>
      </c>
      <c r="C6" s="19" t="s">
        <v>11</v>
      </c>
      <c r="D6" s="19" t="s">
        <v>12</v>
      </c>
      <c r="E6" s="13"/>
    </row>
    <row r="7" spans="1:5" ht="15.5" thickTop="1" thickBot="1" x14ac:dyDescent="0.4">
      <c r="A7" s="20">
        <v>0.4375</v>
      </c>
      <c r="B7" s="21">
        <v>1</v>
      </c>
      <c r="C7" s="22" t="s">
        <v>13</v>
      </c>
      <c r="D7" s="22" t="s">
        <v>14</v>
      </c>
      <c r="E7" s="14"/>
    </row>
    <row r="8" spans="1:5" ht="15.5" thickTop="1" thickBot="1" x14ac:dyDescent="0.4">
      <c r="A8" s="6">
        <v>0.4375</v>
      </c>
      <c r="B8" s="7">
        <v>2</v>
      </c>
      <c r="C8" s="4" t="s">
        <v>15</v>
      </c>
      <c r="D8" s="4" t="s">
        <v>16</v>
      </c>
      <c r="E8" s="16"/>
    </row>
    <row r="9" spans="1:5" ht="15.5" thickTop="1" thickBot="1" x14ac:dyDescent="0.4">
      <c r="A9" s="8">
        <v>0.4375</v>
      </c>
      <c r="B9" s="9">
        <v>3</v>
      </c>
      <c r="C9" s="5" t="s">
        <v>17</v>
      </c>
      <c r="D9" s="5" t="s">
        <v>18</v>
      </c>
      <c r="E9" s="14"/>
    </row>
    <row r="10" spans="1:5" ht="15.5" thickTop="1" thickBot="1" x14ac:dyDescent="0.4">
      <c r="A10" s="6">
        <v>0.4375</v>
      </c>
      <c r="B10" s="7">
        <v>4</v>
      </c>
      <c r="C10" s="4" t="s">
        <v>19</v>
      </c>
      <c r="D10" s="4" t="s">
        <v>20</v>
      </c>
      <c r="E10" s="13"/>
    </row>
    <row r="11" spans="1:5" ht="15.5" thickTop="1" thickBot="1" x14ac:dyDescent="0.4">
      <c r="A11" s="23">
        <v>0.4375</v>
      </c>
      <c r="B11" s="10">
        <v>6</v>
      </c>
      <c r="C11" s="11" t="s">
        <v>21</v>
      </c>
      <c r="D11" s="11" t="s">
        <v>22</v>
      </c>
      <c r="E11" s="14"/>
    </row>
    <row r="12" spans="1:5" ht="15.5" thickTop="1" thickBot="1" x14ac:dyDescent="0.4">
      <c r="A12" s="24">
        <v>0.48958333333333331</v>
      </c>
      <c r="B12" s="25">
        <v>1</v>
      </c>
      <c r="C12" s="26" t="s">
        <v>23</v>
      </c>
      <c r="D12" s="27" t="s">
        <v>24</v>
      </c>
      <c r="E12" s="13"/>
    </row>
    <row r="13" spans="1:5" ht="15.5" thickTop="1" thickBot="1" x14ac:dyDescent="0.4">
      <c r="A13" s="8">
        <v>0.48958333333333331</v>
      </c>
      <c r="B13" s="9">
        <v>2</v>
      </c>
      <c r="C13" s="5" t="s">
        <v>25</v>
      </c>
      <c r="D13" s="5" t="s">
        <v>26</v>
      </c>
      <c r="E13" s="14"/>
    </row>
    <row r="14" spans="1:5" ht="15.5" thickTop="1" thickBot="1" x14ac:dyDescent="0.4">
      <c r="A14" s="6">
        <v>0.48958333333333331</v>
      </c>
      <c r="B14" s="7">
        <v>3</v>
      </c>
      <c r="C14" s="4" t="s">
        <v>27</v>
      </c>
      <c r="D14" s="4" t="s">
        <v>28</v>
      </c>
      <c r="E14" s="13"/>
    </row>
    <row r="15" spans="1:5" ht="15.5" thickTop="1" thickBot="1" x14ac:dyDescent="0.4">
      <c r="A15" s="23">
        <v>0.48958333333333331</v>
      </c>
      <c r="B15" s="10">
        <v>4</v>
      </c>
      <c r="C15" s="11" t="s">
        <v>29</v>
      </c>
      <c r="D15" s="11" t="s">
        <v>30</v>
      </c>
      <c r="E15" s="14"/>
    </row>
    <row r="16" spans="1:5" ht="15.5" thickTop="1" thickBot="1" x14ac:dyDescent="0.4">
      <c r="A16" s="24">
        <v>0.54166666666666663</v>
      </c>
      <c r="B16" s="25">
        <v>1</v>
      </c>
      <c r="C16" s="26" t="s">
        <v>68</v>
      </c>
      <c r="D16" s="27" t="s">
        <v>16</v>
      </c>
      <c r="E16" s="13"/>
    </row>
    <row r="17" spans="1:5" ht="15.5" thickTop="1" thickBot="1" x14ac:dyDescent="0.4">
      <c r="A17" s="8">
        <v>0.54166666666666663</v>
      </c>
      <c r="B17" s="9">
        <v>2</v>
      </c>
      <c r="C17" s="5" t="s">
        <v>31</v>
      </c>
      <c r="D17" s="5" t="s">
        <v>32</v>
      </c>
      <c r="E17" s="14"/>
    </row>
    <row r="18" spans="1:5" ht="15.5" thickTop="1" thickBot="1" x14ac:dyDescent="0.4">
      <c r="A18" s="6">
        <v>0.54166666666666663</v>
      </c>
      <c r="B18" s="7">
        <v>3</v>
      </c>
      <c r="C18" s="4" t="s">
        <v>69</v>
      </c>
      <c r="D18" s="4" t="s">
        <v>14</v>
      </c>
      <c r="E18" s="13"/>
    </row>
    <row r="19" spans="1:5" ht="15.5" thickTop="1" thickBot="1" x14ac:dyDescent="0.4">
      <c r="A19" s="8">
        <v>0.54166666666666663</v>
      </c>
      <c r="B19" s="9">
        <v>4</v>
      </c>
      <c r="C19" s="5" t="s">
        <v>33</v>
      </c>
      <c r="D19" s="5" t="s">
        <v>34</v>
      </c>
      <c r="E19" s="14"/>
    </row>
    <row r="20" spans="1:5" ht="15.5" thickTop="1" thickBot="1" x14ac:dyDescent="0.4">
      <c r="A20" s="6">
        <v>0.54166666666666663</v>
      </c>
      <c r="B20" s="7">
        <v>6</v>
      </c>
      <c r="C20" s="4" t="s">
        <v>53</v>
      </c>
      <c r="D20" s="4" t="s">
        <v>54</v>
      </c>
      <c r="E20" s="13"/>
    </row>
    <row r="21" spans="1:5" ht="15.5" thickTop="1" thickBot="1" x14ac:dyDescent="0.4">
      <c r="A21" s="23">
        <v>0.54166666666666663</v>
      </c>
      <c r="B21" s="10">
        <v>7</v>
      </c>
      <c r="C21" s="11" t="s">
        <v>35</v>
      </c>
      <c r="D21" s="11" t="s">
        <v>36</v>
      </c>
      <c r="E21" s="14"/>
    </row>
    <row r="22" spans="1:5" ht="15.5" thickTop="1" thickBot="1" x14ac:dyDescent="0.4">
      <c r="A22" s="28">
        <v>0.59375</v>
      </c>
      <c r="B22" s="29">
        <v>1</v>
      </c>
      <c r="C22" s="30" t="s">
        <v>37</v>
      </c>
      <c r="D22" s="31" t="s">
        <v>38</v>
      </c>
      <c r="E22" s="13"/>
    </row>
    <row r="23" spans="1:5" ht="15.5" thickTop="1" thickBot="1" x14ac:dyDescent="0.4">
      <c r="A23" s="8">
        <v>0.59375</v>
      </c>
      <c r="B23" s="9">
        <v>2</v>
      </c>
      <c r="C23" s="5" t="s">
        <v>39</v>
      </c>
      <c r="D23" s="5" t="s">
        <v>30</v>
      </c>
      <c r="E23" s="14"/>
    </row>
    <row r="24" spans="1:5" ht="15.5" thickTop="1" thickBot="1" x14ac:dyDescent="0.4">
      <c r="A24" s="6">
        <v>0.59375</v>
      </c>
      <c r="B24" s="7">
        <v>3</v>
      </c>
      <c r="C24" s="4" t="s">
        <v>40</v>
      </c>
      <c r="D24" s="4" t="s">
        <v>41</v>
      </c>
      <c r="E24" s="13"/>
    </row>
    <row r="25" spans="1:5" ht="15.5" thickTop="1" thickBot="1" x14ac:dyDescent="0.4">
      <c r="A25" s="8">
        <v>0.59375</v>
      </c>
      <c r="B25" s="9">
        <v>4</v>
      </c>
      <c r="C25" s="5" t="s">
        <v>42</v>
      </c>
      <c r="D25" s="5" t="s">
        <v>43</v>
      </c>
      <c r="E25" s="14"/>
    </row>
    <row r="26" spans="1:5" ht="15.5" thickTop="1" thickBot="1" x14ac:dyDescent="0.4">
      <c r="A26" s="17">
        <v>0.59375</v>
      </c>
      <c r="B26" s="18">
        <v>6</v>
      </c>
      <c r="C26" s="19" t="s">
        <v>44</v>
      </c>
      <c r="D26" s="19" t="s">
        <v>26</v>
      </c>
      <c r="E26" s="13"/>
    </row>
    <row r="27" spans="1:5" ht="15.5" thickTop="1" thickBot="1" x14ac:dyDescent="0.4">
      <c r="A27" s="20">
        <v>0.65625</v>
      </c>
      <c r="B27" s="21">
        <v>1</v>
      </c>
      <c r="C27" s="22" t="s">
        <v>45</v>
      </c>
      <c r="D27" s="32" t="s">
        <v>32</v>
      </c>
      <c r="E27" s="14"/>
    </row>
    <row r="28" spans="1:5" ht="15.5" thickTop="1" thickBot="1" x14ac:dyDescent="0.4">
      <c r="A28" s="6">
        <v>0.65625</v>
      </c>
      <c r="B28" s="7">
        <v>2</v>
      </c>
      <c r="C28" s="4" t="s">
        <v>46</v>
      </c>
      <c r="D28" s="4" t="s">
        <v>47</v>
      </c>
      <c r="E28" s="13"/>
    </row>
    <row r="29" spans="1:5" ht="15.5" thickTop="1" thickBot="1" x14ac:dyDescent="0.4">
      <c r="A29" s="8">
        <v>0.65625</v>
      </c>
      <c r="B29" s="9">
        <v>3</v>
      </c>
      <c r="C29" s="5" t="s">
        <v>48</v>
      </c>
      <c r="D29" s="5" t="s">
        <v>22</v>
      </c>
      <c r="E29" s="14"/>
    </row>
    <row r="30" spans="1:5" ht="15.5" thickTop="1" thickBot="1" x14ac:dyDescent="0.4">
      <c r="A30" s="6">
        <v>0.65625</v>
      </c>
      <c r="B30" s="7">
        <v>4</v>
      </c>
      <c r="C30" s="4" t="s">
        <v>49</v>
      </c>
      <c r="D30" s="4" t="s">
        <v>50</v>
      </c>
      <c r="E30" s="13"/>
    </row>
    <row r="31" spans="1:5" ht="15.5" thickTop="1" thickBot="1" x14ac:dyDescent="0.4">
      <c r="A31" s="23">
        <v>0.65625</v>
      </c>
      <c r="B31" s="10">
        <v>6</v>
      </c>
      <c r="C31" s="11" t="s">
        <v>51</v>
      </c>
      <c r="D31" s="11" t="s">
        <v>52</v>
      </c>
      <c r="E31" s="14"/>
    </row>
    <row r="32" spans="1:5" ht="15" thickTop="1" x14ac:dyDescent="0.35">
      <c r="A32" s="33"/>
      <c r="B32" s="33"/>
      <c r="C32" s="33"/>
      <c r="D32" s="33"/>
      <c r="E32" s="33"/>
    </row>
  </sheetData>
  <pageMargins left="0" right="0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 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Jones</cp:lastModifiedBy>
  <cp:lastPrinted>2022-10-07T17:05:16Z</cp:lastPrinted>
  <dcterms:created xsi:type="dcterms:W3CDTF">2022-10-07T16:52:03Z</dcterms:created>
  <dcterms:modified xsi:type="dcterms:W3CDTF">2022-10-14T19:16:50Z</dcterms:modified>
</cp:coreProperties>
</file>