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dswill Otto\Desktop\Excel techpet\Modified bessel\"/>
    </mc:Choice>
  </mc:AlternateContent>
  <xr:revisionPtr revIDLastSave="0" documentId="13_ncr:1_{37910934-964A-4AD6-99C0-CA3F751906D3}" xr6:coauthVersionLast="47" xr6:coauthVersionMax="47" xr10:uidLastSave="{00000000-0000-0000-0000-000000000000}"/>
  <bookViews>
    <workbookView xWindow="-120" yWindow="-120" windowWidth="20640" windowHeight="11160" xr2:uid="{44B766AE-478E-489A-B227-55B012A7E699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E7" i="1" s="1"/>
  <c r="F7" i="1" s="1"/>
  <c r="D7" i="1"/>
  <c r="E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G7" i="1" l="1"/>
  <c r="H7" i="1" s="1"/>
  <c r="F6" i="1"/>
  <c r="J7" i="1" l="1"/>
  <c r="D8" i="1" s="1"/>
  <c r="I7" i="1"/>
  <c r="C8" i="1" s="1"/>
  <c r="G6" i="1"/>
  <c r="H6" i="1" s="1"/>
  <c r="E8" i="1" l="1"/>
  <c r="J6" i="1"/>
  <c r="I6" i="1"/>
  <c r="F8" i="1" l="1"/>
  <c r="G8" i="1" s="1"/>
  <c r="H8" i="1" s="1"/>
  <c r="J8" i="1" s="1"/>
  <c r="D9" i="1" s="1"/>
  <c r="I8" i="1" l="1"/>
  <c r="C9" i="1" s="1"/>
  <c r="E9" i="1" l="1"/>
  <c r="G9" i="1" s="1"/>
  <c r="H9" i="1" s="1"/>
  <c r="F9" i="1"/>
  <c r="I9" i="1" l="1"/>
  <c r="C10" i="1" s="1"/>
  <c r="J9" i="1"/>
  <c r="D10" i="1" s="1"/>
  <c r="E10" i="1" l="1"/>
  <c r="F10" i="1" s="1"/>
  <c r="G10" i="1" s="1"/>
  <c r="H10" i="1" s="1"/>
  <c r="J10" i="1" l="1"/>
  <c r="D11" i="1" s="1"/>
  <c r="I10" i="1"/>
  <c r="C11" i="1" s="1"/>
  <c r="E11" i="1" l="1"/>
  <c r="F11" i="1" s="1"/>
  <c r="G11" i="1" l="1"/>
  <c r="H11" i="1" s="1"/>
  <c r="I11" i="1" l="1"/>
  <c r="C12" i="1" s="1"/>
  <c r="J11" i="1"/>
  <c r="D12" i="1" s="1"/>
  <c r="E12" i="1" l="1"/>
  <c r="F12" i="1" l="1"/>
  <c r="G12" i="1" s="1"/>
  <c r="H12" i="1" s="1"/>
  <c r="J12" i="1" l="1"/>
  <c r="D13" i="1" s="1"/>
  <c r="I12" i="1"/>
  <c r="C13" i="1" s="1"/>
  <c r="E13" i="1" l="1"/>
  <c r="F13" i="1" l="1"/>
  <c r="G13" i="1" l="1"/>
  <c r="H13" i="1" s="1"/>
  <c r="J13" i="1" s="1"/>
  <c r="D14" i="1" s="1"/>
  <c r="I13" i="1" l="1"/>
  <c r="C14" i="1" s="1"/>
  <c r="E14" i="1" s="1"/>
  <c r="F14" i="1" l="1"/>
  <c r="I14" i="1" l="1"/>
  <c r="C15" i="1" s="1"/>
  <c r="G14" i="1"/>
  <c r="H14" i="1" s="1"/>
  <c r="J14" i="1" s="1"/>
  <c r="D15" i="1" s="1"/>
  <c r="E15" i="1" s="1"/>
  <c r="F15" i="1" l="1"/>
  <c r="G15" i="1" s="1"/>
  <c r="H15" i="1" s="1"/>
  <c r="I15" i="1" l="1"/>
  <c r="C16" i="1" s="1"/>
  <c r="J15" i="1"/>
  <c r="D16" i="1" s="1"/>
  <c r="E16" i="1" l="1"/>
  <c r="F16" i="1" s="1"/>
  <c r="G16" i="1" l="1"/>
  <c r="H16" i="1" s="1"/>
  <c r="J16" i="1" l="1"/>
  <c r="I16" i="1"/>
</calcChain>
</file>

<file path=xl/sharedStrings.xml><?xml version="1.0" encoding="utf-8"?>
<sst xmlns="http://schemas.openxmlformats.org/spreadsheetml/2006/main" count="16" uniqueCount="16">
  <si>
    <t>m</t>
  </si>
  <si>
    <t>C</t>
  </si>
  <si>
    <t>K</t>
  </si>
  <si>
    <t>t</t>
  </si>
  <si>
    <t>x</t>
  </si>
  <si>
    <t>k1</t>
  </si>
  <si>
    <t>k2</t>
  </si>
  <si>
    <t>a1</t>
  </si>
  <si>
    <t>a2</t>
  </si>
  <si>
    <t>h</t>
  </si>
  <si>
    <t>k3</t>
  </si>
  <si>
    <t>k4</t>
  </si>
  <si>
    <t>p</t>
  </si>
  <si>
    <t>q</t>
  </si>
  <si>
    <t>x'</t>
  </si>
  <si>
    <t>mx''+cx'+kx=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</si>
</sst>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7A22-7461-43F5-94AB-C903B9AFB8A9}">
  <dimension ref="A1:J16"/>
  <sheetViews>
    <sheetView tabSelected="1" workbookViewId="0">
      <selection activeCell="H2" sqref="H2"/>
    </sheetView>
  </sheetViews>
  <sheetFormatPr defaultRowHeight="15" x14ac:dyDescent="0.25"/>
  <cols>
    <col min="1" max="1" width="2.7109375" bestFit="1" customWidth="1"/>
    <col min="2" max="2" width="9" customWidth="1"/>
    <col min="3" max="7" width="12.7109375" bestFit="1" customWidth="1"/>
    <col min="8" max="8" width="14" customWidth="1"/>
    <col min="9" max="10" width="12.7109375" bestFit="1" customWidth="1"/>
  </cols>
  <sheetData>
    <row r="1" spans="1:10" x14ac:dyDescent="0.25">
      <c r="A1" t="s">
        <v>0</v>
      </c>
      <c r="B1">
        <v>5</v>
      </c>
      <c r="E1" t="s">
        <v>7</v>
      </c>
      <c r="F1">
        <v>0.5</v>
      </c>
    </row>
    <row r="2" spans="1:10" x14ac:dyDescent="0.25">
      <c r="A2" t="s">
        <v>1</v>
      </c>
      <c r="B2">
        <v>5</v>
      </c>
      <c r="E2" t="s">
        <v>8</v>
      </c>
      <c r="F2">
        <v>0.5</v>
      </c>
      <c r="H2" t="s">
        <v>15</v>
      </c>
    </row>
    <row r="3" spans="1:10" x14ac:dyDescent="0.25">
      <c r="A3" t="s">
        <v>2</v>
      </c>
      <c r="B3">
        <v>25</v>
      </c>
      <c r="E3" t="s">
        <v>9</v>
      </c>
      <c r="F3">
        <v>0.1</v>
      </c>
    </row>
    <row r="5" spans="1:10" x14ac:dyDescent="0.25">
      <c r="B5" t="s">
        <v>3</v>
      </c>
      <c r="C5" t="s">
        <v>4</v>
      </c>
      <c r="D5" t="s">
        <v>14</v>
      </c>
      <c r="E5" t="s">
        <v>5</v>
      </c>
      <c r="F5" t="s">
        <v>6</v>
      </c>
      <c r="G5" t="s">
        <v>10</v>
      </c>
      <c r="H5" t="s">
        <v>11</v>
      </c>
      <c r="I5" t="s">
        <v>12</v>
      </c>
      <c r="J5" t="s">
        <v>13</v>
      </c>
    </row>
    <row r="6" spans="1:10" x14ac:dyDescent="0.25">
      <c r="B6">
        <v>0</v>
      </c>
      <c r="C6">
        <v>1</v>
      </c>
      <c r="D6">
        <v>1</v>
      </c>
      <c r="E6">
        <f>$F$3^2/2*(-5*C6-D6)</f>
        <v>-3.0000000000000006E-2</v>
      </c>
      <c r="F6">
        <f>$F$3^2/2*(-5*(C6+0.5*$F$3*D6+E6/4)-(D6+E6/$F$3))</f>
        <v>-2.9562500000000009E-2</v>
      </c>
      <c r="G6">
        <f>$F$3^2/2*(-5*(C6+$F$3*D6/2+E6/4)-(D6+F6/$F$3))</f>
        <v>-2.9584375000000007E-2</v>
      </c>
      <c r="H6">
        <f>$F$3^2/2*(-5*(C6+$F$3*D6+G6)-(D6+2*G6/$F$3))</f>
        <v>-2.8801953125000009E-2</v>
      </c>
      <c r="I6">
        <f>1/3*(E6+F6+G6)</f>
        <v>-2.9715625000000009E-2</v>
      </c>
      <c r="J6">
        <f>1/3*(E6+2*F6+2*G6+H6)</f>
        <v>-5.9031901041666675E-2</v>
      </c>
    </row>
    <row r="7" spans="1:10" x14ac:dyDescent="0.25">
      <c r="B7">
        <f>B6+$F$3</f>
        <v>0.1</v>
      </c>
      <c r="C7">
        <f>C6+$F$3*D6+I6</f>
        <v>1.0702843750000002</v>
      </c>
      <c r="D7">
        <f>D6+J6/$F$3</f>
        <v>0.40968098958333332</v>
      </c>
      <c r="E7">
        <f>$F$3^2/2*(-5*C7-D7)</f>
        <v>-2.8805514322916677E-2</v>
      </c>
      <c r="F7">
        <f>$F$3^2/2*(-5*(C7+0.5*$F$3*D7+E7/4)-(D7+E7/$F$3))</f>
        <v>-2.7697305379231776E-2</v>
      </c>
      <c r="G7">
        <f>$F$3^2/2*(-5*(C7+$F$3*D7/2+E7/4)-(D7+F7/$F$3))</f>
        <v>-2.7752715826416023E-2</v>
      </c>
      <c r="H7">
        <f>$F$3^2/2*(-5*(C7+$F$3*D7+G7)-(D7+2*G7/$F$3))</f>
        <v>-2.6360627318573013E-2</v>
      </c>
      <c r="I7">
        <f>1/3*(E7+F7+G7)</f>
        <v>-2.808517850952149E-2</v>
      </c>
      <c r="J7">
        <f>1/3*(E7+2*F7+2*G7+H7)</f>
        <v>-5.5355394684261761E-2</v>
      </c>
    </row>
    <row r="8" spans="1:10" x14ac:dyDescent="0.25">
      <c r="B8">
        <f t="shared" ref="B8:B16" si="0">B7+$F$3</f>
        <v>0.2</v>
      </c>
      <c r="C8">
        <f t="shared" ref="C8:C16" si="1">C7+$F$3*D7+I7</f>
        <v>1.0831672954488121</v>
      </c>
      <c r="D8">
        <f t="shared" ref="D8:D16" si="2">D7+J7/$F$3</f>
        <v>-0.14387295725928428</v>
      </c>
      <c r="E8">
        <f t="shared" ref="E8:E16" si="3">$F$3^2/2*(-5*C8-D8)</f>
        <v>-2.6359817599923882E-2</v>
      </c>
      <c r="F8">
        <f t="shared" ref="F8:F16" si="4">$F$3^2/2*(-5*(C8+0.5*$F$3*D8+E8/4)-(D8+E8/$F$3))</f>
        <v>-2.469723666335406E-2</v>
      </c>
      <c r="G8">
        <f t="shared" ref="G8:G16" si="5">$F$3^2/2*(-5*(C8+$F$3*D8/2+E8/4)-(D8+F8/$F$3))</f>
        <v>-2.4780365710182554E-2</v>
      </c>
      <c r="H8">
        <f t="shared" ref="H8:H16" si="6">$F$3^2/2*(-5*(C8+$F$3*D8+G8)-(D8+2*G8/$F$3))</f>
        <v>-2.2902589493002855E-2</v>
      </c>
      <c r="I8">
        <f t="shared" ref="I8:I16" si="7">1/3*(E8+F8+G8)</f>
        <v>-2.5279139991153499E-2</v>
      </c>
      <c r="J8">
        <f t="shared" ref="J8:J16" si="8">1/3*(E8+2*F8+2*G8+H8)</f>
        <v>-4.9405870613333319E-2</v>
      </c>
    </row>
    <row r="9" spans="1:10" x14ac:dyDescent="0.25">
      <c r="B9">
        <f t="shared" si="0"/>
        <v>0.30000000000000004</v>
      </c>
      <c r="C9">
        <f t="shared" si="1"/>
        <v>1.0435008597317301</v>
      </c>
      <c r="D9">
        <f t="shared" si="2"/>
        <v>-0.63793166339261753</v>
      </c>
      <c r="E9">
        <f t="shared" si="3"/>
        <v>-2.289786317633017E-2</v>
      </c>
      <c r="F9">
        <f t="shared" si="4"/>
        <v>-2.0812443793420825E-2</v>
      </c>
      <c r="G9">
        <f t="shared" si="5"/>
        <v>-2.0916714762566291E-2</v>
      </c>
      <c r="H9">
        <f t="shared" si="6"/>
        <v>-1.8688444672527837E-2</v>
      </c>
      <c r="I9">
        <f t="shared" si="7"/>
        <v>-2.1542340577439093E-2</v>
      </c>
      <c r="J9">
        <f t="shared" si="8"/>
        <v>-4.1681541653610744E-2</v>
      </c>
    </row>
    <row r="10" spans="1:10" x14ac:dyDescent="0.25">
      <c r="B10">
        <f t="shared" si="0"/>
        <v>0.4</v>
      </c>
      <c r="C10">
        <f t="shared" si="1"/>
        <v>0.95816535281502924</v>
      </c>
      <c r="D10">
        <f t="shared" si="2"/>
        <v>-1.0547470799287249</v>
      </c>
      <c r="E10">
        <f t="shared" si="3"/>
        <v>-1.868039842073211E-2</v>
      </c>
      <c r="F10">
        <f t="shared" si="4"/>
        <v>-1.6311192159655024E-2</v>
      </c>
      <c r="G10">
        <f t="shared" si="5"/>
        <v>-1.6429652472708878E-2</v>
      </c>
      <c r="H10">
        <f t="shared" si="6"/>
        <v>-1.3989824161821688E-2</v>
      </c>
      <c r="I10">
        <f t="shared" si="7"/>
        <v>-1.7140414351032002E-2</v>
      </c>
      <c r="J10">
        <f t="shared" si="8"/>
        <v>-3.2717303949093862E-2</v>
      </c>
    </row>
    <row r="11" spans="1:10" x14ac:dyDescent="0.25">
      <c r="B11">
        <f t="shared" si="0"/>
        <v>0.5</v>
      </c>
      <c r="C11">
        <f t="shared" si="1"/>
        <v>0.83555023047112476</v>
      </c>
      <c r="D11">
        <f t="shared" si="2"/>
        <v>-1.3819201194196635</v>
      </c>
      <c r="E11">
        <f t="shared" si="3"/>
        <v>-1.3979155164679805E-2</v>
      </c>
      <c r="F11">
        <f t="shared" si="4"/>
        <v>-1.1465427537391985E-2</v>
      </c>
      <c r="G11">
        <f t="shared" si="5"/>
        <v>-1.1591113918756375E-2</v>
      </c>
      <c r="H11">
        <f t="shared" si="6"/>
        <v>-9.0754656262860955E-3</v>
      </c>
      <c r="I11">
        <f t="shared" si="7"/>
        <v>-1.2345232206942721E-2</v>
      </c>
      <c r="J11">
        <f t="shared" si="8"/>
        <v>-2.3055901234420875E-2</v>
      </c>
    </row>
    <row r="12" spans="1:10" x14ac:dyDescent="0.25">
      <c r="B12">
        <f t="shared" si="0"/>
        <v>0.6</v>
      </c>
      <c r="C12">
        <f t="shared" si="1"/>
        <v>0.68501298632221563</v>
      </c>
      <c r="D12">
        <f t="shared" si="2"/>
        <v>-1.6124791317638723</v>
      </c>
      <c r="E12">
        <f t="shared" si="3"/>
        <v>-9.0629289992360303E-3</v>
      </c>
      <c r="F12">
        <f t="shared" si="4"/>
        <v>-6.5375403283241644E-3</v>
      </c>
      <c r="G12">
        <f t="shared" si="5"/>
        <v>-6.6638097618697571E-3</v>
      </c>
      <c r="H12">
        <f t="shared" si="6"/>
        <v>-4.1987549495926301E-3</v>
      </c>
      <c r="I12">
        <f t="shared" si="7"/>
        <v>-7.4214263631433167E-3</v>
      </c>
      <c r="J12">
        <f t="shared" si="8"/>
        <v>-1.3221461376405503E-2</v>
      </c>
    </row>
    <row r="13" spans="1:10" x14ac:dyDescent="0.25">
      <c r="B13">
        <f t="shared" si="0"/>
        <v>0.7</v>
      </c>
      <c r="C13">
        <f t="shared" si="1"/>
        <v>0.51634364678268507</v>
      </c>
      <c r="D13">
        <f t="shared" si="2"/>
        <v>-1.7446937455279272</v>
      </c>
      <c r="E13">
        <f t="shared" si="3"/>
        <v>-4.1851224419274923E-3</v>
      </c>
      <c r="F13">
        <f t="shared" si="4"/>
        <v>-1.7688421226591581E-3</v>
      </c>
      <c r="G13">
        <f t="shared" si="5"/>
        <v>-1.8896561386225756E-3</v>
      </c>
      <c r="H13">
        <f t="shared" si="6"/>
        <v>4.1281893922014986E-4</v>
      </c>
      <c r="I13">
        <f t="shared" si="7"/>
        <v>-2.6145402344030753E-3</v>
      </c>
      <c r="J13">
        <f t="shared" si="8"/>
        <v>-3.6964333417569364E-3</v>
      </c>
    </row>
    <row r="14" spans="1:10" x14ac:dyDescent="0.25">
      <c r="B14">
        <f t="shared" si="0"/>
        <v>0.79999999999999993</v>
      </c>
      <c r="C14">
        <f t="shared" si="1"/>
        <v>0.33925973199548926</v>
      </c>
      <c r="D14">
        <f t="shared" si="2"/>
        <v>-1.7816580789454965</v>
      </c>
      <c r="E14">
        <f t="shared" si="3"/>
        <v>4.2679709484025119E-4</v>
      </c>
      <c r="F14">
        <f t="shared" si="4"/>
        <v>2.6298623569373596E-3</v>
      </c>
      <c r="G14">
        <f t="shared" si="5"/>
        <v>2.5197090938325045E-3</v>
      </c>
      <c r="H14">
        <f t="shared" si="6"/>
        <v>4.5659786554749313E-3</v>
      </c>
      <c r="I14">
        <f t="shared" si="7"/>
        <v>1.8587895152033717E-3</v>
      </c>
      <c r="J14">
        <f t="shared" si="8"/>
        <v>5.0973062172849698E-3</v>
      </c>
    </row>
    <row r="15" spans="1:10" x14ac:dyDescent="0.25">
      <c r="B15">
        <f t="shared" si="0"/>
        <v>0.89999999999999991</v>
      </c>
      <c r="C15">
        <f t="shared" si="1"/>
        <v>0.16295271361614297</v>
      </c>
      <c r="D15">
        <f t="shared" si="2"/>
        <v>-1.7306850167726469</v>
      </c>
      <c r="E15">
        <f t="shared" si="3"/>
        <v>4.5796072434596607E-3</v>
      </c>
      <c r="F15">
        <f t="shared" si="4"/>
        <v>6.4853606069808648E-3</v>
      </c>
      <c r="G15">
        <f t="shared" si="5"/>
        <v>6.390072938804804E-3</v>
      </c>
      <c r="H15">
        <f t="shared" si="6"/>
        <v>8.1075606680406798E-3</v>
      </c>
      <c r="I15">
        <f t="shared" si="7"/>
        <v>5.8183469297484434E-3</v>
      </c>
      <c r="J15">
        <f t="shared" si="8"/>
        <v>1.2812678334357225E-2</v>
      </c>
    </row>
    <row r="16" spans="1:10" x14ac:dyDescent="0.25">
      <c r="B16">
        <f t="shared" si="0"/>
        <v>0.99999999999999989</v>
      </c>
      <c r="C16">
        <f t="shared" si="1"/>
        <v>-4.2974411313732898E-3</v>
      </c>
      <c r="D16">
        <f t="shared" si="2"/>
        <v>-1.6025582334290747</v>
      </c>
      <c r="E16">
        <f t="shared" si="3"/>
        <v>8.1202271954297078E-3</v>
      </c>
      <c r="F16">
        <f t="shared" si="4"/>
        <v>9.6666622074731302E-3</v>
      </c>
      <c r="G16">
        <f t="shared" si="5"/>
        <v>9.5893404568709595E-3</v>
      </c>
      <c r="H16">
        <f t="shared" si="6"/>
        <v>1.0927955221893526E-2</v>
      </c>
      <c r="I16">
        <f t="shared" si="7"/>
        <v>9.1254099532579319E-3</v>
      </c>
      <c r="J16">
        <f t="shared" si="8"/>
        <v>1.9186729248670469E-2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Godswill Otto</dc:creator>
  <cp:lastModifiedBy>Godswill Otto</cp:lastModifiedBy>
  <dcterms:created xsi:type="dcterms:W3CDTF">2022-05-10T15:56:41Z</dcterms:created>
  <dcterms:modified xsi:type="dcterms:W3CDTF">2022-05-13T05:59:58Z</dcterms:modified>
</cp:coreProperties>
</file>