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xwhx\SourceControl\SGU_Science_or_Fiction\"/>
    </mc:Choice>
  </mc:AlternateContent>
  <xr:revisionPtr revIDLastSave="0" documentId="13_ncr:1_{121B8629-ED15-496F-B5A5-874BB743E718}" xr6:coauthVersionLast="41" xr6:coauthVersionMax="41" xr10:uidLastSave="{00000000-0000-0000-0000-000000000000}"/>
  <bookViews>
    <workbookView xWindow="-110" yWindow="-110" windowWidth="19420" windowHeight="10420" activeTab="5"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Visuals 2017" sheetId="4" r:id="rId7"/>
    <sheet name="Visuals 2018" sheetId="7" r:id="rId8"/>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Answers!$A$2:$F$408</definedName>
    <definedName name="Episode">Answers!$A$2:$F$408</definedName>
    <definedName name="LookupName">Answers!$F$2:$F$408</definedName>
    <definedName name="LookupOrder">Answers!$E$2:$E$408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9" i="8" l="1"/>
  <c r="P19" i="8"/>
  <c r="O19" i="8"/>
  <c r="N19" i="8"/>
  <c r="M19" i="8"/>
  <c r="L19" i="8"/>
  <c r="K19" i="8"/>
  <c r="J19" i="8"/>
  <c r="I19" i="8"/>
  <c r="H19" i="8"/>
  <c r="G19" i="8"/>
  <c r="F19" i="8"/>
  <c r="E19" i="8"/>
  <c r="D19" i="8"/>
  <c r="C19" i="8"/>
  <c r="B19" i="8"/>
  <c r="Q18" i="8"/>
  <c r="P18" i="8"/>
  <c r="O18" i="8"/>
  <c r="N18" i="8"/>
  <c r="M18" i="8"/>
  <c r="L18" i="8"/>
  <c r="K18" i="8"/>
  <c r="J18" i="8"/>
  <c r="I18" i="8"/>
  <c r="H18" i="8"/>
  <c r="G18" i="8"/>
  <c r="F18" i="8"/>
  <c r="E18" i="8"/>
  <c r="D18" i="8"/>
  <c r="C18" i="8"/>
  <c r="B18" i="8"/>
  <c r="P17" i="8"/>
  <c r="O17" i="8"/>
  <c r="N17" i="8"/>
  <c r="M17" i="8"/>
  <c r="L17" i="8"/>
  <c r="K17" i="8"/>
  <c r="J17" i="8"/>
  <c r="I17" i="8"/>
  <c r="H17" i="8"/>
  <c r="G17" i="8"/>
  <c r="F17" i="8"/>
  <c r="E17" i="8"/>
  <c r="D17" i="8"/>
  <c r="C17" i="8"/>
  <c r="B17" i="8"/>
  <c r="P16" i="8"/>
  <c r="O16" i="8"/>
  <c r="N16" i="8"/>
  <c r="M16" i="8"/>
  <c r="L16" i="8"/>
  <c r="K16" i="8"/>
  <c r="J16" i="8"/>
  <c r="I16" i="8"/>
  <c r="H16" i="8"/>
  <c r="G16" i="8"/>
  <c r="F16" i="8"/>
  <c r="E16" i="8"/>
  <c r="D16" i="8"/>
  <c r="C16" i="8"/>
  <c r="B16" i="8"/>
  <c r="P15" i="8"/>
  <c r="O15" i="8"/>
  <c r="N15" i="8"/>
  <c r="M15" i="8"/>
  <c r="L15" i="8"/>
  <c r="K15" i="8"/>
  <c r="J15" i="8"/>
  <c r="I15" i="8"/>
  <c r="H15" i="8"/>
  <c r="G15" i="8"/>
  <c r="F15" i="8"/>
  <c r="E15" i="8"/>
  <c r="D15" i="8"/>
  <c r="C15" i="8"/>
  <c r="B15" i="8"/>
  <c r="P14" i="8"/>
  <c r="O14" i="8"/>
  <c r="N14" i="8"/>
  <c r="M14" i="8"/>
  <c r="L14" i="8"/>
  <c r="K14" i="8"/>
  <c r="J14" i="8"/>
  <c r="I14" i="8"/>
  <c r="H14" i="8"/>
  <c r="G14" i="8"/>
  <c r="F14" i="8"/>
  <c r="E14" i="8"/>
  <c r="D14" i="8"/>
  <c r="C14" i="8"/>
  <c r="B14" i="8"/>
  <c r="P13" i="8"/>
  <c r="O13" i="8"/>
  <c r="N13" i="8"/>
  <c r="M13" i="8"/>
  <c r="L13" i="8"/>
  <c r="K13" i="8"/>
  <c r="J13" i="8"/>
  <c r="I13" i="8"/>
  <c r="H13" i="8"/>
  <c r="G13" i="8"/>
  <c r="F13" i="8"/>
  <c r="E13" i="8"/>
  <c r="D13" i="8"/>
  <c r="C13" i="8"/>
  <c r="B13" i="8"/>
  <c r="P12" i="8"/>
  <c r="O12" i="8"/>
  <c r="N12" i="8"/>
  <c r="M12" i="8"/>
  <c r="L12" i="8"/>
  <c r="K12" i="8"/>
  <c r="J12" i="8"/>
  <c r="I12" i="8"/>
  <c r="H12" i="8"/>
  <c r="G12" i="8"/>
  <c r="F12" i="8"/>
  <c r="E12" i="8"/>
  <c r="D12" i="8"/>
  <c r="C12" i="8"/>
  <c r="B12" i="8"/>
  <c r="P11" i="8"/>
  <c r="O11" i="8"/>
  <c r="N11" i="8"/>
  <c r="M11" i="8"/>
  <c r="L11" i="8"/>
  <c r="K11" i="8"/>
  <c r="J11" i="8"/>
  <c r="I11" i="8"/>
  <c r="H11" i="8"/>
  <c r="G11" i="8"/>
  <c r="F11" i="8"/>
  <c r="E11" i="8"/>
  <c r="D11" i="8"/>
  <c r="C11" i="8"/>
  <c r="B11" i="8"/>
  <c r="G10" i="8"/>
  <c r="F10" i="8"/>
  <c r="E10" i="8"/>
  <c r="D10" i="8"/>
  <c r="C10" i="8"/>
  <c r="B10" i="8"/>
  <c r="P9" i="8"/>
  <c r="O9" i="8"/>
  <c r="N9" i="8"/>
  <c r="M9" i="8"/>
  <c r="L9" i="8"/>
  <c r="K9" i="8"/>
  <c r="J9" i="8"/>
  <c r="I9" i="8"/>
  <c r="H9" i="8"/>
  <c r="G9" i="8"/>
  <c r="F9" i="8"/>
  <c r="E9" i="8"/>
  <c r="D9" i="8"/>
  <c r="C9" i="8"/>
  <c r="B9" i="8"/>
  <c r="P8" i="8"/>
  <c r="O8" i="8"/>
  <c r="N8" i="8"/>
  <c r="M8" i="8"/>
  <c r="L8" i="8"/>
  <c r="K8" i="8"/>
  <c r="J8" i="8"/>
  <c r="I8" i="8"/>
  <c r="H8" i="8"/>
  <c r="G8" i="8"/>
  <c r="F8" i="8"/>
  <c r="E8" i="8"/>
  <c r="D8" i="8"/>
  <c r="C8" i="8"/>
  <c r="B8" i="8"/>
  <c r="P7" i="8"/>
  <c r="O7" i="8"/>
  <c r="N7" i="8"/>
  <c r="M7" i="8"/>
  <c r="L7" i="8"/>
  <c r="K7" i="8"/>
  <c r="J7" i="8"/>
  <c r="I7" i="8"/>
  <c r="H7" i="8"/>
  <c r="G7" i="8"/>
  <c r="F7" i="8"/>
  <c r="E7" i="8"/>
  <c r="D7" i="8"/>
  <c r="C7" i="8"/>
  <c r="B7" i="8"/>
  <c r="P6" i="8"/>
  <c r="O6" i="8"/>
  <c r="N6" i="8"/>
  <c r="M6" i="8"/>
  <c r="L6" i="8"/>
  <c r="K6" i="8"/>
  <c r="J6" i="8"/>
  <c r="I6" i="8"/>
  <c r="H6" i="8"/>
  <c r="G6" i="8"/>
  <c r="F6" i="8"/>
  <c r="E6" i="8"/>
  <c r="D6" i="8"/>
  <c r="C6" i="8"/>
  <c r="B6" i="8"/>
  <c r="P5" i="8"/>
  <c r="O5" i="8"/>
  <c r="N5" i="8"/>
  <c r="M5" i="8"/>
  <c r="L5" i="8"/>
  <c r="K5" i="8"/>
  <c r="J5" i="8"/>
  <c r="I5" i="8"/>
  <c r="H5" i="8"/>
  <c r="G5" i="8"/>
  <c r="F5" i="8"/>
  <c r="E5" i="8"/>
  <c r="D5" i="8"/>
  <c r="C5" i="8"/>
  <c r="B5" i="8"/>
  <c r="Q4" i="8"/>
  <c r="P4" i="8"/>
  <c r="O4" i="8"/>
  <c r="N4" i="8"/>
  <c r="M4" i="8"/>
  <c r="L4" i="8"/>
  <c r="K4" i="8"/>
  <c r="J4" i="8"/>
  <c r="I4" i="8"/>
  <c r="H4" i="8"/>
  <c r="G4" i="8"/>
  <c r="F4" i="8"/>
  <c r="E4" i="8"/>
  <c r="D4" i="8"/>
  <c r="C4" i="8"/>
  <c r="B4" i="8"/>
  <c r="Q3" i="8"/>
  <c r="P3" i="8"/>
  <c r="O3" i="8"/>
  <c r="N3" i="8"/>
  <c r="M3" i="8"/>
  <c r="L3" i="8"/>
  <c r="K3" i="8"/>
  <c r="J3" i="8"/>
  <c r="I3" i="8"/>
  <c r="H3" i="8"/>
  <c r="G3" i="8"/>
  <c r="F3" i="8"/>
  <c r="E3" i="8"/>
  <c r="D3" i="8"/>
  <c r="C3" i="8"/>
  <c r="B3" i="8"/>
  <c r="Q2" i="8"/>
  <c r="P2" i="8"/>
  <c r="O2" i="8"/>
  <c r="N2" i="8"/>
  <c r="M2" i="8"/>
  <c r="L2" i="8"/>
  <c r="K2" i="8"/>
  <c r="J2" i="8"/>
  <c r="I2" i="8"/>
  <c r="H2" i="8"/>
  <c r="G2" i="8"/>
  <c r="F2" i="8"/>
  <c r="E2" i="8"/>
  <c r="D2" i="8"/>
  <c r="C2" i="8"/>
  <c r="B2" i="8"/>
  <c r="W154" i="2"/>
  <c r="X154" i="2" s="1"/>
  <c r="V154" i="2"/>
  <c r="Y154" i="2" s="1"/>
  <c r="U154" i="2"/>
  <c r="BH154" i="2" s="1"/>
  <c r="T154" i="2"/>
  <c r="BG154" i="2" s="1"/>
  <c r="S154" i="2"/>
  <c r="BF154" i="2" s="1"/>
  <c r="R154" i="2"/>
  <c r="AN154" i="2" s="1"/>
  <c r="Q154" i="2"/>
  <c r="BD154" i="2" s="1"/>
  <c r="P154" i="2"/>
  <c r="BC154" i="2" s="1"/>
  <c r="O154" i="2"/>
  <c r="BB154" i="2" s="1"/>
  <c r="N154" i="2"/>
  <c r="AJ154" i="2" s="1"/>
  <c r="M154" i="2"/>
  <c r="AZ154" i="2" s="1"/>
  <c r="L154" i="2"/>
  <c r="AY154" i="2" s="1"/>
  <c r="K154" i="2"/>
  <c r="AX154" i="2" s="1"/>
  <c r="J154" i="2"/>
  <c r="AF154" i="2" s="1"/>
  <c r="I154" i="2"/>
  <c r="AV154" i="2" s="1"/>
  <c r="H154" i="2"/>
  <c r="AU154" i="2" s="1"/>
  <c r="G154" i="2"/>
  <c r="AT154" i="2" s="1"/>
  <c r="F154" i="2"/>
  <c r="AB154" i="2" s="1"/>
  <c r="E154" i="2"/>
  <c r="AR154" i="2" s="1"/>
  <c r="D154" i="2"/>
  <c r="C154" i="2"/>
  <c r="B154" i="2"/>
  <c r="A154" i="2"/>
  <c r="Z153" i="1"/>
  <c r="Y153" i="1"/>
  <c r="X153" i="1"/>
  <c r="W153" i="1"/>
  <c r="V153" i="1"/>
  <c r="U153" i="1"/>
  <c r="T153" i="1"/>
  <c r="S153" i="1"/>
  <c r="R153" i="1"/>
  <c r="Q153" i="1"/>
  <c r="P153" i="1"/>
  <c r="O153" i="1"/>
  <c r="N153" i="1"/>
  <c r="M153" i="1"/>
  <c r="L153" i="1"/>
  <c r="K153" i="1"/>
  <c r="J153" i="1"/>
  <c r="I153" i="1"/>
  <c r="F399" i="5"/>
  <c r="F398" i="5"/>
  <c r="F397" i="5"/>
  <c r="W152" i="1" s="1"/>
  <c r="R153" i="2" s="1"/>
  <c r="E399" i="5"/>
  <c r="E398" i="5"/>
  <c r="E397" i="5"/>
  <c r="E396" i="5"/>
  <c r="F396" i="5"/>
  <c r="C153" i="2"/>
  <c r="B153" i="2"/>
  <c r="A153" i="2"/>
  <c r="C152" i="2"/>
  <c r="B152" i="2"/>
  <c r="A152" i="2"/>
  <c r="C151" i="2"/>
  <c r="B151" i="2"/>
  <c r="A151" i="2"/>
  <c r="Z152" i="1"/>
  <c r="U153" i="2" s="1"/>
  <c r="Y152" i="1"/>
  <c r="T153" i="2" s="1"/>
  <c r="X152" i="1"/>
  <c r="S153" i="2" s="1"/>
  <c r="V152" i="1"/>
  <c r="Q153" i="2" s="1"/>
  <c r="U152" i="1"/>
  <c r="P153" i="2" s="1"/>
  <c r="T152" i="1"/>
  <c r="O153" i="2" s="1"/>
  <c r="S152" i="1"/>
  <c r="N153" i="2" s="1"/>
  <c r="R152" i="1"/>
  <c r="M153" i="2" s="1"/>
  <c r="Q152" i="1"/>
  <c r="L153" i="2" s="1"/>
  <c r="P152" i="1"/>
  <c r="K153" i="2" s="1"/>
  <c r="O152" i="1"/>
  <c r="J153" i="2" s="1"/>
  <c r="N152" i="1"/>
  <c r="I153" i="2" s="1"/>
  <c r="M152" i="1"/>
  <c r="H153" i="2" s="1"/>
  <c r="L152" i="1"/>
  <c r="G153" i="2" s="1"/>
  <c r="AT153" i="2" s="1"/>
  <c r="K152" i="1"/>
  <c r="F153" i="2" s="1"/>
  <c r="AB153" i="2" s="1"/>
  <c r="J152" i="1"/>
  <c r="E153" i="2" s="1"/>
  <c r="AR153" i="2" s="1"/>
  <c r="I152" i="1"/>
  <c r="D153" i="2" s="1"/>
  <c r="Z151" i="1"/>
  <c r="U152" i="2" s="1"/>
  <c r="Y151" i="1"/>
  <c r="T152" i="2" s="1"/>
  <c r="X151" i="1"/>
  <c r="S152" i="2" s="1"/>
  <c r="W151" i="1"/>
  <c r="R152" i="2" s="1"/>
  <c r="V151" i="1"/>
  <c r="Q152" i="2" s="1"/>
  <c r="U151" i="1"/>
  <c r="P152" i="2" s="1"/>
  <c r="T151" i="1"/>
  <c r="O152" i="2" s="1"/>
  <c r="S151" i="1"/>
  <c r="N152" i="2" s="1"/>
  <c r="R151" i="1"/>
  <c r="M152" i="2" s="1"/>
  <c r="Q151" i="1"/>
  <c r="L152" i="2" s="1"/>
  <c r="P151" i="1"/>
  <c r="K152" i="2" s="1"/>
  <c r="O151" i="1"/>
  <c r="J152" i="2" s="1"/>
  <c r="AW152" i="2" s="1"/>
  <c r="N151" i="1"/>
  <c r="I152" i="2" s="1"/>
  <c r="M151" i="1"/>
  <c r="H152" i="2" s="1"/>
  <c r="AU152" i="2" s="1"/>
  <c r="L151" i="1"/>
  <c r="G152" i="2" s="1"/>
  <c r="AC152" i="2" s="1"/>
  <c r="K151" i="1"/>
  <c r="F152" i="2" s="1"/>
  <c r="AB152" i="2" s="1"/>
  <c r="J151" i="1"/>
  <c r="E152" i="2" s="1"/>
  <c r="I151" i="1"/>
  <c r="D152" i="2" s="1"/>
  <c r="Z150" i="1"/>
  <c r="U151" i="2" s="1"/>
  <c r="Y150" i="1"/>
  <c r="T151" i="2" s="1"/>
  <c r="X150" i="1"/>
  <c r="S151" i="2" s="1"/>
  <c r="W150" i="1"/>
  <c r="R151" i="2" s="1"/>
  <c r="V150" i="1"/>
  <c r="Q151" i="2" s="1"/>
  <c r="U150" i="1"/>
  <c r="P151" i="2" s="1"/>
  <c r="T150" i="1"/>
  <c r="O151" i="2" s="1"/>
  <c r="S150" i="1"/>
  <c r="N151" i="2" s="1"/>
  <c r="R150" i="1"/>
  <c r="M151" i="2" s="1"/>
  <c r="Q150" i="1"/>
  <c r="L151" i="2" s="1"/>
  <c r="P150" i="1"/>
  <c r="K151" i="2" s="1"/>
  <c r="O150" i="1"/>
  <c r="J151" i="2" s="1"/>
  <c r="N150" i="1"/>
  <c r="I151" i="2" s="1"/>
  <c r="M150" i="1"/>
  <c r="H151" i="2" s="1"/>
  <c r="L150" i="1"/>
  <c r="G151" i="2" s="1"/>
  <c r="K150" i="1"/>
  <c r="F151" i="2" s="1"/>
  <c r="J150" i="1"/>
  <c r="E151" i="2" s="1"/>
  <c r="I150" i="1"/>
  <c r="D151" i="2" s="1"/>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AC154" i="2" l="1"/>
  <c r="AG154" i="2"/>
  <c r="AK154" i="2"/>
  <c r="AO154" i="2"/>
  <c r="AS154" i="2"/>
  <c r="AW154" i="2"/>
  <c r="BA154" i="2"/>
  <c r="BE154" i="2"/>
  <c r="Z154" i="2"/>
  <c r="AD154" i="2"/>
  <c r="AH154" i="2"/>
  <c r="AL154" i="2"/>
  <c r="AP154" i="2"/>
  <c r="AA154" i="2"/>
  <c r="AE154" i="2"/>
  <c r="AI154" i="2"/>
  <c r="AM154" i="2"/>
  <c r="AQ154" i="2"/>
  <c r="AC153" i="2"/>
  <c r="AW153" i="2"/>
  <c r="AF151" i="2"/>
  <c r="AF152" i="2" s="1"/>
  <c r="AF153" i="2" s="1"/>
  <c r="AC151" i="2"/>
  <c r="AD151" i="2"/>
  <c r="AD152" i="2" s="1"/>
  <c r="AU153" i="2"/>
  <c r="V151" i="2"/>
  <c r="V152" i="2"/>
  <c r="V153" i="2"/>
  <c r="AD153" i="2"/>
  <c r="W151" i="2"/>
  <c r="W152" i="2"/>
  <c r="AA152" i="2"/>
  <c r="AA153" i="2" s="1"/>
  <c r="AE152" i="2"/>
  <c r="AE153" i="2" s="1"/>
  <c r="W153" i="2"/>
  <c r="AA151" i="2"/>
  <c r="C150" i="2"/>
  <c r="B150" i="2"/>
  <c r="A150" i="2"/>
  <c r="C149" i="2"/>
  <c r="B149" i="2"/>
  <c r="A149" i="2"/>
  <c r="C148" i="2"/>
  <c r="B148" i="2"/>
  <c r="A148" i="2"/>
  <c r="Z149" i="1"/>
  <c r="U150" i="2" s="1"/>
  <c r="Y149" i="1"/>
  <c r="T150" i="2" s="1"/>
  <c r="X149" i="1"/>
  <c r="S150" i="2" s="1"/>
  <c r="W149" i="1"/>
  <c r="R150" i="2" s="1"/>
  <c r="V149" i="1"/>
  <c r="Q150" i="2" s="1"/>
  <c r="U149" i="1"/>
  <c r="P150" i="2" s="1"/>
  <c r="T149" i="1"/>
  <c r="O150" i="2" s="1"/>
  <c r="S149" i="1"/>
  <c r="N150" i="2" s="1"/>
  <c r="R149" i="1"/>
  <c r="M150" i="2" s="1"/>
  <c r="Q149" i="1"/>
  <c r="L150" i="2" s="1"/>
  <c r="P149" i="1"/>
  <c r="K150" i="2" s="1"/>
  <c r="O149" i="1"/>
  <c r="J150" i="2" s="1"/>
  <c r="N149" i="1"/>
  <c r="I150" i="2" s="1"/>
  <c r="M149" i="1"/>
  <c r="H150" i="2" s="1"/>
  <c r="L149" i="1"/>
  <c r="G150" i="2" s="1"/>
  <c r="AT150" i="2" s="1"/>
  <c r="AT151" i="2" s="1"/>
  <c r="AT152" i="2" s="1"/>
  <c r="K149" i="1"/>
  <c r="F150" i="2" s="1"/>
  <c r="J149" i="1"/>
  <c r="E150" i="2" s="1"/>
  <c r="I149" i="1"/>
  <c r="D150" i="2" s="1"/>
  <c r="Z148" i="1"/>
  <c r="U149" i="2" s="1"/>
  <c r="Y148" i="1"/>
  <c r="T149" i="2" s="1"/>
  <c r="X148" i="1"/>
  <c r="S149" i="2" s="1"/>
  <c r="W148" i="1"/>
  <c r="R149" i="2" s="1"/>
  <c r="V148" i="1"/>
  <c r="Q149" i="2" s="1"/>
  <c r="U148" i="1"/>
  <c r="P149" i="2" s="1"/>
  <c r="T148" i="1"/>
  <c r="O149" i="2" s="1"/>
  <c r="S148" i="1"/>
  <c r="N149" i="2" s="1"/>
  <c r="R148" i="1"/>
  <c r="M149" i="2" s="1"/>
  <c r="Q148" i="1"/>
  <c r="L149" i="2" s="1"/>
  <c r="P148" i="1"/>
  <c r="K149" i="2" s="1"/>
  <c r="O148" i="1"/>
  <c r="J149" i="2" s="1"/>
  <c r="N148" i="1"/>
  <c r="I149" i="2" s="1"/>
  <c r="M148" i="1"/>
  <c r="H149" i="2" s="1"/>
  <c r="AD149" i="2" s="1"/>
  <c r="L148" i="1"/>
  <c r="G149" i="2" s="1"/>
  <c r="K148" i="1"/>
  <c r="F149" i="2" s="1"/>
  <c r="J148" i="1"/>
  <c r="E149" i="2" s="1"/>
  <c r="AA149" i="2" s="1"/>
  <c r="I148" i="1"/>
  <c r="D149" i="2" s="1"/>
  <c r="Z147" i="1"/>
  <c r="U148" i="2" s="1"/>
  <c r="Y147" i="1"/>
  <c r="T148" i="2" s="1"/>
  <c r="X147" i="1"/>
  <c r="S148" i="2" s="1"/>
  <c r="W147" i="1"/>
  <c r="R148" i="2" s="1"/>
  <c r="V147" i="1"/>
  <c r="Q148" i="2" s="1"/>
  <c r="U147" i="1"/>
  <c r="P148" i="2" s="1"/>
  <c r="T147" i="1"/>
  <c r="O148" i="2" s="1"/>
  <c r="S147" i="1"/>
  <c r="N148" i="2" s="1"/>
  <c r="R147" i="1"/>
  <c r="M148" i="2" s="1"/>
  <c r="Q147" i="1"/>
  <c r="L148" i="2" s="1"/>
  <c r="P147" i="1"/>
  <c r="K148" i="2" s="1"/>
  <c r="O147" i="1"/>
  <c r="J148" i="2" s="1"/>
  <c r="N147" i="1"/>
  <c r="I148" i="2" s="1"/>
  <c r="M147" i="1"/>
  <c r="H148" i="2" s="1"/>
  <c r="L147" i="1"/>
  <c r="G148" i="2" s="1"/>
  <c r="K147" i="1"/>
  <c r="F148" i="2" s="1"/>
  <c r="J147" i="1"/>
  <c r="E148" i="2" s="1"/>
  <c r="I147" i="1"/>
  <c r="D148" i="2" s="1"/>
  <c r="E381" i="5"/>
  <c r="E380" i="5"/>
  <c r="E379" i="5"/>
  <c r="E378" i="5"/>
  <c r="E377" i="5"/>
  <c r="F381" i="5"/>
  <c r="F380" i="5"/>
  <c r="F379" i="5"/>
  <c r="F378" i="5"/>
  <c r="F377" i="5"/>
  <c r="B149" i="1"/>
  <c r="E376" i="5"/>
  <c r="E375" i="5"/>
  <c r="E374" i="5"/>
  <c r="E373" i="5"/>
  <c r="F376" i="5"/>
  <c r="F375" i="5"/>
  <c r="F374" i="5"/>
  <c r="F373" i="5"/>
  <c r="F372" i="5"/>
  <c r="F371" i="5"/>
  <c r="F370" i="5"/>
  <c r="E372" i="5"/>
  <c r="E371" i="5"/>
  <c r="E370" i="5"/>
  <c r="E369" i="5"/>
  <c r="F369" i="5"/>
  <c r="B147" i="1"/>
  <c r="W148" i="2" l="1"/>
  <c r="X148" i="2" s="1"/>
  <c r="X153" i="2"/>
  <c r="Z153" i="2"/>
  <c r="Y152" i="2"/>
  <c r="Y151" i="2"/>
  <c r="X152" i="2"/>
  <c r="Z152" i="2"/>
  <c r="X151" i="2"/>
  <c r="Z151" i="2"/>
  <c r="Y153" i="2"/>
  <c r="W149" i="2"/>
  <c r="X149" i="2" s="1"/>
  <c r="AU148" i="2"/>
  <c r="AU149" i="2" s="1"/>
  <c r="AU150" i="2" s="1"/>
  <c r="AU151" i="2" s="1"/>
  <c r="AR148" i="2"/>
  <c r="AR149" i="2" s="1"/>
  <c r="AR150" i="2" s="1"/>
  <c r="AR151" i="2" s="1"/>
  <c r="AR152" i="2" s="1"/>
  <c r="AS148" i="2"/>
  <c r="AS149" i="2"/>
  <c r="AS150" i="2"/>
  <c r="AS151" i="2" s="1"/>
  <c r="AS152" i="2" s="1"/>
  <c r="AS153" i="2" s="1"/>
  <c r="V148" i="2"/>
  <c r="AT148" i="2"/>
  <c r="V149" i="2"/>
  <c r="AT149" i="2"/>
  <c r="V150" i="2"/>
  <c r="AD150" i="2"/>
  <c r="W150" i="2"/>
  <c r="AA150" i="2"/>
  <c r="AQ150" i="2"/>
  <c r="AQ151" i="2" s="1"/>
  <c r="AQ152" i="2" s="1"/>
  <c r="AQ153" i="2" s="1"/>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Z146" i="1"/>
  <c r="U147" i="2" s="1"/>
  <c r="Y146" i="1"/>
  <c r="T147" i="2" s="1"/>
  <c r="X146" i="1"/>
  <c r="S147" i="2" s="1"/>
  <c r="W146" i="1"/>
  <c r="R147" i="2" s="1"/>
  <c r="V146" i="1"/>
  <c r="Q147" i="2" s="1"/>
  <c r="U146" i="1"/>
  <c r="P147" i="2" s="1"/>
  <c r="T146" i="1"/>
  <c r="O147" i="2" s="1"/>
  <c r="S146" i="1"/>
  <c r="N147" i="2" s="1"/>
  <c r="R146" i="1"/>
  <c r="M147" i="2" s="1"/>
  <c r="Q146" i="1"/>
  <c r="L147" i="2" s="1"/>
  <c r="P146" i="1"/>
  <c r="K147" i="2" s="1"/>
  <c r="O146" i="1"/>
  <c r="J147" i="2" s="1"/>
  <c r="N146" i="1"/>
  <c r="I147" i="2" s="1"/>
  <c r="M146" i="1"/>
  <c r="H147" i="2" s="1"/>
  <c r="AU147" i="2" s="1"/>
  <c r="L146" i="1"/>
  <c r="G147" i="2" s="1"/>
  <c r="AT147" i="2" s="1"/>
  <c r="K146" i="1"/>
  <c r="F147" i="2" s="1"/>
  <c r="J146" i="1"/>
  <c r="E147" i="2" s="1"/>
  <c r="I146" i="1"/>
  <c r="D147" i="2" s="1"/>
  <c r="Z145" i="1"/>
  <c r="U146" i="2" s="1"/>
  <c r="Y145" i="1"/>
  <c r="T146" i="2" s="1"/>
  <c r="X145" i="1"/>
  <c r="S146" i="2" s="1"/>
  <c r="W145" i="1"/>
  <c r="R146" i="2" s="1"/>
  <c r="V145" i="1"/>
  <c r="Q146" i="2" s="1"/>
  <c r="U145" i="1"/>
  <c r="P146" i="2" s="1"/>
  <c r="T145" i="1"/>
  <c r="O146" i="2" s="1"/>
  <c r="S145" i="1"/>
  <c r="N146" i="2" s="1"/>
  <c r="R145" i="1"/>
  <c r="M146" i="2" s="1"/>
  <c r="Q145" i="1"/>
  <c r="L146" i="2" s="1"/>
  <c r="P145" i="1"/>
  <c r="K146" i="2" s="1"/>
  <c r="O145" i="1"/>
  <c r="J146" i="2" s="1"/>
  <c r="N145" i="1"/>
  <c r="I146" i="2" s="1"/>
  <c r="M145" i="1"/>
  <c r="H146" i="2" s="1"/>
  <c r="L145" i="1"/>
  <c r="G146" i="2" s="1"/>
  <c r="K145" i="1"/>
  <c r="F146" i="2" s="1"/>
  <c r="J145" i="1"/>
  <c r="E146" i="2" s="1"/>
  <c r="AR146" i="2" s="1"/>
  <c r="I145" i="1"/>
  <c r="D146" i="2" s="1"/>
  <c r="Z144" i="1"/>
  <c r="U145" i="2" s="1"/>
  <c r="Y144" i="1"/>
  <c r="T145" i="2" s="1"/>
  <c r="X144" i="1"/>
  <c r="S145" i="2" s="1"/>
  <c r="W144" i="1"/>
  <c r="R145" i="2" s="1"/>
  <c r="V144" i="1"/>
  <c r="Q145" i="2" s="1"/>
  <c r="U144" i="1"/>
  <c r="P145" i="2" s="1"/>
  <c r="T144" i="1"/>
  <c r="O145" i="2" s="1"/>
  <c r="S144" i="1"/>
  <c r="N145" i="2" s="1"/>
  <c r="R144" i="1"/>
  <c r="M145" i="2" s="1"/>
  <c r="Q144" i="1"/>
  <c r="L145" i="2" s="1"/>
  <c r="P144" i="1"/>
  <c r="K145" i="2" s="1"/>
  <c r="O144" i="1"/>
  <c r="J145" i="2" s="1"/>
  <c r="N144" i="1"/>
  <c r="I145" i="2" s="1"/>
  <c r="M144" i="1"/>
  <c r="H145" i="2" s="1"/>
  <c r="AU145" i="2" s="1"/>
  <c r="L144" i="1"/>
  <c r="G145" i="2" s="1"/>
  <c r="AT145" i="2" s="1"/>
  <c r="K144" i="1"/>
  <c r="F145" i="2" s="1"/>
  <c r="J144" i="1"/>
  <c r="E145" i="2" s="1"/>
  <c r="I144" i="1"/>
  <c r="D145" i="2" s="1"/>
  <c r="Z143" i="1"/>
  <c r="U144" i="2" s="1"/>
  <c r="Y143" i="1"/>
  <c r="T144" i="2" s="1"/>
  <c r="X143" i="1"/>
  <c r="S144" i="2" s="1"/>
  <c r="W143" i="1"/>
  <c r="R144" i="2" s="1"/>
  <c r="V143" i="1"/>
  <c r="Q144" i="2" s="1"/>
  <c r="U143" i="1"/>
  <c r="P144" i="2" s="1"/>
  <c r="T143" i="1"/>
  <c r="O144" i="2" s="1"/>
  <c r="S143" i="1"/>
  <c r="N144" i="2" s="1"/>
  <c r="R143" i="1"/>
  <c r="M144" i="2" s="1"/>
  <c r="Q143" i="1"/>
  <c r="L144" i="2" s="1"/>
  <c r="P143" i="1"/>
  <c r="K144" i="2" s="1"/>
  <c r="O143" i="1"/>
  <c r="J144" i="2" s="1"/>
  <c r="N143" i="1"/>
  <c r="I144" i="2" s="1"/>
  <c r="M143" i="1"/>
  <c r="H144" i="2" s="1"/>
  <c r="AD144" i="2" s="1"/>
  <c r="L143" i="1"/>
  <c r="G144" i="2" s="1"/>
  <c r="K143" i="1"/>
  <c r="F144" i="2" s="1"/>
  <c r="J143" i="1"/>
  <c r="E144" i="2" s="1"/>
  <c r="I143" i="1"/>
  <c r="D144" i="2" s="1"/>
  <c r="Z142" i="1"/>
  <c r="U143" i="2" s="1"/>
  <c r="Y142" i="1"/>
  <c r="T143" i="2" s="1"/>
  <c r="X142" i="1"/>
  <c r="S143" i="2" s="1"/>
  <c r="W142" i="1"/>
  <c r="R143" i="2" s="1"/>
  <c r="V142" i="1"/>
  <c r="Q143" i="2" s="1"/>
  <c r="U142" i="1"/>
  <c r="P143" i="2" s="1"/>
  <c r="T142" i="1"/>
  <c r="O143" i="2" s="1"/>
  <c r="S142" i="1"/>
  <c r="N143" i="2" s="1"/>
  <c r="R142" i="1"/>
  <c r="M143" i="2" s="1"/>
  <c r="Q142" i="1"/>
  <c r="L143" i="2" s="1"/>
  <c r="P142" i="1"/>
  <c r="K143" i="2" s="1"/>
  <c r="O142" i="1"/>
  <c r="J143" i="2" s="1"/>
  <c r="N142" i="1"/>
  <c r="I143" i="2" s="1"/>
  <c r="M142" i="1"/>
  <c r="H143" i="2" s="1"/>
  <c r="L142" i="1"/>
  <c r="G143" i="2" s="1"/>
  <c r="K142" i="1"/>
  <c r="F143" i="2" s="1"/>
  <c r="J142" i="1"/>
  <c r="E143" i="2" s="1"/>
  <c r="AR143" i="2" s="1"/>
  <c r="I142" i="1"/>
  <c r="D143" i="2" s="1"/>
  <c r="Z141" i="1"/>
  <c r="U142" i="2" s="1"/>
  <c r="Y141" i="1"/>
  <c r="T142" i="2" s="1"/>
  <c r="X141" i="1"/>
  <c r="S142" i="2" s="1"/>
  <c r="W141" i="1"/>
  <c r="R142" i="2" s="1"/>
  <c r="V141" i="1"/>
  <c r="Q142" i="2" s="1"/>
  <c r="U141" i="1"/>
  <c r="P142" i="2" s="1"/>
  <c r="T141" i="1"/>
  <c r="O142" i="2" s="1"/>
  <c r="S141" i="1"/>
  <c r="N142" i="2" s="1"/>
  <c r="R141" i="1"/>
  <c r="M142" i="2" s="1"/>
  <c r="Q141" i="1"/>
  <c r="L142" i="2" s="1"/>
  <c r="P141" i="1"/>
  <c r="K142" i="2" s="1"/>
  <c r="O141" i="1"/>
  <c r="J142" i="2" s="1"/>
  <c r="N141" i="1"/>
  <c r="I142" i="2" s="1"/>
  <c r="M141" i="1"/>
  <c r="H142" i="2" s="1"/>
  <c r="AU142" i="2" s="1"/>
  <c r="L141" i="1"/>
  <c r="G142" i="2" s="1"/>
  <c r="K141" i="1"/>
  <c r="F142" i="2" s="1"/>
  <c r="AB142" i="2" s="1"/>
  <c r="J141" i="1"/>
  <c r="E142" i="2" s="1"/>
  <c r="I141" i="1"/>
  <c r="D142" i="2" s="1"/>
  <c r="Z140" i="1"/>
  <c r="U141" i="2" s="1"/>
  <c r="Y140" i="1"/>
  <c r="T141" i="2" s="1"/>
  <c r="X140" i="1"/>
  <c r="S141" i="2" s="1"/>
  <c r="W140" i="1"/>
  <c r="R141" i="2" s="1"/>
  <c r="V140" i="1"/>
  <c r="Q141" i="2" s="1"/>
  <c r="U140" i="1"/>
  <c r="P141" i="2" s="1"/>
  <c r="T140" i="1"/>
  <c r="O141" i="2" s="1"/>
  <c r="S140" i="1"/>
  <c r="N141" i="2" s="1"/>
  <c r="R140" i="1"/>
  <c r="M141" i="2" s="1"/>
  <c r="Q140" i="1"/>
  <c r="L141" i="2" s="1"/>
  <c r="P140" i="1"/>
  <c r="K141" i="2" s="1"/>
  <c r="O140" i="1"/>
  <c r="J141" i="2" s="1"/>
  <c r="N140" i="1"/>
  <c r="I141" i="2" s="1"/>
  <c r="M140" i="1"/>
  <c r="H141" i="2" s="1"/>
  <c r="AU141" i="2" s="1"/>
  <c r="L140" i="1"/>
  <c r="G141" i="2" s="1"/>
  <c r="K140" i="1"/>
  <c r="F141" i="2" s="1"/>
  <c r="J140" i="1"/>
  <c r="E141" i="2" s="1"/>
  <c r="AR141" i="2" s="1"/>
  <c r="I140" i="1"/>
  <c r="D141" i="2" s="1"/>
  <c r="Z139" i="1"/>
  <c r="U140" i="2" s="1"/>
  <c r="Y139" i="1"/>
  <c r="T140" i="2" s="1"/>
  <c r="X139" i="1"/>
  <c r="S140" i="2" s="1"/>
  <c r="W139" i="1"/>
  <c r="R140" i="2" s="1"/>
  <c r="V139" i="1"/>
  <c r="Q140" i="2" s="1"/>
  <c r="U139" i="1"/>
  <c r="P140" i="2" s="1"/>
  <c r="T139" i="1"/>
  <c r="O140" i="2" s="1"/>
  <c r="S139" i="1"/>
  <c r="N140" i="2" s="1"/>
  <c r="R139" i="1"/>
  <c r="M140" i="2" s="1"/>
  <c r="Q139" i="1"/>
  <c r="L140" i="2" s="1"/>
  <c r="P139" i="1"/>
  <c r="K140" i="2" s="1"/>
  <c r="O139" i="1"/>
  <c r="J140" i="2" s="1"/>
  <c r="N139" i="1"/>
  <c r="I140" i="2" s="1"/>
  <c r="M139" i="1"/>
  <c r="H140" i="2" s="1"/>
  <c r="AD140" i="2" s="1"/>
  <c r="L139" i="1"/>
  <c r="G140" i="2" s="1"/>
  <c r="AC140" i="2" s="1"/>
  <c r="K139" i="1"/>
  <c r="F140" i="2" s="1"/>
  <c r="J139" i="1"/>
  <c r="E140" i="2" s="1"/>
  <c r="AA140" i="2" s="1"/>
  <c r="I139" i="1"/>
  <c r="D140" i="2" s="1"/>
  <c r="Z138" i="1"/>
  <c r="U139" i="2" s="1"/>
  <c r="Y138" i="1"/>
  <c r="T139" i="2" s="1"/>
  <c r="X138" i="1"/>
  <c r="S139" i="2" s="1"/>
  <c r="W138" i="1"/>
  <c r="R139" i="2" s="1"/>
  <c r="V138" i="1"/>
  <c r="Q139" i="2" s="1"/>
  <c r="U138" i="1"/>
  <c r="P139" i="2" s="1"/>
  <c r="T138" i="1"/>
  <c r="O139" i="2" s="1"/>
  <c r="S138" i="1"/>
  <c r="N139" i="2" s="1"/>
  <c r="R138" i="1"/>
  <c r="M139" i="2" s="1"/>
  <c r="Q138" i="1"/>
  <c r="L139" i="2" s="1"/>
  <c r="AY139" i="2" s="1"/>
  <c r="P138" i="1"/>
  <c r="K139" i="2" s="1"/>
  <c r="O138" i="1"/>
  <c r="J139" i="2" s="1"/>
  <c r="N138" i="1"/>
  <c r="I139" i="2" s="1"/>
  <c r="M138" i="1"/>
  <c r="H139" i="2" s="1"/>
  <c r="AD139" i="2" s="1"/>
  <c r="L138" i="1"/>
  <c r="G139" i="2" s="1"/>
  <c r="AT139" i="2" s="1"/>
  <c r="K138" i="1"/>
  <c r="F139" i="2" s="1"/>
  <c r="J138" i="1"/>
  <c r="E139" i="2" s="1"/>
  <c r="AR139" i="2" s="1"/>
  <c r="I138" i="1"/>
  <c r="D139" i="2" s="1"/>
  <c r="Z137" i="1"/>
  <c r="U138" i="2" s="1"/>
  <c r="Y137" i="1"/>
  <c r="T138" i="2" s="1"/>
  <c r="X137" i="1"/>
  <c r="S138" i="2" s="1"/>
  <c r="W137" i="1"/>
  <c r="R138" i="2" s="1"/>
  <c r="V137" i="1"/>
  <c r="Q138" i="2" s="1"/>
  <c r="U137" i="1"/>
  <c r="P138" i="2" s="1"/>
  <c r="T137" i="1"/>
  <c r="O138" i="2" s="1"/>
  <c r="S137" i="1"/>
  <c r="N138" i="2" s="1"/>
  <c r="R137" i="1"/>
  <c r="M138" i="2" s="1"/>
  <c r="Q137" i="1"/>
  <c r="L138" i="2" s="1"/>
  <c r="P137" i="1"/>
  <c r="K138" i="2" s="1"/>
  <c r="O137" i="1"/>
  <c r="J138" i="2" s="1"/>
  <c r="N137" i="1"/>
  <c r="I138" i="2" s="1"/>
  <c r="AV138" i="2" s="1"/>
  <c r="M137" i="1"/>
  <c r="H138" i="2" s="1"/>
  <c r="AD138" i="2" s="1"/>
  <c r="L137" i="1"/>
  <c r="G138" i="2" s="1"/>
  <c r="AC138" i="2" s="1"/>
  <c r="K137" i="1"/>
  <c r="F138" i="2" s="1"/>
  <c r="J137" i="1"/>
  <c r="E138" i="2" s="1"/>
  <c r="I137" i="1"/>
  <c r="D138" i="2" s="1"/>
  <c r="Z136" i="1"/>
  <c r="U137" i="2" s="1"/>
  <c r="Y136" i="1"/>
  <c r="T137" i="2" s="1"/>
  <c r="X136" i="1"/>
  <c r="S137" i="2" s="1"/>
  <c r="W136" i="1"/>
  <c r="R137" i="2" s="1"/>
  <c r="V136" i="1"/>
  <c r="Q137" i="2" s="1"/>
  <c r="U136" i="1"/>
  <c r="P137" i="2" s="1"/>
  <c r="T136" i="1"/>
  <c r="O137" i="2" s="1"/>
  <c r="S136" i="1"/>
  <c r="N137" i="2" s="1"/>
  <c r="R136" i="1"/>
  <c r="M137" i="2" s="1"/>
  <c r="Q136" i="1"/>
  <c r="L137" i="2" s="1"/>
  <c r="P136" i="1"/>
  <c r="K137" i="2" s="1"/>
  <c r="O136" i="1"/>
  <c r="J137" i="2" s="1"/>
  <c r="N136" i="1"/>
  <c r="I137" i="2" s="1"/>
  <c r="M136" i="1"/>
  <c r="H137" i="2" s="1"/>
  <c r="AU137" i="2" s="1"/>
  <c r="L136" i="1"/>
  <c r="G137" i="2" s="1"/>
  <c r="AT137" i="2" s="1"/>
  <c r="K136" i="1"/>
  <c r="F137" i="2" s="1"/>
  <c r="AS137" i="2" s="1"/>
  <c r="J136" i="1"/>
  <c r="E137" i="2" s="1"/>
  <c r="AR137" i="2" s="1"/>
  <c r="I136" i="1"/>
  <c r="D137" i="2" s="1"/>
  <c r="Z135" i="1"/>
  <c r="U136" i="2" s="1"/>
  <c r="Y135" i="1"/>
  <c r="T136" i="2" s="1"/>
  <c r="X135" i="1"/>
  <c r="S136" i="2" s="1"/>
  <c r="W135" i="1"/>
  <c r="R136" i="2" s="1"/>
  <c r="V135" i="1"/>
  <c r="Q136" i="2" s="1"/>
  <c r="U135" i="1"/>
  <c r="P136" i="2" s="1"/>
  <c r="T135" i="1"/>
  <c r="O136" i="2" s="1"/>
  <c r="S135" i="1"/>
  <c r="N136" i="2" s="1"/>
  <c r="R135" i="1"/>
  <c r="M136" i="2" s="1"/>
  <c r="Q135" i="1"/>
  <c r="L136" i="2" s="1"/>
  <c r="P135" i="1"/>
  <c r="K136" i="2" s="1"/>
  <c r="O135" i="1"/>
  <c r="J136" i="2" s="1"/>
  <c r="N135" i="1"/>
  <c r="I136" i="2" s="1"/>
  <c r="M135" i="1"/>
  <c r="H136" i="2" s="1"/>
  <c r="AD136" i="2" s="1"/>
  <c r="L135" i="1"/>
  <c r="G136" i="2" s="1"/>
  <c r="AT136" i="2" s="1"/>
  <c r="K135" i="1"/>
  <c r="F136" i="2" s="1"/>
  <c r="J135" i="1"/>
  <c r="E136" i="2" s="1"/>
  <c r="I135" i="1"/>
  <c r="D136" i="2" s="1"/>
  <c r="Z134" i="1"/>
  <c r="U135" i="2" s="1"/>
  <c r="Y134" i="1"/>
  <c r="T135" i="2" s="1"/>
  <c r="X134" i="1"/>
  <c r="S135" i="2" s="1"/>
  <c r="W134" i="1"/>
  <c r="R135" i="2" s="1"/>
  <c r="V134" i="1"/>
  <c r="Q135" i="2" s="1"/>
  <c r="U134" i="1"/>
  <c r="P135" i="2" s="1"/>
  <c r="T134" i="1"/>
  <c r="O135" i="2" s="1"/>
  <c r="S134" i="1"/>
  <c r="N135" i="2" s="1"/>
  <c r="R134" i="1"/>
  <c r="M135" i="2" s="1"/>
  <c r="Q134" i="1"/>
  <c r="L135" i="2" s="1"/>
  <c r="P134" i="1"/>
  <c r="K135" i="2" s="1"/>
  <c r="O134" i="1"/>
  <c r="J135" i="2" s="1"/>
  <c r="N134" i="1"/>
  <c r="I135" i="2" s="1"/>
  <c r="M134" i="1"/>
  <c r="H135" i="2" s="1"/>
  <c r="L134" i="1"/>
  <c r="G135" i="2" s="1"/>
  <c r="K134" i="1"/>
  <c r="F135" i="2" s="1"/>
  <c r="J134" i="1"/>
  <c r="E135" i="2" s="1"/>
  <c r="AA135" i="2" s="1"/>
  <c r="I134" i="1"/>
  <c r="D135" i="2" s="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Y148" i="2" l="1"/>
  <c r="Z148" i="2"/>
  <c r="Y149" i="2"/>
  <c r="Z149" i="2"/>
  <c r="Y150" i="2"/>
  <c r="X150" i="2"/>
  <c r="Z150" i="2"/>
  <c r="W144" i="2"/>
  <c r="X144" i="2" s="1"/>
  <c r="AD137" i="2"/>
  <c r="AU143" i="2"/>
  <c r="AU144" i="2" s="1"/>
  <c r="AD141" i="2"/>
  <c r="AD142" i="2" s="1"/>
  <c r="AD143" i="2" s="1"/>
  <c r="W142" i="2"/>
  <c r="X142" i="2" s="1"/>
  <c r="AT146" i="2"/>
  <c r="V135" i="2"/>
  <c r="AU146" i="2"/>
  <c r="AD146" i="2"/>
  <c r="AD147" i="2" s="1"/>
  <c r="AD148" i="2" s="1"/>
  <c r="AC135" i="2"/>
  <c r="AC136" i="2" s="1"/>
  <c r="AC137" i="2" s="1"/>
  <c r="AA141" i="2"/>
  <c r="W141" i="2"/>
  <c r="X141" i="2" s="1"/>
  <c r="AR142" i="2"/>
  <c r="AA142" i="2"/>
  <c r="AA143" i="2" s="1"/>
  <c r="W143" i="2"/>
  <c r="Z143" i="2" s="1"/>
  <c r="AR144" i="2"/>
  <c r="AR145" i="2" s="1"/>
  <c r="AA144" i="2"/>
  <c r="AD135" i="2"/>
  <c r="V136" i="2"/>
  <c r="AU138" i="2"/>
  <c r="AU139" i="2" s="1"/>
  <c r="AU140" i="2" s="1"/>
  <c r="AY140" i="2"/>
  <c r="AY141" i="2" s="1"/>
  <c r="AY142" i="2" s="1"/>
  <c r="AY143" i="2" s="1"/>
  <c r="AY144" i="2" s="1"/>
  <c r="AY145" i="2" s="1"/>
  <c r="AY146" i="2" s="1"/>
  <c r="AY147" i="2" s="1"/>
  <c r="AY148" i="2" s="1"/>
  <c r="AY149" i="2" s="1"/>
  <c r="AY150" i="2" s="1"/>
  <c r="AY151" i="2" s="1"/>
  <c r="AY152" i="2" s="1"/>
  <c r="AY153" i="2" s="1"/>
  <c r="AB146" i="2"/>
  <c r="AB147" i="2" s="1"/>
  <c r="AB148" i="2" s="1"/>
  <c r="AB149" i="2" s="1"/>
  <c r="AB150" i="2" s="1"/>
  <c r="AB151" i="2" s="1"/>
  <c r="AR147" i="2"/>
  <c r="V146" i="2"/>
  <c r="V147" i="2"/>
  <c r="W146" i="2"/>
  <c r="W147" i="2"/>
  <c r="AA147" i="2"/>
  <c r="AA148" i="2" s="1"/>
  <c r="AA136" i="2"/>
  <c r="AA137" i="2" s="1"/>
  <c r="AA138" i="2" s="1"/>
  <c r="AA139" i="2" s="1"/>
  <c r="AB135" i="2"/>
  <c r="AB136" i="2" s="1"/>
  <c r="AB137" i="2" s="1"/>
  <c r="AR136" i="2"/>
  <c r="AR138" i="2"/>
  <c r="W140" i="2"/>
  <c r="AB143" i="2"/>
  <c r="AB144" i="2" s="1"/>
  <c r="AB145" i="2" s="1"/>
  <c r="AB138" i="2"/>
  <c r="AB139" i="2" s="1"/>
  <c r="AB140" i="2" s="1"/>
  <c r="AB141" i="2" s="1"/>
  <c r="AS138" i="2"/>
  <c r="AS139" i="2" s="1"/>
  <c r="AF138" i="2"/>
  <c r="AF139" i="2" s="1"/>
  <c r="AF140" i="2" s="1"/>
  <c r="AF141" i="2" s="1"/>
  <c r="AF142" i="2" s="1"/>
  <c r="AF143" i="2" s="1"/>
  <c r="AF144" i="2" s="1"/>
  <c r="AF145" i="2" s="1"/>
  <c r="AF146" i="2" s="1"/>
  <c r="AF147" i="2" s="1"/>
  <c r="AF148" i="2" s="1"/>
  <c r="AF149" i="2" s="1"/>
  <c r="AF150" i="2" s="1"/>
  <c r="V138" i="2"/>
  <c r="AT138" i="2"/>
  <c r="AV139" i="2"/>
  <c r="AV140" i="2" s="1"/>
  <c r="AV141" i="2" s="1"/>
  <c r="AV142" i="2" s="1"/>
  <c r="AV143" i="2" s="1"/>
  <c r="AV144" i="2" s="1"/>
  <c r="AV145" i="2" s="1"/>
  <c r="AV146" i="2" s="1"/>
  <c r="AV147" i="2" s="1"/>
  <c r="AV148" i="2" s="1"/>
  <c r="AV149" i="2" s="1"/>
  <c r="AV150" i="2" s="1"/>
  <c r="AV151" i="2" s="1"/>
  <c r="AV152" i="2" s="1"/>
  <c r="AV153" i="2" s="1"/>
  <c r="AT141" i="2"/>
  <c r="AC141" i="2"/>
  <c r="AC142" i="2" s="1"/>
  <c r="AC143" i="2" s="1"/>
  <c r="X143" i="2"/>
  <c r="V137" i="2"/>
  <c r="W138" i="2"/>
  <c r="V139" i="2"/>
  <c r="AR140" i="2"/>
  <c r="W135" i="2"/>
  <c r="W136" i="2"/>
  <c r="W137" i="2"/>
  <c r="AC139" i="2"/>
  <c r="W139" i="2"/>
  <c r="AS140" i="2"/>
  <c r="V140" i="2"/>
  <c r="AT140" i="2"/>
  <c r="AS141" i="2"/>
  <c r="AS142" i="2" s="1"/>
  <c r="AS143" i="2"/>
  <c r="AC144" i="2"/>
  <c r="AC145" i="2" s="1"/>
  <c r="AC146" i="2" s="1"/>
  <c r="AC147" i="2" s="1"/>
  <c r="AC148" i="2" s="1"/>
  <c r="AC149" i="2" s="1"/>
  <c r="AC150" i="2" s="1"/>
  <c r="AS144" i="2"/>
  <c r="AS145" i="2"/>
  <c r="AS146" i="2" s="1"/>
  <c r="AS147" i="2" s="1"/>
  <c r="V141" i="2"/>
  <c r="V142" i="2"/>
  <c r="AT142" i="2"/>
  <c r="V143" i="2"/>
  <c r="AT143" i="2"/>
  <c r="AT144" i="2" s="1"/>
  <c r="V144" i="2"/>
  <c r="V145" i="2"/>
  <c r="AD145" i="2"/>
  <c r="W145" i="2"/>
  <c r="AA145" i="2"/>
  <c r="AA146" i="2" s="1"/>
  <c r="C134" i="2"/>
  <c r="B134" i="2"/>
  <c r="A134" i="2"/>
  <c r="C133" i="2"/>
  <c r="A133" i="2"/>
  <c r="E318" i="5"/>
  <c r="F318" i="5"/>
  <c r="E317" i="5"/>
  <c r="F317" i="5"/>
  <c r="E316" i="5"/>
  <c r="F316" i="5"/>
  <c r="E315" i="5"/>
  <c r="F315" i="5"/>
  <c r="E314" i="5"/>
  <c r="F314" i="5"/>
  <c r="E313" i="5"/>
  <c r="F313" i="5"/>
  <c r="E312" i="5"/>
  <c r="F312" i="5"/>
  <c r="E311" i="5"/>
  <c r="F311" i="5"/>
  <c r="B132" i="1"/>
  <c r="B133" i="2" s="1"/>
  <c r="Z144" i="2" l="1"/>
  <c r="Y144" i="2"/>
  <c r="Z142" i="2"/>
  <c r="Y145" i="2"/>
  <c r="Y140" i="2"/>
  <c r="Y143" i="2"/>
  <c r="Y142" i="2"/>
  <c r="Z141" i="2"/>
  <c r="Y147" i="2"/>
  <c r="Y141" i="2"/>
  <c r="X146" i="2"/>
  <c r="Z146" i="2"/>
  <c r="X147" i="2"/>
  <c r="Z147" i="2"/>
  <c r="Y146" i="2"/>
  <c r="X135" i="2"/>
  <c r="Z135" i="2"/>
  <c r="X138" i="2"/>
  <c r="Z138" i="2"/>
  <c r="Y137" i="2"/>
  <c r="Y135" i="2"/>
  <c r="X145" i="2"/>
  <c r="Z145" i="2"/>
  <c r="X140" i="2"/>
  <c r="Z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AQ4" i="2" l="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N10" i="8" l="1"/>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AS135" i="2" s="1"/>
  <c r="AS136"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AF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AD131"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S119" i="2" l="1"/>
  <c r="AF119" i="2"/>
  <c r="AF120" i="2" s="1"/>
  <c r="AF121" i="2" s="1"/>
  <c r="AF122" i="2" s="1"/>
  <c r="AF123" i="2" s="1"/>
  <c r="AF124" i="2" s="1"/>
  <c r="AF125" i="2" s="1"/>
  <c r="AF126" i="2" s="1"/>
  <c r="AF127" i="2" s="1"/>
  <c r="AF128" i="2" s="1"/>
  <c r="AF129" i="2" s="1"/>
  <c r="AF130" i="2" s="1"/>
  <c r="AF131" i="2" s="1"/>
  <c r="AF132" i="2" s="1"/>
  <c r="AF133" i="2" s="1"/>
  <c r="AF134" i="2" s="1"/>
  <c r="AF135" i="2" s="1"/>
  <c r="AF136" i="2" s="1"/>
  <c r="AF137"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0"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U90" i="2"/>
  <c r="P14" i="6"/>
  <c r="O3" i="6"/>
  <c r="P15" i="6"/>
  <c r="P17" i="6"/>
  <c r="BE96" i="2"/>
  <c r="BE97" i="2" s="1"/>
  <c r="BE98" i="2" s="1"/>
  <c r="BE99" i="2" s="1"/>
  <c r="BE100" i="2" s="1"/>
  <c r="BE101" i="2" s="1"/>
  <c r="BE102" i="2" s="1"/>
  <c r="BE103" i="2" s="1"/>
  <c r="BE104" i="2" s="1"/>
  <c r="BE105" i="2" s="1"/>
  <c r="BE106" i="2" s="1"/>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O4" i="6"/>
  <c r="O15" i="6"/>
  <c r="P16" i="6"/>
  <c r="AV100" i="2"/>
  <c r="AV101" i="2" s="1"/>
  <c r="AV102" i="2" s="1"/>
  <c r="AV103" i="2" s="1"/>
  <c r="AV104" i="2" s="1"/>
  <c r="AV105" i="2" s="1"/>
  <c r="AV106" i="2" s="1"/>
  <c r="AV107" i="2" s="1"/>
  <c r="AV108" i="2" s="1"/>
  <c r="AV109" i="2" s="1"/>
  <c r="AV110" i="2" s="1"/>
  <c r="AV111" i="2" s="1"/>
  <c r="AV112" i="2" s="1"/>
  <c r="AV113" i="2" s="1"/>
  <c r="AV114" i="2" s="1"/>
  <c r="AV115" i="2" s="1"/>
  <c r="AV116" i="2" s="1"/>
  <c r="AV117" i="2" s="1"/>
  <c r="AV118" i="2" s="1"/>
  <c r="AV119" i="2" s="1"/>
  <c r="AV120"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O106" i="2" s="1"/>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D92" i="2"/>
  <c r="AU92" i="2"/>
  <c r="AU93" i="2" s="1"/>
  <c r="AF104" i="2"/>
  <c r="AF105" i="2" s="1"/>
  <c r="AF106" i="2" s="1"/>
  <c r="AF107" i="2" s="1"/>
  <c r="AF108" i="2" s="1"/>
  <c r="AF109" i="2" s="1"/>
  <c r="AF110" i="2" s="1"/>
  <c r="AF111" i="2" s="1"/>
  <c r="AF112" i="2" s="1"/>
  <c r="AF113" i="2" s="1"/>
  <c r="AF114" i="2" s="1"/>
  <c r="AF115" i="2" s="1"/>
  <c r="AF116" i="2" s="1"/>
  <c r="AF117" i="2" s="1"/>
  <c r="BA103" i="2"/>
  <c r="BA104" i="2" s="1"/>
  <c r="BA105" i="2" s="1"/>
  <c r="AR105" i="2"/>
  <c r="V105" i="2"/>
  <c r="W105" i="2"/>
  <c r="AT105" i="2"/>
  <c r="AT106" i="2" s="1"/>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AA106" i="2" s="1"/>
  <c r="V104" i="2"/>
  <c r="W104" i="2"/>
  <c r="X104" i="2" s="1"/>
  <c r="AT103" i="2"/>
  <c r="AT104" i="2" s="1"/>
  <c r="AS102" i="2"/>
  <c r="AS103" i="2" s="1"/>
  <c r="AS104" i="2" s="1"/>
  <c r="AB102" i="2"/>
  <c r="AB103" i="2" s="1"/>
  <c r="AB104" i="2" s="1"/>
  <c r="AB105" i="2" s="1"/>
  <c r="AB106" i="2" s="1"/>
  <c r="AB107" i="2" s="1"/>
  <c r="AS108" i="2"/>
  <c r="AS109" i="2" s="1"/>
  <c r="AB108" i="2"/>
  <c r="AD104" i="2"/>
  <c r="AU104" i="2"/>
  <c r="AU105" i="2"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AN106" i="2" s="1"/>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Y134" i="2" l="1"/>
  <c r="X134" i="2"/>
  <c r="Z134" i="2"/>
  <c r="Y133" i="2"/>
  <c r="Z133" i="2"/>
  <c r="X133" i="2"/>
  <c r="Y130" i="2"/>
  <c r="Y113" i="2"/>
  <c r="Y123" i="2"/>
  <c r="Y122" i="2"/>
  <c r="Y110" i="2"/>
  <c r="Y129" i="2"/>
  <c r="Y112" i="2"/>
  <c r="Y118" i="2"/>
  <c r="Y124" i="2"/>
  <c r="Y121" i="2"/>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AM108" i="2" l="1"/>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M109" i="2" l="1"/>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Z47" i="2" l="1"/>
  <c r="L10" i="8"/>
  <c r="M10"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J1" i="6" l="1"/>
  <c r="J1" i="8"/>
  <c r="K10"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J10" i="8" l="1"/>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BC108" i="2" l="1"/>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BC109" i="2" l="1"/>
  <c r="BC110" i="2" s="1"/>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I10" i="8"/>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AK109" i="2" l="1"/>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H18" i="6" l="1"/>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AY106" i="2" l="1"/>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AG106" i="2" l="1"/>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Q5" i="6" l="1"/>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Q5" i="8" l="1"/>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Q6" i="8" l="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X16" i="2" l="1"/>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H2" i="2"/>
  <c r="G2" i="2"/>
  <c r="F2" i="2"/>
  <c r="E2" i="2"/>
  <c r="C2" i="2"/>
  <c r="A2" i="2"/>
  <c r="F2" i="1"/>
  <c r="O2" i="1"/>
  <c r="J3" i="2" s="1"/>
  <c r="K2" i="1"/>
  <c r="F3" i="2" s="1"/>
  <c r="C1" i="8" l="1"/>
  <c r="Z114" i="2"/>
  <c r="Z115" i="2"/>
  <c r="Z108" i="2"/>
  <c r="Z125" i="2"/>
  <c r="Z132" i="2"/>
  <c r="Z131" i="2"/>
  <c r="B1" i="8"/>
  <c r="Z124" i="2"/>
  <c r="Z112" i="2"/>
  <c r="Z98" i="2"/>
  <c r="D1" i="8"/>
  <c r="Z104" i="2"/>
  <c r="E1" i="8"/>
  <c r="G1" i="6"/>
  <c r="G8" i="6" s="1"/>
  <c r="G1"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F10" i="6" l="1"/>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8" l="1"/>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sharedStrings.xml><?xml version="1.0" encoding="utf-8"?>
<sst xmlns="http://schemas.openxmlformats.org/spreadsheetml/2006/main" count="970" uniqueCount="317">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</sst>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3"/>
  <sheetViews>
    <sheetView workbookViewId="0">
      <pane ySplit="1" topLeftCell="A135" activePane="bottomLeft" state="frozen"/>
      <selection pane="bottomLeft" activeCell="I153" sqref="I153:Z153"/>
    </sheetView>
  </sheetViews>
  <sheetFormatPr defaultRowHeight="14.5" x14ac:dyDescent="0.35"/>
  <cols>
    <col min="2" max="2" width="11.1796875" customWidth="1"/>
    <col min="3" max="6" width="0" hidden="1" customWidth="1"/>
    <col min="7" max="7" width="14" customWidth="1"/>
    <col min="9" max="9" width="14.453125" bestFit="1" customWidth="1"/>
  </cols>
  <sheetData>
    <row r="1" spans="1:26" x14ac:dyDescent="0.3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3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3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3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3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3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3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3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3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3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3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3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3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3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3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3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3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3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3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3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3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3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3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3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3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3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3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3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3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3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3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3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3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3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3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3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3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3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3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3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3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3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3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3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3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3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3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3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3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3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3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3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3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3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3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3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3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3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3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3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3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3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3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3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3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3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3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3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3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3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3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3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3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3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3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3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3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3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3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3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3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3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3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3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3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3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3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3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3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3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3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3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3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3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3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3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3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3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3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3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3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3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3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3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3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3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3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3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3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3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3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3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3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3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3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3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3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3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3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3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3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3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3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3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3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3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3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3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3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3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3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53" si="24">INDEX(AnsLkUp,MATCH($A131 &amp; "_"&amp;Z$1,LookupName,0),3)</f>
        <v>#N/A</v>
      </c>
    </row>
    <row r="132" spans="1:26" x14ac:dyDescent="0.35">
      <c r="A132">
        <v>733</v>
      </c>
      <c r="B132" t="e">
        <f>NA()</f>
        <v>#N/A</v>
      </c>
      <c r="G132" s="1">
        <v>1</v>
      </c>
      <c r="H132" s="1" t="s">
        <v>12</v>
      </c>
      <c r="I132" s="22" t="str">
        <f t="shared" ref="I132:I133" si="25">INDEX(AnsLkUp,MATCH(A132 &amp; "_1",LookupOrder,1),2)</f>
        <v>Jay</v>
      </c>
      <c r="J132" s="22">
        <f t="shared" ref="J132:Y147"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3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3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3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3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3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3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3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3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3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3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3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3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3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3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row r="147" spans="1:26" x14ac:dyDescent="0.35">
      <c r="A147">
        <v>748</v>
      </c>
      <c r="B147" t="e">
        <f>NA()</f>
        <v>#N/A</v>
      </c>
      <c r="G147" s="1">
        <v>1</v>
      </c>
      <c r="H147" s="1" t="s">
        <v>12</v>
      </c>
      <c r="I147" s="22" t="str">
        <f t="shared" ref="I147:I149" si="28">INDEX(AnsLkUp,MATCH(A147 &amp; "_1",LookupOrder,1),2)</f>
        <v>Cara</v>
      </c>
      <c r="J147" s="22">
        <f t="shared" si="26"/>
        <v>1</v>
      </c>
      <c r="K147" s="22">
        <f t="shared" si="26"/>
        <v>1</v>
      </c>
      <c r="L147" s="22">
        <f t="shared" si="26"/>
        <v>1</v>
      </c>
      <c r="M147" s="22">
        <f t="shared" si="26"/>
        <v>1</v>
      </c>
      <c r="N147" s="22" t="e">
        <f t="shared" si="26"/>
        <v>#N/A</v>
      </c>
      <c r="O147" s="22" t="e">
        <f t="shared" si="26"/>
        <v>#N/A</v>
      </c>
      <c r="P147" s="22" t="e">
        <f t="shared" si="26"/>
        <v>#N/A</v>
      </c>
      <c r="Q147" s="22" t="e">
        <f t="shared" si="26"/>
        <v>#N/A</v>
      </c>
      <c r="R147" s="22" t="e">
        <f t="shared" si="26"/>
        <v>#N/A</v>
      </c>
      <c r="S147" s="22" t="e">
        <f t="shared" si="26"/>
        <v>#N/A</v>
      </c>
      <c r="T147" s="22" t="e">
        <f t="shared" si="26"/>
        <v>#N/A</v>
      </c>
      <c r="U147" s="22" t="e">
        <f t="shared" si="26"/>
        <v>#N/A</v>
      </c>
      <c r="V147" s="22" t="e">
        <f t="shared" si="26"/>
        <v>#N/A</v>
      </c>
      <c r="W147" s="22" t="e">
        <f t="shared" si="26"/>
        <v>#N/A</v>
      </c>
      <c r="X147" s="22" t="e">
        <f t="shared" si="26"/>
        <v>#N/A</v>
      </c>
      <c r="Y147" s="22" t="e">
        <f t="shared" ref="J147:Y153" si="29">INDEX(AnsLkUp,MATCH($A147 &amp; "_"&amp;Y$1,LookupName,0),3)</f>
        <v>#N/A</v>
      </c>
      <c r="Z147" s="22" t="e">
        <f t="shared" si="24"/>
        <v>#N/A</v>
      </c>
    </row>
    <row r="148" spans="1:26" x14ac:dyDescent="0.35">
      <c r="A148">
        <v>749</v>
      </c>
      <c r="B148" t="s">
        <v>310</v>
      </c>
      <c r="G148" s="1">
        <v>1</v>
      </c>
      <c r="H148" s="1" t="s">
        <v>12</v>
      </c>
      <c r="I148" s="22" t="str">
        <f t="shared" si="28"/>
        <v>Evan</v>
      </c>
      <c r="J148" s="22">
        <f t="shared" si="29"/>
        <v>3</v>
      </c>
      <c r="K148" s="22">
        <f t="shared" si="29"/>
        <v>1</v>
      </c>
      <c r="L148" s="22">
        <f t="shared" si="29"/>
        <v>1</v>
      </c>
      <c r="M148" s="22">
        <f t="shared" si="29"/>
        <v>3</v>
      </c>
      <c r="N148" s="22" t="e">
        <f t="shared" si="29"/>
        <v>#N/A</v>
      </c>
      <c r="O148" s="22" t="e">
        <f t="shared" si="29"/>
        <v>#N/A</v>
      </c>
      <c r="P148" s="22" t="e">
        <f t="shared" si="29"/>
        <v>#N/A</v>
      </c>
      <c r="Q148" s="22" t="e">
        <f t="shared" si="29"/>
        <v>#N/A</v>
      </c>
      <c r="R148" s="22" t="e">
        <f t="shared" si="29"/>
        <v>#N/A</v>
      </c>
      <c r="S148" s="22" t="e">
        <f t="shared" si="29"/>
        <v>#N/A</v>
      </c>
      <c r="T148" s="22" t="e">
        <f t="shared" si="29"/>
        <v>#N/A</v>
      </c>
      <c r="U148" s="22" t="e">
        <f t="shared" si="29"/>
        <v>#N/A</v>
      </c>
      <c r="V148" s="22" t="e">
        <f t="shared" si="29"/>
        <v>#N/A</v>
      </c>
      <c r="W148" s="22" t="e">
        <f t="shared" si="29"/>
        <v>#N/A</v>
      </c>
      <c r="X148" s="22" t="e">
        <f t="shared" si="29"/>
        <v>#N/A</v>
      </c>
      <c r="Y148" s="22" t="e">
        <f t="shared" si="29"/>
        <v>#N/A</v>
      </c>
      <c r="Z148" s="22" t="e">
        <f t="shared" si="24"/>
        <v>#N/A</v>
      </c>
    </row>
    <row r="149" spans="1:26" x14ac:dyDescent="0.35">
      <c r="A149">
        <v>750</v>
      </c>
      <c r="B149" t="e">
        <f>NA()</f>
        <v>#N/A</v>
      </c>
      <c r="G149" s="1">
        <v>3</v>
      </c>
      <c r="H149" s="1" t="s">
        <v>12</v>
      </c>
      <c r="I149" s="22" t="str">
        <f t="shared" si="28"/>
        <v>Guest</v>
      </c>
      <c r="J149" s="22">
        <f t="shared" si="29"/>
        <v>1</v>
      </c>
      <c r="K149" s="22">
        <f t="shared" si="29"/>
        <v>3</v>
      </c>
      <c r="L149" s="22">
        <f t="shared" si="29"/>
        <v>3</v>
      </c>
      <c r="M149" s="22">
        <f t="shared" si="29"/>
        <v>1</v>
      </c>
      <c r="N149" s="22" t="e">
        <f t="shared" si="29"/>
        <v>#N/A</v>
      </c>
      <c r="O149" s="22" t="e">
        <f t="shared" si="29"/>
        <v>#N/A</v>
      </c>
      <c r="P149" s="22" t="e">
        <f t="shared" si="29"/>
        <v>#N/A</v>
      </c>
      <c r="Q149" s="22" t="e">
        <f t="shared" si="29"/>
        <v>#N/A</v>
      </c>
      <c r="R149" s="22" t="e">
        <f t="shared" si="29"/>
        <v>#N/A</v>
      </c>
      <c r="S149" s="22" t="e">
        <f t="shared" si="29"/>
        <v>#N/A</v>
      </c>
      <c r="T149" s="22" t="e">
        <f t="shared" si="29"/>
        <v>#N/A</v>
      </c>
      <c r="U149" s="22" t="e">
        <f t="shared" si="29"/>
        <v>#N/A</v>
      </c>
      <c r="V149" s="22" t="e">
        <f t="shared" si="29"/>
        <v>#N/A</v>
      </c>
      <c r="W149" s="22" t="e">
        <f t="shared" si="29"/>
        <v>#N/A</v>
      </c>
      <c r="X149" s="22" t="e">
        <f t="shared" si="29"/>
        <v>#N/A</v>
      </c>
      <c r="Y149" s="22" t="e">
        <f t="shared" si="29"/>
        <v>#N/A</v>
      </c>
      <c r="Z149" s="22">
        <f t="shared" si="24"/>
        <v>1</v>
      </c>
    </row>
    <row r="150" spans="1:26" x14ac:dyDescent="0.35">
      <c r="A150">
        <v>751</v>
      </c>
      <c r="B150" t="s">
        <v>311</v>
      </c>
      <c r="G150" s="1">
        <v>2</v>
      </c>
      <c r="H150" s="1" t="s">
        <v>312</v>
      </c>
      <c r="I150" s="22" t="str">
        <f t="shared" ref="I150:I152" si="30">INDEX(AnsLkUp,MATCH(A150 &amp; "_1",LookupOrder,1),2)</f>
        <v>Jay</v>
      </c>
      <c r="J150" s="22">
        <f t="shared" si="29"/>
        <v>3</v>
      </c>
      <c r="K150" s="22" t="e">
        <f t="shared" si="29"/>
        <v>#N/A</v>
      </c>
      <c r="L150" s="22">
        <f t="shared" si="29"/>
        <v>4</v>
      </c>
      <c r="M150" s="22">
        <f t="shared" si="29"/>
        <v>4</v>
      </c>
      <c r="N150" s="22" t="e">
        <f t="shared" si="29"/>
        <v>#N/A</v>
      </c>
      <c r="O150" s="22">
        <f t="shared" si="29"/>
        <v>3</v>
      </c>
      <c r="P150" s="22" t="e">
        <f t="shared" si="29"/>
        <v>#N/A</v>
      </c>
      <c r="Q150" s="22" t="e">
        <f t="shared" si="29"/>
        <v>#N/A</v>
      </c>
      <c r="R150" s="22" t="e">
        <f t="shared" si="29"/>
        <v>#N/A</v>
      </c>
      <c r="S150" s="22" t="e">
        <f t="shared" si="29"/>
        <v>#N/A</v>
      </c>
      <c r="T150" s="22" t="e">
        <f t="shared" si="29"/>
        <v>#N/A</v>
      </c>
      <c r="U150" s="22" t="e">
        <f t="shared" si="29"/>
        <v>#N/A</v>
      </c>
      <c r="V150" s="22" t="e">
        <f t="shared" si="29"/>
        <v>#N/A</v>
      </c>
      <c r="W150" s="22" t="e">
        <f t="shared" si="29"/>
        <v>#N/A</v>
      </c>
      <c r="X150" s="22" t="e">
        <f t="shared" si="29"/>
        <v>#N/A</v>
      </c>
      <c r="Y150" s="22" t="e">
        <f t="shared" si="29"/>
        <v>#N/A</v>
      </c>
      <c r="Z150" s="22" t="e">
        <f t="shared" si="24"/>
        <v>#N/A</v>
      </c>
    </row>
    <row r="151" spans="1:26" x14ac:dyDescent="0.35">
      <c r="A151">
        <v>752</v>
      </c>
      <c r="B151" t="s">
        <v>313</v>
      </c>
      <c r="G151" s="1">
        <v>3</v>
      </c>
      <c r="H151" s="1" t="s">
        <v>314</v>
      </c>
      <c r="I151" s="22" t="str">
        <f t="shared" si="30"/>
        <v>George</v>
      </c>
      <c r="J151" s="22">
        <f t="shared" si="29"/>
        <v>2</v>
      </c>
      <c r="K151" s="22">
        <f t="shared" si="29"/>
        <v>1</v>
      </c>
      <c r="L151" s="22">
        <f t="shared" si="29"/>
        <v>2</v>
      </c>
      <c r="M151" s="22">
        <f t="shared" si="29"/>
        <v>3</v>
      </c>
      <c r="N151" s="22">
        <f t="shared" si="29"/>
        <v>2</v>
      </c>
      <c r="O151" s="22">
        <f t="shared" si="29"/>
        <v>3</v>
      </c>
      <c r="P151" s="22" t="e">
        <f t="shared" si="29"/>
        <v>#N/A</v>
      </c>
      <c r="Q151" s="22" t="e">
        <f t="shared" si="29"/>
        <v>#N/A</v>
      </c>
      <c r="R151" s="22" t="e">
        <f t="shared" si="29"/>
        <v>#N/A</v>
      </c>
      <c r="S151" s="22" t="e">
        <f t="shared" si="29"/>
        <v>#N/A</v>
      </c>
      <c r="T151" s="22" t="e">
        <f t="shared" si="29"/>
        <v>#N/A</v>
      </c>
      <c r="U151" s="22" t="e">
        <f t="shared" si="29"/>
        <v>#N/A</v>
      </c>
      <c r="V151" s="22" t="e">
        <f t="shared" si="29"/>
        <v>#N/A</v>
      </c>
      <c r="W151" s="22" t="e">
        <f t="shared" si="29"/>
        <v>#N/A</v>
      </c>
      <c r="X151" s="22" t="e">
        <f t="shared" si="29"/>
        <v>#N/A</v>
      </c>
      <c r="Y151" s="22" t="e">
        <f t="shared" si="29"/>
        <v>#N/A</v>
      </c>
      <c r="Z151" s="22" t="e">
        <f t="shared" si="24"/>
        <v>#N/A</v>
      </c>
    </row>
    <row r="152" spans="1:26" x14ac:dyDescent="0.35">
      <c r="A152">
        <v>753</v>
      </c>
      <c r="B152" t="s">
        <v>315</v>
      </c>
      <c r="G152" s="1">
        <v>2</v>
      </c>
      <c r="H152" s="1" t="s">
        <v>12</v>
      </c>
      <c r="I152" s="22" t="str">
        <f t="shared" si="30"/>
        <v>Evan</v>
      </c>
      <c r="J152" s="22">
        <f t="shared" si="29"/>
        <v>2</v>
      </c>
      <c r="K152" s="22">
        <f t="shared" si="29"/>
        <v>1</v>
      </c>
      <c r="L152" s="22">
        <f t="shared" si="29"/>
        <v>2</v>
      </c>
      <c r="M152" s="22">
        <f t="shared" si="29"/>
        <v>3</v>
      </c>
      <c r="N152" s="22" t="e">
        <f t="shared" si="29"/>
        <v>#N/A</v>
      </c>
      <c r="O152" s="22" t="e">
        <f t="shared" si="29"/>
        <v>#N/A</v>
      </c>
      <c r="P152" s="22" t="e">
        <f t="shared" si="29"/>
        <v>#N/A</v>
      </c>
      <c r="Q152" s="22" t="e">
        <f t="shared" si="29"/>
        <v>#N/A</v>
      </c>
      <c r="R152" s="22" t="e">
        <f t="shared" si="29"/>
        <v>#N/A</v>
      </c>
      <c r="S152" s="22" t="e">
        <f t="shared" si="29"/>
        <v>#N/A</v>
      </c>
      <c r="T152" s="22" t="e">
        <f t="shared" si="29"/>
        <v>#N/A</v>
      </c>
      <c r="U152" s="22" t="e">
        <f t="shared" si="29"/>
        <v>#N/A</v>
      </c>
      <c r="V152" s="22" t="e">
        <f t="shared" si="29"/>
        <v>#N/A</v>
      </c>
      <c r="W152" s="22" t="e">
        <f t="shared" si="29"/>
        <v>#N/A</v>
      </c>
      <c r="X152" s="22" t="e">
        <f t="shared" si="29"/>
        <v>#N/A</v>
      </c>
      <c r="Y152" s="22" t="e">
        <f t="shared" si="29"/>
        <v>#N/A</v>
      </c>
      <c r="Z152" s="22" t="e">
        <f t="shared" si="24"/>
        <v>#N/A</v>
      </c>
    </row>
    <row r="153" spans="1:26" x14ac:dyDescent="0.35">
      <c r="A153">
        <v>754</v>
      </c>
      <c r="B153" t="s">
        <v>316</v>
      </c>
      <c r="G153" s="1">
        <v>3</v>
      </c>
      <c r="H153" s="1" t="s">
        <v>12</v>
      </c>
      <c r="I153" s="22" t="str">
        <f t="shared" ref="I153" si="31">INDEX(AnsLkUp,MATCH(A153 &amp; "_1",LookupOrder,1),2)</f>
        <v>Evan</v>
      </c>
      <c r="J153" s="22">
        <f t="shared" si="29"/>
        <v>3</v>
      </c>
      <c r="K153" s="22">
        <f t="shared" si="29"/>
        <v>3</v>
      </c>
      <c r="L153" s="22">
        <f t="shared" si="29"/>
        <v>3</v>
      </c>
      <c r="M153" s="22">
        <f t="shared" si="29"/>
        <v>3</v>
      </c>
      <c r="N153" s="22" t="e">
        <f t="shared" si="29"/>
        <v>#N/A</v>
      </c>
      <c r="O153" s="22" t="e">
        <f t="shared" si="29"/>
        <v>#N/A</v>
      </c>
      <c r="P153" s="22" t="e">
        <f t="shared" si="29"/>
        <v>#N/A</v>
      </c>
      <c r="Q153" s="22" t="e">
        <f t="shared" si="29"/>
        <v>#N/A</v>
      </c>
      <c r="R153" s="22" t="e">
        <f t="shared" si="29"/>
        <v>#N/A</v>
      </c>
      <c r="S153" s="22" t="e">
        <f t="shared" si="29"/>
        <v>#N/A</v>
      </c>
      <c r="T153" s="22" t="e">
        <f t="shared" si="29"/>
        <v>#N/A</v>
      </c>
      <c r="U153" s="22" t="e">
        <f t="shared" si="29"/>
        <v>#N/A</v>
      </c>
      <c r="V153" s="22" t="e">
        <f t="shared" si="29"/>
        <v>#N/A</v>
      </c>
      <c r="W153" s="22" t="e">
        <f t="shared" si="29"/>
        <v>#N/A</v>
      </c>
      <c r="X153" s="22" t="e">
        <f t="shared" si="29"/>
        <v>#N/A</v>
      </c>
      <c r="Y153" s="22" t="e">
        <f t="shared" si="29"/>
        <v>#N/A</v>
      </c>
      <c r="Z153" s="22" t="e">
        <f t="shared" si="24"/>
        <v>#N/A</v>
      </c>
    </row>
  </sheetData>
  <autoFilter ref="A1:U101" xr:uid="{00000000-0009-0000-0000-00000000000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9"/>
  <sheetViews>
    <sheetView workbookViewId="0">
      <pane ySplit="1" topLeftCell="A381" activePane="bottomLeft" state="frozen"/>
      <selection pane="bottomLeft" activeCell="F397" sqref="F397:F399"/>
    </sheetView>
  </sheetViews>
  <sheetFormatPr defaultRowHeight="14.5" x14ac:dyDescent="0.35"/>
  <cols>
    <col min="3" max="3" width="12.81640625" bestFit="1" customWidth="1"/>
    <col min="4" max="4" width="15.7265625" bestFit="1" customWidth="1"/>
    <col min="5" max="5" width="12.54296875" bestFit="1" customWidth="1"/>
    <col min="6" max="6" width="12.7265625" bestFit="1" customWidth="1"/>
  </cols>
  <sheetData>
    <row r="1" spans="1:6" x14ac:dyDescent="0.35">
      <c r="A1" s="2" t="s">
        <v>0</v>
      </c>
      <c r="B1" s="3" t="s">
        <v>227</v>
      </c>
      <c r="C1" s="3" t="s">
        <v>228</v>
      </c>
      <c r="D1" s="3" t="s">
        <v>229</v>
      </c>
      <c r="E1" s="24" t="s">
        <v>233</v>
      </c>
      <c r="F1" s="24" t="s">
        <v>234</v>
      </c>
    </row>
    <row r="2" spans="1:6" x14ac:dyDescent="0.35">
      <c r="A2">
        <v>652</v>
      </c>
      <c r="B2" t="s">
        <v>23</v>
      </c>
      <c r="C2" s="1">
        <v>2</v>
      </c>
      <c r="D2" s="1">
        <v>1</v>
      </c>
      <c r="E2" s="23" t="str">
        <f>A2 &amp; "_" &amp; D2</f>
        <v>652_1</v>
      </c>
      <c r="F2" s="23" t="str">
        <f>A2 &amp; "_" &amp; B2</f>
        <v>652_Cara</v>
      </c>
    </row>
    <row r="3" spans="1:6" x14ac:dyDescent="0.35">
      <c r="A3">
        <v>652</v>
      </c>
      <c r="B3" t="s">
        <v>7</v>
      </c>
      <c r="C3" s="1">
        <v>2</v>
      </c>
      <c r="D3" s="1">
        <v>2</v>
      </c>
      <c r="E3" s="23" t="str">
        <f t="shared" ref="E3:E4" si="0">A3 &amp; "_" &amp; D3</f>
        <v>652_2</v>
      </c>
      <c r="F3" s="23" t="str">
        <f>A3 &amp; "_" &amp; B3</f>
        <v>652_Evan</v>
      </c>
    </row>
    <row r="4" spans="1:6" x14ac:dyDescent="0.35">
      <c r="A4">
        <v>652</v>
      </c>
      <c r="B4" t="s">
        <v>5</v>
      </c>
      <c r="C4" s="1">
        <v>1</v>
      </c>
      <c r="D4" s="1">
        <v>3</v>
      </c>
      <c r="E4" s="23" t="str">
        <f t="shared" si="0"/>
        <v>652_3</v>
      </c>
      <c r="F4" s="23" t="str">
        <f>A4 &amp; "_" &amp; B4</f>
        <v>652_Bob</v>
      </c>
    </row>
    <row r="5" spans="1:6" x14ac:dyDescent="0.35">
      <c r="A5">
        <v>653</v>
      </c>
      <c r="B5" t="s">
        <v>6</v>
      </c>
      <c r="C5" s="1">
        <v>2</v>
      </c>
      <c r="D5" s="1">
        <v>1</v>
      </c>
      <c r="E5" s="23" t="str">
        <f t="shared" ref="E5:E83" si="1">A5 &amp; "_" &amp; D5</f>
        <v>653_1</v>
      </c>
      <c r="F5" s="23" t="str">
        <f t="shared" ref="F5:F70" si="2">A5 &amp; "_" &amp; B5</f>
        <v>653_Jay</v>
      </c>
    </row>
    <row r="6" spans="1:6" x14ac:dyDescent="0.35">
      <c r="A6">
        <v>653</v>
      </c>
      <c r="B6" t="s">
        <v>7</v>
      </c>
      <c r="C6" s="1">
        <v>1</v>
      </c>
      <c r="D6" s="1">
        <v>2</v>
      </c>
      <c r="E6" s="23" t="str">
        <f t="shared" si="1"/>
        <v>653_2</v>
      </c>
      <c r="F6" s="23" t="str">
        <f t="shared" si="2"/>
        <v>653_Evan</v>
      </c>
    </row>
    <row r="7" spans="1:6" x14ac:dyDescent="0.35">
      <c r="A7">
        <v>653</v>
      </c>
      <c r="B7" t="s">
        <v>23</v>
      </c>
      <c r="C7" s="1">
        <v>3</v>
      </c>
      <c r="D7" s="1">
        <v>3</v>
      </c>
      <c r="E7" s="23" t="str">
        <f t="shared" si="1"/>
        <v>653_3</v>
      </c>
      <c r="F7" s="23" t="str">
        <f t="shared" si="2"/>
        <v>653_Cara</v>
      </c>
    </row>
    <row r="8" spans="1:6" x14ac:dyDescent="0.35">
      <c r="A8">
        <v>653</v>
      </c>
      <c r="B8" t="s">
        <v>5</v>
      </c>
      <c r="C8" s="1">
        <v>3</v>
      </c>
      <c r="D8" s="1">
        <v>4</v>
      </c>
      <c r="E8" s="23" t="str">
        <f t="shared" si="1"/>
        <v>653_4</v>
      </c>
      <c r="F8" s="23" t="str">
        <f t="shared" si="2"/>
        <v>653_Bob</v>
      </c>
    </row>
    <row r="9" spans="1:6" x14ac:dyDescent="0.35">
      <c r="A9">
        <v>654</v>
      </c>
      <c r="B9" t="s">
        <v>23</v>
      </c>
      <c r="C9" s="1">
        <v>2</v>
      </c>
      <c r="D9" s="1">
        <v>1</v>
      </c>
      <c r="E9" s="23" t="str">
        <f t="shared" si="1"/>
        <v>654_1</v>
      </c>
      <c r="F9" s="23" t="str">
        <f t="shared" si="2"/>
        <v>654_Cara</v>
      </c>
    </row>
    <row r="10" spans="1:6" x14ac:dyDescent="0.35">
      <c r="A10">
        <v>654</v>
      </c>
      <c r="B10" t="s">
        <v>5</v>
      </c>
      <c r="C10" s="1">
        <v>2</v>
      </c>
      <c r="D10" s="1">
        <v>2</v>
      </c>
      <c r="E10" s="23" t="str">
        <f t="shared" si="1"/>
        <v>654_2</v>
      </c>
      <c r="F10" s="23" t="str">
        <f t="shared" si="2"/>
        <v>654_Bob</v>
      </c>
    </row>
    <row r="11" spans="1:6" x14ac:dyDescent="0.35">
      <c r="A11">
        <v>654</v>
      </c>
      <c r="B11" t="s">
        <v>6</v>
      </c>
      <c r="C11" s="1">
        <v>2</v>
      </c>
      <c r="D11" s="1">
        <v>3</v>
      </c>
      <c r="E11" s="23" t="str">
        <f t="shared" si="1"/>
        <v>654_3</v>
      </c>
      <c r="F11" s="23" t="str">
        <f t="shared" si="2"/>
        <v>654_Jay</v>
      </c>
    </row>
    <row r="12" spans="1:6" x14ac:dyDescent="0.35">
      <c r="A12">
        <v>654</v>
      </c>
      <c r="B12" t="s">
        <v>7</v>
      </c>
      <c r="C12" s="1">
        <v>2</v>
      </c>
      <c r="D12" s="1">
        <v>4</v>
      </c>
      <c r="E12" s="23" t="str">
        <f t="shared" si="1"/>
        <v>654_4</v>
      </c>
      <c r="F12" s="23" t="str">
        <f t="shared" si="2"/>
        <v>654_Evan</v>
      </c>
    </row>
    <row r="13" spans="1:6" x14ac:dyDescent="0.35">
      <c r="A13">
        <v>655</v>
      </c>
      <c r="B13" t="s">
        <v>7</v>
      </c>
      <c r="C13" s="1">
        <v>3</v>
      </c>
      <c r="D13" s="1">
        <v>1</v>
      </c>
      <c r="E13" s="23" t="str">
        <f t="shared" si="1"/>
        <v>655_1</v>
      </c>
      <c r="F13" s="23" t="str">
        <f t="shared" si="2"/>
        <v>655_Evan</v>
      </c>
    </row>
    <row r="14" spans="1:6" x14ac:dyDescent="0.35">
      <c r="A14">
        <v>655</v>
      </c>
      <c r="B14" t="s">
        <v>6</v>
      </c>
      <c r="C14" s="1">
        <v>2</v>
      </c>
      <c r="D14" s="1">
        <v>2</v>
      </c>
      <c r="E14" s="23" t="str">
        <f t="shared" si="1"/>
        <v>655_2</v>
      </c>
      <c r="F14" s="23" t="str">
        <f t="shared" si="2"/>
        <v>655_Jay</v>
      </c>
    </row>
    <row r="15" spans="1:6" x14ac:dyDescent="0.35">
      <c r="A15">
        <v>655</v>
      </c>
      <c r="B15" t="s">
        <v>23</v>
      </c>
      <c r="C15" s="1">
        <v>1</v>
      </c>
      <c r="D15" s="1">
        <v>3</v>
      </c>
      <c r="E15" s="23" t="str">
        <f t="shared" si="1"/>
        <v>655_3</v>
      </c>
      <c r="F15" s="23" t="str">
        <f t="shared" si="2"/>
        <v>655_Cara</v>
      </c>
    </row>
    <row r="16" spans="1:6" x14ac:dyDescent="0.35">
      <c r="A16">
        <v>655</v>
      </c>
      <c r="B16" t="s">
        <v>5</v>
      </c>
      <c r="C16" s="1">
        <v>3</v>
      </c>
      <c r="D16" s="1">
        <v>4</v>
      </c>
      <c r="E16" s="23" t="str">
        <f t="shared" si="1"/>
        <v>655_4</v>
      </c>
      <c r="F16" s="23" t="str">
        <f t="shared" si="2"/>
        <v>655_Bob</v>
      </c>
    </row>
    <row r="17" spans="1:6" x14ac:dyDescent="0.35">
      <c r="A17">
        <v>656</v>
      </c>
      <c r="B17" t="s">
        <v>6</v>
      </c>
      <c r="C17" s="1">
        <v>3</v>
      </c>
      <c r="D17" s="1">
        <v>1</v>
      </c>
      <c r="E17" s="23" t="str">
        <f t="shared" si="1"/>
        <v>656_1</v>
      </c>
      <c r="F17" s="23" t="str">
        <f t="shared" si="2"/>
        <v>656_Jay</v>
      </c>
    </row>
    <row r="18" spans="1:6" x14ac:dyDescent="0.35">
      <c r="A18">
        <v>656</v>
      </c>
      <c r="B18" t="s">
        <v>5</v>
      </c>
      <c r="C18" s="1">
        <v>3</v>
      </c>
      <c r="D18" s="1">
        <v>2</v>
      </c>
      <c r="E18" s="23" t="str">
        <f t="shared" si="1"/>
        <v>656_2</v>
      </c>
      <c r="F18" s="23" t="str">
        <f t="shared" si="2"/>
        <v>656_Bob</v>
      </c>
    </row>
    <row r="19" spans="1:6" x14ac:dyDescent="0.35">
      <c r="A19">
        <v>656</v>
      </c>
      <c r="B19" t="s">
        <v>7</v>
      </c>
      <c r="C19" s="1">
        <v>3</v>
      </c>
      <c r="D19" s="1">
        <v>3</v>
      </c>
      <c r="E19" s="23" t="str">
        <f t="shared" si="1"/>
        <v>656_3</v>
      </c>
      <c r="F19" s="23" t="str">
        <f t="shared" si="2"/>
        <v>656_Evan</v>
      </c>
    </row>
    <row r="20" spans="1:6" x14ac:dyDescent="0.35">
      <c r="A20">
        <v>657</v>
      </c>
      <c r="B20" t="s">
        <v>23</v>
      </c>
      <c r="C20" s="1">
        <v>1</v>
      </c>
      <c r="D20" s="1">
        <v>1</v>
      </c>
      <c r="E20" s="23" t="str">
        <f t="shared" si="1"/>
        <v>657_1</v>
      </c>
      <c r="F20" s="23" t="str">
        <f t="shared" si="2"/>
        <v>657_Cara</v>
      </c>
    </row>
    <row r="21" spans="1:6" x14ac:dyDescent="0.35">
      <c r="A21">
        <v>657</v>
      </c>
      <c r="B21" t="s">
        <v>5</v>
      </c>
      <c r="C21" s="1">
        <v>3</v>
      </c>
      <c r="D21" s="1">
        <v>2</v>
      </c>
      <c r="E21" s="23" t="str">
        <f t="shared" si="1"/>
        <v>657_2</v>
      </c>
      <c r="F21" s="23" t="str">
        <f t="shared" si="2"/>
        <v>657_Bob</v>
      </c>
    </row>
    <row r="22" spans="1:6" x14ac:dyDescent="0.35">
      <c r="A22">
        <v>657</v>
      </c>
      <c r="B22" t="s">
        <v>7</v>
      </c>
      <c r="C22" s="1">
        <v>3</v>
      </c>
      <c r="D22" s="1">
        <v>3</v>
      </c>
      <c r="E22" s="23" t="str">
        <f t="shared" si="1"/>
        <v>657_3</v>
      </c>
      <c r="F22" s="23" t="str">
        <f t="shared" si="2"/>
        <v>657_Evan</v>
      </c>
    </row>
    <row r="23" spans="1:6" x14ac:dyDescent="0.35">
      <c r="A23">
        <v>657</v>
      </c>
      <c r="B23" t="s">
        <v>6</v>
      </c>
      <c r="C23" s="1">
        <v>3</v>
      </c>
      <c r="D23" s="1">
        <v>4</v>
      </c>
      <c r="E23" s="23" t="str">
        <f t="shared" si="1"/>
        <v>657_4</v>
      </c>
      <c r="F23" s="23" t="str">
        <f t="shared" si="2"/>
        <v>657_Jay</v>
      </c>
    </row>
    <row r="24" spans="1:6" x14ac:dyDescent="0.35">
      <c r="A24">
        <v>658</v>
      </c>
      <c r="B24" t="s">
        <v>7</v>
      </c>
      <c r="C24" s="1">
        <v>2</v>
      </c>
      <c r="D24" s="1">
        <v>1</v>
      </c>
      <c r="E24" s="23" t="str">
        <f t="shared" si="1"/>
        <v>658_1</v>
      </c>
      <c r="F24" s="23" t="str">
        <f t="shared" si="2"/>
        <v>658_Evan</v>
      </c>
    </row>
    <row r="25" spans="1:6" x14ac:dyDescent="0.35">
      <c r="A25">
        <v>658</v>
      </c>
      <c r="B25" t="s">
        <v>5</v>
      </c>
      <c r="C25" s="1">
        <v>3</v>
      </c>
      <c r="D25" s="1">
        <v>2</v>
      </c>
      <c r="E25" s="23" t="str">
        <f t="shared" si="1"/>
        <v>658_2</v>
      </c>
      <c r="F25" s="23" t="str">
        <f t="shared" si="2"/>
        <v>658_Bob</v>
      </c>
    </row>
    <row r="26" spans="1:6" x14ac:dyDescent="0.35">
      <c r="A26">
        <v>658</v>
      </c>
      <c r="B26" t="s">
        <v>23</v>
      </c>
      <c r="C26" s="1">
        <v>3</v>
      </c>
      <c r="D26" s="1">
        <v>3</v>
      </c>
      <c r="E26" s="23" t="str">
        <f t="shared" si="1"/>
        <v>658_3</v>
      </c>
      <c r="F26" s="23" t="str">
        <f t="shared" si="2"/>
        <v>658_Cara</v>
      </c>
    </row>
    <row r="27" spans="1:6" x14ac:dyDescent="0.35">
      <c r="A27">
        <v>658</v>
      </c>
      <c r="B27" t="s">
        <v>6</v>
      </c>
      <c r="C27" s="1">
        <v>3</v>
      </c>
      <c r="D27" s="1">
        <v>4</v>
      </c>
      <c r="E27" s="23" t="str">
        <f t="shared" si="1"/>
        <v>658_4</v>
      </c>
      <c r="F27" s="23" t="str">
        <f t="shared" si="2"/>
        <v>658_Jay</v>
      </c>
    </row>
    <row r="28" spans="1:6" x14ac:dyDescent="0.35">
      <c r="A28">
        <v>659</v>
      </c>
      <c r="B28" t="s">
        <v>5</v>
      </c>
      <c r="C28" s="1">
        <v>3</v>
      </c>
      <c r="D28" s="1">
        <v>1</v>
      </c>
      <c r="E28" s="23" t="str">
        <f t="shared" si="1"/>
        <v>659_1</v>
      </c>
      <c r="F28" s="23" t="str">
        <f t="shared" si="2"/>
        <v>659_Bob</v>
      </c>
    </row>
    <row r="29" spans="1:6" x14ac:dyDescent="0.35">
      <c r="A29">
        <v>659</v>
      </c>
      <c r="B29" t="s">
        <v>6</v>
      </c>
      <c r="C29" s="1">
        <v>1</v>
      </c>
      <c r="D29" s="1">
        <v>2</v>
      </c>
      <c r="E29" s="23" t="str">
        <f t="shared" si="1"/>
        <v>659_2</v>
      </c>
      <c r="F29" s="23" t="str">
        <f t="shared" si="2"/>
        <v>659_Jay</v>
      </c>
    </row>
    <row r="30" spans="1:6" x14ac:dyDescent="0.35">
      <c r="A30">
        <v>659</v>
      </c>
      <c r="B30" t="s">
        <v>7</v>
      </c>
      <c r="C30" s="1">
        <v>3</v>
      </c>
      <c r="D30" s="1">
        <v>3</v>
      </c>
      <c r="E30" s="23" t="str">
        <f t="shared" si="1"/>
        <v>659_3</v>
      </c>
      <c r="F30" s="23" t="str">
        <f t="shared" si="2"/>
        <v>659_Evan</v>
      </c>
    </row>
    <row r="31" spans="1:6" x14ac:dyDescent="0.35">
      <c r="A31">
        <v>659</v>
      </c>
      <c r="B31" t="s">
        <v>23</v>
      </c>
      <c r="C31" s="1">
        <v>2</v>
      </c>
      <c r="D31" s="1">
        <v>4</v>
      </c>
      <c r="E31" s="23" t="str">
        <f t="shared" si="1"/>
        <v>659_4</v>
      </c>
      <c r="F31" s="23" t="str">
        <f t="shared" si="2"/>
        <v>659_Cara</v>
      </c>
    </row>
    <row r="32" spans="1:6" x14ac:dyDescent="0.35">
      <c r="A32">
        <v>660</v>
      </c>
      <c r="B32" t="s">
        <v>6</v>
      </c>
      <c r="C32" s="1">
        <v>1</v>
      </c>
      <c r="D32" s="1">
        <v>1</v>
      </c>
      <c r="E32" s="23" t="str">
        <f t="shared" si="1"/>
        <v>660_1</v>
      </c>
      <c r="F32" s="23" t="str">
        <f t="shared" si="2"/>
        <v>660_Jay</v>
      </c>
    </row>
    <row r="33" spans="1:6" x14ac:dyDescent="0.35">
      <c r="A33">
        <v>660</v>
      </c>
      <c r="B33" t="s">
        <v>5</v>
      </c>
      <c r="C33" s="1">
        <v>2</v>
      </c>
      <c r="D33" s="1">
        <v>2</v>
      </c>
      <c r="E33" s="23" t="str">
        <f t="shared" si="1"/>
        <v>660_2</v>
      </c>
      <c r="F33" s="23" t="str">
        <f t="shared" si="2"/>
        <v>660_Bob</v>
      </c>
    </row>
    <row r="34" spans="1:6" x14ac:dyDescent="0.35">
      <c r="A34">
        <v>660</v>
      </c>
      <c r="B34" t="s">
        <v>7</v>
      </c>
      <c r="C34" s="1">
        <v>2</v>
      </c>
      <c r="D34" s="1">
        <v>3</v>
      </c>
      <c r="E34" s="23" t="str">
        <f t="shared" si="1"/>
        <v>660_3</v>
      </c>
      <c r="F34" s="23" t="str">
        <f t="shared" si="2"/>
        <v>660_Evan</v>
      </c>
    </row>
    <row r="35" spans="1:6" x14ac:dyDescent="0.35">
      <c r="A35">
        <v>661</v>
      </c>
      <c r="B35" t="s">
        <v>5</v>
      </c>
      <c r="C35" s="1">
        <v>1</v>
      </c>
      <c r="D35" s="1">
        <v>1</v>
      </c>
      <c r="E35" s="23" t="str">
        <f t="shared" si="1"/>
        <v>661_1</v>
      </c>
      <c r="F35" s="23" t="str">
        <f t="shared" si="2"/>
        <v>661_Bob</v>
      </c>
    </row>
    <row r="36" spans="1:6" x14ac:dyDescent="0.35">
      <c r="A36">
        <v>661</v>
      </c>
      <c r="B36" t="s">
        <v>23</v>
      </c>
      <c r="C36" s="1">
        <v>1</v>
      </c>
      <c r="D36" s="1">
        <v>2</v>
      </c>
      <c r="E36" s="23" t="str">
        <f t="shared" si="1"/>
        <v>661_2</v>
      </c>
      <c r="F36" s="23" t="str">
        <f t="shared" si="2"/>
        <v>661_Cara</v>
      </c>
    </row>
    <row r="37" spans="1:6" x14ac:dyDescent="0.35">
      <c r="A37">
        <v>661</v>
      </c>
      <c r="B37" t="s">
        <v>6</v>
      </c>
      <c r="C37" s="1">
        <v>1</v>
      </c>
      <c r="D37" s="1">
        <v>3</v>
      </c>
      <c r="E37" s="23" t="str">
        <f t="shared" si="1"/>
        <v>661_3</v>
      </c>
      <c r="F37" s="23" t="str">
        <f t="shared" si="2"/>
        <v>661_Jay</v>
      </c>
    </row>
    <row r="38" spans="1:6" x14ac:dyDescent="0.35">
      <c r="A38">
        <v>662</v>
      </c>
      <c r="B38" t="s">
        <v>6</v>
      </c>
      <c r="C38" s="1">
        <v>3</v>
      </c>
      <c r="D38" s="1">
        <v>1</v>
      </c>
      <c r="E38" s="23" t="str">
        <f t="shared" si="1"/>
        <v>662_1</v>
      </c>
      <c r="F38" s="23" t="str">
        <f t="shared" si="2"/>
        <v>662_Jay</v>
      </c>
    </row>
    <row r="39" spans="1:6" x14ac:dyDescent="0.35">
      <c r="A39">
        <v>662</v>
      </c>
      <c r="B39" t="s">
        <v>7</v>
      </c>
      <c r="C39" s="1">
        <v>3</v>
      </c>
      <c r="D39" s="1">
        <v>2</v>
      </c>
      <c r="E39" s="23" t="str">
        <f t="shared" si="1"/>
        <v>662_2</v>
      </c>
      <c r="F39" s="23" t="str">
        <f t="shared" si="2"/>
        <v>662_Evan</v>
      </c>
    </row>
    <row r="40" spans="1:6" x14ac:dyDescent="0.35">
      <c r="A40">
        <v>662</v>
      </c>
      <c r="B40" t="s">
        <v>23</v>
      </c>
      <c r="C40" s="1">
        <v>3</v>
      </c>
      <c r="D40" s="1">
        <v>3</v>
      </c>
      <c r="E40" s="23" t="str">
        <f t="shared" si="1"/>
        <v>662_3</v>
      </c>
      <c r="F40" s="23" t="str">
        <f t="shared" si="2"/>
        <v>662_Cara</v>
      </c>
    </row>
    <row r="41" spans="1:6" x14ac:dyDescent="0.35">
      <c r="A41">
        <v>662</v>
      </c>
      <c r="B41" t="s">
        <v>5</v>
      </c>
      <c r="C41" s="1">
        <v>3</v>
      </c>
      <c r="D41" s="1">
        <v>4</v>
      </c>
      <c r="E41" s="23" t="str">
        <f t="shared" si="1"/>
        <v>662_4</v>
      </c>
      <c r="F41" s="23" t="str">
        <f t="shared" si="2"/>
        <v>662_Bob</v>
      </c>
    </row>
    <row r="42" spans="1:6" x14ac:dyDescent="0.35">
      <c r="A42">
        <v>663</v>
      </c>
      <c r="B42" t="s">
        <v>5</v>
      </c>
      <c r="C42" s="1">
        <v>1</v>
      </c>
      <c r="D42" s="1">
        <v>1</v>
      </c>
      <c r="E42" s="23" t="str">
        <f t="shared" si="1"/>
        <v>663_1</v>
      </c>
      <c r="F42" s="23" t="str">
        <f t="shared" si="2"/>
        <v>663_Bob</v>
      </c>
    </row>
    <row r="43" spans="1:6" x14ac:dyDescent="0.35">
      <c r="A43">
        <v>663</v>
      </c>
      <c r="B43" t="s">
        <v>7</v>
      </c>
      <c r="C43" s="1">
        <v>1</v>
      </c>
      <c r="D43" s="1">
        <v>2</v>
      </c>
      <c r="E43" s="23" t="str">
        <f t="shared" si="1"/>
        <v>663_2</v>
      </c>
      <c r="F43" s="23" t="str">
        <f t="shared" si="2"/>
        <v>663_Evan</v>
      </c>
    </row>
    <row r="44" spans="1:6" x14ac:dyDescent="0.35">
      <c r="A44">
        <v>663</v>
      </c>
      <c r="B44" t="s">
        <v>23</v>
      </c>
      <c r="C44" s="1">
        <v>1</v>
      </c>
      <c r="D44" s="1">
        <v>3</v>
      </c>
      <c r="E44" s="23" t="str">
        <f t="shared" si="1"/>
        <v>663_3</v>
      </c>
      <c r="F44" s="23" t="str">
        <f t="shared" si="2"/>
        <v>663_Cara</v>
      </c>
    </row>
    <row r="45" spans="1:6" x14ac:dyDescent="0.35">
      <c r="A45">
        <v>663</v>
      </c>
      <c r="B45" t="s">
        <v>6</v>
      </c>
      <c r="C45" s="1">
        <v>3</v>
      </c>
      <c r="D45" s="1">
        <v>4</v>
      </c>
      <c r="E45" s="23" t="str">
        <f t="shared" si="1"/>
        <v>663_4</v>
      </c>
      <c r="F45" s="23" t="str">
        <f t="shared" si="2"/>
        <v>663_Jay</v>
      </c>
    </row>
    <row r="46" spans="1:6" x14ac:dyDescent="0.35">
      <c r="A46">
        <v>664</v>
      </c>
      <c r="B46" t="s">
        <v>7</v>
      </c>
      <c r="C46" s="1">
        <v>1</v>
      </c>
      <c r="D46" s="1">
        <v>1</v>
      </c>
      <c r="E46" s="23" t="str">
        <f t="shared" si="1"/>
        <v>664_1</v>
      </c>
      <c r="F46" s="23" t="str">
        <f t="shared" si="2"/>
        <v>664_Evan</v>
      </c>
    </row>
    <row r="47" spans="1:6" x14ac:dyDescent="0.35">
      <c r="A47">
        <v>664</v>
      </c>
      <c r="B47" t="s">
        <v>5</v>
      </c>
      <c r="C47" s="1">
        <v>1</v>
      </c>
      <c r="D47" s="1">
        <v>2</v>
      </c>
      <c r="E47" s="23" t="str">
        <f t="shared" si="1"/>
        <v>664_2</v>
      </c>
      <c r="F47" s="23" t="str">
        <f t="shared" si="2"/>
        <v>664_Bob</v>
      </c>
    </row>
    <row r="48" spans="1:6" x14ac:dyDescent="0.35">
      <c r="A48">
        <v>664</v>
      </c>
      <c r="B48" t="s">
        <v>6</v>
      </c>
      <c r="C48" s="1">
        <v>3</v>
      </c>
      <c r="D48" s="1">
        <v>3</v>
      </c>
      <c r="E48" s="23" t="str">
        <f t="shared" si="1"/>
        <v>664_3</v>
      </c>
      <c r="F48" s="23" t="str">
        <f t="shared" si="2"/>
        <v>664_Jay</v>
      </c>
    </row>
    <row r="49" spans="1:6" x14ac:dyDescent="0.35">
      <c r="A49">
        <v>665</v>
      </c>
      <c r="B49" t="s">
        <v>6</v>
      </c>
      <c r="C49" s="1">
        <v>2</v>
      </c>
      <c r="D49" s="1">
        <v>1</v>
      </c>
      <c r="E49" s="23" t="str">
        <f t="shared" si="1"/>
        <v>665_1</v>
      </c>
      <c r="F49" s="23" t="str">
        <f t="shared" si="2"/>
        <v>665_Jay</v>
      </c>
    </row>
    <row r="50" spans="1:6" x14ac:dyDescent="0.35">
      <c r="A50">
        <v>665</v>
      </c>
      <c r="B50" t="s">
        <v>5</v>
      </c>
      <c r="C50" s="1">
        <v>2</v>
      </c>
      <c r="D50" s="1">
        <v>2</v>
      </c>
      <c r="E50" s="23" t="str">
        <f t="shared" si="1"/>
        <v>665_2</v>
      </c>
      <c r="F50" s="23" t="str">
        <f t="shared" si="2"/>
        <v>665_Bob</v>
      </c>
    </row>
    <row r="51" spans="1:6" x14ac:dyDescent="0.35">
      <c r="A51">
        <v>665</v>
      </c>
      <c r="B51" t="s">
        <v>7</v>
      </c>
      <c r="C51" s="1">
        <v>2</v>
      </c>
      <c r="D51" s="1">
        <v>3</v>
      </c>
      <c r="E51" s="23" t="str">
        <f t="shared" si="1"/>
        <v>665_3</v>
      </c>
      <c r="F51" s="23" t="str">
        <f t="shared" si="2"/>
        <v>665_Evan</v>
      </c>
    </row>
    <row r="52" spans="1:6" x14ac:dyDescent="0.35">
      <c r="A52">
        <v>665</v>
      </c>
      <c r="B52" t="s">
        <v>23</v>
      </c>
      <c r="C52" s="1">
        <v>3</v>
      </c>
      <c r="D52" s="1">
        <v>4</v>
      </c>
      <c r="E52" s="23" t="str">
        <f t="shared" si="1"/>
        <v>665_4</v>
      </c>
      <c r="F52" s="23" t="str">
        <f t="shared" si="2"/>
        <v>665_Cara</v>
      </c>
    </row>
    <row r="53" spans="1:6" x14ac:dyDescent="0.35">
      <c r="A53">
        <v>666</v>
      </c>
      <c r="B53" t="s">
        <v>5</v>
      </c>
      <c r="C53" s="1">
        <v>1</v>
      </c>
      <c r="D53" s="1">
        <v>1</v>
      </c>
      <c r="E53" s="23" t="str">
        <f t="shared" si="1"/>
        <v>666_1</v>
      </c>
      <c r="F53" s="23" t="str">
        <f t="shared" si="2"/>
        <v>666_Bob</v>
      </c>
    </row>
    <row r="54" spans="1:6" x14ac:dyDescent="0.35">
      <c r="A54">
        <v>666</v>
      </c>
      <c r="B54" t="s">
        <v>23</v>
      </c>
      <c r="C54" s="1">
        <v>3</v>
      </c>
      <c r="D54" s="1">
        <v>2</v>
      </c>
      <c r="E54" s="23" t="str">
        <f t="shared" si="1"/>
        <v>666_2</v>
      </c>
      <c r="F54" s="23" t="str">
        <f t="shared" si="2"/>
        <v>666_Cara</v>
      </c>
    </row>
    <row r="55" spans="1:6" x14ac:dyDescent="0.35">
      <c r="A55">
        <v>666</v>
      </c>
      <c r="B55" t="s">
        <v>7</v>
      </c>
      <c r="C55" s="1">
        <v>3</v>
      </c>
      <c r="D55" s="1">
        <v>3</v>
      </c>
      <c r="E55" s="23" t="str">
        <f t="shared" si="1"/>
        <v>666_3</v>
      </c>
      <c r="F55" s="23" t="str">
        <f t="shared" si="2"/>
        <v>666_Evan</v>
      </c>
    </row>
    <row r="56" spans="1:6" x14ac:dyDescent="0.35">
      <c r="A56">
        <v>666</v>
      </c>
      <c r="B56" t="s">
        <v>6</v>
      </c>
      <c r="C56" s="1">
        <v>3</v>
      </c>
      <c r="D56" s="1">
        <v>4</v>
      </c>
      <c r="E56" s="23" t="str">
        <f t="shared" si="1"/>
        <v>666_4</v>
      </c>
      <c r="F56" s="23" t="str">
        <f t="shared" si="2"/>
        <v>666_Jay</v>
      </c>
    </row>
    <row r="57" spans="1:6" x14ac:dyDescent="0.35">
      <c r="A57">
        <v>667</v>
      </c>
      <c r="B57" t="s">
        <v>23</v>
      </c>
      <c r="C57" s="1">
        <v>2</v>
      </c>
      <c r="D57" s="1">
        <v>1</v>
      </c>
      <c r="E57" s="23" t="str">
        <f t="shared" si="1"/>
        <v>667_1</v>
      </c>
      <c r="F57" s="23" t="str">
        <f t="shared" si="2"/>
        <v>667_Cara</v>
      </c>
    </row>
    <row r="58" spans="1:6" x14ac:dyDescent="0.35">
      <c r="A58">
        <v>667</v>
      </c>
      <c r="B58" t="s">
        <v>5</v>
      </c>
      <c r="C58" s="1">
        <v>2</v>
      </c>
      <c r="D58" s="1">
        <v>2</v>
      </c>
      <c r="E58" s="23" t="str">
        <f t="shared" si="1"/>
        <v>667_2</v>
      </c>
      <c r="F58" s="23" t="str">
        <f t="shared" si="2"/>
        <v>667_Bob</v>
      </c>
    </row>
    <row r="59" spans="1:6" x14ac:dyDescent="0.35">
      <c r="A59">
        <v>667</v>
      </c>
      <c r="B59" t="s">
        <v>7</v>
      </c>
      <c r="C59" s="1">
        <v>3</v>
      </c>
      <c r="D59" s="1">
        <v>3</v>
      </c>
      <c r="E59" s="23" t="str">
        <f t="shared" si="1"/>
        <v>667_3</v>
      </c>
      <c r="F59" s="23" t="str">
        <f t="shared" si="2"/>
        <v>667_Evan</v>
      </c>
    </row>
    <row r="60" spans="1:6" x14ac:dyDescent="0.35">
      <c r="A60">
        <v>667</v>
      </c>
      <c r="B60" t="s">
        <v>6</v>
      </c>
      <c r="C60" s="1">
        <v>2</v>
      </c>
      <c r="D60" s="1">
        <v>4</v>
      </c>
      <c r="E60" s="23" t="str">
        <f t="shared" si="1"/>
        <v>667_4</v>
      </c>
      <c r="F60" s="23" t="str">
        <f t="shared" si="2"/>
        <v>667_Jay</v>
      </c>
    </row>
    <row r="61" spans="1:6" x14ac:dyDescent="0.35">
      <c r="A61">
        <v>668</v>
      </c>
      <c r="B61" t="s">
        <v>6</v>
      </c>
      <c r="C61" s="1">
        <v>3</v>
      </c>
      <c r="D61" s="1">
        <v>1</v>
      </c>
      <c r="E61" s="23" t="str">
        <f t="shared" si="1"/>
        <v>668_1</v>
      </c>
      <c r="F61" s="23" t="str">
        <f t="shared" si="2"/>
        <v>668_Jay</v>
      </c>
    </row>
    <row r="62" spans="1:6" x14ac:dyDescent="0.35">
      <c r="A62">
        <v>668</v>
      </c>
      <c r="B62" t="s">
        <v>7</v>
      </c>
      <c r="C62" s="1">
        <v>2</v>
      </c>
      <c r="D62" s="1">
        <v>2</v>
      </c>
      <c r="E62" s="23" t="str">
        <f t="shared" si="1"/>
        <v>668_2</v>
      </c>
      <c r="F62" s="23" t="str">
        <f t="shared" si="2"/>
        <v>668_Evan</v>
      </c>
    </row>
    <row r="63" spans="1:6" x14ac:dyDescent="0.35">
      <c r="A63">
        <v>668</v>
      </c>
      <c r="B63" t="s">
        <v>23</v>
      </c>
      <c r="C63" s="1">
        <v>3</v>
      </c>
      <c r="D63" s="1">
        <v>3</v>
      </c>
      <c r="E63" s="23" t="str">
        <f t="shared" si="1"/>
        <v>668_3</v>
      </c>
      <c r="F63" s="23" t="str">
        <f t="shared" si="2"/>
        <v>668_Cara</v>
      </c>
    </row>
    <row r="64" spans="1:6" x14ac:dyDescent="0.35">
      <c r="A64">
        <v>668</v>
      </c>
      <c r="B64" t="s">
        <v>5</v>
      </c>
      <c r="C64" s="1">
        <v>1</v>
      </c>
      <c r="D64" s="1">
        <v>4</v>
      </c>
      <c r="E64" s="23" t="str">
        <f t="shared" si="1"/>
        <v>668_4</v>
      </c>
      <c r="F64" s="23" t="str">
        <f t="shared" si="2"/>
        <v>668_Bob</v>
      </c>
    </row>
    <row r="65" spans="1:6" x14ac:dyDescent="0.35">
      <c r="A65">
        <v>669</v>
      </c>
      <c r="B65" t="s">
        <v>7</v>
      </c>
      <c r="C65" s="1">
        <v>1</v>
      </c>
      <c r="D65" s="1">
        <v>1</v>
      </c>
      <c r="E65" s="23" t="str">
        <f t="shared" si="1"/>
        <v>669_1</v>
      </c>
      <c r="F65" s="23" t="str">
        <f t="shared" si="2"/>
        <v>669_Evan</v>
      </c>
    </row>
    <row r="66" spans="1:6" x14ac:dyDescent="0.35">
      <c r="A66">
        <v>669</v>
      </c>
      <c r="B66" t="s">
        <v>23</v>
      </c>
      <c r="C66" s="1">
        <v>1</v>
      </c>
      <c r="D66" s="1">
        <v>2</v>
      </c>
      <c r="E66" s="23" t="str">
        <f t="shared" si="1"/>
        <v>669_2</v>
      </c>
      <c r="F66" s="23" t="str">
        <f t="shared" si="2"/>
        <v>669_Cara</v>
      </c>
    </row>
    <row r="67" spans="1:6" x14ac:dyDescent="0.35">
      <c r="A67">
        <v>669</v>
      </c>
      <c r="B67" t="s">
        <v>5</v>
      </c>
      <c r="C67" s="1">
        <v>2</v>
      </c>
      <c r="D67" s="1">
        <v>3</v>
      </c>
      <c r="E67" s="23" t="str">
        <f t="shared" si="1"/>
        <v>669_3</v>
      </c>
      <c r="F67" s="23" t="str">
        <f t="shared" si="2"/>
        <v>669_Bob</v>
      </c>
    </row>
    <row r="68" spans="1:6" x14ac:dyDescent="0.35">
      <c r="A68">
        <v>669</v>
      </c>
      <c r="B68" t="s">
        <v>6</v>
      </c>
      <c r="C68" s="1">
        <v>1</v>
      </c>
      <c r="D68" s="1">
        <v>4</v>
      </c>
      <c r="E68" s="23" t="str">
        <f t="shared" si="1"/>
        <v>669_4</v>
      </c>
      <c r="F68" s="23" t="str">
        <f t="shared" si="2"/>
        <v>669_Jay</v>
      </c>
    </row>
    <row r="69" spans="1:6" x14ac:dyDescent="0.35">
      <c r="A69">
        <v>670</v>
      </c>
      <c r="B69" t="s">
        <v>6</v>
      </c>
      <c r="C69" s="1">
        <v>2</v>
      </c>
      <c r="D69" s="1">
        <v>1</v>
      </c>
      <c r="E69" s="23" t="str">
        <f t="shared" si="1"/>
        <v>670_1</v>
      </c>
      <c r="F69" s="23" t="str">
        <f t="shared" si="2"/>
        <v>670_Jay</v>
      </c>
    </row>
    <row r="70" spans="1:6" x14ac:dyDescent="0.35">
      <c r="A70">
        <v>670</v>
      </c>
      <c r="B70" t="s">
        <v>7</v>
      </c>
      <c r="C70" s="1">
        <v>3</v>
      </c>
      <c r="D70" s="1">
        <v>2</v>
      </c>
      <c r="E70" s="23" t="str">
        <f t="shared" si="1"/>
        <v>670_2</v>
      </c>
      <c r="F70" s="23" t="str">
        <f t="shared" si="2"/>
        <v>670_Evan</v>
      </c>
    </row>
    <row r="71" spans="1:6" x14ac:dyDescent="0.35">
      <c r="A71">
        <v>670</v>
      </c>
      <c r="B71" t="s">
        <v>23</v>
      </c>
      <c r="C71" s="1">
        <v>3</v>
      </c>
      <c r="D71" s="1">
        <v>3</v>
      </c>
      <c r="E71" s="23" t="str">
        <f t="shared" si="1"/>
        <v>670_3</v>
      </c>
      <c r="F71" s="23" t="str">
        <f t="shared" ref="F71:F83" si="3">A71 &amp; "_" &amp; B71</f>
        <v>670_Cara</v>
      </c>
    </row>
    <row r="72" spans="1:6" x14ac:dyDescent="0.35">
      <c r="A72">
        <v>670</v>
      </c>
      <c r="B72" t="s">
        <v>5</v>
      </c>
      <c r="C72" s="1">
        <v>3</v>
      </c>
      <c r="D72" s="1">
        <v>4</v>
      </c>
      <c r="E72" s="23" t="str">
        <f t="shared" si="1"/>
        <v>670_4</v>
      </c>
      <c r="F72" s="23" t="str">
        <f t="shared" si="3"/>
        <v>670_Bob</v>
      </c>
    </row>
    <row r="73" spans="1:6" x14ac:dyDescent="0.35">
      <c r="A73">
        <v>671</v>
      </c>
      <c r="B73" t="s">
        <v>5</v>
      </c>
      <c r="C73" s="1">
        <v>2</v>
      </c>
      <c r="D73" s="1">
        <v>1</v>
      </c>
      <c r="E73" s="23" t="str">
        <f t="shared" si="1"/>
        <v>671_1</v>
      </c>
      <c r="F73" s="23" t="str">
        <f t="shared" si="3"/>
        <v>671_Bob</v>
      </c>
    </row>
    <row r="74" spans="1:6" x14ac:dyDescent="0.35">
      <c r="A74">
        <v>671</v>
      </c>
      <c r="B74" t="s">
        <v>6</v>
      </c>
      <c r="C74" s="1">
        <v>3</v>
      </c>
      <c r="D74" s="1">
        <v>2</v>
      </c>
      <c r="E74" s="23" t="str">
        <f t="shared" si="1"/>
        <v>671_2</v>
      </c>
      <c r="F74" s="23" t="str">
        <f t="shared" si="3"/>
        <v>671_Jay</v>
      </c>
    </row>
    <row r="75" spans="1:6" x14ac:dyDescent="0.35">
      <c r="A75">
        <v>671</v>
      </c>
      <c r="B75" t="s">
        <v>23</v>
      </c>
      <c r="C75" s="1">
        <v>2</v>
      </c>
      <c r="D75" s="1">
        <v>3</v>
      </c>
      <c r="E75" s="23" t="str">
        <f t="shared" si="1"/>
        <v>671_3</v>
      </c>
      <c r="F75" s="23" t="str">
        <f t="shared" si="3"/>
        <v>671_Cara</v>
      </c>
    </row>
    <row r="76" spans="1:6" x14ac:dyDescent="0.35">
      <c r="A76">
        <v>672</v>
      </c>
      <c r="B76" t="s">
        <v>7</v>
      </c>
      <c r="C76" s="1">
        <v>4</v>
      </c>
      <c r="D76" s="1">
        <v>1</v>
      </c>
      <c r="E76" s="23" t="str">
        <f t="shared" si="1"/>
        <v>672_1</v>
      </c>
      <c r="F76" s="23" t="str">
        <f t="shared" si="3"/>
        <v>672_Evan</v>
      </c>
    </row>
    <row r="77" spans="1:6" x14ac:dyDescent="0.35">
      <c r="A77">
        <v>672</v>
      </c>
      <c r="B77" t="s">
        <v>5</v>
      </c>
      <c r="C77" s="1">
        <v>3</v>
      </c>
      <c r="D77" s="1">
        <v>2</v>
      </c>
      <c r="E77" s="23" t="str">
        <f t="shared" si="1"/>
        <v>672_2</v>
      </c>
      <c r="F77" s="23" t="str">
        <f t="shared" si="3"/>
        <v>672_Bob</v>
      </c>
    </row>
    <row r="78" spans="1:6" x14ac:dyDescent="0.35">
      <c r="A78">
        <v>672</v>
      </c>
      <c r="B78" t="s">
        <v>23</v>
      </c>
      <c r="C78" s="1">
        <v>1</v>
      </c>
      <c r="D78" s="1">
        <v>3</v>
      </c>
      <c r="E78" s="23" t="str">
        <f t="shared" si="1"/>
        <v>672_3</v>
      </c>
      <c r="F78" s="23" t="str">
        <f t="shared" si="3"/>
        <v>672_Cara</v>
      </c>
    </row>
    <row r="79" spans="1:6" x14ac:dyDescent="0.35">
      <c r="A79">
        <v>672</v>
      </c>
      <c r="B79" t="s">
        <v>6</v>
      </c>
      <c r="C79" s="1">
        <v>1</v>
      </c>
      <c r="D79" s="1">
        <v>4</v>
      </c>
      <c r="E79" s="23" t="str">
        <f t="shared" si="1"/>
        <v>672_4</v>
      </c>
      <c r="F79" s="23" t="str">
        <f t="shared" si="3"/>
        <v>672_Jay</v>
      </c>
    </row>
    <row r="80" spans="1:6" x14ac:dyDescent="0.35">
      <c r="A80">
        <v>673</v>
      </c>
      <c r="B80" t="s">
        <v>23</v>
      </c>
      <c r="C80" s="1">
        <v>2</v>
      </c>
      <c r="D80" s="1">
        <v>1</v>
      </c>
      <c r="E80" s="23" t="str">
        <f t="shared" si="1"/>
        <v>673_1</v>
      </c>
      <c r="F80" s="23" t="str">
        <f t="shared" si="3"/>
        <v>673_Cara</v>
      </c>
    </row>
    <row r="81" spans="1:6" x14ac:dyDescent="0.35">
      <c r="A81">
        <v>673</v>
      </c>
      <c r="B81" t="s">
        <v>5</v>
      </c>
      <c r="C81" s="1">
        <v>2</v>
      </c>
      <c r="D81" s="1">
        <v>2</v>
      </c>
      <c r="E81" s="23" t="str">
        <f t="shared" si="1"/>
        <v>673_2</v>
      </c>
      <c r="F81" s="23" t="str">
        <f t="shared" si="3"/>
        <v>673_Bob</v>
      </c>
    </row>
    <row r="82" spans="1:6" x14ac:dyDescent="0.35">
      <c r="A82">
        <v>673</v>
      </c>
      <c r="B82" t="s">
        <v>7</v>
      </c>
      <c r="C82" s="1">
        <v>3</v>
      </c>
      <c r="D82" s="1">
        <v>3</v>
      </c>
      <c r="E82" s="23" t="str">
        <f t="shared" si="1"/>
        <v>673_3</v>
      </c>
      <c r="F82" s="23" t="str">
        <f t="shared" si="3"/>
        <v>673_Evan</v>
      </c>
    </row>
    <row r="83" spans="1:6" x14ac:dyDescent="0.35">
      <c r="A83">
        <v>673</v>
      </c>
      <c r="B83" t="s">
        <v>6</v>
      </c>
      <c r="C83" s="1">
        <v>3</v>
      </c>
      <c r="D83" s="1">
        <v>4</v>
      </c>
      <c r="E83" s="23" t="str">
        <f t="shared" si="1"/>
        <v>673_4</v>
      </c>
      <c r="F83" s="23" t="str">
        <f t="shared" si="3"/>
        <v>673_Jay</v>
      </c>
    </row>
    <row r="84" spans="1:6" x14ac:dyDescent="0.35">
      <c r="A84">
        <v>674</v>
      </c>
      <c r="B84" t="s">
        <v>6</v>
      </c>
      <c r="C84" s="1">
        <v>3</v>
      </c>
      <c r="D84" s="1">
        <v>1</v>
      </c>
      <c r="E84" s="23" t="str">
        <f t="shared" ref="E84:E238" si="4">A84 &amp; "_" &amp; D84</f>
        <v>674_1</v>
      </c>
      <c r="F84" s="23" t="str">
        <f t="shared" ref="F84:F238" si="5">A84 &amp; "_" &amp; B84</f>
        <v>674_Jay</v>
      </c>
    </row>
    <row r="85" spans="1:6" x14ac:dyDescent="0.35">
      <c r="A85">
        <v>674</v>
      </c>
      <c r="B85" t="s">
        <v>5</v>
      </c>
      <c r="C85" s="1">
        <v>1</v>
      </c>
      <c r="D85" s="1">
        <v>2</v>
      </c>
      <c r="E85" s="23" t="str">
        <f t="shared" si="4"/>
        <v>674_2</v>
      </c>
      <c r="F85" s="23" t="str">
        <f t="shared" si="5"/>
        <v>674_Bob</v>
      </c>
    </row>
    <row r="86" spans="1:6" x14ac:dyDescent="0.35">
      <c r="A86">
        <v>674</v>
      </c>
      <c r="B86" t="s">
        <v>23</v>
      </c>
      <c r="C86" s="1">
        <v>2</v>
      </c>
      <c r="D86" s="1">
        <v>3</v>
      </c>
      <c r="E86" s="23" t="str">
        <f t="shared" si="4"/>
        <v>674_3</v>
      </c>
      <c r="F86" s="23" t="str">
        <f t="shared" si="5"/>
        <v>674_Cara</v>
      </c>
    </row>
    <row r="87" spans="1:6" x14ac:dyDescent="0.35">
      <c r="A87">
        <v>674</v>
      </c>
      <c r="B87" t="s">
        <v>7</v>
      </c>
      <c r="C87" s="1">
        <v>2</v>
      </c>
      <c r="D87" s="1">
        <v>4</v>
      </c>
      <c r="E87" s="23" t="str">
        <f t="shared" si="4"/>
        <v>674_4</v>
      </c>
      <c r="F87" s="23" t="str">
        <f t="shared" si="5"/>
        <v>674_Evan</v>
      </c>
    </row>
    <row r="88" spans="1:6" x14ac:dyDescent="0.35">
      <c r="A88">
        <v>675</v>
      </c>
      <c r="B88" t="s">
        <v>7</v>
      </c>
      <c r="C88" s="1">
        <v>3</v>
      </c>
      <c r="D88" s="1">
        <v>1</v>
      </c>
      <c r="E88" s="23" t="str">
        <f t="shared" si="4"/>
        <v>675_1</v>
      </c>
      <c r="F88" s="23" t="str">
        <f t="shared" si="5"/>
        <v>675_Evan</v>
      </c>
    </row>
    <row r="89" spans="1:6" x14ac:dyDescent="0.35">
      <c r="A89">
        <v>675</v>
      </c>
      <c r="B89" t="s">
        <v>5</v>
      </c>
      <c r="C89" s="1">
        <v>3</v>
      </c>
      <c r="D89" s="1">
        <v>2</v>
      </c>
      <c r="E89" s="23" t="str">
        <f t="shared" si="4"/>
        <v>675_2</v>
      </c>
      <c r="F89" s="23" t="str">
        <f t="shared" si="5"/>
        <v>675_Bob</v>
      </c>
    </row>
    <row r="90" spans="1:6" x14ac:dyDescent="0.35">
      <c r="A90">
        <v>675</v>
      </c>
      <c r="B90" t="s">
        <v>6</v>
      </c>
      <c r="C90" s="1">
        <v>3</v>
      </c>
      <c r="D90" s="1">
        <v>3</v>
      </c>
      <c r="E90" s="23" t="str">
        <f t="shared" si="4"/>
        <v>675_3</v>
      </c>
      <c r="F90" s="23" t="str">
        <f t="shared" si="5"/>
        <v>675_Jay</v>
      </c>
    </row>
    <row r="91" spans="1:6" x14ac:dyDescent="0.35">
      <c r="A91">
        <v>676</v>
      </c>
      <c r="B91" t="s">
        <v>23</v>
      </c>
      <c r="C91" s="1">
        <v>3</v>
      </c>
      <c r="D91" s="1">
        <v>1</v>
      </c>
      <c r="E91" s="23" t="str">
        <f t="shared" si="4"/>
        <v>676_1</v>
      </c>
      <c r="F91" s="23" t="str">
        <f t="shared" si="5"/>
        <v>676_Cara</v>
      </c>
    </row>
    <row r="92" spans="1:6" x14ac:dyDescent="0.35">
      <c r="A92">
        <v>676</v>
      </c>
      <c r="B92" t="s">
        <v>6</v>
      </c>
      <c r="C92" s="1">
        <v>2</v>
      </c>
      <c r="D92" s="1">
        <v>2</v>
      </c>
      <c r="E92" s="23" t="str">
        <f t="shared" si="4"/>
        <v>676_2</v>
      </c>
      <c r="F92" s="23" t="str">
        <f t="shared" si="5"/>
        <v>676_Jay</v>
      </c>
    </row>
    <row r="93" spans="1:6" x14ac:dyDescent="0.35">
      <c r="A93">
        <v>676</v>
      </c>
      <c r="B93" t="s">
        <v>7</v>
      </c>
      <c r="C93" s="1">
        <v>2</v>
      </c>
      <c r="D93" s="1">
        <v>3</v>
      </c>
      <c r="E93" s="23" t="str">
        <f t="shared" si="4"/>
        <v>676_3</v>
      </c>
      <c r="F93" s="23" t="str">
        <f t="shared" si="5"/>
        <v>676_Evan</v>
      </c>
    </row>
    <row r="94" spans="1:6" x14ac:dyDescent="0.35">
      <c r="A94">
        <v>676</v>
      </c>
      <c r="B94" t="s">
        <v>5</v>
      </c>
      <c r="C94" s="1">
        <v>2</v>
      </c>
      <c r="D94" s="1">
        <v>4</v>
      </c>
      <c r="E94" s="23" t="str">
        <f t="shared" si="4"/>
        <v>676_4</v>
      </c>
      <c r="F94" s="23" t="str">
        <f t="shared" si="5"/>
        <v>676_Bob</v>
      </c>
    </row>
    <row r="95" spans="1:6" x14ac:dyDescent="0.35">
      <c r="A95">
        <v>677</v>
      </c>
      <c r="B95" t="s">
        <v>7</v>
      </c>
      <c r="C95" s="1">
        <v>2</v>
      </c>
      <c r="D95" s="1">
        <v>1</v>
      </c>
      <c r="E95" s="23" t="str">
        <f t="shared" si="4"/>
        <v>677_1</v>
      </c>
      <c r="F95" s="23" t="str">
        <f t="shared" si="5"/>
        <v>677_Evan</v>
      </c>
    </row>
    <row r="96" spans="1:6" x14ac:dyDescent="0.35">
      <c r="A96">
        <v>677</v>
      </c>
      <c r="B96" t="s">
        <v>5</v>
      </c>
      <c r="C96" s="1">
        <v>1</v>
      </c>
      <c r="D96" s="1">
        <v>2</v>
      </c>
      <c r="E96" s="23" t="str">
        <f t="shared" si="4"/>
        <v>677_2</v>
      </c>
      <c r="F96" s="23" t="str">
        <f t="shared" si="5"/>
        <v>677_Bob</v>
      </c>
    </row>
    <row r="97" spans="1:6" x14ac:dyDescent="0.35">
      <c r="A97">
        <v>677</v>
      </c>
      <c r="B97" t="s">
        <v>23</v>
      </c>
      <c r="C97" s="1">
        <v>1</v>
      </c>
      <c r="D97" s="1">
        <v>3</v>
      </c>
      <c r="E97" s="23" t="str">
        <f t="shared" si="4"/>
        <v>677_3</v>
      </c>
      <c r="F97" s="23" t="str">
        <f t="shared" si="5"/>
        <v>677_Cara</v>
      </c>
    </row>
    <row r="98" spans="1:6" x14ac:dyDescent="0.35">
      <c r="A98">
        <v>677</v>
      </c>
      <c r="B98" t="s">
        <v>6</v>
      </c>
      <c r="C98" s="1">
        <v>1</v>
      </c>
      <c r="D98" s="1">
        <v>4</v>
      </c>
      <c r="E98" s="23" t="str">
        <f t="shared" si="4"/>
        <v>677_4</v>
      </c>
      <c r="F98" s="23" t="str">
        <f t="shared" si="5"/>
        <v>677_Jay</v>
      </c>
    </row>
    <row r="99" spans="1:6" x14ac:dyDescent="0.35">
      <c r="A99">
        <v>678</v>
      </c>
      <c r="B99" t="s">
        <v>6</v>
      </c>
      <c r="C99" s="1">
        <v>3</v>
      </c>
      <c r="D99" s="1">
        <v>1</v>
      </c>
      <c r="E99" s="23" t="str">
        <f t="shared" si="4"/>
        <v>678_1</v>
      </c>
      <c r="F99" s="23" t="str">
        <f t="shared" si="5"/>
        <v>678_Jay</v>
      </c>
    </row>
    <row r="100" spans="1:6" x14ac:dyDescent="0.35">
      <c r="A100">
        <v>678</v>
      </c>
      <c r="B100" t="s">
        <v>5</v>
      </c>
      <c r="C100" s="1">
        <v>1</v>
      </c>
      <c r="D100" s="1">
        <v>2</v>
      </c>
      <c r="E100" s="23" t="str">
        <f t="shared" si="4"/>
        <v>678_2</v>
      </c>
      <c r="F100" s="23" t="str">
        <f t="shared" si="5"/>
        <v>678_Bob</v>
      </c>
    </row>
    <row r="101" spans="1:6" x14ac:dyDescent="0.35">
      <c r="A101">
        <v>678</v>
      </c>
      <c r="B101" t="s">
        <v>23</v>
      </c>
      <c r="C101" s="1">
        <v>3</v>
      </c>
      <c r="D101" s="1">
        <v>3</v>
      </c>
      <c r="E101" s="23" t="str">
        <f t="shared" si="4"/>
        <v>678_3</v>
      </c>
      <c r="F101" s="23" t="str">
        <f t="shared" si="5"/>
        <v>678_Cara</v>
      </c>
    </row>
    <row r="102" spans="1:6" x14ac:dyDescent="0.35">
      <c r="A102">
        <v>678</v>
      </c>
      <c r="B102" t="s">
        <v>7</v>
      </c>
      <c r="C102" s="1">
        <v>3</v>
      </c>
      <c r="D102" s="1">
        <v>4</v>
      </c>
      <c r="E102" s="23" t="str">
        <f t="shared" si="4"/>
        <v>678_4</v>
      </c>
      <c r="F102" s="23" t="str">
        <f t="shared" si="5"/>
        <v>678_Evan</v>
      </c>
    </row>
    <row r="103" spans="1:6" x14ac:dyDescent="0.35">
      <c r="A103">
        <v>679</v>
      </c>
      <c r="B103" t="s">
        <v>7</v>
      </c>
      <c r="C103" s="1">
        <v>1</v>
      </c>
      <c r="D103" s="1">
        <v>1</v>
      </c>
      <c r="E103" s="23" t="str">
        <f t="shared" si="4"/>
        <v>679_1</v>
      </c>
      <c r="F103" s="23" t="str">
        <f t="shared" si="5"/>
        <v>679_Evan</v>
      </c>
    </row>
    <row r="104" spans="1:6" x14ac:dyDescent="0.35">
      <c r="A104">
        <v>679</v>
      </c>
      <c r="B104" t="s">
        <v>6</v>
      </c>
      <c r="C104" s="1">
        <v>1</v>
      </c>
      <c r="D104" s="1">
        <v>2</v>
      </c>
      <c r="E104" s="23" t="str">
        <f t="shared" si="4"/>
        <v>679_2</v>
      </c>
      <c r="F104" s="23" t="str">
        <f t="shared" si="5"/>
        <v>679_Jay</v>
      </c>
    </row>
    <row r="105" spans="1:6" x14ac:dyDescent="0.35">
      <c r="A105">
        <v>679</v>
      </c>
      <c r="B105" t="s">
        <v>5</v>
      </c>
      <c r="C105" s="1">
        <v>1</v>
      </c>
      <c r="D105" s="1">
        <v>3</v>
      </c>
      <c r="E105" s="23" t="str">
        <f t="shared" si="4"/>
        <v>679_3</v>
      </c>
      <c r="F105" s="23" t="str">
        <f t="shared" si="5"/>
        <v>679_Bob</v>
      </c>
    </row>
    <row r="106" spans="1:6" x14ac:dyDescent="0.35">
      <c r="A106">
        <v>679</v>
      </c>
      <c r="B106" t="s">
        <v>23</v>
      </c>
      <c r="C106" s="1">
        <v>1</v>
      </c>
      <c r="D106" s="1">
        <v>4</v>
      </c>
      <c r="E106" s="23" t="str">
        <f t="shared" si="4"/>
        <v>679_4</v>
      </c>
      <c r="F106" s="23" t="str">
        <f t="shared" si="5"/>
        <v>679_Cara</v>
      </c>
    </row>
    <row r="107" spans="1:6" x14ac:dyDescent="0.35">
      <c r="A107">
        <v>680</v>
      </c>
      <c r="B107" t="s">
        <v>5</v>
      </c>
      <c r="C107" s="1">
        <v>1</v>
      </c>
      <c r="D107" s="1">
        <v>1</v>
      </c>
      <c r="E107" s="23" t="str">
        <f t="shared" si="4"/>
        <v>680_1</v>
      </c>
      <c r="F107" s="23" t="str">
        <f t="shared" si="5"/>
        <v>680_Bob</v>
      </c>
    </row>
    <row r="108" spans="1:6" x14ac:dyDescent="0.35">
      <c r="A108">
        <v>680</v>
      </c>
      <c r="B108" t="s">
        <v>23</v>
      </c>
      <c r="C108" s="1">
        <v>1</v>
      </c>
      <c r="D108" s="1">
        <v>2</v>
      </c>
      <c r="E108" s="23" t="str">
        <f t="shared" si="4"/>
        <v>680_2</v>
      </c>
      <c r="F108" s="23" t="str">
        <f t="shared" si="5"/>
        <v>680_Cara</v>
      </c>
    </row>
    <row r="109" spans="1:6" x14ac:dyDescent="0.35">
      <c r="A109">
        <v>680</v>
      </c>
      <c r="B109" t="s">
        <v>6</v>
      </c>
      <c r="C109" s="1">
        <v>1</v>
      </c>
      <c r="D109" s="1">
        <v>3</v>
      </c>
      <c r="E109" s="23" t="str">
        <f t="shared" si="4"/>
        <v>680_3</v>
      </c>
      <c r="F109" s="23" t="str">
        <f t="shared" si="5"/>
        <v>680_Jay</v>
      </c>
    </row>
    <row r="110" spans="1:6" x14ac:dyDescent="0.35">
      <c r="A110">
        <v>680</v>
      </c>
      <c r="B110" t="s">
        <v>7</v>
      </c>
      <c r="C110" s="1">
        <v>1</v>
      </c>
      <c r="D110" s="1">
        <v>4</v>
      </c>
      <c r="E110" s="23" t="str">
        <f t="shared" si="4"/>
        <v>680_4</v>
      </c>
      <c r="F110" s="23" t="str">
        <f t="shared" si="5"/>
        <v>680_Evan</v>
      </c>
    </row>
    <row r="111" spans="1:6" x14ac:dyDescent="0.35">
      <c r="A111">
        <v>680</v>
      </c>
      <c r="B111" t="s">
        <v>272</v>
      </c>
      <c r="C111" s="1">
        <v>1</v>
      </c>
      <c r="D111" s="1">
        <v>5</v>
      </c>
      <c r="E111" s="23" t="str">
        <f t="shared" si="4"/>
        <v>680_5</v>
      </c>
      <c r="F111" s="23" t="str">
        <f t="shared" si="5"/>
        <v>680_Bill</v>
      </c>
    </row>
    <row r="112" spans="1:6" x14ac:dyDescent="0.35">
      <c r="A112">
        <v>681</v>
      </c>
      <c r="B112" t="s">
        <v>7</v>
      </c>
      <c r="C112" s="1">
        <v>2</v>
      </c>
      <c r="D112" s="1">
        <v>1</v>
      </c>
      <c r="E112" s="23" t="str">
        <f t="shared" si="4"/>
        <v>681_1</v>
      </c>
      <c r="F112" s="23" t="str">
        <f t="shared" si="5"/>
        <v>681_Evan</v>
      </c>
    </row>
    <row r="113" spans="1:6" x14ac:dyDescent="0.35">
      <c r="A113">
        <v>681</v>
      </c>
      <c r="B113" t="s">
        <v>23</v>
      </c>
      <c r="C113" s="1">
        <v>2</v>
      </c>
      <c r="D113" s="1">
        <v>2</v>
      </c>
      <c r="E113" s="23" t="str">
        <f t="shared" si="4"/>
        <v>681_2</v>
      </c>
      <c r="F113" s="23" t="str">
        <f t="shared" si="5"/>
        <v>681_Cara</v>
      </c>
    </row>
    <row r="114" spans="1:6" x14ac:dyDescent="0.35">
      <c r="A114">
        <v>681</v>
      </c>
      <c r="B114" t="s">
        <v>6</v>
      </c>
      <c r="C114" s="1">
        <v>2</v>
      </c>
      <c r="D114" s="1">
        <v>3</v>
      </c>
      <c r="E114" s="23" t="str">
        <f t="shared" si="4"/>
        <v>681_3</v>
      </c>
      <c r="F114" s="23" t="str">
        <f t="shared" si="5"/>
        <v>681_Jay</v>
      </c>
    </row>
    <row r="115" spans="1:6" x14ac:dyDescent="0.35">
      <c r="A115">
        <v>681</v>
      </c>
      <c r="B115" t="s">
        <v>5</v>
      </c>
      <c r="C115" s="1">
        <v>2</v>
      </c>
      <c r="D115" s="1">
        <v>4</v>
      </c>
      <c r="E115" s="23" t="str">
        <f t="shared" si="4"/>
        <v>681_4</v>
      </c>
      <c r="F115" s="23" t="str">
        <f t="shared" si="5"/>
        <v>681_Bob</v>
      </c>
    </row>
    <row r="116" spans="1:6" x14ac:dyDescent="0.35">
      <c r="A116">
        <v>682</v>
      </c>
      <c r="B116" t="s">
        <v>23</v>
      </c>
      <c r="C116" s="1">
        <v>3</v>
      </c>
      <c r="D116" s="1">
        <v>1</v>
      </c>
      <c r="E116" s="23" t="str">
        <f t="shared" si="4"/>
        <v>682_1</v>
      </c>
      <c r="F116" s="23" t="str">
        <f t="shared" si="5"/>
        <v>682_Cara</v>
      </c>
    </row>
    <row r="117" spans="1:6" x14ac:dyDescent="0.35">
      <c r="A117">
        <v>682</v>
      </c>
      <c r="B117" t="s">
        <v>7</v>
      </c>
      <c r="C117" s="1">
        <v>1</v>
      </c>
      <c r="D117" s="1">
        <v>2</v>
      </c>
      <c r="E117" s="23" t="str">
        <f t="shared" si="4"/>
        <v>682_2</v>
      </c>
      <c r="F117" s="23" t="str">
        <f t="shared" si="5"/>
        <v>682_Evan</v>
      </c>
    </row>
    <row r="118" spans="1:6" x14ac:dyDescent="0.35">
      <c r="A118">
        <v>682</v>
      </c>
      <c r="B118" t="s">
        <v>5</v>
      </c>
      <c r="C118" s="1">
        <v>1</v>
      </c>
      <c r="D118" s="1">
        <v>3</v>
      </c>
      <c r="E118" s="23" t="str">
        <f t="shared" si="4"/>
        <v>682_3</v>
      </c>
      <c r="F118" s="23" t="str">
        <f t="shared" si="5"/>
        <v>682_Bob</v>
      </c>
    </row>
    <row r="119" spans="1:6" x14ac:dyDescent="0.35">
      <c r="A119">
        <v>682</v>
      </c>
      <c r="B119" t="s">
        <v>6</v>
      </c>
      <c r="C119" s="1">
        <v>1</v>
      </c>
      <c r="D119" s="1">
        <v>4</v>
      </c>
      <c r="E119" s="23" t="str">
        <f t="shared" si="4"/>
        <v>682_4</v>
      </c>
      <c r="F119" s="23" t="str">
        <f t="shared" si="5"/>
        <v>682_Jay</v>
      </c>
    </row>
    <row r="120" spans="1:6" x14ac:dyDescent="0.35">
      <c r="A120">
        <v>683</v>
      </c>
      <c r="B120" t="s">
        <v>5</v>
      </c>
      <c r="C120" s="1">
        <v>1</v>
      </c>
      <c r="D120" s="1">
        <v>1</v>
      </c>
      <c r="E120" s="23" t="str">
        <f t="shared" si="4"/>
        <v>683_1</v>
      </c>
      <c r="F120" s="23" t="str">
        <f t="shared" si="5"/>
        <v>683_Bob</v>
      </c>
    </row>
    <row r="121" spans="1:6" x14ac:dyDescent="0.35">
      <c r="A121">
        <v>683</v>
      </c>
      <c r="B121" t="s">
        <v>6</v>
      </c>
      <c r="C121" s="1">
        <v>1</v>
      </c>
      <c r="D121" s="1">
        <v>2</v>
      </c>
      <c r="E121" s="23" t="str">
        <f t="shared" si="4"/>
        <v>683_2</v>
      </c>
      <c r="F121" s="23" t="str">
        <f t="shared" si="5"/>
        <v>683_Jay</v>
      </c>
    </row>
    <row r="122" spans="1:6" x14ac:dyDescent="0.35">
      <c r="A122">
        <v>683</v>
      </c>
      <c r="B122" t="s">
        <v>7</v>
      </c>
      <c r="C122" s="1">
        <v>1</v>
      </c>
      <c r="D122" s="1">
        <v>3</v>
      </c>
      <c r="E122" s="23" t="str">
        <f t="shared" si="4"/>
        <v>683_3</v>
      </c>
      <c r="F122" s="23" t="str">
        <f t="shared" si="5"/>
        <v>683_Evan</v>
      </c>
    </row>
    <row r="123" spans="1:6" x14ac:dyDescent="0.35">
      <c r="A123">
        <v>683</v>
      </c>
      <c r="B123" t="s">
        <v>23</v>
      </c>
      <c r="C123" s="1">
        <v>1</v>
      </c>
      <c r="D123" s="1">
        <v>4</v>
      </c>
      <c r="E123" s="23" t="str">
        <f t="shared" si="4"/>
        <v>683_4</v>
      </c>
      <c r="F123" s="23" t="str">
        <f t="shared" si="5"/>
        <v>683_Cara</v>
      </c>
    </row>
    <row r="124" spans="1:6" x14ac:dyDescent="0.35">
      <c r="A124">
        <v>684</v>
      </c>
      <c r="B124" t="s">
        <v>5</v>
      </c>
      <c r="C124" s="1">
        <v>3</v>
      </c>
      <c r="D124" s="1">
        <v>1</v>
      </c>
      <c r="E124" s="23" t="str">
        <f t="shared" si="4"/>
        <v>684_1</v>
      </c>
      <c r="F124" s="23" t="str">
        <f t="shared" si="5"/>
        <v>684_Bob</v>
      </c>
    </row>
    <row r="125" spans="1:6" x14ac:dyDescent="0.35">
      <c r="A125">
        <v>684</v>
      </c>
      <c r="B125" t="s">
        <v>7</v>
      </c>
      <c r="C125" s="1">
        <v>3</v>
      </c>
      <c r="D125" s="1">
        <v>2</v>
      </c>
      <c r="E125" s="23" t="str">
        <f t="shared" si="4"/>
        <v>684_2</v>
      </c>
      <c r="F125" s="23" t="str">
        <f t="shared" si="5"/>
        <v>684_Evan</v>
      </c>
    </row>
    <row r="126" spans="1:6" x14ac:dyDescent="0.35">
      <c r="A126">
        <v>684</v>
      </c>
      <c r="B126" t="s">
        <v>23</v>
      </c>
      <c r="C126" s="1">
        <v>2</v>
      </c>
      <c r="D126" s="1">
        <v>3</v>
      </c>
      <c r="E126" s="23" t="str">
        <f t="shared" si="4"/>
        <v>684_3</v>
      </c>
      <c r="F126" s="23" t="str">
        <f t="shared" si="5"/>
        <v>684_Cara</v>
      </c>
    </row>
    <row r="127" spans="1:6" x14ac:dyDescent="0.35">
      <c r="A127">
        <v>684</v>
      </c>
      <c r="B127" t="s">
        <v>6</v>
      </c>
      <c r="C127" s="1">
        <v>3</v>
      </c>
      <c r="D127" s="1">
        <v>4</v>
      </c>
      <c r="E127" s="23" t="str">
        <f t="shared" si="4"/>
        <v>684_4</v>
      </c>
      <c r="F127" s="23" t="str">
        <f t="shared" si="5"/>
        <v>684_Jay</v>
      </c>
    </row>
    <row r="128" spans="1:6" x14ac:dyDescent="0.35">
      <c r="A128">
        <v>685</v>
      </c>
      <c r="B128" t="s">
        <v>6</v>
      </c>
      <c r="C128" s="1">
        <v>3</v>
      </c>
      <c r="D128" s="1">
        <v>1</v>
      </c>
      <c r="E128" s="23" t="str">
        <f t="shared" si="4"/>
        <v>685_1</v>
      </c>
      <c r="F128" s="23" t="str">
        <f t="shared" si="5"/>
        <v>685_Jay</v>
      </c>
    </row>
    <row r="129" spans="1:6" x14ac:dyDescent="0.35">
      <c r="A129">
        <v>685</v>
      </c>
      <c r="B129" t="s">
        <v>7</v>
      </c>
      <c r="C129" s="1">
        <v>2</v>
      </c>
      <c r="D129" s="1">
        <v>2</v>
      </c>
      <c r="E129" s="23" t="str">
        <f t="shared" si="4"/>
        <v>685_2</v>
      </c>
      <c r="F129" s="23" t="str">
        <f t="shared" si="5"/>
        <v>685_Evan</v>
      </c>
    </row>
    <row r="130" spans="1:6" x14ac:dyDescent="0.35">
      <c r="A130">
        <v>685</v>
      </c>
      <c r="B130" t="s">
        <v>23</v>
      </c>
      <c r="C130" s="1">
        <v>3</v>
      </c>
      <c r="D130" s="1">
        <v>3</v>
      </c>
      <c r="E130" s="23" t="str">
        <f t="shared" si="4"/>
        <v>685_3</v>
      </c>
      <c r="F130" s="23" t="str">
        <f t="shared" si="5"/>
        <v>685_Cara</v>
      </c>
    </row>
    <row r="131" spans="1:6" x14ac:dyDescent="0.35">
      <c r="A131">
        <v>685</v>
      </c>
      <c r="B131" t="s">
        <v>5</v>
      </c>
      <c r="C131" s="1">
        <v>3</v>
      </c>
      <c r="D131" s="1">
        <v>4</v>
      </c>
      <c r="E131" s="23" t="str">
        <f t="shared" si="4"/>
        <v>685_4</v>
      </c>
      <c r="F131" s="23" t="str">
        <f t="shared" si="5"/>
        <v>685_Bob</v>
      </c>
    </row>
    <row r="132" spans="1:6" x14ac:dyDescent="0.35">
      <c r="A132">
        <v>686</v>
      </c>
      <c r="B132" t="s">
        <v>8</v>
      </c>
      <c r="C132" s="1">
        <v>3</v>
      </c>
      <c r="D132" s="1">
        <v>1</v>
      </c>
      <c r="E132" s="23" t="str">
        <f t="shared" si="4"/>
        <v>686_1</v>
      </c>
      <c r="F132" s="23" t="str">
        <f t="shared" si="5"/>
        <v>686_George</v>
      </c>
    </row>
    <row r="133" spans="1:6" x14ac:dyDescent="0.35">
      <c r="A133">
        <v>686</v>
      </c>
      <c r="B133" t="s">
        <v>6</v>
      </c>
      <c r="C133" s="1">
        <v>3</v>
      </c>
      <c r="D133" s="1">
        <v>2</v>
      </c>
      <c r="E133" s="23" t="str">
        <f t="shared" si="4"/>
        <v>686_2</v>
      </c>
      <c r="F133" s="23" t="str">
        <f t="shared" si="5"/>
        <v>686_Jay</v>
      </c>
    </row>
    <row r="134" spans="1:6" x14ac:dyDescent="0.35">
      <c r="A134">
        <v>686</v>
      </c>
      <c r="B134" t="s">
        <v>12</v>
      </c>
      <c r="C134" s="1">
        <v>3</v>
      </c>
      <c r="D134" s="1">
        <v>3</v>
      </c>
      <c r="E134" s="23" t="str">
        <f t="shared" si="4"/>
        <v>686_3</v>
      </c>
      <c r="F134" s="23" t="str">
        <f t="shared" si="5"/>
        <v>686_Steve</v>
      </c>
    </row>
    <row r="135" spans="1:6" x14ac:dyDescent="0.35">
      <c r="A135">
        <v>686</v>
      </c>
      <c r="B135" t="s">
        <v>23</v>
      </c>
      <c r="C135" s="1">
        <v>3</v>
      </c>
      <c r="D135" s="1">
        <v>4</v>
      </c>
      <c r="E135" s="23" t="str">
        <f t="shared" si="4"/>
        <v>686_4</v>
      </c>
      <c r="F135" s="23" t="str">
        <f t="shared" si="5"/>
        <v>686_Cara</v>
      </c>
    </row>
    <row r="136" spans="1:6" x14ac:dyDescent="0.35">
      <c r="A136">
        <v>686</v>
      </c>
      <c r="B136" t="s">
        <v>7</v>
      </c>
      <c r="C136" s="1">
        <v>3</v>
      </c>
      <c r="D136" s="1">
        <v>5</v>
      </c>
      <c r="E136" s="23" t="str">
        <f t="shared" si="4"/>
        <v>686_5</v>
      </c>
      <c r="F136" s="23" t="str">
        <f t="shared" si="5"/>
        <v>686_Evan</v>
      </c>
    </row>
    <row r="137" spans="1:6" x14ac:dyDescent="0.35">
      <c r="A137">
        <v>687</v>
      </c>
      <c r="B137" t="s">
        <v>5</v>
      </c>
      <c r="C137" s="1">
        <v>1</v>
      </c>
      <c r="D137" s="1">
        <v>1</v>
      </c>
      <c r="E137" s="23" t="str">
        <f t="shared" si="4"/>
        <v>687_1</v>
      </c>
      <c r="F137" s="23" t="str">
        <f t="shared" si="5"/>
        <v>687_Bob</v>
      </c>
    </row>
    <row r="138" spans="1:6" x14ac:dyDescent="0.35">
      <c r="A138">
        <v>687</v>
      </c>
      <c r="B138" t="s">
        <v>23</v>
      </c>
      <c r="C138" s="1">
        <v>1</v>
      </c>
      <c r="D138" s="1">
        <v>2</v>
      </c>
      <c r="E138" s="23" t="str">
        <f t="shared" si="4"/>
        <v>687_2</v>
      </c>
      <c r="F138" s="23" t="str">
        <f t="shared" si="5"/>
        <v>687_Cara</v>
      </c>
    </row>
    <row r="139" spans="1:6" x14ac:dyDescent="0.35">
      <c r="A139">
        <v>687</v>
      </c>
      <c r="B139" t="s">
        <v>6</v>
      </c>
      <c r="C139" s="1">
        <v>1</v>
      </c>
      <c r="D139" s="1">
        <v>3</v>
      </c>
      <c r="E139" s="23" t="str">
        <f t="shared" si="4"/>
        <v>687_3</v>
      </c>
      <c r="F139" s="23" t="str">
        <f t="shared" si="5"/>
        <v>687_Jay</v>
      </c>
    </row>
    <row r="140" spans="1:6" x14ac:dyDescent="0.35">
      <c r="A140">
        <v>687</v>
      </c>
      <c r="B140" t="s">
        <v>7</v>
      </c>
      <c r="C140" s="1">
        <v>1</v>
      </c>
      <c r="D140" s="1">
        <v>4</v>
      </c>
      <c r="E140" s="23" t="str">
        <f t="shared" si="4"/>
        <v>687_4</v>
      </c>
      <c r="F140" s="23" t="str">
        <f t="shared" si="5"/>
        <v>687_Evan</v>
      </c>
    </row>
    <row r="141" spans="1:6" x14ac:dyDescent="0.35">
      <c r="A141">
        <v>688</v>
      </c>
      <c r="B141" t="s">
        <v>7</v>
      </c>
      <c r="C141" s="1">
        <v>3</v>
      </c>
      <c r="D141" s="1">
        <v>1</v>
      </c>
      <c r="E141" s="23" t="str">
        <f t="shared" si="4"/>
        <v>688_1</v>
      </c>
      <c r="F141" s="23" t="str">
        <f t="shared" si="5"/>
        <v>688_Evan</v>
      </c>
    </row>
    <row r="142" spans="1:6" x14ac:dyDescent="0.35">
      <c r="A142">
        <v>688</v>
      </c>
      <c r="B142" t="s">
        <v>23</v>
      </c>
      <c r="C142" s="1">
        <v>1</v>
      </c>
      <c r="D142" s="1">
        <v>2</v>
      </c>
      <c r="E142" s="23" t="str">
        <f t="shared" si="4"/>
        <v>688_2</v>
      </c>
      <c r="F142" s="23" t="str">
        <f t="shared" si="5"/>
        <v>688_Cara</v>
      </c>
    </row>
    <row r="143" spans="1:6" x14ac:dyDescent="0.35">
      <c r="A143">
        <v>688</v>
      </c>
      <c r="B143" t="s">
        <v>6</v>
      </c>
      <c r="C143" s="1">
        <v>1</v>
      </c>
      <c r="D143" s="1">
        <v>3</v>
      </c>
      <c r="E143" s="23" t="str">
        <f t="shared" si="4"/>
        <v>688_3</v>
      </c>
      <c r="F143" s="23" t="str">
        <f t="shared" si="5"/>
        <v>688_Jay</v>
      </c>
    </row>
    <row r="144" spans="1:6" x14ac:dyDescent="0.35">
      <c r="A144">
        <v>688</v>
      </c>
      <c r="B144" t="s">
        <v>5</v>
      </c>
      <c r="C144" s="1">
        <v>1</v>
      </c>
      <c r="D144" s="1">
        <v>4</v>
      </c>
      <c r="E144" s="23" t="str">
        <f t="shared" si="4"/>
        <v>688_4</v>
      </c>
      <c r="F144" s="23" t="str">
        <f t="shared" si="5"/>
        <v>688_Bob</v>
      </c>
    </row>
    <row r="145" spans="1:6" x14ac:dyDescent="0.35">
      <c r="A145">
        <v>689</v>
      </c>
      <c r="B145" t="s">
        <v>6</v>
      </c>
      <c r="C145" s="1">
        <v>1</v>
      </c>
      <c r="D145" s="1">
        <v>1</v>
      </c>
      <c r="E145" s="23" t="str">
        <f t="shared" si="4"/>
        <v>689_1</v>
      </c>
      <c r="F145" s="23" t="str">
        <f t="shared" si="5"/>
        <v>689_Jay</v>
      </c>
    </row>
    <row r="146" spans="1:6" x14ac:dyDescent="0.35">
      <c r="A146">
        <v>689</v>
      </c>
      <c r="B146" t="s">
        <v>5</v>
      </c>
      <c r="C146" s="1">
        <v>2</v>
      </c>
      <c r="D146" s="1">
        <v>2</v>
      </c>
      <c r="E146" s="23" t="str">
        <f t="shared" si="4"/>
        <v>689_2</v>
      </c>
      <c r="F146" s="23" t="str">
        <f t="shared" si="5"/>
        <v>689_Bob</v>
      </c>
    </row>
    <row r="147" spans="1:6" x14ac:dyDescent="0.35">
      <c r="A147">
        <v>689</v>
      </c>
      <c r="B147" t="s">
        <v>23</v>
      </c>
      <c r="C147" s="1">
        <v>1</v>
      </c>
      <c r="D147" s="1">
        <v>3</v>
      </c>
      <c r="E147" s="23" t="str">
        <f t="shared" si="4"/>
        <v>689_3</v>
      </c>
      <c r="F147" s="23" t="str">
        <f t="shared" si="5"/>
        <v>689_Cara</v>
      </c>
    </row>
    <row r="148" spans="1:6" x14ac:dyDescent="0.35">
      <c r="A148">
        <v>689</v>
      </c>
      <c r="B148" t="s">
        <v>7</v>
      </c>
      <c r="C148" s="1">
        <v>1</v>
      </c>
      <c r="D148" s="1">
        <v>4</v>
      </c>
      <c r="E148" s="23" t="str">
        <f t="shared" si="4"/>
        <v>689_4</v>
      </c>
      <c r="F148" s="23" t="str">
        <f t="shared" si="5"/>
        <v>689_Evan</v>
      </c>
    </row>
    <row r="149" spans="1:6" x14ac:dyDescent="0.35">
      <c r="A149">
        <v>690</v>
      </c>
      <c r="B149" t="s">
        <v>23</v>
      </c>
      <c r="C149" s="1">
        <v>3</v>
      </c>
      <c r="D149" s="1">
        <v>1</v>
      </c>
      <c r="E149" s="23" t="str">
        <f t="shared" si="4"/>
        <v>690_1</v>
      </c>
      <c r="F149" s="23" t="str">
        <f t="shared" si="5"/>
        <v>690_Cara</v>
      </c>
    </row>
    <row r="150" spans="1:6" x14ac:dyDescent="0.35">
      <c r="A150">
        <v>690</v>
      </c>
      <c r="B150" t="s">
        <v>6</v>
      </c>
      <c r="C150" s="1">
        <v>3</v>
      </c>
      <c r="D150" s="1">
        <v>2</v>
      </c>
      <c r="E150" s="23" t="str">
        <f t="shared" si="4"/>
        <v>690_2</v>
      </c>
      <c r="F150" s="23" t="str">
        <f t="shared" si="5"/>
        <v>690_Jay</v>
      </c>
    </row>
    <row r="151" spans="1:6" x14ac:dyDescent="0.35">
      <c r="A151">
        <v>690</v>
      </c>
      <c r="B151" t="s">
        <v>7</v>
      </c>
      <c r="C151" s="1">
        <v>1</v>
      </c>
      <c r="D151" s="1">
        <v>3</v>
      </c>
      <c r="E151" s="23" t="str">
        <f t="shared" si="4"/>
        <v>690_3</v>
      </c>
      <c r="F151" s="23" t="str">
        <f t="shared" si="5"/>
        <v>690_Evan</v>
      </c>
    </row>
    <row r="152" spans="1:6" x14ac:dyDescent="0.35">
      <c r="A152">
        <v>690</v>
      </c>
      <c r="B152" t="s">
        <v>5</v>
      </c>
      <c r="C152" s="1">
        <v>3</v>
      </c>
      <c r="D152" s="1">
        <v>4</v>
      </c>
      <c r="E152" s="23" t="str">
        <f t="shared" si="4"/>
        <v>690_4</v>
      </c>
      <c r="F152" s="23" t="str">
        <f t="shared" si="5"/>
        <v>690_Bob</v>
      </c>
    </row>
    <row r="153" spans="1:6" x14ac:dyDescent="0.35">
      <c r="A153">
        <v>691</v>
      </c>
      <c r="B153" t="s">
        <v>6</v>
      </c>
      <c r="C153" s="1">
        <v>2</v>
      </c>
      <c r="D153" s="1">
        <v>1</v>
      </c>
      <c r="E153" s="23" t="str">
        <f t="shared" si="4"/>
        <v>691_1</v>
      </c>
      <c r="F153" s="23" t="str">
        <f t="shared" si="5"/>
        <v>691_Jay</v>
      </c>
    </row>
    <row r="154" spans="1:6" x14ac:dyDescent="0.35">
      <c r="A154">
        <v>691</v>
      </c>
      <c r="B154" t="s">
        <v>7</v>
      </c>
      <c r="C154" s="1">
        <v>1</v>
      </c>
      <c r="D154" s="1">
        <v>2</v>
      </c>
      <c r="E154" s="23" t="str">
        <f t="shared" si="4"/>
        <v>691_2</v>
      </c>
      <c r="F154" s="23" t="str">
        <f t="shared" si="5"/>
        <v>691_Evan</v>
      </c>
    </row>
    <row r="155" spans="1:6" x14ac:dyDescent="0.35">
      <c r="A155">
        <v>691</v>
      </c>
      <c r="B155" t="s">
        <v>5</v>
      </c>
      <c r="C155" s="1">
        <v>2</v>
      </c>
      <c r="D155" s="1">
        <v>3</v>
      </c>
      <c r="E155" s="23" t="str">
        <f t="shared" si="4"/>
        <v>691_3</v>
      </c>
      <c r="F155" s="23" t="str">
        <f t="shared" si="5"/>
        <v>691_Bob</v>
      </c>
    </row>
    <row r="156" spans="1:6" x14ac:dyDescent="0.35">
      <c r="A156">
        <v>692</v>
      </c>
      <c r="B156" t="s">
        <v>7</v>
      </c>
      <c r="C156" s="1">
        <v>3</v>
      </c>
      <c r="D156" s="1">
        <v>1</v>
      </c>
      <c r="E156" s="23" t="str">
        <f t="shared" si="4"/>
        <v>692_1</v>
      </c>
      <c r="F156" s="23" t="str">
        <f t="shared" si="5"/>
        <v>692_Evan</v>
      </c>
    </row>
    <row r="157" spans="1:6" x14ac:dyDescent="0.35">
      <c r="A157">
        <v>692</v>
      </c>
      <c r="B157" t="s">
        <v>5</v>
      </c>
      <c r="C157" s="1">
        <v>1</v>
      </c>
      <c r="D157" s="1">
        <v>2</v>
      </c>
      <c r="E157" s="23" t="str">
        <f t="shared" si="4"/>
        <v>692_2</v>
      </c>
      <c r="F157" s="23" t="str">
        <f t="shared" si="5"/>
        <v>692_Bob</v>
      </c>
    </row>
    <row r="158" spans="1:6" x14ac:dyDescent="0.35">
      <c r="A158">
        <v>692</v>
      </c>
      <c r="B158" t="s">
        <v>23</v>
      </c>
      <c r="C158" s="1">
        <v>1</v>
      </c>
      <c r="D158" s="1">
        <v>3</v>
      </c>
      <c r="E158" s="23" t="str">
        <f t="shared" si="4"/>
        <v>692_3</v>
      </c>
      <c r="F158" s="23" t="str">
        <f t="shared" si="5"/>
        <v>692_Cara</v>
      </c>
    </row>
    <row r="159" spans="1:6" x14ac:dyDescent="0.35">
      <c r="A159">
        <v>692</v>
      </c>
      <c r="B159" t="s">
        <v>6</v>
      </c>
      <c r="C159" s="1">
        <v>2</v>
      </c>
      <c r="D159" s="1">
        <v>4</v>
      </c>
      <c r="E159" s="23" t="str">
        <f t="shared" si="4"/>
        <v>692_4</v>
      </c>
      <c r="F159" s="23" t="str">
        <f t="shared" si="5"/>
        <v>692_Jay</v>
      </c>
    </row>
    <row r="160" spans="1:6" x14ac:dyDescent="0.35">
      <c r="A160">
        <v>694</v>
      </c>
      <c r="B160" t="s">
        <v>7</v>
      </c>
      <c r="C160" s="1">
        <v>2</v>
      </c>
      <c r="D160" s="1">
        <v>1</v>
      </c>
      <c r="E160" s="23" t="str">
        <f t="shared" si="4"/>
        <v>694_1</v>
      </c>
      <c r="F160" s="23" t="str">
        <f t="shared" si="5"/>
        <v>694_Evan</v>
      </c>
    </row>
    <row r="161" spans="1:6" x14ac:dyDescent="0.35">
      <c r="A161">
        <v>694</v>
      </c>
      <c r="B161" t="s">
        <v>6</v>
      </c>
      <c r="C161" s="1">
        <v>3</v>
      </c>
      <c r="D161" s="1">
        <v>2</v>
      </c>
      <c r="E161" s="23" t="str">
        <f t="shared" si="4"/>
        <v>694_2</v>
      </c>
      <c r="F161" s="23" t="str">
        <f t="shared" si="5"/>
        <v>694_Jay</v>
      </c>
    </row>
    <row r="162" spans="1:6" x14ac:dyDescent="0.35">
      <c r="A162">
        <v>694</v>
      </c>
      <c r="B162" t="s">
        <v>23</v>
      </c>
      <c r="C162" s="1">
        <v>3</v>
      </c>
      <c r="D162" s="1">
        <v>3</v>
      </c>
      <c r="E162" s="23" t="str">
        <f t="shared" si="4"/>
        <v>694_3</v>
      </c>
      <c r="F162" s="23" t="str">
        <f t="shared" si="5"/>
        <v>694_Cara</v>
      </c>
    </row>
    <row r="163" spans="1:6" x14ac:dyDescent="0.35">
      <c r="A163">
        <v>694</v>
      </c>
      <c r="B163" t="s">
        <v>5</v>
      </c>
      <c r="C163" s="1">
        <v>3</v>
      </c>
      <c r="D163" s="1">
        <v>4</v>
      </c>
      <c r="E163" s="23" t="str">
        <f t="shared" si="4"/>
        <v>694_4</v>
      </c>
      <c r="F163" s="23" t="str">
        <f t="shared" si="5"/>
        <v>694_Bob</v>
      </c>
    </row>
    <row r="164" spans="1:6" x14ac:dyDescent="0.35">
      <c r="A164">
        <v>694</v>
      </c>
      <c r="B164" t="s">
        <v>281</v>
      </c>
      <c r="C164" s="1">
        <v>2</v>
      </c>
      <c r="D164" s="1">
        <v>5</v>
      </c>
      <c r="E164" s="23" t="str">
        <f t="shared" si="4"/>
        <v>694_5</v>
      </c>
      <c r="F164" s="23" t="str">
        <f t="shared" si="5"/>
        <v>694_Marsh</v>
      </c>
    </row>
    <row r="165" spans="1:6" x14ac:dyDescent="0.35">
      <c r="A165">
        <v>695</v>
      </c>
      <c r="B165" t="s">
        <v>23</v>
      </c>
      <c r="C165" s="1">
        <v>2</v>
      </c>
      <c r="D165" s="1">
        <v>1</v>
      </c>
      <c r="E165" s="23" t="str">
        <f t="shared" si="4"/>
        <v>695_1</v>
      </c>
      <c r="F165" s="23" t="str">
        <f t="shared" si="5"/>
        <v>695_Cara</v>
      </c>
    </row>
    <row r="166" spans="1:6" x14ac:dyDescent="0.35">
      <c r="A166">
        <v>695</v>
      </c>
      <c r="B166" t="s">
        <v>7</v>
      </c>
      <c r="C166" s="1">
        <v>2</v>
      </c>
      <c r="D166" s="1">
        <v>2</v>
      </c>
      <c r="E166" s="23" t="str">
        <f t="shared" si="4"/>
        <v>695_2</v>
      </c>
      <c r="F166" s="23" t="str">
        <f t="shared" si="5"/>
        <v>695_Evan</v>
      </c>
    </row>
    <row r="167" spans="1:6" x14ac:dyDescent="0.35">
      <c r="A167">
        <v>695</v>
      </c>
      <c r="B167" t="s">
        <v>5</v>
      </c>
      <c r="C167" s="1">
        <v>3</v>
      </c>
      <c r="D167" s="1">
        <v>3</v>
      </c>
      <c r="E167" s="23" t="str">
        <f t="shared" si="4"/>
        <v>695_3</v>
      </c>
      <c r="F167" s="23" t="str">
        <f t="shared" si="5"/>
        <v>695_Bob</v>
      </c>
    </row>
    <row r="168" spans="1:6" x14ac:dyDescent="0.35">
      <c r="A168">
        <v>695</v>
      </c>
      <c r="B168" t="s">
        <v>6</v>
      </c>
      <c r="C168" s="1">
        <v>3</v>
      </c>
      <c r="D168" s="1">
        <v>4</v>
      </c>
      <c r="E168" s="23" t="str">
        <f t="shared" si="4"/>
        <v>695_4</v>
      </c>
      <c r="F168" s="23" t="str">
        <f t="shared" si="5"/>
        <v>695_Jay</v>
      </c>
    </row>
    <row r="169" spans="1:6" x14ac:dyDescent="0.35">
      <c r="A169">
        <v>696</v>
      </c>
      <c r="B169" t="s">
        <v>23</v>
      </c>
      <c r="C169" s="1">
        <v>2</v>
      </c>
      <c r="D169" s="1">
        <v>1</v>
      </c>
      <c r="E169" s="23" t="str">
        <f t="shared" si="4"/>
        <v>696_1</v>
      </c>
      <c r="F169" s="23" t="str">
        <f t="shared" si="5"/>
        <v>696_Cara</v>
      </c>
    </row>
    <row r="170" spans="1:6" x14ac:dyDescent="0.35">
      <c r="A170">
        <v>696</v>
      </c>
      <c r="B170" t="s">
        <v>6</v>
      </c>
      <c r="C170" s="1">
        <v>2</v>
      </c>
      <c r="D170" s="1">
        <v>2</v>
      </c>
      <c r="E170" s="23" t="str">
        <f t="shared" si="4"/>
        <v>696_2</v>
      </c>
      <c r="F170" s="23" t="str">
        <f t="shared" si="5"/>
        <v>696_Jay</v>
      </c>
    </row>
    <row r="171" spans="1:6" x14ac:dyDescent="0.35">
      <c r="A171">
        <v>696</v>
      </c>
      <c r="B171" t="s">
        <v>7</v>
      </c>
      <c r="C171" s="1">
        <v>2</v>
      </c>
      <c r="D171" s="1">
        <v>3</v>
      </c>
      <c r="E171" s="23" t="str">
        <f t="shared" si="4"/>
        <v>696_3</v>
      </c>
      <c r="F171" s="23" t="str">
        <f t="shared" si="5"/>
        <v>696_Evan</v>
      </c>
    </row>
    <row r="172" spans="1:6" x14ac:dyDescent="0.35">
      <c r="A172">
        <v>696</v>
      </c>
      <c r="B172" t="s">
        <v>5</v>
      </c>
      <c r="C172" s="1">
        <v>2</v>
      </c>
      <c r="D172" s="1">
        <v>4</v>
      </c>
      <c r="E172" s="23" t="str">
        <f t="shared" si="4"/>
        <v>696_4</v>
      </c>
      <c r="F172" s="23" t="str">
        <f t="shared" si="5"/>
        <v>696_Bob</v>
      </c>
    </row>
    <row r="173" spans="1:6" x14ac:dyDescent="0.35">
      <c r="A173">
        <v>697</v>
      </c>
      <c r="B173" t="s">
        <v>282</v>
      </c>
      <c r="C173" s="1">
        <v>2</v>
      </c>
      <c r="D173" s="1">
        <v>1</v>
      </c>
      <c r="E173" s="23" t="str">
        <f t="shared" si="4"/>
        <v>697_1</v>
      </c>
      <c r="F173" s="23" t="str">
        <f t="shared" si="5"/>
        <v>697_Devon</v>
      </c>
    </row>
    <row r="174" spans="1:6" x14ac:dyDescent="0.35">
      <c r="A174">
        <v>697</v>
      </c>
      <c r="B174" t="s">
        <v>5</v>
      </c>
      <c r="C174" s="1">
        <v>2</v>
      </c>
      <c r="D174" s="1">
        <v>2</v>
      </c>
      <c r="E174" s="23" t="str">
        <f t="shared" si="4"/>
        <v>697_2</v>
      </c>
      <c r="F174" s="23" t="str">
        <f t="shared" si="5"/>
        <v>697_Bob</v>
      </c>
    </row>
    <row r="175" spans="1:6" x14ac:dyDescent="0.35">
      <c r="A175">
        <v>697</v>
      </c>
      <c r="B175" t="s">
        <v>23</v>
      </c>
      <c r="C175" s="1">
        <v>1</v>
      </c>
      <c r="D175" s="1">
        <v>3</v>
      </c>
      <c r="E175" s="23" t="str">
        <f t="shared" si="4"/>
        <v>697_3</v>
      </c>
      <c r="F175" s="23" t="str">
        <f t="shared" si="5"/>
        <v>697_Cara</v>
      </c>
    </row>
    <row r="176" spans="1:6" x14ac:dyDescent="0.35">
      <c r="A176">
        <v>697</v>
      </c>
      <c r="B176" t="s">
        <v>7</v>
      </c>
      <c r="C176" s="1">
        <v>1</v>
      </c>
      <c r="D176" s="1">
        <v>4</v>
      </c>
      <c r="E176" s="23" t="str">
        <f t="shared" si="4"/>
        <v>697_4</v>
      </c>
      <c r="F176" s="23" t="str">
        <f t="shared" si="5"/>
        <v>697_Evan</v>
      </c>
    </row>
    <row r="177" spans="1:6" x14ac:dyDescent="0.35">
      <c r="A177">
        <v>697</v>
      </c>
      <c r="B177" t="s">
        <v>6</v>
      </c>
      <c r="C177" s="1">
        <v>3</v>
      </c>
      <c r="D177" s="1">
        <v>5</v>
      </c>
      <c r="E177" s="23" t="str">
        <f t="shared" si="4"/>
        <v>697_5</v>
      </c>
      <c r="F177" s="23" t="str">
        <f t="shared" si="5"/>
        <v>697_Jay</v>
      </c>
    </row>
    <row r="178" spans="1:6" x14ac:dyDescent="0.35">
      <c r="A178">
        <v>698</v>
      </c>
      <c r="B178" t="s">
        <v>23</v>
      </c>
      <c r="C178" s="1">
        <v>3</v>
      </c>
      <c r="D178" s="1">
        <v>1</v>
      </c>
      <c r="E178" s="23" t="str">
        <f t="shared" si="4"/>
        <v>698_1</v>
      </c>
      <c r="F178" s="23" t="str">
        <f t="shared" si="5"/>
        <v>698_Cara</v>
      </c>
    </row>
    <row r="179" spans="1:6" x14ac:dyDescent="0.35">
      <c r="A179">
        <v>698</v>
      </c>
      <c r="B179" t="s">
        <v>12</v>
      </c>
      <c r="C179" s="1">
        <v>2</v>
      </c>
      <c r="D179" s="1">
        <v>2</v>
      </c>
      <c r="E179" s="23" t="str">
        <f t="shared" si="4"/>
        <v>698_2</v>
      </c>
      <c r="F179" s="23" t="str">
        <f t="shared" si="5"/>
        <v>698_Steve</v>
      </c>
    </row>
    <row r="180" spans="1:6" x14ac:dyDescent="0.35">
      <c r="A180">
        <v>698</v>
      </c>
      <c r="B180" t="s">
        <v>6</v>
      </c>
      <c r="C180" s="1">
        <v>3</v>
      </c>
      <c r="D180" s="1">
        <v>3</v>
      </c>
      <c r="E180" s="23" t="str">
        <f t="shared" si="4"/>
        <v>698_3</v>
      </c>
      <c r="F180" s="23" t="str">
        <f t="shared" si="5"/>
        <v>698_Jay</v>
      </c>
    </row>
    <row r="181" spans="1:6" x14ac:dyDescent="0.35">
      <c r="A181">
        <v>698</v>
      </c>
      <c r="B181" t="s">
        <v>7</v>
      </c>
      <c r="C181" s="1">
        <v>2</v>
      </c>
      <c r="D181" s="1">
        <v>4</v>
      </c>
      <c r="E181" s="23" t="str">
        <f t="shared" si="4"/>
        <v>698_4</v>
      </c>
      <c r="F181" s="23" t="str">
        <f t="shared" si="5"/>
        <v>698_Evan</v>
      </c>
    </row>
    <row r="182" spans="1:6" x14ac:dyDescent="0.35">
      <c r="A182">
        <v>698</v>
      </c>
      <c r="B182" t="s">
        <v>8</v>
      </c>
      <c r="C182" s="1">
        <v>3</v>
      </c>
      <c r="D182" s="1">
        <v>5</v>
      </c>
      <c r="E182" s="23" t="str">
        <f t="shared" si="4"/>
        <v>698_5</v>
      </c>
      <c r="F182" s="23" t="str">
        <f t="shared" si="5"/>
        <v>698_George</v>
      </c>
    </row>
    <row r="183" spans="1:6" x14ac:dyDescent="0.35">
      <c r="A183">
        <v>699</v>
      </c>
      <c r="B183" t="s">
        <v>7</v>
      </c>
      <c r="C183" s="1">
        <v>1</v>
      </c>
      <c r="D183" s="1">
        <v>1</v>
      </c>
      <c r="E183" s="23" t="str">
        <f t="shared" si="4"/>
        <v>699_1</v>
      </c>
      <c r="F183" s="23" t="str">
        <f t="shared" si="5"/>
        <v>699_Evan</v>
      </c>
    </row>
    <row r="184" spans="1:6" x14ac:dyDescent="0.35">
      <c r="A184">
        <v>699</v>
      </c>
      <c r="B184" t="s">
        <v>6</v>
      </c>
      <c r="C184" s="1">
        <v>1</v>
      </c>
      <c r="D184" s="1">
        <v>2</v>
      </c>
      <c r="E184" s="23" t="str">
        <f t="shared" si="4"/>
        <v>699_2</v>
      </c>
      <c r="F184" s="23" t="str">
        <f t="shared" si="5"/>
        <v>699_Jay</v>
      </c>
    </row>
    <row r="185" spans="1:6" x14ac:dyDescent="0.35">
      <c r="A185">
        <v>699</v>
      </c>
      <c r="B185" t="s">
        <v>5</v>
      </c>
      <c r="C185" s="1">
        <v>1</v>
      </c>
      <c r="D185" s="1">
        <v>3</v>
      </c>
      <c r="E185" s="23" t="str">
        <f t="shared" si="4"/>
        <v>699_3</v>
      </c>
      <c r="F185" s="23" t="str">
        <f t="shared" si="5"/>
        <v>699_Bob</v>
      </c>
    </row>
    <row r="186" spans="1:6" x14ac:dyDescent="0.35">
      <c r="A186">
        <v>700</v>
      </c>
      <c r="B186" t="s">
        <v>23</v>
      </c>
      <c r="C186" s="1">
        <v>2</v>
      </c>
      <c r="D186" s="1">
        <v>1</v>
      </c>
      <c r="E186" s="23" t="str">
        <f t="shared" si="4"/>
        <v>700_1</v>
      </c>
      <c r="F186" s="23" t="str">
        <f t="shared" si="5"/>
        <v>700_Cara</v>
      </c>
    </row>
    <row r="187" spans="1:6" x14ac:dyDescent="0.35">
      <c r="A187">
        <v>700</v>
      </c>
      <c r="B187" t="s">
        <v>6</v>
      </c>
      <c r="C187" s="1">
        <v>1</v>
      </c>
      <c r="D187" s="1">
        <v>2</v>
      </c>
      <c r="E187" s="23" t="str">
        <f t="shared" si="4"/>
        <v>700_2</v>
      </c>
      <c r="F187" s="23" t="str">
        <f t="shared" si="5"/>
        <v>700_Jay</v>
      </c>
    </row>
    <row r="188" spans="1:6" x14ac:dyDescent="0.35">
      <c r="A188">
        <v>700</v>
      </c>
      <c r="B188" t="s">
        <v>5</v>
      </c>
      <c r="C188" s="1">
        <v>1</v>
      </c>
      <c r="D188" s="1">
        <v>3</v>
      </c>
      <c r="E188" s="23" t="str">
        <f t="shared" si="4"/>
        <v>700_3</v>
      </c>
      <c r="F188" s="23" t="str">
        <f t="shared" si="5"/>
        <v>700_Bob</v>
      </c>
    </row>
    <row r="189" spans="1:6" x14ac:dyDescent="0.35">
      <c r="A189">
        <v>700</v>
      </c>
      <c r="B189" t="s">
        <v>7</v>
      </c>
      <c r="C189" s="1">
        <v>1</v>
      </c>
      <c r="D189" s="1">
        <v>4</v>
      </c>
      <c r="E189" s="23" t="str">
        <f t="shared" si="4"/>
        <v>700_4</v>
      </c>
      <c r="F189" s="23" t="str">
        <f t="shared" si="5"/>
        <v>700_Evan</v>
      </c>
    </row>
    <row r="190" spans="1:6" x14ac:dyDescent="0.35">
      <c r="A190">
        <v>701</v>
      </c>
      <c r="B190" t="s">
        <v>165</v>
      </c>
      <c r="C190" s="1">
        <v>3</v>
      </c>
      <c r="D190" s="1">
        <v>1</v>
      </c>
      <c r="E190" s="23" t="str">
        <f t="shared" si="4"/>
        <v>701_1</v>
      </c>
      <c r="F190" s="23" t="str">
        <f t="shared" si="5"/>
        <v>701_Brian</v>
      </c>
    </row>
    <row r="191" spans="1:6" x14ac:dyDescent="0.35">
      <c r="A191">
        <v>701</v>
      </c>
      <c r="B191" t="s">
        <v>23</v>
      </c>
      <c r="C191" s="1">
        <v>3</v>
      </c>
      <c r="D191" s="1">
        <v>2</v>
      </c>
      <c r="E191" s="23" t="str">
        <f t="shared" si="4"/>
        <v>701_2</v>
      </c>
      <c r="F191" s="23" t="str">
        <f t="shared" si="5"/>
        <v>701_Cara</v>
      </c>
    </row>
    <row r="192" spans="1:6" x14ac:dyDescent="0.35">
      <c r="A192">
        <v>701</v>
      </c>
      <c r="B192" t="s">
        <v>7</v>
      </c>
      <c r="C192" s="1">
        <v>3</v>
      </c>
      <c r="D192" s="1">
        <v>3</v>
      </c>
      <c r="E192" s="23" t="str">
        <f t="shared" si="4"/>
        <v>701_3</v>
      </c>
      <c r="F192" s="23" t="str">
        <f t="shared" si="5"/>
        <v>701_Evan</v>
      </c>
    </row>
    <row r="193" spans="1:6" x14ac:dyDescent="0.35">
      <c r="A193">
        <v>701</v>
      </c>
      <c r="B193" t="s">
        <v>5</v>
      </c>
      <c r="C193" s="1">
        <v>3</v>
      </c>
      <c r="D193" s="1">
        <v>4</v>
      </c>
      <c r="E193" s="23" t="str">
        <f t="shared" si="4"/>
        <v>701_4</v>
      </c>
      <c r="F193" s="23" t="str">
        <f t="shared" si="5"/>
        <v>701_Bob</v>
      </c>
    </row>
    <row r="194" spans="1:6" x14ac:dyDescent="0.35">
      <c r="A194">
        <v>701</v>
      </c>
      <c r="B194" t="s">
        <v>6</v>
      </c>
      <c r="C194" s="1">
        <v>3</v>
      </c>
      <c r="D194" s="1">
        <v>5</v>
      </c>
      <c r="E194" s="23" t="str">
        <f t="shared" si="4"/>
        <v>701_5</v>
      </c>
      <c r="F194" s="23" t="str">
        <f t="shared" si="5"/>
        <v>701_Jay</v>
      </c>
    </row>
    <row r="195" spans="1:6" x14ac:dyDescent="0.35">
      <c r="A195">
        <v>702</v>
      </c>
      <c r="B195" t="s">
        <v>286</v>
      </c>
      <c r="C195" s="1">
        <v>1</v>
      </c>
      <c r="D195" s="1">
        <v>1</v>
      </c>
      <c r="E195" s="23" t="str">
        <f t="shared" si="4"/>
        <v>702_1</v>
      </c>
      <c r="F195" s="23" t="str">
        <f t="shared" si="5"/>
        <v>702_Joe</v>
      </c>
    </row>
    <row r="196" spans="1:6" x14ac:dyDescent="0.35">
      <c r="A196">
        <v>702</v>
      </c>
      <c r="B196" t="s">
        <v>5</v>
      </c>
      <c r="C196" s="1">
        <v>3</v>
      </c>
      <c r="D196" s="1">
        <v>2</v>
      </c>
      <c r="E196" s="23" t="str">
        <f t="shared" si="4"/>
        <v>702_2</v>
      </c>
      <c r="F196" s="23" t="str">
        <f t="shared" si="5"/>
        <v>702_Bob</v>
      </c>
    </row>
    <row r="197" spans="1:6" x14ac:dyDescent="0.35">
      <c r="A197">
        <v>702</v>
      </c>
      <c r="B197" t="s">
        <v>12</v>
      </c>
      <c r="C197" s="1">
        <v>3</v>
      </c>
      <c r="D197" s="1">
        <v>3</v>
      </c>
      <c r="E197" s="23" t="str">
        <f t="shared" si="4"/>
        <v>702_3</v>
      </c>
      <c r="F197" s="23" t="str">
        <f t="shared" si="5"/>
        <v>702_Steve</v>
      </c>
    </row>
    <row r="198" spans="1:6" x14ac:dyDescent="0.35">
      <c r="A198">
        <v>702</v>
      </c>
      <c r="B198" t="s">
        <v>7</v>
      </c>
      <c r="C198" s="1">
        <v>1</v>
      </c>
      <c r="D198" s="1">
        <v>4</v>
      </c>
      <c r="E198" s="23" t="str">
        <f t="shared" si="4"/>
        <v>702_4</v>
      </c>
      <c r="F198" s="23" t="str">
        <f t="shared" si="5"/>
        <v>702_Evan</v>
      </c>
    </row>
    <row r="199" spans="1:6" x14ac:dyDescent="0.35">
      <c r="A199">
        <v>703</v>
      </c>
      <c r="B199" t="s">
        <v>7</v>
      </c>
      <c r="C199" s="1">
        <v>3</v>
      </c>
      <c r="D199" s="1">
        <v>1</v>
      </c>
      <c r="E199" s="23" t="str">
        <f t="shared" si="4"/>
        <v>703_1</v>
      </c>
      <c r="F199" s="23" t="str">
        <f t="shared" si="5"/>
        <v>703_Evan</v>
      </c>
    </row>
    <row r="200" spans="1:6" x14ac:dyDescent="0.35">
      <c r="A200">
        <v>703</v>
      </c>
      <c r="B200" t="s">
        <v>5</v>
      </c>
      <c r="C200" s="1">
        <v>1</v>
      </c>
      <c r="D200" s="1">
        <v>2</v>
      </c>
      <c r="E200" s="23" t="str">
        <f t="shared" si="4"/>
        <v>703_2</v>
      </c>
      <c r="F200" s="23" t="str">
        <f t="shared" si="5"/>
        <v>703_Bob</v>
      </c>
    </row>
    <row r="201" spans="1:6" x14ac:dyDescent="0.35">
      <c r="A201">
        <v>703</v>
      </c>
      <c r="B201" t="s">
        <v>23</v>
      </c>
      <c r="C201" s="1">
        <v>2</v>
      </c>
      <c r="D201" s="1">
        <v>3</v>
      </c>
      <c r="E201" s="23" t="str">
        <f t="shared" si="4"/>
        <v>703_3</v>
      </c>
      <c r="F201" s="23" t="str">
        <f t="shared" si="5"/>
        <v>703_Cara</v>
      </c>
    </row>
    <row r="202" spans="1:6" x14ac:dyDescent="0.35">
      <c r="A202">
        <v>703</v>
      </c>
      <c r="B202" t="s">
        <v>6</v>
      </c>
      <c r="C202" s="1">
        <v>2</v>
      </c>
      <c r="D202" s="1">
        <v>4</v>
      </c>
      <c r="E202" s="23" t="str">
        <f t="shared" si="4"/>
        <v>703_4</v>
      </c>
      <c r="F202" s="23" t="str">
        <f t="shared" si="5"/>
        <v>703_Jay</v>
      </c>
    </row>
    <row r="203" spans="1:6" x14ac:dyDescent="0.35">
      <c r="A203">
        <v>704</v>
      </c>
      <c r="B203" t="s">
        <v>7</v>
      </c>
      <c r="C203" s="1">
        <v>1</v>
      </c>
      <c r="D203" s="1">
        <v>1</v>
      </c>
      <c r="E203" s="23" t="str">
        <f t="shared" si="4"/>
        <v>704_1</v>
      </c>
      <c r="F203" s="23" t="str">
        <f t="shared" si="5"/>
        <v>704_Evan</v>
      </c>
    </row>
    <row r="204" spans="1:6" x14ac:dyDescent="0.35">
      <c r="A204">
        <v>704</v>
      </c>
      <c r="B204" t="s">
        <v>5</v>
      </c>
      <c r="C204" s="1">
        <v>3</v>
      </c>
      <c r="D204" s="1">
        <v>2</v>
      </c>
      <c r="E204" s="23" t="str">
        <f t="shared" si="4"/>
        <v>704_2</v>
      </c>
      <c r="F204" s="23" t="str">
        <f t="shared" si="5"/>
        <v>704_Bob</v>
      </c>
    </row>
    <row r="205" spans="1:6" x14ac:dyDescent="0.35">
      <c r="A205">
        <v>704</v>
      </c>
      <c r="B205" t="s">
        <v>23</v>
      </c>
      <c r="C205" s="1">
        <v>3</v>
      </c>
      <c r="D205" s="1">
        <v>3</v>
      </c>
      <c r="E205" s="23" t="str">
        <f t="shared" si="4"/>
        <v>704_3</v>
      </c>
      <c r="F205" s="23" t="str">
        <f t="shared" si="5"/>
        <v>704_Cara</v>
      </c>
    </row>
    <row r="206" spans="1:6" x14ac:dyDescent="0.35">
      <c r="A206">
        <v>704</v>
      </c>
      <c r="B206" t="s">
        <v>6</v>
      </c>
      <c r="C206" s="1">
        <v>3</v>
      </c>
      <c r="D206" s="1">
        <v>4</v>
      </c>
      <c r="E206" s="23" t="str">
        <f t="shared" si="4"/>
        <v>704_4</v>
      </c>
      <c r="F206" s="23" t="str">
        <f t="shared" si="5"/>
        <v>704_Jay</v>
      </c>
    </row>
    <row r="207" spans="1:6" x14ac:dyDescent="0.35">
      <c r="A207">
        <v>705</v>
      </c>
      <c r="B207" t="s">
        <v>6</v>
      </c>
      <c r="C207" s="1">
        <v>3</v>
      </c>
      <c r="D207" s="1">
        <v>1</v>
      </c>
      <c r="E207" s="23" t="str">
        <f t="shared" si="4"/>
        <v>705_1</v>
      </c>
      <c r="F207" s="23" t="str">
        <f t="shared" si="5"/>
        <v>705_Jay</v>
      </c>
    </row>
    <row r="208" spans="1:6" x14ac:dyDescent="0.35">
      <c r="A208">
        <v>705</v>
      </c>
      <c r="B208" t="s">
        <v>23</v>
      </c>
      <c r="C208" s="1">
        <v>2</v>
      </c>
      <c r="D208" s="1">
        <v>2</v>
      </c>
      <c r="E208" s="23" t="str">
        <f t="shared" si="4"/>
        <v>705_2</v>
      </c>
      <c r="F208" s="23" t="str">
        <f t="shared" si="5"/>
        <v>705_Cara</v>
      </c>
    </row>
    <row r="209" spans="1:6" x14ac:dyDescent="0.35">
      <c r="A209">
        <v>705</v>
      </c>
      <c r="B209" t="s">
        <v>7</v>
      </c>
      <c r="C209" s="1">
        <v>2</v>
      </c>
      <c r="D209" s="1">
        <v>3</v>
      </c>
      <c r="E209" s="23" t="str">
        <f t="shared" si="4"/>
        <v>705_3</v>
      </c>
      <c r="F209" s="23" t="str">
        <f t="shared" si="5"/>
        <v>705_Evan</v>
      </c>
    </row>
    <row r="210" spans="1:6" x14ac:dyDescent="0.35">
      <c r="A210">
        <v>705</v>
      </c>
      <c r="B210" t="s">
        <v>5</v>
      </c>
      <c r="C210" s="1">
        <v>2</v>
      </c>
      <c r="D210" s="1">
        <v>4</v>
      </c>
      <c r="E210" s="23" t="str">
        <f t="shared" si="4"/>
        <v>705_4</v>
      </c>
      <c r="F210" s="23" t="str">
        <f t="shared" si="5"/>
        <v>705_Bob</v>
      </c>
    </row>
    <row r="211" spans="1:6" x14ac:dyDescent="0.35">
      <c r="A211">
        <v>706</v>
      </c>
      <c r="B211" t="s">
        <v>5</v>
      </c>
      <c r="C211" s="1">
        <v>1</v>
      </c>
      <c r="D211" s="1">
        <v>1</v>
      </c>
      <c r="E211" s="23" t="str">
        <f t="shared" si="4"/>
        <v>706_1</v>
      </c>
      <c r="F211" s="23" t="str">
        <f t="shared" si="5"/>
        <v>706_Bob</v>
      </c>
    </row>
    <row r="212" spans="1:6" x14ac:dyDescent="0.35">
      <c r="A212">
        <v>706</v>
      </c>
      <c r="B212" t="s">
        <v>6</v>
      </c>
      <c r="C212" s="1">
        <v>3</v>
      </c>
      <c r="D212" s="1">
        <v>2</v>
      </c>
      <c r="E212" s="23" t="str">
        <f t="shared" si="4"/>
        <v>706_2</v>
      </c>
      <c r="F212" s="23" t="str">
        <f t="shared" si="5"/>
        <v>706_Jay</v>
      </c>
    </row>
    <row r="213" spans="1:6" x14ac:dyDescent="0.35">
      <c r="A213">
        <v>706</v>
      </c>
      <c r="B213" t="s">
        <v>23</v>
      </c>
      <c r="C213" s="1">
        <v>3</v>
      </c>
      <c r="D213" s="1">
        <v>3</v>
      </c>
      <c r="E213" s="23" t="str">
        <f t="shared" si="4"/>
        <v>706_3</v>
      </c>
      <c r="F213" s="23" t="str">
        <f t="shared" si="5"/>
        <v>706_Cara</v>
      </c>
    </row>
    <row r="214" spans="1:6" x14ac:dyDescent="0.35">
      <c r="A214">
        <v>706</v>
      </c>
      <c r="B214" t="s">
        <v>7</v>
      </c>
      <c r="C214" s="1">
        <v>3</v>
      </c>
      <c r="D214" s="1">
        <v>4</v>
      </c>
      <c r="E214" s="23" t="str">
        <f t="shared" si="4"/>
        <v>706_4</v>
      </c>
      <c r="F214" s="23" t="str">
        <f t="shared" si="5"/>
        <v>706_Evan</v>
      </c>
    </row>
    <row r="215" spans="1:6" x14ac:dyDescent="0.35">
      <c r="A215">
        <v>707</v>
      </c>
      <c r="B215" t="s">
        <v>23</v>
      </c>
      <c r="C215" s="1">
        <v>1</v>
      </c>
      <c r="D215" s="1">
        <v>1</v>
      </c>
      <c r="E215" s="23" t="str">
        <f t="shared" si="4"/>
        <v>707_1</v>
      </c>
      <c r="F215" s="23" t="str">
        <f t="shared" si="5"/>
        <v>707_Cara</v>
      </c>
    </row>
    <row r="216" spans="1:6" x14ac:dyDescent="0.35">
      <c r="A216">
        <v>707</v>
      </c>
      <c r="B216" t="s">
        <v>5</v>
      </c>
      <c r="C216" s="1">
        <v>2</v>
      </c>
      <c r="D216" s="1">
        <v>2</v>
      </c>
      <c r="E216" s="23" t="str">
        <f t="shared" si="4"/>
        <v>707_2</v>
      </c>
      <c r="F216" s="23" t="str">
        <f t="shared" si="5"/>
        <v>707_Bob</v>
      </c>
    </row>
    <row r="217" spans="1:6" x14ac:dyDescent="0.35">
      <c r="A217">
        <v>707</v>
      </c>
      <c r="B217" t="s">
        <v>6</v>
      </c>
      <c r="C217" s="1">
        <v>3</v>
      </c>
      <c r="D217" s="1">
        <v>3</v>
      </c>
      <c r="E217" s="23" t="str">
        <f t="shared" si="4"/>
        <v>707_3</v>
      </c>
      <c r="F217" s="23" t="str">
        <f t="shared" si="5"/>
        <v>707_Jay</v>
      </c>
    </row>
    <row r="218" spans="1:6" x14ac:dyDescent="0.35">
      <c r="A218">
        <v>707</v>
      </c>
      <c r="B218" t="s">
        <v>7</v>
      </c>
      <c r="C218" s="1">
        <v>2</v>
      </c>
      <c r="D218" s="1">
        <v>4</v>
      </c>
      <c r="E218" s="23" t="str">
        <f t="shared" si="4"/>
        <v>707_4</v>
      </c>
      <c r="F218" s="23" t="str">
        <f t="shared" si="5"/>
        <v>707_Evan</v>
      </c>
    </row>
    <row r="219" spans="1:6" x14ac:dyDescent="0.35">
      <c r="A219">
        <v>708</v>
      </c>
      <c r="B219" t="s">
        <v>7</v>
      </c>
      <c r="C219" s="1">
        <v>1</v>
      </c>
      <c r="D219" s="1">
        <v>1</v>
      </c>
      <c r="E219" s="23" t="str">
        <f t="shared" si="4"/>
        <v>708_1</v>
      </c>
      <c r="F219" s="23" t="str">
        <f t="shared" si="5"/>
        <v>708_Evan</v>
      </c>
    </row>
    <row r="220" spans="1:6" x14ac:dyDescent="0.35">
      <c r="A220">
        <v>708</v>
      </c>
      <c r="B220" t="s">
        <v>5</v>
      </c>
      <c r="C220" s="1">
        <v>1</v>
      </c>
      <c r="D220" s="1">
        <v>2</v>
      </c>
      <c r="E220" s="23" t="str">
        <f t="shared" si="4"/>
        <v>708_2</v>
      </c>
      <c r="F220" s="23" t="str">
        <f t="shared" si="5"/>
        <v>708_Bob</v>
      </c>
    </row>
    <row r="221" spans="1:6" x14ac:dyDescent="0.35">
      <c r="A221">
        <v>708</v>
      </c>
      <c r="B221" t="s">
        <v>6</v>
      </c>
      <c r="C221" s="1">
        <v>3</v>
      </c>
      <c r="D221" s="1">
        <v>3</v>
      </c>
      <c r="E221" s="23" t="str">
        <f t="shared" si="4"/>
        <v>708_3</v>
      </c>
      <c r="F221" s="23" t="str">
        <f t="shared" si="5"/>
        <v>708_Jay</v>
      </c>
    </row>
    <row r="222" spans="1:6" x14ac:dyDescent="0.35">
      <c r="A222">
        <v>708</v>
      </c>
      <c r="B222" t="s">
        <v>23</v>
      </c>
      <c r="C222" s="1">
        <v>2</v>
      </c>
      <c r="D222" s="1">
        <v>4</v>
      </c>
      <c r="E222" s="23" t="str">
        <f t="shared" si="4"/>
        <v>708_4</v>
      </c>
      <c r="F222" s="23" t="str">
        <f t="shared" si="5"/>
        <v>708_Cara</v>
      </c>
    </row>
    <row r="223" spans="1:6" x14ac:dyDescent="0.35">
      <c r="A223">
        <v>709</v>
      </c>
      <c r="B223" t="s">
        <v>5</v>
      </c>
      <c r="C223" s="1">
        <v>1</v>
      </c>
      <c r="D223" s="1">
        <v>1</v>
      </c>
      <c r="E223" s="23" t="str">
        <f t="shared" si="4"/>
        <v>709_1</v>
      </c>
      <c r="F223" s="23" t="str">
        <f t="shared" si="5"/>
        <v>709_Bob</v>
      </c>
    </row>
    <row r="224" spans="1:6" x14ac:dyDescent="0.35">
      <c r="A224">
        <v>709</v>
      </c>
      <c r="B224" t="s">
        <v>23</v>
      </c>
      <c r="C224" s="1">
        <v>2</v>
      </c>
      <c r="D224" s="1">
        <v>2</v>
      </c>
      <c r="E224" s="23" t="str">
        <f t="shared" si="4"/>
        <v>709_2</v>
      </c>
      <c r="F224" s="23" t="str">
        <f t="shared" si="5"/>
        <v>709_Cara</v>
      </c>
    </row>
    <row r="225" spans="1:6" x14ac:dyDescent="0.35">
      <c r="A225">
        <v>709</v>
      </c>
      <c r="B225" t="s">
        <v>7</v>
      </c>
      <c r="C225" s="1">
        <v>2</v>
      </c>
      <c r="D225" s="1">
        <v>3</v>
      </c>
      <c r="E225" s="23" t="str">
        <f t="shared" si="4"/>
        <v>709_3</v>
      </c>
      <c r="F225" s="23" t="str">
        <f t="shared" si="5"/>
        <v>709_Evan</v>
      </c>
    </row>
    <row r="226" spans="1:6" x14ac:dyDescent="0.35">
      <c r="A226">
        <v>709</v>
      </c>
      <c r="B226" t="s">
        <v>6</v>
      </c>
      <c r="C226" s="1">
        <v>2</v>
      </c>
      <c r="D226" s="1">
        <v>4</v>
      </c>
      <c r="E226" s="23" t="str">
        <f t="shared" si="4"/>
        <v>709_4</v>
      </c>
      <c r="F226" s="23" t="str">
        <f t="shared" si="5"/>
        <v>709_Jay</v>
      </c>
    </row>
    <row r="227" spans="1:6" x14ac:dyDescent="0.35">
      <c r="A227">
        <v>710</v>
      </c>
      <c r="B227" t="s">
        <v>6</v>
      </c>
      <c r="C227" s="1">
        <v>3</v>
      </c>
      <c r="D227" s="1">
        <v>1</v>
      </c>
      <c r="E227" s="23" t="str">
        <f t="shared" si="4"/>
        <v>710_1</v>
      </c>
      <c r="F227" s="23" t="str">
        <f t="shared" si="5"/>
        <v>710_Jay</v>
      </c>
    </row>
    <row r="228" spans="1:6" x14ac:dyDescent="0.35">
      <c r="A228">
        <v>710</v>
      </c>
      <c r="B228" t="s">
        <v>23</v>
      </c>
      <c r="C228" s="1">
        <v>1</v>
      </c>
      <c r="D228" s="1">
        <v>2</v>
      </c>
      <c r="E228" s="23" t="str">
        <f t="shared" si="4"/>
        <v>710_2</v>
      </c>
      <c r="F228" s="23" t="str">
        <f t="shared" si="5"/>
        <v>710_Cara</v>
      </c>
    </row>
    <row r="229" spans="1:6" x14ac:dyDescent="0.35">
      <c r="A229">
        <v>710</v>
      </c>
      <c r="B229" t="s">
        <v>5</v>
      </c>
      <c r="C229" s="1">
        <v>1</v>
      </c>
      <c r="D229" s="1">
        <v>3</v>
      </c>
      <c r="E229" s="23" t="str">
        <f t="shared" si="4"/>
        <v>710_3</v>
      </c>
      <c r="F229" s="23" t="str">
        <f t="shared" si="5"/>
        <v>710_Bob</v>
      </c>
    </row>
    <row r="230" spans="1:6" x14ac:dyDescent="0.35">
      <c r="A230">
        <v>710</v>
      </c>
      <c r="B230" t="s">
        <v>7</v>
      </c>
      <c r="C230" s="1">
        <v>1</v>
      </c>
      <c r="D230" s="1">
        <v>4</v>
      </c>
      <c r="E230" s="23" t="str">
        <f t="shared" si="4"/>
        <v>710_4</v>
      </c>
      <c r="F230" s="23" t="str">
        <f t="shared" si="5"/>
        <v>710_Evan</v>
      </c>
    </row>
    <row r="231" spans="1:6" x14ac:dyDescent="0.35">
      <c r="A231">
        <v>711</v>
      </c>
      <c r="B231" t="s">
        <v>6</v>
      </c>
      <c r="C231" s="1">
        <v>3</v>
      </c>
      <c r="D231" s="1">
        <v>1</v>
      </c>
      <c r="E231" s="23" t="str">
        <f t="shared" si="4"/>
        <v>711_1</v>
      </c>
      <c r="F231" s="23" t="str">
        <f t="shared" si="5"/>
        <v>711_Jay</v>
      </c>
    </row>
    <row r="232" spans="1:6" x14ac:dyDescent="0.35">
      <c r="A232">
        <v>711</v>
      </c>
      <c r="B232" t="s">
        <v>7</v>
      </c>
      <c r="C232" s="1">
        <v>4</v>
      </c>
      <c r="D232" s="1">
        <v>2</v>
      </c>
      <c r="E232" s="23" t="str">
        <f t="shared" si="4"/>
        <v>711_2</v>
      </c>
      <c r="F232" s="23" t="str">
        <f t="shared" si="5"/>
        <v>711_Evan</v>
      </c>
    </row>
    <row r="233" spans="1:6" x14ac:dyDescent="0.35">
      <c r="A233">
        <v>711</v>
      </c>
      <c r="B233" t="s">
        <v>23</v>
      </c>
      <c r="C233" s="1">
        <v>2</v>
      </c>
      <c r="D233" s="1">
        <v>3</v>
      </c>
      <c r="E233" s="23" t="str">
        <f t="shared" si="4"/>
        <v>711_3</v>
      </c>
      <c r="F233" s="23" t="str">
        <f t="shared" si="5"/>
        <v>711_Cara</v>
      </c>
    </row>
    <row r="234" spans="1:6" x14ac:dyDescent="0.35">
      <c r="A234">
        <v>711</v>
      </c>
      <c r="B234" t="s">
        <v>5</v>
      </c>
      <c r="C234" s="1">
        <v>1</v>
      </c>
      <c r="D234" s="1">
        <v>4</v>
      </c>
      <c r="E234" s="23" t="str">
        <f t="shared" si="4"/>
        <v>711_4</v>
      </c>
      <c r="F234" s="23" t="str">
        <f t="shared" si="5"/>
        <v>711_Bob</v>
      </c>
    </row>
    <row r="235" spans="1:6" x14ac:dyDescent="0.35">
      <c r="A235">
        <v>712</v>
      </c>
      <c r="B235" t="s">
        <v>23</v>
      </c>
      <c r="C235" s="1">
        <v>1</v>
      </c>
      <c r="D235" s="1">
        <v>1</v>
      </c>
      <c r="E235" s="23" t="str">
        <f t="shared" si="4"/>
        <v>712_1</v>
      </c>
      <c r="F235" s="23" t="str">
        <f t="shared" si="5"/>
        <v>712_Cara</v>
      </c>
    </row>
    <row r="236" spans="1:6" x14ac:dyDescent="0.35">
      <c r="A236">
        <v>712</v>
      </c>
      <c r="B236" t="s">
        <v>5</v>
      </c>
      <c r="C236" s="1">
        <v>1</v>
      </c>
      <c r="D236" s="1">
        <v>2</v>
      </c>
      <c r="E236" s="23" t="str">
        <f t="shared" si="4"/>
        <v>712_2</v>
      </c>
      <c r="F236" s="23" t="str">
        <f t="shared" si="5"/>
        <v>712_Bob</v>
      </c>
    </row>
    <row r="237" spans="1:6" x14ac:dyDescent="0.35">
      <c r="A237">
        <v>712</v>
      </c>
      <c r="B237" t="s">
        <v>7</v>
      </c>
      <c r="C237" s="1">
        <v>1</v>
      </c>
      <c r="D237" s="1">
        <v>3</v>
      </c>
      <c r="E237" s="23" t="str">
        <f t="shared" si="4"/>
        <v>712_3</v>
      </c>
      <c r="F237" s="23" t="str">
        <f t="shared" si="5"/>
        <v>712_Evan</v>
      </c>
    </row>
    <row r="238" spans="1:6" x14ac:dyDescent="0.35">
      <c r="A238">
        <v>712</v>
      </c>
      <c r="B238" t="s">
        <v>6</v>
      </c>
      <c r="C238" s="1">
        <v>1</v>
      </c>
      <c r="D238" s="1">
        <v>4</v>
      </c>
      <c r="E238" s="23" t="str">
        <f t="shared" si="4"/>
        <v>712_4</v>
      </c>
      <c r="F238" s="23" t="str">
        <f t="shared" si="5"/>
        <v>712_Jay</v>
      </c>
    </row>
    <row r="239" spans="1:6" x14ac:dyDescent="0.35">
      <c r="A239">
        <v>713</v>
      </c>
      <c r="B239" t="s">
        <v>6</v>
      </c>
      <c r="C239" s="1">
        <v>1</v>
      </c>
      <c r="D239" s="1">
        <v>1</v>
      </c>
      <c r="E239" s="23" t="str">
        <f t="shared" ref="E239:E242" si="6">A239 &amp; "_" &amp; D239</f>
        <v>713_1</v>
      </c>
      <c r="F239" s="23" t="str">
        <f t="shared" ref="F239:F242" si="7">A239 &amp; "_" &amp; B239</f>
        <v>713_Jay</v>
      </c>
    </row>
    <row r="240" spans="1:6" x14ac:dyDescent="0.35">
      <c r="A240">
        <v>713</v>
      </c>
      <c r="B240" t="s">
        <v>5</v>
      </c>
      <c r="C240" s="1">
        <v>2</v>
      </c>
      <c r="D240" s="1">
        <v>2</v>
      </c>
      <c r="E240" s="23" t="str">
        <f t="shared" si="6"/>
        <v>713_2</v>
      </c>
      <c r="F240" s="23" t="str">
        <f t="shared" si="7"/>
        <v>713_Bob</v>
      </c>
    </row>
    <row r="241" spans="1:6" x14ac:dyDescent="0.35">
      <c r="A241">
        <v>713</v>
      </c>
      <c r="B241" t="s">
        <v>23</v>
      </c>
      <c r="C241" s="1">
        <v>3</v>
      </c>
      <c r="D241" s="1">
        <v>3</v>
      </c>
      <c r="E241" s="23" t="str">
        <f t="shared" si="6"/>
        <v>713_3</v>
      </c>
      <c r="F241" s="23" t="str">
        <f t="shared" si="7"/>
        <v>713_Cara</v>
      </c>
    </row>
    <row r="242" spans="1:6" x14ac:dyDescent="0.35">
      <c r="A242">
        <v>714</v>
      </c>
      <c r="B242" t="s">
        <v>7</v>
      </c>
      <c r="C242" s="1">
        <v>1</v>
      </c>
      <c r="D242" s="1">
        <v>1</v>
      </c>
      <c r="E242" s="23" t="str">
        <f t="shared" si="6"/>
        <v>714_1</v>
      </c>
      <c r="F242" s="23" t="str">
        <f t="shared" si="7"/>
        <v>714_Evan</v>
      </c>
    </row>
    <row r="243" spans="1:6" x14ac:dyDescent="0.35">
      <c r="A243">
        <v>714</v>
      </c>
      <c r="B243" t="s">
        <v>5</v>
      </c>
      <c r="C243" s="1">
        <v>2</v>
      </c>
      <c r="D243" s="1">
        <v>2</v>
      </c>
      <c r="E243" s="23" t="str">
        <f t="shared" ref="E243" si="8">A243 &amp; "_" &amp; D243</f>
        <v>714_2</v>
      </c>
      <c r="F243" s="23" t="str">
        <f t="shared" ref="F243" si="9">A243 &amp; "_" &amp; B243</f>
        <v>714_Bob</v>
      </c>
    </row>
    <row r="244" spans="1:6" x14ac:dyDescent="0.35">
      <c r="A244">
        <v>714</v>
      </c>
      <c r="B244" t="s">
        <v>6</v>
      </c>
      <c r="C244" s="1">
        <v>3</v>
      </c>
      <c r="D244" s="1">
        <v>3</v>
      </c>
      <c r="E244" s="23" t="str">
        <f t="shared" ref="E244:E261" si="10">A244 &amp; "_" &amp; D244</f>
        <v>714_3</v>
      </c>
      <c r="F244" s="23" t="str">
        <f t="shared" ref="F244:F261" si="11">A244 &amp; "_" &amp; B244</f>
        <v>714_Jay</v>
      </c>
    </row>
    <row r="245" spans="1:6" x14ac:dyDescent="0.35">
      <c r="A245">
        <v>716</v>
      </c>
      <c r="B245" t="s">
        <v>298</v>
      </c>
      <c r="C245" s="1">
        <v>3</v>
      </c>
      <c r="D245" s="1">
        <v>1</v>
      </c>
      <c r="E245" s="23" t="str">
        <f t="shared" si="10"/>
        <v>716_1</v>
      </c>
      <c r="F245" s="23" t="str">
        <f t="shared" si="11"/>
        <v>716_Guest</v>
      </c>
    </row>
    <row r="246" spans="1:6" x14ac:dyDescent="0.35">
      <c r="A246">
        <v>716</v>
      </c>
      <c r="B246" t="s">
        <v>6</v>
      </c>
      <c r="C246" s="1">
        <v>1</v>
      </c>
      <c r="D246" s="1">
        <v>2</v>
      </c>
      <c r="E246" s="23" t="str">
        <f t="shared" si="10"/>
        <v>716_2</v>
      </c>
      <c r="F246" s="23" t="str">
        <f t="shared" si="11"/>
        <v>716_Jay</v>
      </c>
    </row>
    <row r="247" spans="1:6" x14ac:dyDescent="0.35">
      <c r="A247">
        <v>716</v>
      </c>
      <c r="B247" t="s">
        <v>23</v>
      </c>
      <c r="C247" s="1">
        <v>1</v>
      </c>
      <c r="D247" s="1">
        <v>3</v>
      </c>
      <c r="E247" s="23" t="str">
        <f t="shared" si="10"/>
        <v>716_3</v>
      </c>
      <c r="F247" s="23" t="str">
        <f t="shared" si="11"/>
        <v>716_Cara</v>
      </c>
    </row>
    <row r="248" spans="1:6" x14ac:dyDescent="0.35">
      <c r="A248">
        <v>716</v>
      </c>
      <c r="B248" t="s">
        <v>7</v>
      </c>
      <c r="C248" s="1">
        <v>1</v>
      </c>
      <c r="D248" s="1">
        <v>4</v>
      </c>
      <c r="E248" s="23" t="str">
        <f t="shared" si="10"/>
        <v>716_4</v>
      </c>
      <c r="F248" s="23" t="str">
        <f t="shared" si="11"/>
        <v>716_Evan</v>
      </c>
    </row>
    <row r="249" spans="1:6" x14ac:dyDescent="0.35">
      <c r="A249">
        <v>716</v>
      </c>
      <c r="B249" t="s">
        <v>5</v>
      </c>
      <c r="C249" s="1">
        <v>1</v>
      </c>
      <c r="D249" s="1">
        <v>5</v>
      </c>
      <c r="E249" s="23" t="str">
        <f t="shared" si="10"/>
        <v>716_5</v>
      </c>
      <c r="F249" s="23" t="str">
        <f t="shared" si="11"/>
        <v>716_Bob</v>
      </c>
    </row>
    <row r="250" spans="1:6" x14ac:dyDescent="0.35">
      <c r="A250">
        <v>717</v>
      </c>
      <c r="B250" t="s">
        <v>5</v>
      </c>
      <c r="C250" s="1">
        <v>1</v>
      </c>
      <c r="D250" s="1">
        <v>1</v>
      </c>
      <c r="E250" s="23" t="str">
        <f t="shared" si="10"/>
        <v>717_1</v>
      </c>
      <c r="F250" s="23" t="str">
        <f t="shared" si="11"/>
        <v>717_Bob</v>
      </c>
    </row>
    <row r="251" spans="1:6" x14ac:dyDescent="0.35">
      <c r="A251">
        <v>717</v>
      </c>
      <c r="B251" t="s">
        <v>6</v>
      </c>
      <c r="C251" s="1">
        <v>3</v>
      </c>
      <c r="D251" s="1">
        <v>2</v>
      </c>
      <c r="E251" s="23" t="str">
        <f t="shared" si="10"/>
        <v>717_2</v>
      </c>
      <c r="F251" s="23" t="str">
        <f t="shared" si="11"/>
        <v>717_Jay</v>
      </c>
    </row>
    <row r="252" spans="1:6" x14ac:dyDescent="0.35">
      <c r="A252">
        <v>717</v>
      </c>
      <c r="B252" t="s">
        <v>7</v>
      </c>
      <c r="C252" s="1">
        <v>1</v>
      </c>
      <c r="D252" s="1">
        <v>3</v>
      </c>
      <c r="E252" s="23" t="str">
        <f t="shared" si="10"/>
        <v>717_3</v>
      </c>
      <c r="F252" s="23" t="str">
        <f t="shared" si="11"/>
        <v>717_Evan</v>
      </c>
    </row>
    <row r="253" spans="1:6" x14ac:dyDescent="0.35">
      <c r="A253">
        <v>717</v>
      </c>
      <c r="B253" t="s">
        <v>23</v>
      </c>
      <c r="C253" s="1">
        <v>1</v>
      </c>
      <c r="D253" s="1">
        <v>4</v>
      </c>
      <c r="E253" s="23" t="str">
        <f t="shared" si="10"/>
        <v>717_4</v>
      </c>
      <c r="F253" s="23" t="str">
        <f t="shared" si="11"/>
        <v>717_Cara</v>
      </c>
    </row>
    <row r="254" spans="1:6" x14ac:dyDescent="0.35">
      <c r="A254">
        <v>718</v>
      </c>
      <c r="B254" t="s">
        <v>12</v>
      </c>
      <c r="C254" s="1">
        <v>2</v>
      </c>
      <c r="D254" s="1">
        <v>1</v>
      </c>
      <c r="E254" s="23" t="str">
        <f t="shared" si="10"/>
        <v>718_1</v>
      </c>
      <c r="F254" s="23" t="str">
        <f t="shared" si="11"/>
        <v>718_Steve</v>
      </c>
    </row>
    <row r="255" spans="1:6" x14ac:dyDescent="0.35">
      <c r="A255">
        <v>718</v>
      </c>
      <c r="B255" t="s">
        <v>5</v>
      </c>
      <c r="C255" s="1">
        <v>2</v>
      </c>
      <c r="D255" s="1">
        <v>2</v>
      </c>
      <c r="E255" s="23" t="str">
        <f t="shared" si="10"/>
        <v>718_2</v>
      </c>
      <c r="F255" s="23" t="str">
        <f t="shared" si="11"/>
        <v>718_Bob</v>
      </c>
    </row>
    <row r="256" spans="1:6" x14ac:dyDescent="0.35">
      <c r="A256">
        <v>718</v>
      </c>
      <c r="B256" t="s">
        <v>6</v>
      </c>
      <c r="C256" s="1">
        <v>1</v>
      </c>
      <c r="D256" s="1">
        <v>3</v>
      </c>
      <c r="E256" s="23" t="str">
        <f t="shared" si="10"/>
        <v>718_3</v>
      </c>
      <c r="F256" s="23" t="str">
        <f t="shared" si="11"/>
        <v>718_Jay</v>
      </c>
    </row>
    <row r="257" spans="1:6" x14ac:dyDescent="0.35">
      <c r="A257">
        <v>718</v>
      </c>
      <c r="B257" t="s">
        <v>23</v>
      </c>
      <c r="C257" s="1">
        <v>1</v>
      </c>
      <c r="D257" s="1">
        <v>4</v>
      </c>
      <c r="E257" s="23" t="str">
        <f t="shared" si="10"/>
        <v>718_4</v>
      </c>
      <c r="F257" s="23" t="str">
        <f t="shared" si="11"/>
        <v>718_Cara</v>
      </c>
    </row>
    <row r="258" spans="1:6" x14ac:dyDescent="0.35">
      <c r="A258">
        <v>719</v>
      </c>
      <c r="B258" t="s">
        <v>298</v>
      </c>
      <c r="C258" s="1">
        <v>3</v>
      </c>
      <c r="D258" s="1">
        <v>1</v>
      </c>
      <c r="E258" s="23" t="str">
        <f t="shared" si="10"/>
        <v>719_1</v>
      </c>
      <c r="F258" s="23" t="str">
        <f t="shared" si="11"/>
        <v>719_Guest</v>
      </c>
    </row>
    <row r="259" spans="1:6" x14ac:dyDescent="0.35">
      <c r="A259">
        <v>719</v>
      </c>
      <c r="B259" t="s">
        <v>7</v>
      </c>
      <c r="C259" s="1">
        <v>1</v>
      </c>
      <c r="D259" s="1">
        <v>2</v>
      </c>
      <c r="E259" s="23" t="str">
        <f t="shared" si="10"/>
        <v>719_2</v>
      </c>
      <c r="F259" s="23" t="str">
        <f t="shared" si="11"/>
        <v>719_Evan</v>
      </c>
    </row>
    <row r="260" spans="1:6" x14ac:dyDescent="0.35">
      <c r="A260">
        <v>719</v>
      </c>
      <c r="B260" t="s">
        <v>6</v>
      </c>
      <c r="C260" s="1">
        <v>1</v>
      </c>
      <c r="D260" s="1">
        <v>3</v>
      </c>
      <c r="E260" s="23" t="str">
        <f t="shared" si="10"/>
        <v>719_3</v>
      </c>
      <c r="F260" s="23" t="str">
        <f t="shared" si="11"/>
        <v>719_Jay</v>
      </c>
    </row>
    <row r="261" spans="1:6" x14ac:dyDescent="0.35">
      <c r="A261">
        <v>719</v>
      </c>
      <c r="B261" t="s">
        <v>5</v>
      </c>
      <c r="C261" s="1">
        <v>1</v>
      </c>
      <c r="D261" s="1">
        <v>4</v>
      </c>
      <c r="E261" s="23" t="str">
        <f t="shared" si="10"/>
        <v>719_4</v>
      </c>
      <c r="F261" s="23" t="str">
        <f t="shared" si="11"/>
        <v>719_Bob</v>
      </c>
    </row>
    <row r="262" spans="1:6" x14ac:dyDescent="0.35">
      <c r="A262">
        <v>720</v>
      </c>
      <c r="B262" t="s">
        <v>7</v>
      </c>
      <c r="C262" s="1">
        <v>2</v>
      </c>
      <c r="D262" s="1">
        <v>1</v>
      </c>
      <c r="E262" s="23" t="str">
        <f t="shared" ref="E262:E265" si="12">A262 &amp; "_" &amp; D262</f>
        <v>720_1</v>
      </c>
      <c r="F262" s="23" t="str">
        <f t="shared" ref="F262:F265" si="13">A262 &amp; "_" &amp; B262</f>
        <v>720_Evan</v>
      </c>
    </row>
    <row r="263" spans="1:6" x14ac:dyDescent="0.35">
      <c r="A263">
        <v>720</v>
      </c>
      <c r="B263" t="s">
        <v>6</v>
      </c>
      <c r="C263" s="1">
        <v>2</v>
      </c>
      <c r="D263" s="1">
        <v>2</v>
      </c>
      <c r="E263" s="23" t="str">
        <f t="shared" si="12"/>
        <v>720_2</v>
      </c>
      <c r="F263" s="23" t="str">
        <f t="shared" si="13"/>
        <v>720_Jay</v>
      </c>
    </row>
    <row r="264" spans="1:6" x14ac:dyDescent="0.35">
      <c r="A264">
        <v>720</v>
      </c>
      <c r="B264" t="s">
        <v>5</v>
      </c>
      <c r="C264" s="1">
        <v>2</v>
      </c>
      <c r="D264" s="1">
        <v>3</v>
      </c>
      <c r="E264" s="23" t="str">
        <f t="shared" si="12"/>
        <v>720_3</v>
      </c>
      <c r="F264" s="23" t="str">
        <f t="shared" si="13"/>
        <v>720_Bob</v>
      </c>
    </row>
    <row r="265" spans="1:6" x14ac:dyDescent="0.35">
      <c r="A265">
        <v>721</v>
      </c>
      <c r="B265" t="s">
        <v>5</v>
      </c>
      <c r="C265" s="1">
        <v>2</v>
      </c>
      <c r="D265" s="1">
        <v>1</v>
      </c>
      <c r="E265" s="23" t="str">
        <f t="shared" si="12"/>
        <v>721_1</v>
      </c>
      <c r="F265" s="23" t="str">
        <f t="shared" si="13"/>
        <v>721_Bob</v>
      </c>
    </row>
    <row r="266" spans="1:6" x14ac:dyDescent="0.35">
      <c r="A266">
        <v>721</v>
      </c>
      <c r="B266" t="s">
        <v>23</v>
      </c>
      <c r="C266" s="1">
        <v>2</v>
      </c>
      <c r="D266" s="1">
        <v>2</v>
      </c>
      <c r="E266" s="23" t="str">
        <f t="shared" ref="E266:E289" si="14">A266 &amp; "_" &amp; D266</f>
        <v>721_2</v>
      </c>
      <c r="F266" s="23" t="str">
        <f t="shared" ref="F266:F289" si="15">A266 &amp; "_" &amp; B266</f>
        <v>721_Cara</v>
      </c>
    </row>
    <row r="267" spans="1:6" x14ac:dyDescent="0.35">
      <c r="A267">
        <v>721</v>
      </c>
      <c r="B267" t="s">
        <v>6</v>
      </c>
      <c r="C267" s="1">
        <v>2</v>
      </c>
      <c r="D267" s="1">
        <v>3</v>
      </c>
      <c r="E267" s="23" t="str">
        <f t="shared" si="14"/>
        <v>721_3</v>
      </c>
      <c r="F267" s="23" t="str">
        <f t="shared" si="15"/>
        <v>721_Jay</v>
      </c>
    </row>
    <row r="268" spans="1:6" x14ac:dyDescent="0.35">
      <c r="A268">
        <v>721</v>
      </c>
      <c r="B268" t="s">
        <v>7</v>
      </c>
      <c r="C268" s="1">
        <v>2</v>
      </c>
      <c r="D268" s="1">
        <v>4</v>
      </c>
      <c r="E268" s="23" t="str">
        <f t="shared" si="14"/>
        <v>721_4</v>
      </c>
      <c r="F268" s="23" t="str">
        <f t="shared" si="15"/>
        <v>721_Evan</v>
      </c>
    </row>
    <row r="269" spans="1:6" x14ac:dyDescent="0.35">
      <c r="A269">
        <v>721</v>
      </c>
      <c r="B269" t="s">
        <v>8</v>
      </c>
      <c r="C269" s="1">
        <v>2</v>
      </c>
      <c r="D269" s="1">
        <v>5</v>
      </c>
      <c r="E269" s="23" t="str">
        <f t="shared" si="14"/>
        <v>721_5</v>
      </c>
      <c r="F269" s="23" t="str">
        <f t="shared" si="15"/>
        <v>721_George</v>
      </c>
    </row>
    <row r="270" spans="1:6" x14ac:dyDescent="0.35">
      <c r="A270">
        <v>722</v>
      </c>
      <c r="B270" t="s">
        <v>6</v>
      </c>
      <c r="C270" s="1">
        <v>1</v>
      </c>
      <c r="D270" s="1">
        <v>1</v>
      </c>
      <c r="E270" s="23" t="str">
        <f t="shared" si="14"/>
        <v>722_1</v>
      </c>
      <c r="F270" s="23" t="str">
        <f t="shared" si="15"/>
        <v>722_Jay</v>
      </c>
    </row>
    <row r="271" spans="1:6" x14ac:dyDescent="0.35">
      <c r="A271">
        <v>722</v>
      </c>
      <c r="B271" t="s">
        <v>5</v>
      </c>
      <c r="C271" s="1">
        <v>1</v>
      </c>
      <c r="D271" s="1">
        <v>2</v>
      </c>
      <c r="E271" s="23" t="str">
        <f t="shared" si="14"/>
        <v>722_2</v>
      </c>
      <c r="F271" s="23" t="str">
        <f t="shared" si="15"/>
        <v>722_Bob</v>
      </c>
    </row>
    <row r="272" spans="1:6" x14ac:dyDescent="0.35">
      <c r="A272">
        <v>722</v>
      </c>
      <c r="B272" t="s">
        <v>7</v>
      </c>
      <c r="C272" s="1">
        <v>1</v>
      </c>
      <c r="D272" s="1">
        <v>3</v>
      </c>
      <c r="E272" s="23" t="str">
        <f t="shared" si="14"/>
        <v>722_3</v>
      </c>
      <c r="F272" s="23" t="str">
        <f t="shared" si="15"/>
        <v>722_Evan</v>
      </c>
    </row>
    <row r="273" spans="1:6" x14ac:dyDescent="0.35">
      <c r="A273">
        <v>723</v>
      </c>
      <c r="B273" t="s">
        <v>7</v>
      </c>
      <c r="C273" s="1">
        <v>1</v>
      </c>
      <c r="D273" s="1">
        <v>1</v>
      </c>
      <c r="E273" s="23" t="str">
        <f t="shared" si="14"/>
        <v>723_1</v>
      </c>
      <c r="F273" s="23" t="str">
        <f t="shared" si="15"/>
        <v>723_Evan</v>
      </c>
    </row>
    <row r="274" spans="1:6" x14ac:dyDescent="0.35">
      <c r="A274">
        <v>723</v>
      </c>
      <c r="B274" t="s">
        <v>5</v>
      </c>
      <c r="C274" s="1">
        <v>3</v>
      </c>
      <c r="D274" s="1">
        <v>2</v>
      </c>
      <c r="E274" s="23" t="str">
        <f t="shared" si="14"/>
        <v>723_2</v>
      </c>
      <c r="F274" s="23" t="str">
        <f t="shared" si="15"/>
        <v>723_Bob</v>
      </c>
    </row>
    <row r="275" spans="1:6" x14ac:dyDescent="0.35">
      <c r="A275">
        <v>723</v>
      </c>
      <c r="B275" t="s">
        <v>6</v>
      </c>
      <c r="C275" s="1">
        <v>2</v>
      </c>
      <c r="D275" s="1">
        <v>3</v>
      </c>
      <c r="E275" s="23" t="str">
        <f t="shared" si="14"/>
        <v>723_3</v>
      </c>
      <c r="F275" s="23" t="str">
        <f t="shared" si="15"/>
        <v>723_Jay</v>
      </c>
    </row>
    <row r="276" spans="1:6" x14ac:dyDescent="0.35">
      <c r="A276">
        <v>723</v>
      </c>
      <c r="B276" t="s">
        <v>23</v>
      </c>
      <c r="C276" s="1">
        <v>2</v>
      </c>
      <c r="D276" s="1">
        <v>4</v>
      </c>
      <c r="E276" s="23" t="str">
        <f t="shared" si="14"/>
        <v>723_4</v>
      </c>
      <c r="F276" s="23" t="str">
        <f t="shared" si="15"/>
        <v>723_Cara</v>
      </c>
    </row>
    <row r="277" spans="1:6" x14ac:dyDescent="0.35">
      <c r="A277">
        <v>724</v>
      </c>
      <c r="B277" t="s">
        <v>298</v>
      </c>
      <c r="C277" s="1">
        <v>1</v>
      </c>
      <c r="D277" s="1">
        <v>1</v>
      </c>
      <c r="E277" s="23" t="str">
        <f t="shared" si="14"/>
        <v>724_1</v>
      </c>
      <c r="F277" s="23" t="str">
        <f t="shared" si="15"/>
        <v>724_Guest</v>
      </c>
    </row>
    <row r="278" spans="1:6" x14ac:dyDescent="0.35">
      <c r="A278">
        <v>724</v>
      </c>
      <c r="B278" t="s">
        <v>6</v>
      </c>
      <c r="C278" s="1">
        <v>1</v>
      </c>
      <c r="D278" s="1">
        <v>2</v>
      </c>
      <c r="E278" s="23" t="str">
        <f t="shared" si="14"/>
        <v>724_2</v>
      </c>
      <c r="F278" s="23" t="str">
        <f t="shared" si="15"/>
        <v>724_Jay</v>
      </c>
    </row>
    <row r="279" spans="1:6" x14ac:dyDescent="0.35">
      <c r="A279">
        <v>724</v>
      </c>
      <c r="B279" t="s">
        <v>7</v>
      </c>
      <c r="C279" s="1">
        <v>1</v>
      </c>
      <c r="D279" s="1">
        <v>3</v>
      </c>
      <c r="E279" s="23" t="str">
        <f t="shared" si="14"/>
        <v>724_3</v>
      </c>
      <c r="F279" s="23" t="str">
        <f t="shared" si="15"/>
        <v>724_Evan</v>
      </c>
    </row>
    <row r="280" spans="1:6" x14ac:dyDescent="0.35">
      <c r="A280">
        <v>724</v>
      </c>
      <c r="B280" t="s">
        <v>5</v>
      </c>
      <c r="C280" s="1">
        <v>2</v>
      </c>
      <c r="D280" s="1">
        <v>4</v>
      </c>
      <c r="E280" s="23" t="str">
        <f t="shared" si="14"/>
        <v>724_4</v>
      </c>
      <c r="F280" s="23" t="str">
        <f t="shared" si="15"/>
        <v>724_Bob</v>
      </c>
    </row>
    <row r="281" spans="1:6" x14ac:dyDescent="0.35">
      <c r="A281">
        <v>725</v>
      </c>
      <c r="B281" t="s">
        <v>23</v>
      </c>
      <c r="C281" s="1">
        <v>2</v>
      </c>
      <c r="D281" s="1">
        <v>1</v>
      </c>
      <c r="E281" s="23" t="str">
        <f t="shared" si="14"/>
        <v>725_1</v>
      </c>
      <c r="F281" s="23" t="str">
        <f t="shared" si="15"/>
        <v>725_Cara</v>
      </c>
    </row>
    <row r="282" spans="1:6" x14ac:dyDescent="0.35">
      <c r="A282">
        <v>725</v>
      </c>
      <c r="B282" t="s">
        <v>6</v>
      </c>
      <c r="C282" s="1">
        <v>1</v>
      </c>
      <c r="D282" s="1">
        <v>2</v>
      </c>
      <c r="E282" s="23" t="str">
        <f t="shared" si="14"/>
        <v>725_2</v>
      </c>
      <c r="F282" s="23" t="str">
        <f t="shared" si="15"/>
        <v>725_Jay</v>
      </c>
    </row>
    <row r="283" spans="1:6" x14ac:dyDescent="0.35">
      <c r="A283">
        <v>725</v>
      </c>
      <c r="B283" t="s">
        <v>5</v>
      </c>
      <c r="C283" s="1">
        <v>2</v>
      </c>
      <c r="D283" s="1">
        <v>3</v>
      </c>
      <c r="E283" s="23" t="str">
        <f t="shared" si="14"/>
        <v>725_3</v>
      </c>
      <c r="F283" s="23" t="str">
        <f t="shared" si="15"/>
        <v>725_Bob</v>
      </c>
    </row>
    <row r="284" spans="1:6" x14ac:dyDescent="0.35">
      <c r="A284">
        <v>725</v>
      </c>
      <c r="B284" t="s">
        <v>7</v>
      </c>
      <c r="C284" s="1">
        <v>3</v>
      </c>
      <c r="D284" s="1">
        <v>4</v>
      </c>
      <c r="E284" s="23" t="str">
        <f t="shared" si="14"/>
        <v>725_4</v>
      </c>
      <c r="F284" s="23" t="str">
        <f t="shared" si="15"/>
        <v>725_Evan</v>
      </c>
    </row>
    <row r="285" spans="1:6" x14ac:dyDescent="0.35">
      <c r="A285">
        <v>726</v>
      </c>
      <c r="B285" t="s">
        <v>298</v>
      </c>
      <c r="C285" s="1">
        <v>3</v>
      </c>
      <c r="D285" s="1">
        <v>1</v>
      </c>
      <c r="E285" s="23" t="str">
        <f t="shared" si="14"/>
        <v>726_1</v>
      </c>
      <c r="F285" s="23" t="str">
        <f t="shared" si="15"/>
        <v>726_Guest</v>
      </c>
    </row>
    <row r="286" spans="1:6" x14ac:dyDescent="0.35">
      <c r="A286">
        <v>726</v>
      </c>
      <c r="B286" t="s">
        <v>6</v>
      </c>
      <c r="C286" s="1">
        <v>1</v>
      </c>
      <c r="D286" s="1">
        <v>2</v>
      </c>
      <c r="E286" s="23" t="str">
        <f t="shared" si="14"/>
        <v>726_2</v>
      </c>
      <c r="F286" s="23" t="str">
        <f t="shared" si="15"/>
        <v>726_Jay</v>
      </c>
    </row>
    <row r="287" spans="1:6" x14ac:dyDescent="0.35">
      <c r="A287">
        <v>726</v>
      </c>
      <c r="B287" t="s">
        <v>7</v>
      </c>
      <c r="C287" s="1">
        <v>2</v>
      </c>
      <c r="D287" s="1">
        <v>3</v>
      </c>
      <c r="E287" s="23" t="str">
        <f t="shared" si="14"/>
        <v>726_3</v>
      </c>
      <c r="F287" s="23" t="str">
        <f t="shared" si="15"/>
        <v>726_Evan</v>
      </c>
    </row>
    <row r="288" spans="1:6" x14ac:dyDescent="0.35">
      <c r="A288">
        <v>726</v>
      </c>
      <c r="B288" t="s">
        <v>23</v>
      </c>
      <c r="C288" s="1">
        <v>1</v>
      </c>
      <c r="D288" s="1">
        <v>4</v>
      </c>
      <c r="E288" s="23" t="str">
        <f t="shared" si="14"/>
        <v>726_4</v>
      </c>
      <c r="F288" s="23" t="str">
        <f t="shared" si="15"/>
        <v>726_Cara</v>
      </c>
    </row>
    <row r="289" spans="1:6" x14ac:dyDescent="0.35">
      <c r="A289">
        <v>726</v>
      </c>
      <c r="B289" t="s">
        <v>5</v>
      </c>
      <c r="C289" s="1">
        <v>2</v>
      </c>
      <c r="D289" s="1">
        <v>5</v>
      </c>
      <c r="E289" s="23" t="str">
        <f t="shared" si="14"/>
        <v>726_5</v>
      </c>
      <c r="F289" s="23" t="str">
        <f t="shared" si="15"/>
        <v>726_Bob</v>
      </c>
    </row>
    <row r="290" spans="1:6" x14ac:dyDescent="0.35">
      <c r="A290">
        <v>727</v>
      </c>
      <c r="B290" t="s">
        <v>23</v>
      </c>
      <c r="C290" s="1">
        <v>1</v>
      </c>
      <c r="D290" s="1">
        <v>1</v>
      </c>
      <c r="E290" s="23" t="str">
        <f t="shared" ref="E290:E298" si="16">A290 &amp; "_" &amp; D290</f>
        <v>727_1</v>
      </c>
      <c r="F290" s="23" t="str">
        <f t="shared" ref="F290:F298" si="17">A290 &amp; "_" &amp; B290</f>
        <v>727_Cara</v>
      </c>
    </row>
    <row r="291" spans="1:6" x14ac:dyDescent="0.35">
      <c r="A291">
        <v>727</v>
      </c>
      <c r="B291" t="s">
        <v>5</v>
      </c>
      <c r="C291" s="1">
        <v>1</v>
      </c>
      <c r="D291" s="1">
        <v>2</v>
      </c>
      <c r="E291" s="23" t="str">
        <f t="shared" si="16"/>
        <v>727_2</v>
      </c>
      <c r="F291" s="23" t="str">
        <f t="shared" si="17"/>
        <v>727_Bob</v>
      </c>
    </row>
    <row r="292" spans="1:6" x14ac:dyDescent="0.35">
      <c r="A292">
        <v>727</v>
      </c>
      <c r="B292" t="s">
        <v>7</v>
      </c>
      <c r="C292" s="1">
        <v>1</v>
      </c>
      <c r="D292" s="1">
        <v>3</v>
      </c>
      <c r="E292" s="23" t="str">
        <f t="shared" si="16"/>
        <v>727_3</v>
      </c>
      <c r="F292" s="23" t="str">
        <f t="shared" si="17"/>
        <v>727_Evan</v>
      </c>
    </row>
    <row r="293" spans="1:6" x14ac:dyDescent="0.35">
      <c r="A293">
        <v>727</v>
      </c>
      <c r="B293" t="s">
        <v>6</v>
      </c>
      <c r="C293" s="1">
        <v>1</v>
      </c>
      <c r="D293" s="1">
        <v>4</v>
      </c>
      <c r="E293" s="23" t="str">
        <f t="shared" si="16"/>
        <v>727_4</v>
      </c>
      <c r="F293" s="23" t="str">
        <f t="shared" si="17"/>
        <v>727_Jay</v>
      </c>
    </row>
    <row r="294" spans="1:6" x14ac:dyDescent="0.35">
      <c r="A294">
        <v>728</v>
      </c>
      <c r="B294" t="s">
        <v>7</v>
      </c>
      <c r="C294" s="1">
        <v>1</v>
      </c>
      <c r="D294" s="1">
        <v>1</v>
      </c>
      <c r="E294" s="23" t="str">
        <f t="shared" si="16"/>
        <v>728_1</v>
      </c>
      <c r="F294" s="23" t="str">
        <f t="shared" si="17"/>
        <v>728_Evan</v>
      </c>
    </row>
    <row r="295" spans="1:6" x14ac:dyDescent="0.35">
      <c r="A295">
        <v>728</v>
      </c>
      <c r="B295" t="s">
        <v>6</v>
      </c>
      <c r="C295" s="1">
        <v>1</v>
      </c>
      <c r="D295" s="1">
        <v>2</v>
      </c>
      <c r="E295" s="23" t="str">
        <f t="shared" si="16"/>
        <v>728_2</v>
      </c>
      <c r="F295" s="23" t="str">
        <f t="shared" si="17"/>
        <v>728_Jay</v>
      </c>
    </row>
    <row r="296" spans="1:6" x14ac:dyDescent="0.35">
      <c r="A296">
        <v>728</v>
      </c>
      <c r="B296" t="s">
        <v>5</v>
      </c>
      <c r="C296" s="1">
        <v>3</v>
      </c>
      <c r="D296" s="1">
        <v>3</v>
      </c>
      <c r="E296" s="23" t="str">
        <f t="shared" si="16"/>
        <v>728_3</v>
      </c>
      <c r="F296" s="23" t="str">
        <f t="shared" si="17"/>
        <v>728_Bob</v>
      </c>
    </row>
    <row r="297" spans="1:6" x14ac:dyDescent="0.35">
      <c r="A297">
        <v>728</v>
      </c>
      <c r="B297" t="s">
        <v>23</v>
      </c>
      <c r="C297" s="1">
        <v>1</v>
      </c>
      <c r="D297" s="1">
        <v>4</v>
      </c>
      <c r="E297" s="23" t="str">
        <f t="shared" si="16"/>
        <v>728_4</v>
      </c>
      <c r="F297" s="23" t="str">
        <f t="shared" si="17"/>
        <v>728_Cara</v>
      </c>
    </row>
    <row r="298" spans="1:6" x14ac:dyDescent="0.35">
      <c r="A298">
        <v>729</v>
      </c>
      <c r="B298" t="s">
        <v>6</v>
      </c>
      <c r="C298" s="1">
        <v>1</v>
      </c>
      <c r="D298" s="1">
        <v>1</v>
      </c>
      <c r="E298" s="23" t="str">
        <f t="shared" si="16"/>
        <v>729_1</v>
      </c>
      <c r="F298" s="23" t="str">
        <f t="shared" si="17"/>
        <v>729_Jay</v>
      </c>
    </row>
    <row r="299" spans="1:6" x14ac:dyDescent="0.35">
      <c r="A299">
        <v>729</v>
      </c>
      <c r="B299" t="s">
        <v>5</v>
      </c>
      <c r="C299" s="1">
        <v>1</v>
      </c>
      <c r="D299" s="1">
        <v>2</v>
      </c>
      <c r="E299" s="23" t="str">
        <f t="shared" ref="E299:E334" si="18">A299 &amp; "_" &amp; D299</f>
        <v>729_2</v>
      </c>
      <c r="F299" s="23" t="str">
        <f t="shared" ref="F299:F334" si="19">A299 &amp; "_" &amp; B299</f>
        <v>729_Bob</v>
      </c>
    </row>
    <row r="300" spans="1:6" x14ac:dyDescent="0.35">
      <c r="A300">
        <v>729</v>
      </c>
      <c r="B300" t="s">
        <v>7</v>
      </c>
      <c r="C300" s="1">
        <v>1</v>
      </c>
      <c r="D300" s="1">
        <v>3</v>
      </c>
      <c r="E300" s="23" t="str">
        <f t="shared" si="18"/>
        <v>729_3</v>
      </c>
      <c r="F300" s="23" t="str">
        <f t="shared" si="19"/>
        <v>729_Evan</v>
      </c>
    </row>
    <row r="301" spans="1:6" x14ac:dyDescent="0.35">
      <c r="A301">
        <v>730</v>
      </c>
      <c r="B301" t="s">
        <v>5</v>
      </c>
      <c r="C301" s="1">
        <v>2</v>
      </c>
      <c r="D301" s="1">
        <v>1</v>
      </c>
      <c r="E301" s="23" t="str">
        <f t="shared" si="18"/>
        <v>730_1</v>
      </c>
      <c r="F301" s="23" t="str">
        <f t="shared" si="19"/>
        <v>730_Bob</v>
      </c>
    </row>
    <row r="302" spans="1:6" x14ac:dyDescent="0.35">
      <c r="A302">
        <v>730</v>
      </c>
      <c r="B302" t="s">
        <v>7</v>
      </c>
      <c r="C302" s="1">
        <v>2</v>
      </c>
      <c r="D302" s="1">
        <v>2</v>
      </c>
      <c r="E302" s="23" t="str">
        <f t="shared" si="18"/>
        <v>730_2</v>
      </c>
      <c r="F302" s="23" t="str">
        <f t="shared" si="19"/>
        <v>730_Evan</v>
      </c>
    </row>
    <row r="303" spans="1:6" x14ac:dyDescent="0.35">
      <c r="A303">
        <v>731</v>
      </c>
      <c r="B303" t="s">
        <v>6</v>
      </c>
      <c r="C303" s="1">
        <v>3</v>
      </c>
      <c r="D303" s="1">
        <v>1</v>
      </c>
      <c r="E303" s="23" t="str">
        <f t="shared" si="18"/>
        <v>731_1</v>
      </c>
      <c r="F303" s="23" t="str">
        <f t="shared" si="19"/>
        <v>731_Jay</v>
      </c>
    </row>
    <row r="304" spans="1:6" x14ac:dyDescent="0.35">
      <c r="A304">
        <v>731</v>
      </c>
      <c r="B304" t="s">
        <v>23</v>
      </c>
      <c r="C304" s="1">
        <v>1</v>
      </c>
      <c r="D304" s="1">
        <v>2</v>
      </c>
      <c r="E304" s="23" t="str">
        <f t="shared" si="18"/>
        <v>731_2</v>
      </c>
      <c r="F304" s="23" t="str">
        <f t="shared" si="19"/>
        <v>731_Cara</v>
      </c>
    </row>
    <row r="305" spans="1:6" x14ac:dyDescent="0.35">
      <c r="A305">
        <v>731</v>
      </c>
      <c r="B305" t="s">
        <v>5</v>
      </c>
      <c r="C305" s="1">
        <v>1</v>
      </c>
      <c r="D305" s="1">
        <v>3</v>
      </c>
      <c r="E305" s="23" t="str">
        <f t="shared" si="18"/>
        <v>731_3</v>
      </c>
      <c r="F305" s="23" t="str">
        <f t="shared" si="19"/>
        <v>731_Bob</v>
      </c>
    </row>
    <row r="306" spans="1:6" x14ac:dyDescent="0.35">
      <c r="A306">
        <v>731</v>
      </c>
      <c r="B306" t="s">
        <v>7</v>
      </c>
      <c r="C306" s="1">
        <v>2</v>
      </c>
      <c r="D306" s="1">
        <v>4</v>
      </c>
      <c r="E306" s="23" t="str">
        <f t="shared" si="18"/>
        <v>731_4</v>
      </c>
      <c r="F306" s="23" t="str">
        <f t="shared" si="19"/>
        <v>731_Evan</v>
      </c>
    </row>
    <row r="307" spans="1:6" x14ac:dyDescent="0.35">
      <c r="A307">
        <v>732</v>
      </c>
      <c r="B307" t="s">
        <v>7</v>
      </c>
      <c r="C307" s="1">
        <v>3</v>
      </c>
      <c r="D307" s="1">
        <v>1</v>
      </c>
      <c r="E307" s="23" t="str">
        <f t="shared" si="18"/>
        <v>732_1</v>
      </c>
      <c r="F307" s="23" t="str">
        <f t="shared" si="19"/>
        <v>732_Evan</v>
      </c>
    </row>
    <row r="308" spans="1:6" x14ac:dyDescent="0.35">
      <c r="A308">
        <v>732</v>
      </c>
      <c r="B308" t="s">
        <v>6</v>
      </c>
      <c r="C308" s="1">
        <v>1</v>
      </c>
      <c r="D308" s="1">
        <v>2</v>
      </c>
      <c r="E308" s="23" t="str">
        <f t="shared" si="18"/>
        <v>732_2</v>
      </c>
      <c r="F308" s="23" t="str">
        <f t="shared" si="19"/>
        <v>732_Jay</v>
      </c>
    </row>
    <row r="309" spans="1:6" x14ac:dyDescent="0.35">
      <c r="A309">
        <v>732</v>
      </c>
      <c r="B309" t="s">
        <v>23</v>
      </c>
      <c r="C309" s="1">
        <v>2</v>
      </c>
      <c r="D309" s="1">
        <v>3</v>
      </c>
      <c r="E309" s="23" t="str">
        <f t="shared" si="18"/>
        <v>732_3</v>
      </c>
      <c r="F309" s="23" t="str">
        <f t="shared" si="19"/>
        <v>732_Cara</v>
      </c>
    </row>
    <row r="310" spans="1:6" x14ac:dyDescent="0.35">
      <c r="A310">
        <v>732</v>
      </c>
      <c r="B310" t="s">
        <v>5</v>
      </c>
      <c r="C310" s="1">
        <v>1</v>
      </c>
      <c r="D310" s="1">
        <v>4</v>
      </c>
      <c r="E310" s="23" t="str">
        <f t="shared" si="18"/>
        <v>732_4</v>
      </c>
      <c r="F310" s="23" t="str">
        <f t="shared" si="19"/>
        <v>732_Bob</v>
      </c>
    </row>
    <row r="311" spans="1:6" x14ac:dyDescent="0.35">
      <c r="A311">
        <v>733</v>
      </c>
      <c r="B311" t="s">
        <v>6</v>
      </c>
      <c r="C311" s="1">
        <v>3</v>
      </c>
      <c r="D311" s="1">
        <v>1</v>
      </c>
      <c r="E311" s="23" t="str">
        <f t="shared" si="18"/>
        <v>733_1</v>
      </c>
      <c r="F311" s="23" t="str">
        <f t="shared" si="19"/>
        <v>733_Jay</v>
      </c>
    </row>
    <row r="312" spans="1:6" x14ac:dyDescent="0.35">
      <c r="A312">
        <v>733</v>
      </c>
      <c r="B312" t="s">
        <v>23</v>
      </c>
      <c r="C312" s="1">
        <v>1</v>
      </c>
      <c r="D312" s="1">
        <v>2</v>
      </c>
      <c r="E312" s="23" t="str">
        <f t="shared" si="18"/>
        <v>733_2</v>
      </c>
      <c r="F312" s="23" t="str">
        <f t="shared" si="19"/>
        <v>733_Cara</v>
      </c>
    </row>
    <row r="313" spans="1:6" x14ac:dyDescent="0.35">
      <c r="A313">
        <v>733</v>
      </c>
      <c r="B313" t="s">
        <v>7</v>
      </c>
      <c r="C313" s="1">
        <v>2</v>
      </c>
      <c r="D313" s="1">
        <v>3</v>
      </c>
      <c r="E313" s="23" t="str">
        <f t="shared" si="18"/>
        <v>733_3</v>
      </c>
      <c r="F313" s="23" t="str">
        <f t="shared" si="19"/>
        <v>733_Evan</v>
      </c>
    </row>
    <row r="314" spans="1:6" x14ac:dyDescent="0.35">
      <c r="A314">
        <v>733</v>
      </c>
      <c r="B314" t="s">
        <v>5</v>
      </c>
      <c r="C314" s="1">
        <v>1</v>
      </c>
      <c r="D314" s="1">
        <v>4</v>
      </c>
      <c r="E314" s="23" t="str">
        <f t="shared" si="18"/>
        <v>733_4</v>
      </c>
      <c r="F314" s="23" t="str">
        <f t="shared" si="19"/>
        <v>733_Bob</v>
      </c>
    </row>
    <row r="315" spans="1:6" x14ac:dyDescent="0.35">
      <c r="A315">
        <v>734</v>
      </c>
      <c r="B315" t="s">
        <v>5</v>
      </c>
      <c r="C315" s="1">
        <v>2</v>
      </c>
      <c r="D315" s="1">
        <v>1</v>
      </c>
      <c r="E315" s="23" t="str">
        <f t="shared" si="18"/>
        <v>734_1</v>
      </c>
      <c r="F315" s="23" t="str">
        <f t="shared" si="19"/>
        <v>734_Bob</v>
      </c>
    </row>
    <row r="316" spans="1:6" x14ac:dyDescent="0.35">
      <c r="A316">
        <v>734</v>
      </c>
      <c r="B316" t="s">
        <v>6</v>
      </c>
      <c r="C316" s="1">
        <v>1</v>
      </c>
      <c r="D316" s="1">
        <v>2</v>
      </c>
      <c r="E316" s="23" t="str">
        <f t="shared" si="18"/>
        <v>734_2</v>
      </c>
      <c r="F316" s="23" t="str">
        <f t="shared" si="19"/>
        <v>734_Jay</v>
      </c>
    </row>
    <row r="317" spans="1:6" x14ac:dyDescent="0.35">
      <c r="A317">
        <v>734</v>
      </c>
      <c r="B317" t="s">
        <v>7</v>
      </c>
      <c r="C317" s="1">
        <v>1</v>
      </c>
      <c r="D317" s="1">
        <v>3</v>
      </c>
      <c r="E317" s="23" t="str">
        <f t="shared" si="18"/>
        <v>734_3</v>
      </c>
      <c r="F317" s="23" t="str">
        <f t="shared" si="19"/>
        <v>734_Evan</v>
      </c>
    </row>
    <row r="318" spans="1:6" x14ac:dyDescent="0.35">
      <c r="A318">
        <v>734</v>
      </c>
      <c r="B318" t="s">
        <v>23</v>
      </c>
      <c r="C318" s="1">
        <v>1</v>
      </c>
      <c r="D318" s="1">
        <v>4</v>
      </c>
      <c r="E318" s="23" t="str">
        <f t="shared" si="18"/>
        <v>734_4</v>
      </c>
      <c r="F318" s="23" t="str">
        <f t="shared" si="19"/>
        <v>734_Cara</v>
      </c>
    </row>
    <row r="319" spans="1:6" x14ac:dyDescent="0.35">
      <c r="A319">
        <v>735</v>
      </c>
      <c r="B319" t="s">
        <v>23</v>
      </c>
      <c r="C319" s="1">
        <v>3</v>
      </c>
      <c r="D319" s="1">
        <v>1</v>
      </c>
      <c r="E319" s="23" t="str">
        <f t="shared" si="18"/>
        <v>735_1</v>
      </c>
      <c r="F319" s="23" t="str">
        <f t="shared" si="19"/>
        <v>735_Cara</v>
      </c>
    </row>
    <row r="320" spans="1:6" x14ac:dyDescent="0.35">
      <c r="A320">
        <v>735</v>
      </c>
      <c r="B320" t="s">
        <v>7</v>
      </c>
      <c r="C320" s="1">
        <v>3</v>
      </c>
      <c r="D320" s="1">
        <v>2</v>
      </c>
      <c r="E320" s="23" t="str">
        <f t="shared" si="18"/>
        <v>735_2</v>
      </c>
      <c r="F320" s="23" t="str">
        <f t="shared" si="19"/>
        <v>735_Evan</v>
      </c>
    </row>
    <row r="321" spans="1:6" x14ac:dyDescent="0.35">
      <c r="A321">
        <v>735</v>
      </c>
      <c r="B321" t="s">
        <v>5</v>
      </c>
      <c r="C321" s="1">
        <v>3</v>
      </c>
      <c r="D321" s="1">
        <v>3</v>
      </c>
      <c r="E321" s="23" t="str">
        <f t="shared" si="18"/>
        <v>735_3</v>
      </c>
      <c r="F321" s="23" t="str">
        <f t="shared" si="19"/>
        <v>735_Bob</v>
      </c>
    </row>
    <row r="322" spans="1:6" x14ac:dyDescent="0.35">
      <c r="A322">
        <v>735</v>
      </c>
      <c r="B322" t="s">
        <v>6</v>
      </c>
      <c r="C322" s="1">
        <v>1</v>
      </c>
      <c r="D322" s="1">
        <v>4</v>
      </c>
      <c r="E322" s="23" t="str">
        <f t="shared" si="18"/>
        <v>735_4</v>
      </c>
      <c r="F322" s="23" t="str">
        <f t="shared" si="19"/>
        <v>735_Jay</v>
      </c>
    </row>
    <row r="323" spans="1:6" x14ac:dyDescent="0.35">
      <c r="A323">
        <v>736</v>
      </c>
      <c r="B323" t="s">
        <v>6</v>
      </c>
      <c r="C323" s="1">
        <v>2</v>
      </c>
      <c r="D323" s="1">
        <v>1</v>
      </c>
      <c r="E323" s="23" t="str">
        <f t="shared" si="18"/>
        <v>736_1</v>
      </c>
      <c r="F323" s="23" t="str">
        <f t="shared" si="19"/>
        <v>736_Jay</v>
      </c>
    </row>
    <row r="324" spans="1:6" x14ac:dyDescent="0.35">
      <c r="A324">
        <v>736</v>
      </c>
      <c r="B324" t="s">
        <v>5</v>
      </c>
      <c r="C324" s="1">
        <v>2</v>
      </c>
      <c r="D324" s="1">
        <v>2</v>
      </c>
      <c r="E324" s="23" t="str">
        <f t="shared" si="18"/>
        <v>736_2</v>
      </c>
      <c r="F324" s="23" t="str">
        <f t="shared" si="19"/>
        <v>736_Bob</v>
      </c>
    </row>
    <row r="325" spans="1:6" x14ac:dyDescent="0.35">
      <c r="A325">
        <v>736</v>
      </c>
      <c r="B325" t="s">
        <v>7</v>
      </c>
      <c r="C325" s="1">
        <v>1</v>
      </c>
      <c r="D325" s="1">
        <v>3</v>
      </c>
      <c r="E325" s="23" t="str">
        <f t="shared" si="18"/>
        <v>736_3</v>
      </c>
      <c r="F325" s="23" t="str">
        <f t="shared" si="19"/>
        <v>736_Evan</v>
      </c>
    </row>
    <row r="326" spans="1:6" x14ac:dyDescent="0.35">
      <c r="A326">
        <v>737</v>
      </c>
      <c r="B326" t="s">
        <v>23</v>
      </c>
      <c r="C326" s="1">
        <v>2</v>
      </c>
      <c r="D326" s="1">
        <v>1</v>
      </c>
      <c r="E326" s="23" t="str">
        <f t="shared" si="18"/>
        <v>737_1</v>
      </c>
      <c r="F326" s="23" t="str">
        <f t="shared" si="19"/>
        <v>737_Cara</v>
      </c>
    </row>
    <row r="327" spans="1:6" x14ac:dyDescent="0.35">
      <c r="A327">
        <v>737</v>
      </c>
      <c r="B327" t="s">
        <v>6</v>
      </c>
      <c r="C327" s="1">
        <v>2</v>
      </c>
      <c r="D327" s="1">
        <v>2</v>
      </c>
      <c r="E327" s="23" t="str">
        <f t="shared" si="18"/>
        <v>737_2</v>
      </c>
      <c r="F327" s="23" t="str">
        <f t="shared" si="19"/>
        <v>737_Jay</v>
      </c>
    </row>
    <row r="328" spans="1:6" x14ac:dyDescent="0.35">
      <c r="A328">
        <v>737</v>
      </c>
      <c r="B328" t="s">
        <v>7</v>
      </c>
      <c r="C328" s="1">
        <v>2</v>
      </c>
      <c r="D328" s="1">
        <v>3</v>
      </c>
      <c r="E328" s="23" t="str">
        <f t="shared" si="18"/>
        <v>737_3</v>
      </c>
      <c r="F328" s="23" t="str">
        <f t="shared" si="19"/>
        <v>737_Evan</v>
      </c>
    </row>
    <row r="329" spans="1:6" x14ac:dyDescent="0.35">
      <c r="A329">
        <v>737</v>
      </c>
      <c r="B329" t="s">
        <v>5</v>
      </c>
      <c r="C329" s="1">
        <v>2</v>
      </c>
      <c r="D329" s="1">
        <v>4</v>
      </c>
      <c r="E329" s="23" t="str">
        <f t="shared" si="18"/>
        <v>737_4</v>
      </c>
      <c r="F329" s="23" t="str">
        <f t="shared" si="19"/>
        <v>737_Bob</v>
      </c>
    </row>
    <row r="330" spans="1:6" x14ac:dyDescent="0.35">
      <c r="A330">
        <v>738</v>
      </c>
      <c r="B330" t="s">
        <v>6</v>
      </c>
      <c r="C330" s="1">
        <v>1</v>
      </c>
      <c r="D330" s="1">
        <v>1</v>
      </c>
      <c r="E330" s="23" t="str">
        <f t="shared" si="18"/>
        <v>738_1</v>
      </c>
      <c r="F330" s="23" t="str">
        <f t="shared" si="19"/>
        <v>738_Jay</v>
      </c>
    </row>
    <row r="331" spans="1:6" x14ac:dyDescent="0.35">
      <c r="A331">
        <v>738</v>
      </c>
      <c r="B331" t="s">
        <v>12</v>
      </c>
      <c r="C331" s="1">
        <v>2</v>
      </c>
      <c r="D331" s="1">
        <v>2</v>
      </c>
      <c r="E331" s="23" t="str">
        <f t="shared" si="18"/>
        <v>738_2</v>
      </c>
      <c r="F331" s="23" t="str">
        <f t="shared" si="19"/>
        <v>738_Steve</v>
      </c>
    </row>
    <row r="332" spans="1:6" x14ac:dyDescent="0.35">
      <c r="A332">
        <v>738</v>
      </c>
      <c r="B332" t="s">
        <v>7</v>
      </c>
      <c r="C332" s="1">
        <v>2</v>
      </c>
      <c r="D332" s="1">
        <v>3</v>
      </c>
      <c r="E332" s="23" t="str">
        <f t="shared" si="18"/>
        <v>738_3</v>
      </c>
      <c r="F332" s="23" t="str">
        <f t="shared" si="19"/>
        <v>738_Evan</v>
      </c>
    </row>
    <row r="333" spans="1:6" x14ac:dyDescent="0.35">
      <c r="A333">
        <v>738</v>
      </c>
      <c r="B333" t="s">
        <v>23</v>
      </c>
      <c r="C333" s="1">
        <v>1</v>
      </c>
      <c r="D333" s="1">
        <v>4</v>
      </c>
      <c r="E333" s="23" t="str">
        <f t="shared" si="18"/>
        <v>738_4</v>
      </c>
      <c r="F333" s="23" t="str">
        <f t="shared" si="19"/>
        <v>738_Cara</v>
      </c>
    </row>
    <row r="334" spans="1:6" x14ac:dyDescent="0.35">
      <c r="A334">
        <v>738</v>
      </c>
      <c r="B334" t="s">
        <v>8</v>
      </c>
      <c r="C334" s="1">
        <v>3</v>
      </c>
      <c r="D334" s="1">
        <v>5</v>
      </c>
      <c r="E334" s="23" t="str">
        <f t="shared" si="18"/>
        <v>738_5</v>
      </c>
      <c r="F334" s="23" t="str">
        <f t="shared" si="19"/>
        <v>738_George</v>
      </c>
    </row>
    <row r="335" spans="1:6" x14ac:dyDescent="0.35">
      <c r="A335">
        <v>739</v>
      </c>
      <c r="B335" t="s">
        <v>136</v>
      </c>
      <c r="C335" s="1">
        <v>1</v>
      </c>
      <c r="D335" s="1">
        <v>1</v>
      </c>
      <c r="E335" s="23" t="str">
        <f t="shared" ref="E335:E399" si="20">A335 &amp; "_" &amp; D335</f>
        <v>739_1</v>
      </c>
      <c r="F335" s="23" t="str">
        <f t="shared" ref="F335:F398" si="21">A335 &amp; "_" &amp; B335</f>
        <v>739_Richard</v>
      </c>
    </row>
    <row r="336" spans="1:6" x14ac:dyDescent="0.35">
      <c r="A336">
        <v>739</v>
      </c>
      <c r="B336" t="s">
        <v>7</v>
      </c>
      <c r="C336" s="1">
        <v>2</v>
      </c>
      <c r="D336" s="1">
        <v>2</v>
      </c>
      <c r="E336" s="23" t="str">
        <f t="shared" si="20"/>
        <v>739_2</v>
      </c>
      <c r="F336" s="23" t="str">
        <f t="shared" si="21"/>
        <v>739_Evan</v>
      </c>
    </row>
    <row r="337" spans="1:6" x14ac:dyDescent="0.35">
      <c r="A337">
        <v>739</v>
      </c>
      <c r="B337" t="s">
        <v>6</v>
      </c>
      <c r="C337" s="1">
        <v>1</v>
      </c>
      <c r="D337" s="1">
        <v>3</v>
      </c>
      <c r="E337" s="23" t="str">
        <f t="shared" si="20"/>
        <v>739_3</v>
      </c>
      <c r="F337" s="23" t="str">
        <f t="shared" si="21"/>
        <v>739_Jay</v>
      </c>
    </row>
    <row r="338" spans="1:6" x14ac:dyDescent="0.35">
      <c r="A338">
        <v>739</v>
      </c>
      <c r="B338" t="s">
        <v>5</v>
      </c>
      <c r="C338" s="1">
        <v>1</v>
      </c>
      <c r="D338" s="1">
        <v>4</v>
      </c>
      <c r="E338" s="23" t="str">
        <f t="shared" si="20"/>
        <v>739_4</v>
      </c>
      <c r="F338" s="23" t="str">
        <f t="shared" si="21"/>
        <v>739_Bob</v>
      </c>
    </row>
    <row r="339" spans="1:6" x14ac:dyDescent="0.35">
      <c r="A339">
        <v>740</v>
      </c>
      <c r="B339" t="s">
        <v>6</v>
      </c>
      <c r="C339" s="1">
        <v>1</v>
      </c>
      <c r="D339" s="1">
        <v>1</v>
      </c>
      <c r="E339" s="23" t="str">
        <f t="shared" si="20"/>
        <v>740_1</v>
      </c>
      <c r="F339" s="23" t="str">
        <f t="shared" si="21"/>
        <v>740_Jay</v>
      </c>
    </row>
    <row r="340" spans="1:6" x14ac:dyDescent="0.35">
      <c r="A340">
        <v>740</v>
      </c>
      <c r="B340" t="s">
        <v>5</v>
      </c>
      <c r="C340" s="1">
        <v>1</v>
      </c>
      <c r="D340" s="1">
        <v>2</v>
      </c>
      <c r="E340" s="23" t="str">
        <f t="shared" si="20"/>
        <v>740_2</v>
      </c>
      <c r="F340" s="23" t="str">
        <f t="shared" si="21"/>
        <v>740_Bob</v>
      </c>
    </row>
    <row r="341" spans="1:6" x14ac:dyDescent="0.35">
      <c r="A341">
        <v>740</v>
      </c>
      <c r="B341" t="s">
        <v>7</v>
      </c>
      <c r="C341" s="1">
        <v>1</v>
      </c>
      <c r="D341" s="1">
        <v>3</v>
      </c>
      <c r="E341" s="23" t="str">
        <f t="shared" si="20"/>
        <v>740_3</v>
      </c>
      <c r="F341" s="23" t="str">
        <f t="shared" si="21"/>
        <v>740_Evan</v>
      </c>
    </row>
    <row r="342" spans="1:6" x14ac:dyDescent="0.35">
      <c r="A342">
        <v>740</v>
      </c>
      <c r="B342" t="s">
        <v>23</v>
      </c>
      <c r="C342" s="1">
        <v>3</v>
      </c>
      <c r="D342" s="1">
        <v>4</v>
      </c>
      <c r="E342" s="23" t="str">
        <f t="shared" si="20"/>
        <v>740_4</v>
      </c>
      <c r="F342" s="23" t="str">
        <f t="shared" si="21"/>
        <v>740_Cara</v>
      </c>
    </row>
    <row r="343" spans="1:6" x14ac:dyDescent="0.35">
      <c r="A343">
        <v>741</v>
      </c>
      <c r="B343" t="s">
        <v>23</v>
      </c>
      <c r="C343" s="1">
        <v>2</v>
      </c>
      <c r="D343" s="1">
        <v>1</v>
      </c>
      <c r="E343" s="23" t="str">
        <f t="shared" si="20"/>
        <v>741_1</v>
      </c>
      <c r="F343" s="23" t="str">
        <f t="shared" si="21"/>
        <v>741_Cara</v>
      </c>
    </row>
    <row r="344" spans="1:6" x14ac:dyDescent="0.35">
      <c r="A344">
        <v>741</v>
      </c>
      <c r="B344" t="s">
        <v>5</v>
      </c>
      <c r="C344" s="1">
        <v>2</v>
      </c>
      <c r="D344" s="1">
        <v>2</v>
      </c>
      <c r="E344" s="23" t="str">
        <f t="shared" si="20"/>
        <v>741_2</v>
      </c>
      <c r="F344" s="23" t="str">
        <f t="shared" si="21"/>
        <v>741_Bob</v>
      </c>
    </row>
    <row r="345" spans="1:6" x14ac:dyDescent="0.35">
      <c r="A345">
        <v>741</v>
      </c>
      <c r="B345" t="s">
        <v>7</v>
      </c>
      <c r="C345" s="1">
        <v>2</v>
      </c>
      <c r="D345" s="1">
        <v>3</v>
      </c>
      <c r="E345" s="23" t="str">
        <f t="shared" si="20"/>
        <v>741_3</v>
      </c>
      <c r="F345" s="23" t="str">
        <f t="shared" si="21"/>
        <v>741_Evan</v>
      </c>
    </row>
    <row r="346" spans="1:6" x14ac:dyDescent="0.35">
      <c r="A346">
        <v>741</v>
      </c>
      <c r="B346" t="s">
        <v>6</v>
      </c>
      <c r="C346" s="1">
        <v>2</v>
      </c>
      <c r="D346" s="1">
        <v>4</v>
      </c>
      <c r="E346" s="23" t="str">
        <f t="shared" si="20"/>
        <v>741_4</v>
      </c>
      <c r="F346" s="23" t="str">
        <f t="shared" si="21"/>
        <v>741_Jay</v>
      </c>
    </row>
    <row r="347" spans="1:6" x14ac:dyDescent="0.35">
      <c r="A347">
        <v>742</v>
      </c>
      <c r="B347" t="s">
        <v>5</v>
      </c>
      <c r="C347" s="1">
        <v>1</v>
      </c>
      <c r="D347" s="1">
        <v>1</v>
      </c>
      <c r="E347" s="23" t="str">
        <f t="shared" si="20"/>
        <v>742_1</v>
      </c>
      <c r="F347" s="23" t="str">
        <f t="shared" si="21"/>
        <v>742_Bob</v>
      </c>
    </row>
    <row r="348" spans="1:6" x14ac:dyDescent="0.35">
      <c r="A348">
        <v>742</v>
      </c>
      <c r="B348" t="s">
        <v>7</v>
      </c>
      <c r="C348" s="1">
        <v>2</v>
      </c>
      <c r="D348" s="1">
        <v>2</v>
      </c>
      <c r="E348" s="23" t="str">
        <f t="shared" si="20"/>
        <v>742_2</v>
      </c>
      <c r="F348" s="23" t="str">
        <f t="shared" si="21"/>
        <v>742_Evan</v>
      </c>
    </row>
    <row r="349" spans="1:6" x14ac:dyDescent="0.35">
      <c r="A349">
        <v>742</v>
      </c>
      <c r="B349" t="s">
        <v>23</v>
      </c>
      <c r="C349" s="1">
        <v>3</v>
      </c>
      <c r="D349" s="1">
        <v>3</v>
      </c>
      <c r="E349" s="23" t="str">
        <f t="shared" si="20"/>
        <v>742_3</v>
      </c>
      <c r="F349" s="23" t="str">
        <f t="shared" si="21"/>
        <v>742_Cara</v>
      </c>
    </row>
    <row r="350" spans="1:6" x14ac:dyDescent="0.35">
      <c r="A350">
        <v>742</v>
      </c>
      <c r="B350" t="s">
        <v>6</v>
      </c>
      <c r="C350" s="1">
        <v>2</v>
      </c>
      <c r="D350" s="1">
        <v>4</v>
      </c>
      <c r="E350" s="23" t="str">
        <f t="shared" si="20"/>
        <v>742_4</v>
      </c>
      <c r="F350" s="23" t="str">
        <f t="shared" si="21"/>
        <v>742_Jay</v>
      </c>
    </row>
    <row r="351" spans="1:6" x14ac:dyDescent="0.35">
      <c r="A351">
        <v>743</v>
      </c>
      <c r="B351" t="s">
        <v>23</v>
      </c>
      <c r="C351" s="1">
        <v>2</v>
      </c>
      <c r="D351" s="1">
        <v>1</v>
      </c>
      <c r="E351" s="23" t="str">
        <f t="shared" si="20"/>
        <v>743_1</v>
      </c>
      <c r="F351" s="23" t="str">
        <f t="shared" si="21"/>
        <v>743_Cara</v>
      </c>
    </row>
    <row r="352" spans="1:6" x14ac:dyDescent="0.35">
      <c r="A352">
        <v>743</v>
      </c>
      <c r="B352" t="s">
        <v>6</v>
      </c>
      <c r="C352" s="1">
        <v>2</v>
      </c>
      <c r="D352" s="1">
        <v>2</v>
      </c>
      <c r="E352" s="23" t="str">
        <f t="shared" si="20"/>
        <v>743_2</v>
      </c>
      <c r="F352" s="23" t="str">
        <f t="shared" si="21"/>
        <v>743_Jay</v>
      </c>
    </row>
    <row r="353" spans="1:6" x14ac:dyDescent="0.35">
      <c r="A353">
        <v>743</v>
      </c>
      <c r="B353" t="s">
        <v>5</v>
      </c>
      <c r="C353" s="1">
        <v>2</v>
      </c>
      <c r="D353" s="1">
        <v>3</v>
      </c>
      <c r="E353" s="23" t="str">
        <f t="shared" si="20"/>
        <v>743_3</v>
      </c>
      <c r="F353" s="23" t="str">
        <f t="shared" si="21"/>
        <v>743_Bob</v>
      </c>
    </row>
    <row r="354" spans="1:6" x14ac:dyDescent="0.35">
      <c r="A354">
        <v>744</v>
      </c>
      <c r="B354" t="s">
        <v>7</v>
      </c>
      <c r="C354" s="1">
        <v>1</v>
      </c>
      <c r="D354" s="1">
        <v>1</v>
      </c>
      <c r="E354" s="23" t="str">
        <f t="shared" si="20"/>
        <v>744_1</v>
      </c>
      <c r="F354" s="23" t="str">
        <f t="shared" si="21"/>
        <v>744_Evan</v>
      </c>
    </row>
    <row r="355" spans="1:6" x14ac:dyDescent="0.35">
      <c r="A355">
        <v>744</v>
      </c>
      <c r="B355" t="s">
        <v>6</v>
      </c>
      <c r="C355" s="1">
        <v>1</v>
      </c>
      <c r="D355" s="1">
        <v>2</v>
      </c>
      <c r="E355" s="23" t="str">
        <f t="shared" si="20"/>
        <v>744_2</v>
      </c>
      <c r="F355" s="23" t="str">
        <f t="shared" si="21"/>
        <v>744_Jay</v>
      </c>
    </row>
    <row r="356" spans="1:6" x14ac:dyDescent="0.35">
      <c r="A356">
        <v>744</v>
      </c>
      <c r="B356" t="s">
        <v>5</v>
      </c>
      <c r="C356" s="1">
        <v>2</v>
      </c>
      <c r="D356" s="1">
        <v>3</v>
      </c>
      <c r="E356" s="23" t="str">
        <f t="shared" si="20"/>
        <v>744_3</v>
      </c>
      <c r="F356" s="23" t="str">
        <f t="shared" si="21"/>
        <v>744_Bob</v>
      </c>
    </row>
    <row r="357" spans="1:6" x14ac:dyDescent="0.35">
      <c r="A357">
        <v>744</v>
      </c>
      <c r="B357" t="s">
        <v>23</v>
      </c>
      <c r="C357" s="1">
        <v>3</v>
      </c>
      <c r="D357" s="1">
        <v>4</v>
      </c>
      <c r="E357" s="23" t="str">
        <f t="shared" si="20"/>
        <v>744_4</v>
      </c>
      <c r="F357" s="23" t="str">
        <f t="shared" si="21"/>
        <v>744_Cara</v>
      </c>
    </row>
    <row r="358" spans="1:6" x14ac:dyDescent="0.35">
      <c r="A358">
        <v>745</v>
      </c>
      <c r="B358" t="s">
        <v>5</v>
      </c>
      <c r="C358" s="1">
        <v>3</v>
      </c>
      <c r="D358" s="1">
        <v>1</v>
      </c>
      <c r="E358" s="23" t="str">
        <f t="shared" si="20"/>
        <v>745_1</v>
      </c>
      <c r="F358" s="23" t="str">
        <f t="shared" si="21"/>
        <v>745_Bob</v>
      </c>
    </row>
    <row r="359" spans="1:6" x14ac:dyDescent="0.35">
      <c r="A359">
        <v>745</v>
      </c>
      <c r="B359" t="s">
        <v>7</v>
      </c>
      <c r="C359" s="1">
        <v>1</v>
      </c>
      <c r="D359" s="1">
        <v>2</v>
      </c>
      <c r="E359" s="23" t="str">
        <f t="shared" si="20"/>
        <v>745_2</v>
      </c>
      <c r="F359" s="23" t="str">
        <f t="shared" si="21"/>
        <v>745_Evan</v>
      </c>
    </row>
    <row r="360" spans="1:6" x14ac:dyDescent="0.35">
      <c r="A360">
        <v>745</v>
      </c>
      <c r="B360" t="s">
        <v>23</v>
      </c>
      <c r="C360" s="1">
        <v>1</v>
      </c>
      <c r="D360" s="1">
        <v>3</v>
      </c>
      <c r="E360" s="23" t="str">
        <f t="shared" si="20"/>
        <v>745_3</v>
      </c>
      <c r="F360" s="23" t="str">
        <f t="shared" si="21"/>
        <v>745_Cara</v>
      </c>
    </row>
    <row r="361" spans="1:6" x14ac:dyDescent="0.35">
      <c r="A361">
        <v>745</v>
      </c>
      <c r="B361" t="s">
        <v>6</v>
      </c>
      <c r="C361" s="1">
        <v>1</v>
      </c>
      <c r="D361" s="1">
        <v>4</v>
      </c>
      <c r="E361" s="23" t="str">
        <f t="shared" si="20"/>
        <v>745_4</v>
      </c>
      <c r="F361" s="23" t="str">
        <f t="shared" si="21"/>
        <v>745_Jay</v>
      </c>
    </row>
    <row r="362" spans="1:6" x14ac:dyDescent="0.35">
      <c r="A362">
        <v>746</v>
      </c>
      <c r="B362" t="s">
        <v>6</v>
      </c>
      <c r="C362" s="1">
        <v>1</v>
      </c>
      <c r="D362" s="1">
        <v>1</v>
      </c>
      <c r="E362" s="23" t="str">
        <f t="shared" si="20"/>
        <v>746_1</v>
      </c>
      <c r="F362" s="23" t="str">
        <f t="shared" si="21"/>
        <v>746_Jay</v>
      </c>
    </row>
    <row r="363" spans="1:6" x14ac:dyDescent="0.35">
      <c r="A363">
        <v>746</v>
      </c>
      <c r="B363" t="s">
        <v>5</v>
      </c>
      <c r="C363" s="1">
        <v>1</v>
      </c>
      <c r="D363" s="1">
        <v>2</v>
      </c>
      <c r="E363" s="23" t="str">
        <f t="shared" si="20"/>
        <v>746_2</v>
      </c>
      <c r="F363" s="23" t="str">
        <f t="shared" si="21"/>
        <v>746_Bob</v>
      </c>
    </row>
    <row r="364" spans="1:6" x14ac:dyDescent="0.35">
      <c r="A364">
        <v>746</v>
      </c>
      <c r="B364" t="s">
        <v>7</v>
      </c>
      <c r="C364" s="1">
        <v>2</v>
      </c>
      <c r="D364" s="1">
        <v>3</v>
      </c>
      <c r="E364" s="23" t="str">
        <f t="shared" si="20"/>
        <v>746_3</v>
      </c>
      <c r="F364" s="23" t="str">
        <f t="shared" si="21"/>
        <v>746_Evan</v>
      </c>
    </row>
    <row r="365" spans="1:6" x14ac:dyDescent="0.35">
      <c r="A365">
        <v>746</v>
      </c>
      <c r="B365" t="s">
        <v>23</v>
      </c>
      <c r="C365" s="1">
        <v>2</v>
      </c>
      <c r="D365" s="1">
        <v>4</v>
      </c>
      <c r="E365" s="23" t="str">
        <f t="shared" si="20"/>
        <v>746_4</v>
      </c>
      <c r="F365" s="23" t="str">
        <f t="shared" si="21"/>
        <v>746_Cara</v>
      </c>
    </row>
    <row r="366" spans="1:6" x14ac:dyDescent="0.35">
      <c r="A366">
        <v>747</v>
      </c>
      <c r="B366" t="s">
        <v>5</v>
      </c>
      <c r="C366" s="1">
        <v>3</v>
      </c>
      <c r="D366" s="1">
        <v>1</v>
      </c>
      <c r="E366" s="23" t="str">
        <f t="shared" si="20"/>
        <v>747_1</v>
      </c>
      <c r="F366" s="23" t="str">
        <f t="shared" si="21"/>
        <v>747_Bob</v>
      </c>
    </row>
    <row r="367" spans="1:6" x14ac:dyDescent="0.35">
      <c r="A367">
        <v>747</v>
      </c>
      <c r="B367" t="s">
        <v>6</v>
      </c>
      <c r="C367" s="1">
        <v>2</v>
      </c>
      <c r="D367" s="1">
        <v>2</v>
      </c>
      <c r="E367" s="23" t="str">
        <f t="shared" si="20"/>
        <v>747_2</v>
      </c>
      <c r="F367" s="23" t="str">
        <f t="shared" si="21"/>
        <v>747_Jay</v>
      </c>
    </row>
    <row r="368" spans="1:6" x14ac:dyDescent="0.35">
      <c r="A368">
        <v>747</v>
      </c>
      <c r="B368" t="s">
        <v>7</v>
      </c>
      <c r="C368" s="1">
        <v>2</v>
      </c>
      <c r="D368" s="1">
        <v>3</v>
      </c>
      <c r="E368" s="23" t="str">
        <f t="shared" si="20"/>
        <v>747_3</v>
      </c>
      <c r="F368" s="23" t="str">
        <f t="shared" si="21"/>
        <v>747_Evan</v>
      </c>
    </row>
    <row r="369" spans="1:6" x14ac:dyDescent="0.35">
      <c r="A369">
        <v>748</v>
      </c>
      <c r="B369" t="s">
        <v>23</v>
      </c>
      <c r="C369" s="1">
        <v>1</v>
      </c>
      <c r="D369" s="1">
        <v>1</v>
      </c>
      <c r="E369" s="23" t="str">
        <f t="shared" si="20"/>
        <v>748_1</v>
      </c>
      <c r="F369" s="23" t="str">
        <f t="shared" si="21"/>
        <v>748_Cara</v>
      </c>
    </row>
    <row r="370" spans="1:6" x14ac:dyDescent="0.35">
      <c r="A370">
        <v>748</v>
      </c>
      <c r="B370" t="s">
        <v>7</v>
      </c>
      <c r="C370" s="1">
        <v>1</v>
      </c>
      <c r="D370" s="1">
        <v>2</v>
      </c>
      <c r="E370" s="23" t="str">
        <f t="shared" si="20"/>
        <v>748_2</v>
      </c>
      <c r="F370" s="23" t="str">
        <f t="shared" si="21"/>
        <v>748_Evan</v>
      </c>
    </row>
    <row r="371" spans="1:6" x14ac:dyDescent="0.35">
      <c r="A371">
        <v>748</v>
      </c>
      <c r="B371" t="s">
        <v>6</v>
      </c>
      <c r="C371" s="1">
        <v>1</v>
      </c>
      <c r="D371" s="1">
        <v>3</v>
      </c>
      <c r="E371" s="23" t="str">
        <f t="shared" si="20"/>
        <v>748_3</v>
      </c>
      <c r="F371" s="23" t="str">
        <f t="shared" si="21"/>
        <v>748_Jay</v>
      </c>
    </row>
    <row r="372" spans="1:6" x14ac:dyDescent="0.35">
      <c r="A372">
        <v>748</v>
      </c>
      <c r="B372" t="s">
        <v>5</v>
      </c>
      <c r="C372" s="1">
        <v>1</v>
      </c>
      <c r="D372" s="1">
        <v>4</v>
      </c>
      <c r="E372" s="23" t="str">
        <f t="shared" si="20"/>
        <v>748_4</v>
      </c>
      <c r="F372" s="23" t="str">
        <f t="shared" si="21"/>
        <v>748_Bob</v>
      </c>
    </row>
    <row r="373" spans="1:6" x14ac:dyDescent="0.35">
      <c r="A373">
        <v>749</v>
      </c>
      <c r="B373" t="s">
        <v>7</v>
      </c>
      <c r="C373" s="1">
        <v>3</v>
      </c>
      <c r="D373" s="1">
        <v>1</v>
      </c>
      <c r="E373" s="23" t="str">
        <f t="shared" si="20"/>
        <v>749_1</v>
      </c>
      <c r="F373" s="23" t="str">
        <f t="shared" si="21"/>
        <v>749_Evan</v>
      </c>
    </row>
    <row r="374" spans="1:6" x14ac:dyDescent="0.35">
      <c r="A374">
        <v>749</v>
      </c>
      <c r="B374" t="s">
        <v>5</v>
      </c>
      <c r="C374" s="1">
        <v>3</v>
      </c>
      <c r="D374" s="1">
        <v>2</v>
      </c>
      <c r="E374" s="23" t="str">
        <f t="shared" si="20"/>
        <v>749_2</v>
      </c>
      <c r="F374" s="23" t="str">
        <f t="shared" si="21"/>
        <v>749_Bob</v>
      </c>
    </row>
    <row r="375" spans="1:6" x14ac:dyDescent="0.35">
      <c r="A375">
        <v>749</v>
      </c>
      <c r="B375" t="s">
        <v>23</v>
      </c>
      <c r="C375" s="1">
        <v>1</v>
      </c>
      <c r="D375" s="1">
        <v>3</v>
      </c>
      <c r="E375" s="23" t="str">
        <f t="shared" si="20"/>
        <v>749_3</v>
      </c>
      <c r="F375" s="23" t="str">
        <f t="shared" si="21"/>
        <v>749_Cara</v>
      </c>
    </row>
    <row r="376" spans="1:6" x14ac:dyDescent="0.35">
      <c r="A376">
        <v>749</v>
      </c>
      <c r="B376" t="s">
        <v>6</v>
      </c>
      <c r="C376" s="1">
        <v>1</v>
      </c>
      <c r="D376" s="1">
        <v>4</v>
      </c>
      <c r="E376" s="23" t="str">
        <f t="shared" si="20"/>
        <v>749_4</v>
      </c>
      <c r="F376" s="23" t="str">
        <f t="shared" si="21"/>
        <v>749_Jay</v>
      </c>
    </row>
    <row r="377" spans="1:6" x14ac:dyDescent="0.35">
      <c r="A377">
        <v>750</v>
      </c>
      <c r="B377" t="s">
        <v>298</v>
      </c>
      <c r="C377" s="1">
        <v>1</v>
      </c>
      <c r="D377" s="1">
        <v>1</v>
      </c>
      <c r="E377" s="23" t="str">
        <f t="shared" si="20"/>
        <v>750_1</v>
      </c>
      <c r="F377" s="23" t="str">
        <f t="shared" si="21"/>
        <v>750_Guest</v>
      </c>
    </row>
    <row r="378" spans="1:6" x14ac:dyDescent="0.35">
      <c r="A378">
        <v>750</v>
      </c>
      <c r="B378" t="s">
        <v>7</v>
      </c>
      <c r="C378" s="1">
        <v>1</v>
      </c>
      <c r="D378" s="1">
        <v>2</v>
      </c>
      <c r="E378" s="23" t="str">
        <f t="shared" si="20"/>
        <v>750_2</v>
      </c>
      <c r="F378" s="23" t="str">
        <f t="shared" si="21"/>
        <v>750_Evan</v>
      </c>
    </row>
    <row r="379" spans="1:6" x14ac:dyDescent="0.35">
      <c r="A379">
        <v>750</v>
      </c>
      <c r="B379" t="s">
        <v>5</v>
      </c>
      <c r="C379" s="1">
        <v>1</v>
      </c>
      <c r="D379" s="1">
        <v>3</v>
      </c>
      <c r="E379" s="23" t="str">
        <f t="shared" si="20"/>
        <v>750_3</v>
      </c>
      <c r="F379" s="23" t="str">
        <f t="shared" si="21"/>
        <v>750_Bob</v>
      </c>
    </row>
    <row r="380" spans="1:6" x14ac:dyDescent="0.35">
      <c r="A380">
        <v>750</v>
      </c>
      <c r="B380" t="s">
        <v>23</v>
      </c>
      <c r="C380" s="1">
        <v>3</v>
      </c>
      <c r="D380" s="1">
        <v>4</v>
      </c>
      <c r="E380" s="23" t="str">
        <f t="shared" si="20"/>
        <v>750_4</v>
      </c>
      <c r="F380" s="23" t="str">
        <f t="shared" si="21"/>
        <v>750_Cara</v>
      </c>
    </row>
    <row r="381" spans="1:6" x14ac:dyDescent="0.35">
      <c r="A381">
        <v>750</v>
      </c>
      <c r="B381" t="s">
        <v>6</v>
      </c>
      <c r="C381" s="1">
        <v>3</v>
      </c>
      <c r="D381" s="1">
        <v>5</v>
      </c>
      <c r="E381" s="23" t="str">
        <f t="shared" si="20"/>
        <v>750_5</v>
      </c>
      <c r="F381" s="23" t="str">
        <f t="shared" si="21"/>
        <v>750_Jay</v>
      </c>
    </row>
    <row r="382" spans="1:6" x14ac:dyDescent="0.35">
      <c r="A382">
        <v>751</v>
      </c>
      <c r="B382" t="s">
        <v>6</v>
      </c>
      <c r="C382" s="1">
        <v>4</v>
      </c>
      <c r="D382" s="1">
        <v>1</v>
      </c>
      <c r="E382" s="23" t="str">
        <f t="shared" si="20"/>
        <v>751_1</v>
      </c>
      <c r="F382" s="23" t="str">
        <f t="shared" si="21"/>
        <v>751_Jay</v>
      </c>
    </row>
    <row r="383" spans="1:6" x14ac:dyDescent="0.35">
      <c r="A383">
        <v>751</v>
      </c>
      <c r="B383" t="s">
        <v>7</v>
      </c>
      <c r="C383" s="1">
        <v>4</v>
      </c>
      <c r="D383" s="1">
        <v>2</v>
      </c>
      <c r="E383" s="23" t="str">
        <f t="shared" si="20"/>
        <v>751_2</v>
      </c>
      <c r="F383" s="23" t="str">
        <f t="shared" si="21"/>
        <v>751_Evan</v>
      </c>
    </row>
    <row r="384" spans="1:6" x14ac:dyDescent="0.35">
      <c r="A384">
        <v>751</v>
      </c>
      <c r="B384" t="s">
        <v>12</v>
      </c>
      <c r="C384" s="1">
        <v>3</v>
      </c>
      <c r="D384" s="1">
        <v>3</v>
      </c>
      <c r="E384" s="23" t="str">
        <f t="shared" si="20"/>
        <v>751_3</v>
      </c>
      <c r="F384" s="23" t="str">
        <f t="shared" si="21"/>
        <v>751_Steve</v>
      </c>
    </row>
    <row r="385" spans="1:6" x14ac:dyDescent="0.35">
      <c r="A385">
        <v>751</v>
      </c>
      <c r="B385" t="s">
        <v>5</v>
      </c>
      <c r="C385" s="1">
        <v>3</v>
      </c>
      <c r="D385" s="1">
        <v>4</v>
      </c>
      <c r="E385" s="23" t="str">
        <f t="shared" si="20"/>
        <v>751_4</v>
      </c>
      <c r="F385" s="23" t="str">
        <f t="shared" si="21"/>
        <v>751_Bob</v>
      </c>
    </row>
    <row r="386" spans="1:6" x14ac:dyDescent="0.35">
      <c r="A386">
        <v>752</v>
      </c>
      <c r="B386" t="s">
        <v>8</v>
      </c>
      <c r="C386" s="1">
        <v>2</v>
      </c>
      <c r="D386" s="1">
        <v>1</v>
      </c>
      <c r="E386" s="23" t="str">
        <f t="shared" si="20"/>
        <v>752_1</v>
      </c>
      <c r="F386" s="23" t="str">
        <f t="shared" si="21"/>
        <v>752_George</v>
      </c>
    </row>
    <row r="387" spans="1:6" x14ac:dyDescent="0.35">
      <c r="A387">
        <v>752</v>
      </c>
      <c r="B387" t="s">
        <v>5</v>
      </c>
      <c r="C387" s="1">
        <v>2</v>
      </c>
      <c r="D387" s="1">
        <v>2</v>
      </c>
      <c r="E387" s="23" t="str">
        <f t="shared" si="20"/>
        <v>752_2</v>
      </c>
      <c r="F387" s="23" t="str">
        <f t="shared" si="21"/>
        <v>752_Bob</v>
      </c>
    </row>
    <row r="388" spans="1:6" x14ac:dyDescent="0.35">
      <c r="A388">
        <v>752</v>
      </c>
      <c r="B388" t="s">
        <v>12</v>
      </c>
      <c r="C388" s="1">
        <v>3</v>
      </c>
      <c r="D388" s="1">
        <v>3</v>
      </c>
      <c r="E388" s="23" t="str">
        <f t="shared" si="20"/>
        <v>752_3</v>
      </c>
      <c r="F388" s="23" t="str">
        <f t="shared" si="21"/>
        <v>752_Steve</v>
      </c>
    </row>
    <row r="389" spans="1:6" x14ac:dyDescent="0.35">
      <c r="A389">
        <v>752</v>
      </c>
      <c r="B389" t="s">
        <v>23</v>
      </c>
      <c r="C389" s="1">
        <v>1</v>
      </c>
      <c r="D389" s="1">
        <v>4</v>
      </c>
      <c r="E389" s="23" t="str">
        <f t="shared" si="20"/>
        <v>752_4</v>
      </c>
      <c r="F389" s="23" t="str">
        <f t="shared" si="21"/>
        <v>752_Cara</v>
      </c>
    </row>
    <row r="390" spans="1:6" x14ac:dyDescent="0.35">
      <c r="A390">
        <v>752</v>
      </c>
      <c r="B390" t="s">
        <v>6</v>
      </c>
      <c r="C390" s="1">
        <v>2</v>
      </c>
      <c r="D390" s="1">
        <v>5</v>
      </c>
      <c r="E390" s="23" t="str">
        <f t="shared" si="20"/>
        <v>752_5</v>
      </c>
      <c r="F390" s="23" t="str">
        <f t="shared" si="21"/>
        <v>752_Jay</v>
      </c>
    </row>
    <row r="391" spans="1:6" x14ac:dyDescent="0.35">
      <c r="A391">
        <v>752</v>
      </c>
      <c r="B391" t="s">
        <v>7</v>
      </c>
      <c r="C391" s="1">
        <v>3</v>
      </c>
      <c r="D391" s="1">
        <v>6</v>
      </c>
      <c r="E391" s="23" t="str">
        <f t="shared" si="20"/>
        <v>752_6</v>
      </c>
      <c r="F391" s="23" t="str">
        <f t="shared" si="21"/>
        <v>752_Evan</v>
      </c>
    </row>
    <row r="392" spans="1:6" x14ac:dyDescent="0.35">
      <c r="A392">
        <v>753</v>
      </c>
      <c r="B392" t="s">
        <v>7</v>
      </c>
      <c r="C392" s="1">
        <v>3</v>
      </c>
      <c r="D392" s="1">
        <v>1</v>
      </c>
      <c r="E392" s="23" t="str">
        <f t="shared" si="20"/>
        <v>753_1</v>
      </c>
      <c r="F392" s="23" t="str">
        <f t="shared" si="21"/>
        <v>753_Evan</v>
      </c>
    </row>
    <row r="393" spans="1:6" x14ac:dyDescent="0.35">
      <c r="A393">
        <v>753</v>
      </c>
      <c r="B393" t="s">
        <v>23</v>
      </c>
      <c r="C393" s="1">
        <v>1</v>
      </c>
      <c r="D393" s="1">
        <v>2</v>
      </c>
      <c r="E393" s="23" t="str">
        <f t="shared" si="20"/>
        <v>753_2</v>
      </c>
      <c r="F393" s="23" t="str">
        <f t="shared" si="21"/>
        <v>753_Cara</v>
      </c>
    </row>
    <row r="394" spans="1:6" x14ac:dyDescent="0.35">
      <c r="A394">
        <v>753</v>
      </c>
      <c r="B394" t="s">
        <v>6</v>
      </c>
      <c r="C394" s="1">
        <v>2</v>
      </c>
      <c r="D394" s="1">
        <v>3</v>
      </c>
      <c r="E394" s="23" t="str">
        <f t="shared" si="20"/>
        <v>753_3</v>
      </c>
      <c r="F394" s="23" t="str">
        <f t="shared" si="21"/>
        <v>753_Jay</v>
      </c>
    </row>
    <row r="395" spans="1:6" x14ac:dyDescent="0.35">
      <c r="A395">
        <v>753</v>
      </c>
      <c r="B395" t="s">
        <v>5</v>
      </c>
      <c r="C395" s="1">
        <v>2</v>
      </c>
      <c r="D395" s="1">
        <v>4</v>
      </c>
      <c r="E395" s="23" t="str">
        <f t="shared" si="20"/>
        <v>753_4</v>
      </c>
      <c r="F395" s="23" t="str">
        <f t="shared" si="21"/>
        <v>753_Bob</v>
      </c>
    </row>
    <row r="396" spans="1:6" x14ac:dyDescent="0.35">
      <c r="A396">
        <v>754</v>
      </c>
      <c r="B396" t="s">
        <v>7</v>
      </c>
      <c r="C396" s="1">
        <v>3</v>
      </c>
      <c r="D396" s="1">
        <v>1</v>
      </c>
      <c r="E396" s="23" t="str">
        <f t="shared" si="20"/>
        <v>754_1</v>
      </c>
      <c r="F396" s="23" t="str">
        <f t="shared" si="21"/>
        <v>754_Evan</v>
      </c>
    </row>
    <row r="397" spans="1:6" x14ac:dyDescent="0.35">
      <c r="A397">
        <v>754</v>
      </c>
      <c r="B397" t="s">
        <v>5</v>
      </c>
      <c r="C397" s="1">
        <v>3</v>
      </c>
      <c r="D397" s="1">
        <v>2</v>
      </c>
      <c r="E397" s="23" t="str">
        <f t="shared" si="20"/>
        <v>754_2</v>
      </c>
      <c r="F397" s="23" t="str">
        <f t="shared" si="21"/>
        <v>754_Bob</v>
      </c>
    </row>
    <row r="398" spans="1:6" x14ac:dyDescent="0.35">
      <c r="A398">
        <v>754</v>
      </c>
      <c r="B398" t="s">
        <v>6</v>
      </c>
      <c r="C398" s="1">
        <v>3</v>
      </c>
      <c r="D398" s="1">
        <v>3</v>
      </c>
      <c r="E398" s="23" t="str">
        <f t="shared" si="20"/>
        <v>754_3</v>
      </c>
      <c r="F398" s="23" t="str">
        <f t="shared" si="21"/>
        <v>754_Jay</v>
      </c>
    </row>
    <row r="399" spans="1:6" x14ac:dyDescent="0.35">
      <c r="A399">
        <v>754</v>
      </c>
      <c r="B399" t="s">
        <v>23</v>
      </c>
      <c r="C399" s="1">
        <v>3</v>
      </c>
      <c r="D399" s="1">
        <v>4</v>
      </c>
      <c r="E399" s="23" t="str">
        <f t="shared" si="20"/>
        <v>754_4</v>
      </c>
      <c r="F399" s="23" t="str">
        <f t="shared" ref="F399" si="22">A399 &amp; "_" &amp; B399</f>
        <v>754_Cara</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54"/>
  <sheetViews>
    <sheetView workbookViewId="0">
      <pane xSplit="1" ySplit="2" topLeftCell="B136" activePane="bottomRight" state="frozen"/>
      <selection pane="topRight" activeCell="B1" sqref="B1"/>
      <selection pane="bottomLeft" activeCell="A3" sqref="A3"/>
      <selection pane="bottomRight" activeCell="A154" sqref="A154:XFD154"/>
    </sheetView>
  </sheetViews>
  <sheetFormatPr defaultRowHeight="14.5" x14ac:dyDescent="0.35"/>
  <cols>
    <col min="2" max="2" width="16.453125" customWidth="1"/>
    <col min="4" max="4" width="14.453125" bestFit="1" customWidth="1"/>
    <col min="23" max="23" width="15.1796875" bestFit="1" customWidth="1"/>
    <col min="24" max="24" width="11" bestFit="1" customWidth="1"/>
    <col min="25" max="25" width="11" customWidth="1"/>
    <col min="26" max="26" width="10" customWidth="1"/>
  </cols>
  <sheetData>
    <row r="1" spans="1:60" x14ac:dyDescent="0.35">
      <c r="A1" s="23"/>
      <c r="B1" s="23"/>
      <c r="C1" s="23"/>
      <c r="D1" s="23"/>
      <c r="E1" s="23"/>
      <c r="F1" s="23"/>
      <c r="G1" s="23"/>
      <c r="H1" s="23"/>
      <c r="I1" s="23"/>
      <c r="J1" s="23"/>
      <c r="K1" s="23"/>
      <c r="L1" s="23"/>
      <c r="M1" s="23"/>
      <c r="N1" s="23"/>
      <c r="O1" s="23"/>
      <c r="P1" s="23"/>
      <c r="Q1" s="23"/>
      <c r="R1" s="23"/>
      <c r="S1" s="23"/>
      <c r="T1" s="23"/>
      <c r="U1" s="23"/>
      <c r="V1" s="23"/>
      <c r="W1" s="23"/>
      <c r="X1" s="23"/>
      <c r="Y1" s="23"/>
      <c r="Z1" s="23"/>
      <c r="AA1" s="37" t="s">
        <v>30</v>
      </c>
      <c r="AB1" s="37"/>
      <c r="AC1" s="37"/>
      <c r="AD1" s="37"/>
      <c r="AE1" s="37"/>
      <c r="AF1" s="37"/>
      <c r="AG1" s="37"/>
      <c r="AH1" s="37"/>
      <c r="AI1" s="37"/>
      <c r="AJ1" s="37"/>
      <c r="AK1" s="37"/>
      <c r="AL1" s="37"/>
      <c r="AM1" s="29"/>
      <c r="AN1" s="31"/>
      <c r="AO1" s="31"/>
      <c r="AP1" s="33"/>
      <c r="AQ1" s="35"/>
      <c r="AR1" s="38" t="s">
        <v>31</v>
      </c>
      <c r="AS1" s="38"/>
      <c r="AT1" s="38"/>
      <c r="AU1" s="38"/>
      <c r="AV1" s="38"/>
      <c r="AW1" s="38"/>
      <c r="AX1" s="38"/>
      <c r="AY1" s="38"/>
      <c r="AZ1" s="38"/>
      <c r="BA1" s="38"/>
      <c r="BB1" s="38"/>
      <c r="BC1" s="38"/>
      <c r="BD1" s="38"/>
      <c r="BE1" s="38"/>
      <c r="BF1" s="38"/>
      <c r="BG1" s="38"/>
      <c r="BH1" s="38"/>
    </row>
    <row r="2" spans="1:60" x14ac:dyDescent="0.3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3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3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3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3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3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3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3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3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3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3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3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3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3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3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3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3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3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3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3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3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3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3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3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3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3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3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3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3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3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3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3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3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3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3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3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3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3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3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3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3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3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3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3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3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3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3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3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3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3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3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3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3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3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3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3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3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3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3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3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3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3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3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3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3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3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3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3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3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3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3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3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3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3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3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3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3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3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3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3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3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3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3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3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3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3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3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3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3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3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3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3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3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3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3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3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3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3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3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3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3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3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3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3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3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3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3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3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3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3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3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3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3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3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3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3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3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3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3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3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3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3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3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3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3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3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3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3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3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3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3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3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3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3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3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3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3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3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3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3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3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3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3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3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3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3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row r="148" spans="1:60" x14ac:dyDescent="0.3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ref="V148:V150" si="745">COUNTIF(E148:U148,"&lt;&gt;#N/A")</f>
        <v>4</v>
      </c>
      <c r="W148" s="22">
        <f t="shared" ref="W148:W150" si="746">SUMIF(E148:U148,"&lt;&gt;#N/A")</f>
        <v>4</v>
      </c>
      <c r="X148" s="22">
        <f t="shared" ref="X148:X150" si="747">IF(W148=0,1,0)</f>
        <v>0</v>
      </c>
      <c r="Y148" s="22">
        <f t="shared" ref="Y148:Y150" si="748">IF(V148=W148,1,0)</f>
        <v>1</v>
      </c>
      <c r="Z148" s="22" t="e">
        <f t="shared" ref="Z148:Z150" si="749">IF(W148=1,INDEX($E$2:$U$2,1,MATCH(1,E148:U148,0)),NA())</f>
        <v>#N/A</v>
      </c>
      <c r="AA148" s="7">
        <f t="shared" ref="AA148:AA150" si="750">IF(ISNA(E148),AA147,IF(E148=1,AA147+1,0))</f>
        <v>1</v>
      </c>
      <c r="AB148" s="7">
        <f t="shared" ref="AB148:AB150" si="751">IF(ISNA(F148),AB147,IF(F148=1,AB147+1,0))</f>
        <v>1</v>
      </c>
      <c r="AC148" s="7">
        <f t="shared" ref="AC148:AC150" si="752">IF(ISNA(G148),AC147,IF(G148=1,AC147+1,0))</f>
        <v>4</v>
      </c>
      <c r="AD148" s="7">
        <f t="shared" ref="AD148:AD150" si="753">IF(ISNA(H148),AD147,IF(H148=1,AD147+1,0))</f>
        <v>2</v>
      </c>
      <c r="AE148" s="7">
        <f t="shared" ref="AE148:AE150" si="754">IF(ISNA(I148),AE147,IF(I148=1,AE147+1,0))</f>
        <v>3</v>
      </c>
      <c r="AF148" s="7">
        <f t="shared" ref="AF148:AF150" si="755">IF(ISNA(J148),AF147,IF(J148=1,AF147+1,0))</f>
        <v>0</v>
      </c>
      <c r="AG148" s="7">
        <f t="shared" ref="AG148:AG150" si="756">IF(ISNA(K148),AG147,IF(K148=1,AG147+1,0))</f>
        <v>0</v>
      </c>
      <c r="AH148" s="7">
        <f t="shared" ref="AH148:AH150" si="757">IF(ISNA(L148),AH147,IF(L148=1,AH147+1,0))</f>
        <v>1</v>
      </c>
      <c r="AI148" s="7">
        <f t="shared" ref="AI148:AI150" si="758">IF(ISNA(M148),AI147,IF(M148=1,AI147+1,0))</f>
        <v>0</v>
      </c>
      <c r="AJ148" s="7">
        <f t="shared" ref="AJ148:AJ150" si="759">IF(ISNA(N148),AJ147,IF(N148=1,AJ147+1,0))</f>
        <v>1</v>
      </c>
      <c r="AK148" s="7">
        <f t="shared" ref="AK148:AK150" si="760">IF(ISNA(O148),AK147,IF(O148=1,AK147+1,0))</f>
        <v>0</v>
      </c>
      <c r="AL148" s="7">
        <f t="shared" ref="AL148:AL150" si="761">IF(ISNA(P148),AL147,IF(P148=1,AL147+1,0))</f>
        <v>0</v>
      </c>
      <c r="AM148" s="7">
        <f t="shared" ref="AM148:AM150" si="762">IF(ISNA(Q148),AM147,IF(Q148=1,AM147+1,0))</f>
        <v>0</v>
      </c>
      <c r="AN148" s="7">
        <f t="shared" ref="AN148:AN150" si="763">IF(ISNA(R148),AN147,IF(R148=1,AN147+1,0))</f>
        <v>1</v>
      </c>
      <c r="AO148" s="7">
        <f t="shared" ref="AO148:AO150" si="764">IF(ISNA(S148),AO147,IF(S148=1,AO147+1,0))</f>
        <v>0</v>
      </c>
      <c r="AP148" s="7">
        <f t="shared" ref="AP148:AP150" si="765">IF(ISNA(T148),AP147,IF(T148=1,AP147+1,0))</f>
        <v>0</v>
      </c>
      <c r="AQ148" s="7">
        <f t="shared" ref="AQ148:AQ150" si="766">IF(ISNA(U148),AQ147,IF(U148=1,AQ147+1,0))</f>
        <v>0</v>
      </c>
      <c r="AR148" s="9">
        <f t="shared" ref="AR148:AR150" si="767">IF(ISNA(E148),AR147,IF(E148=0,AR147+1,0))</f>
        <v>0</v>
      </c>
      <c r="AS148" s="9">
        <f t="shared" ref="AS148:AS150" si="768">IF(ISNA(F148),AS147,IF(F148=0,AS147+1,0))</f>
        <v>0</v>
      </c>
      <c r="AT148" s="9">
        <f t="shared" ref="AT148:AT150" si="769">IF(ISNA(G148),AT147,IF(G148=0,AT147+1,0))</f>
        <v>0</v>
      </c>
      <c r="AU148" s="9">
        <f t="shared" ref="AU148:AU150" si="770">IF(ISNA(H148),AU147,IF(H148=0,AU147+1,0))</f>
        <v>0</v>
      </c>
      <c r="AV148" s="9">
        <f t="shared" ref="AV148:AV150" si="771">IF(ISNA(I148),AV147,IF(I148=0,AV147+1,0))</f>
        <v>0</v>
      </c>
      <c r="AW148" s="9">
        <f t="shared" ref="AW148:AW150" si="772">IF(ISNA(J148),AW147,IF(J148=0,AW147+1,0))</f>
        <v>5</v>
      </c>
      <c r="AX148" s="9">
        <f t="shared" ref="AX148:AX150" si="773">IF(ISNA(K148),AX147,IF(K148=0,AX147+1,0))</f>
        <v>0</v>
      </c>
      <c r="AY148" s="9">
        <f t="shared" ref="AY148:AY150" si="774">IF(ISNA(L148),AY147,IF(L148=0,AY147+1,0))</f>
        <v>0</v>
      </c>
      <c r="AZ148" s="9">
        <f t="shared" ref="AZ148:AZ150" si="775">IF(ISNA(M148),AZ147,IF(M148=0,AZ147+1,0))</f>
        <v>0</v>
      </c>
      <c r="BA148" s="9">
        <f t="shared" ref="BA148:BA150" si="776">IF(ISNA(N148),BA147,IF(N148=0,BA147+1,0))</f>
        <v>0</v>
      </c>
      <c r="BB148" s="9">
        <f t="shared" ref="BB148:BB150" si="777">IF(ISNA(O148),BB147,IF(O148=0,BB147+1,0))</f>
        <v>0</v>
      </c>
      <c r="BC148" s="9">
        <f t="shared" ref="BC148:BC150" si="778">IF(ISNA(P148),BC147,IF(P148=0,BC147+1,0))</f>
        <v>0</v>
      </c>
      <c r="BD148" s="9">
        <f t="shared" ref="BD148:BD150" si="779">IF(ISNA(Q148),BD147,IF(Q148=0,BD147+1,0))</f>
        <v>1</v>
      </c>
      <c r="BE148" s="9">
        <f t="shared" ref="BE148:BE150" si="780">IF(ISNA(R148),BE147,IF(R148=0,BE147+1,0))</f>
        <v>0</v>
      </c>
      <c r="BF148" s="9">
        <f t="shared" ref="BF148:BF150" si="781">IF(ISNA(S148),BF147,IF(S148=0,BF147+1,0))</f>
        <v>1</v>
      </c>
      <c r="BG148" s="9">
        <f t="shared" ref="BG148:BG150" si="782">IF(ISNA(T148),BG147,IF(T148=0,BG147+1,0))</f>
        <v>1</v>
      </c>
      <c r="BH148" s="9">
        <f t="shared" ref="BH148:BH150" si="783">IF(ISNA(U148),BH147,IF(U148=0,BH147+1,0))</f>
        <v>4</v>
      </c>
    </row>
    <row r="149" spans="1:60" x14ac:dyDescent="0.3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745"/>
        <v>4</v>
      </c>
      <c r="W149" s="22">
        <f t="shared" si="746"/>
        <v>2</v>
      </c>
      <c r="X149" s="22">
        <f t="shared" si="747"/>
        <v>0</v>
      </c>
      <c r="Y149" s="22">
        <f t="shared" si="748"/>
        <v>0</v>
      </c>
      <c r="Z149" s="22" t="e">
        <f t="shared" si="749"/>
        <v>#N/A</v>
      </c>
      <c r="AA149" s="7">
        <f t="shared" si="750"/>
        <v>0</v>
      </c>
      <c r="AB149" s="7">
        <f t="shared" si="751"/>
        <v>2</v>
      </c>
      <c r="AC149" s="7">
        <f t="shared" si="752"/>
        <v>5</v>
      </c>
      <c r="AD149" s="7">
        <f t="shared" si="753"/>
        <v>0</v>
      </c>
      <c r="AE149" s="7">
        <f t="shared" si="754"/>
        <v>3</v>
      </c>
      <c r="AF149" s="7">
        <f t="shared" si="755"/>
        <v>0</v>
      </c>
      <c r="AG149" s="7">
        <f t="shared" si="756"/>
        <v>0</v>
      </c>
      <c r="AH149" s="7">
        <f t="shared" si="757"/>
        <v>1</v>
      </c>
      <c r="AI149" s="7">
        <f t="shared" si="758"/>
        <v>0</v>
      </c>
      <c r="AJ149" s="7">
        <f t="shared" si="759"/>
        <v>1</v>
      </c>
      <c r="AK149" s="7">
        <f t="shared" si="760"/>
        <v>0</v>
      </c>
      <c r="AL149" s="7">
        <f t="shared" si="761"/>
        <v>0</v>
      </c>
      <c r="AM149" s="7">
        <f t="shared" si="762"/>
        <v>0</v>
      </c>
      <c r="AN149" s="7">
        <f t="shared" si="763"/>
        <v>1</v>
      </c>
      <c r="AO149" s="7">
        <f t="shared" si="764"/>
        <v>0</v>
      </c>
      <c r="AP149" s="7">
        <f t="shared" si="765"/>
        <v>0</v>
      </c>
      <c r="AQ149" s="7">
        <f t="shared" si="766"/>
        <v>0</v>
      </c>
      <c r="AR149" s="9">
        <f t="shared" si="767"/>
        <v>1</v>
      </c>
      <c r="AS149" s="9">
        <f t="shared" si="768"/>
        <v>0</v>
      </c>
      <c r="AT149" s="9">
        <f t="shared" si="769"/>
        <v>0</v>
      </c>
      <c r="AU149" s="9">
        <f t="shared" si="770"/>
        <v>1</v>
      </c>
      <c r="AV149" s="9">
        <f t="shared" si="771"/>
        <v>0</v>
      </c>
      <c r="AW149" s="9">
        <f t="shared" si="772"/>
        <v>5</v>
      </c>
      <c r="AX149" s="9">
        <f t="shared" si="773"/>
        <v>0</v>
      </c>
      <c r="AY149" s="9">
        <f t="shared" si="774"/>
        <v>0</v>
      </c>
      <c r="AZ149" s="9">
        <f t="shared" si="775"/>
        <v>0</v>
      </c>
      <c r="BA149" s="9">
        <f t="shared" si="776"/>
        <v>0</v>
      </c>
      <c r="BB149" s="9">
        <f t="shared" si="777"/>
        <v>0</v>
      </c>
      <c r="BC149" s="9">
        <f t="shared" si="778"/>
        <v>0</v>
      </c>
      <c r="BD149" s="9">
        <f t="shared" si="779"/>
        <v>1</v>
      </c>
      <c r="BE149" s="9">
        <f t="shared" si="780"/>
        <v>0</v>
      </c>
      <c r="BF149" s="9">
        <f t="shared" si="781"/>
        <v>1</v>
      </c>
      <c r="BG149" s="9">
        <f t="shared" si="782"/>
        <v>1</v>
      </c>
      <c r="BH149" s="9">
        <f t="shared" si="783"/>
        <v>4</v>
      </c>
    </row>
    <row r="150" spans="1:60" x14ac:dyDescent="0.3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745"/>
        <v>5</v>
      </c>
      <c r="W150" s="22">
        <f t="shared" si="746"/>
        <v>2</v>
      </c>
      <c r="X150" s="22">
        <f t="shared" si="747"/>
        <v>0</v>
      </c>
      <c r="Y150" s="22">
        <f t="shared" si="748"/>
        <v>0</v>
      </c>
      <c r="Z150" s="22" t="e">
        <f t="shared" si="749"/>
        <v>#N/A</v>
      </c>
      <c r="AA150" s="7">
        <f t="shared" si="750"/>
        <v>0</v>
      </c>
      <c r="AB150" s="7">
        <f t="shared" si="751"/>
        <v>3</v>
      </c>
      <c r="AC150" s="7">
        <f t="shared" si="752"/>
        <v>6</v>
      </c>
      <c r="AD150" s="7">
        <f t="shared" si="753"/>
        <v>0</v>
      </c>
      <c r="AE150" s="7">
        <f t="shared" si="754"/>
        <v>3</v>
      </c>
      <c r="AF150" s="7">
        <f t="shared" si="755"/>
        <v>0</v>
      </c>
      <c r="AG150" s="7">
        <f t="shared" si="756"/>
        <v>0</v>
      </c>
      <c r="AH150" s="7">
        <f t="shared" si="757"/>
        <v>1</v>
      </c>
      <c r="AI150" s="7">
        <f t="shared" si="758"/>
        <v>0</v>
      </c>
      <c r="AJ150" s="7">
        <f t="shared" si="759"/>
        <v>1</v>
      </c>
      <c r="AK150" s="7">
        <f t="shared" si="760"/>
        <v>0</v>
      </c>
      <c r="AL150" s="7">
        <f t="shared" si="761"/>
        <v>0</v>
      </c>
      <c r="AM150" s="7">
        <f t="shared" si="762"/>
        <v>0</v>
      </c>
      <c r="AN150" s="7">
        <f t="shared" si="763"/>
        <v>1</v>
      </c>
      <c r="AO150" s="7">
        <f t="shared" si="764"/>
        <v>0</v>
      </c>
      <c r="AP150" s="7">
        <f t="shared" si="765"/>
        <v>0</v>
      </c>
      <c r="AQ150" s="7">
        <f t="shared" si="766"/>
        <v>0</v>
      </c>
      <c r="AR150" s="9">
        <f t="shared" si="767"/>
        <v>2</v>
      </c>
      <c r="AS150" s="9">
        <f t="shared" si="768"/>
        <v>0</v>
      </c>
      <c r="AT150" s="9">
        <f t="shared" si="769"/>
        <v>0</v>
      </c>
      <c r="AU150" s="9">
        <f t="shared" si="770"/>
        <v>2</v>
      </c>
      <c r="AV150" s="9">
        <f t="shared" si="771"/>
        <v>0</v>
      </c>
      <c r="AW150" s="9">
        <f t="shared" si="772"/>
        <v>5</v>
      </c>
      <c r="AX150" s="9">
        <f t="shared" si="773"/>
        <v>0</v>
      </c>
      <c r="AY150" s="9">
        <f t="shared" si="774"/>
        <v>0</v>
      </c>
      <c r="AZ150" s="9">
        <f t="shared" si="775"/>
        <v>0</v>
      </c>
      <c r="BA150" s="9">
        <f t="shared" si="776"/>
        <v>0</v>
      </c>
      <c r="BB150" s="9">
        <f t="shared" si="777"/>
        <v>0</v>
      </c>
      <c r="BC150" s="9">
        <f t="shared" si="778"/>
        <v>0</v>
      </c>
      <c r="BD150" s="9">
        <f t="shared" si="779"/>
        <v>1</v>
      </c>
      <c r="BE150" s="9">
        <f t="shared" si="780"/>
        <v>0</v>
      </c>
      <c r="BF150" s="9">
        <f t="shared" si="781"/>
        <v>1</v>
      </c>
      <c r="BG150" s="9">
        <f t="shared" si="782"/>
        <v>1</v>
      </c>
      <c r="BH150" s="9">
        <f t="shared" si="783"/>
        <v>5</v>
      </c>
    </row>
    <row r="151" spans="1:60" x14ac:dyDescent="0.3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ref="V151:V153" si="784">COUNTIF(E151:U151,"&lt;&gt;#N/A")</f>
        <v>4</v>
      </c>
      <c r="W151" s="22">
        <f t="shared" ref="W151:W153" si="785">SUMIF(E151:U151,"&lt;&gt;#N/A")</f>
        <v>0</v>
      </c>
      <c r="X151" s="22">
        <f t="shared" ref="X151:X153" si="786">IF(W151=0,1,0)</f>
        <v>1</v>
      </c>
      <c r="Y151" s="22">
        <f t="shared" ref="Y151:Y153" si="787">IF(V151=W151,1,0)</f>
        <v>0</v>
      </c>
      <c r="Z151" s="22" t="e">
        <f t="shared" ref="Z151:Z153" si="788">IF(W151=1,INDEX($E$2:$U$2,1,MATCH(1,E151:U151,0)),NA())</f>
        <v>#N/A</v>
      </c>
      <c r="AA151" s="7">
        <f t="shared" ref="AA151:AA153" si="789">IF(ISNA(E151),AA150,IF(E151=1,AA150+1,0))</f>
        <v>0</v>
      </c>
      <c r="AB151" s="7">
        <f t="shared" ref="AB151:AB153" si="790">IF(ISNA(F151),AB150,IF(F151=1,AB150+1,0))</f>
        <v>3</v>
      </c>
      <c r="AC151" s="7">
        <f t="shared" ref="AC151:AC153" si="791">IF(ISNA(G151),AC150,IF(G151=1,AC150+1,0))</f>
        <v>0</v>
      </c>
      <c r="AD151" s="7">
        <f t="shared" ref="AD151:AD153" si="792">IF(ISNA(H151),AD150,IF(H151=1,AD150+1,0))</f>
        <v>0</v>
      </c>
      <c r="AE151" s="7">
        <f t="shared" ref="AE151:AE153" si="793">IF(ISNA(I151),AE150,IF(I151=1,AE150+1,0))</f>
        <v>3</v>
      </c>
      <c r="AF151" s="7">
        <f t="shared" ref="AF151:AF153" si="794">IF(ISNA(J151),AF150,IF(J151=1,AF150+1,0))</f>
        <v>0</v>
      </c>
      <c r="AG151" s="7">
        <f t="shared" ref="AG151:AG153" si="795">IF(ISNA(K151),AG150,IF(K151=1,AG150+1,0))</f>
        <v>0</v>
      </c>
      <c r="AH151" s="7">
        <f t="shared" ref="AH151:AH153" si="796">IF(ISNA(L151),AH150,IF(L151=1,AH150+1,0))</f>
        <v>1</v>
      </c>
      <c r="AI151" s="7">
        <f t="shared" ref="AI151:AI153" si="797">IF(ISNA(M151),AI150,IF(M151=1,AI150+1,0))</f>
        <v>0</v>
      </c>
      <c r="AJ151" s="7">
        <f t="shared" ref="AJ151:AJ153" si="798">IF(ISNA(N151),AJ150,IF(N151=1,AJ150+1,0))</f>
        <v>1</v>
      </c>
      <c r="AK151" s="7">
        <f t="shared" ref="AK151:AK153" si="799">IF(ISNA(O151),AK150,IF(O151=1,AK150+1,0))</f>
        <v>0</v>
      </c>
      <c r="AL151" s="7">
        <f t="shared" ref="AL151:AL153" si="800">IF(ISNA(P151),AL150,IF(P151=1,AL150+1,0))</f>
        <v>0</v>
      </c>
      <c r="AM151" s="7">
        <f t="shared" ref="AM151:AM153" si="801">IF(ISNA(Q151),AM150,IF(Q151=1,AM150+1,0))</f>
        <v>0</v>
      </c>
      <c r="AN151" s="7">
        <f t="shared" ref="AN151:AN153" si="802">IF(ISNA(R151),AN150,IF(R151=1,AN150+1,0))</f>
        <v>1</v>
      </c>
      <c r="AO151" s="7">
        <f t="shared" ref="AO151:AO153" si="803">IF(ISNA(S151),AO150,IF(S151=1,AO150+1,0))</f>
        <v>0</v>
      </c>
      <c r="AP151" s="7">
        <f t="shared" ref="AP151:AP153" si="804">IF(ISNA(T151),AP150,IF(T151=1,AP150+1,0))</f>
        <v>0</v>
      </c>
      <c r="AQ151" s="7">
        <f t="shared" ref="AQ151:AQ153" si="805">IF(ISNA(U151),AQ150,IF(U151=1,AQ150+1,0))</f>
        <v>0</v>
      </c>
      <c r="AR151" s="9">
        <f t="shared" ref="AR151:AR153" si="806">IF(ISNA(E151),AR150,IF(E151=0,AR150+1,0))</f>
        <v>3</v>
      </c>
      <c r="AS151" s="9">
        <f t="shared" ref="AS151:AS153" si="807">IF(ISNA(F151),AS150,IF(F151=0,AS150+1,0))</f>
        <v>0</v>
      </c>
      <c r="AT151" s="9">
        <f t="shared" ref="AT151:AT153" si="808">IF(ISNA(G151),AT150,IF(G151=0,AT150+1,0))</f>
        <v>1</v>
      </c>
      <c r="AU151" s="9">
        <f t="shared" ref="AU151:AU153" si="809">IF(ISNA(H151),AU150,IF(H151=0,AU150+1,0))</f>
        <v>3</v>
      </c>
      <c r="AV151" s="9">
        <f t="shared" ref="AV151:AV153" si="810">IF(ISNA(I151),AV150,IF(I151=0,AV150+1,0))</f>
        <v>0</v>
      </c>
      <c r="AW151" s="9">
        <f t="shared" ref="AW151:AW153" si="811">IF(ISNA(J151),AW150,IF(J151=0,AW150+1,0))</f>
        <v>6</v>
      </c>
      <c r="AX151" s="9">
        <f t="shared" ref="AX151:AX153" si="812">IF(ISNA(K151),AX150,IF(K151=0,AX150+1,0))</f>
        <v>0</v>
      </c>
      <c r="AY151" s="9">
        <f t="shared" ref="AY151:AY153" si="813">IF(ISNA(L151),AY150,IF(L151=0,AY150+1,0))</f>
        <v>0</v>
      </c>
      <c r="AZ151" s="9">
        <f t="shared" ref="AZ151:AZ153" si="814">IF(ISNA(M151),AZ150,IF(M151=0,AZ150+1,0))</f>
        <v>0</v>
      </c>
      <c r="BA151" s="9">
        <f t="shared" ref="BA151:BA153" si="815">IF(ISNA(N151),BA150,IF(N151=0,BA150+1,0))</f>
        <v>0</v>
      </c>
      <c r="BB151" s="9">
        <f t="shared" ref="BB151:BB153" si="816">IF(ISNA(O151),BB150,IF(O151=0,BB150+1,0))</f>
        <v>0</v>
      </c>
      <c r="BC151" s="9">
        <f t="shared" ref="BC151:BC153" si="817">IF(ISNA(P151),BC150,IF(P151=0,BC150+1,0))</f>
        <v>0</v>
      </c>
      <c r="BD151" s="9">
        <f t="shared" ref="BD151:BD153" si="818">IF(ISNA(Q151),BD150,IF(Q151=0,BD150+1,0))</f>
        <v>1</v>
      </c>
      <c r="BE151" s="9">
        <f t="shared" ref="BE151:BE153" si="819">IF(ISNA(R151),BE150,IF(R151=0,BE150+1,0))</f>
        <v>0</v>
      </c>
      <c r="BF151" s="9">
        <f t="shared" ref="BF151:BF153" si="820">IF(ISNA(S151),BF150,IF(S151=0,BF150+1,0))</f>
        <v>1</v>
      </c>
      <c r="BG151" s="9">
        <f t="shared" ref="BG151:BG153" si="821">IF(ISNA(T151),BG150,IF(T151=0,BG150+1,0))</f>
        <v>1</v>
      </c>
      <c r="BH151" s="9">
        <f t="shared" ref="BH151:BH153" si="822">IF(ISNA(U151),BH150,IF(U151=0,BH150+1,0))</f>
        <v>5</v>
      </c>
    </row>
    <row r="152" spans="1:60" x14ac:dyDescent="0.3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784"/>
        <v>6</v>
      </c>
      <c r="W152" s="22">
        <f t="shared" si="785"/>
        <v>2</v>
      </c>
      <c r="X152" s="22">
        <f t="shared" si="786"/>
        <v>0</v>
      </c>
      <c r="Y152" s="22">
        <f t="shared" si="787"/>
        <v>0</v>
      </c>
      <c r="Z152" s="22" t="e">
        <f t="shared" si="788"/>
        <v>#N/A</v>
      </c>
      <c r="AA152" s="7">
        <f t="shared" si="789"/>
        <v>0</v>
      </c>
      <c r="AB152" s="7">
        <f t="shared" si="790"/>
        <v>0</v>
      </c>
      <c r="AC152" s="7">
        <f t="shared" si="791"/>
        <v>0</v>
      </c>
      <c r="AD152" s="7">
        <f t="shared" si="792"/>
        <v>1</v>
      </c>
      <c r="AE152" s="7">
        <f t="shared" si="793"/>
        <v>0</v>
      </c>
      <c r="AF152" s="7">
        <f t="shared" si="794"/>
        <v>1</v>
      </c>
      <c r="AG152" s="7">
        <f t="shared" si="795"/>
        <v>0</v>
      </c>
      <c r="AH152" s="7">
        <f t="shared" si="796"/>
        <v>1</v>
      </c>
      <c r="AI152" s="7">
        <f t="shared" si="797"/>
        <v>0</v>
      </c>
      <c r="AJ152" s="7">
        <f t="shared" si="798"/>
        <v>1</v>
      </c>
      <c r="AK152" s="7">
        <f t="shared" si="799"/>
        <v>0</v>
      </c>
      <c r="AL152" s="7">
        <f t="shared" si="800"/>
        <v>0</v>
      </c>
      <c r="AM152" s="7">
        <f t="shared" si="801"/>
        <v>0</v>
      </c>
      <c r="AN152" s="7">
        <f t="shared" si="802"/>
        <v>1</v>
      </c>
      <c r="AO152" s="7">
        <f t="shared" si="803"/>
        <v>0</v>
      </c>
      <c r="AP152" s="7">
        <f t="shared" si="804"/>
        <v>0</v>
      </c>
      <c r="AQ152" s="7">
        <f t="shared" si="805"/>
        <v>0</v>
      </c>
      <c r="AR152" s="9">
        <f t="shared" si="806"/>
        <v>4</v>
      </c>
      <c r="AS152" s="9">
        <f t="shared" si="807"/>
        <v>1</v>
      </c>
      <c r="AT152" s="9">
        <f t="shared" si="808"/>
        <v>2</v>
      </c>
      <c r="AU152" s="9">
        <f t="shared" si="809"/>
        <v>0</v>
      </c>
      <c r="AV152" s="9">
        <f t="shared" si="810"/>
        <v>1</v>
      </c>
      <c r="AW152" s="9">
        <f t="shared" si="811"/>
        <v>0</v>
      </c>
      <c r="AX152" s="9">
        <f t="shared" si="812"/>
        <v>0</v>
      </c>
      <c r="AY152" s="9">
        <f t="shared" si="813"/>
        <v>0</v>
      </c>
      <c r="AZ152" s="9">
        <f t="shared" si="814"/>
        <v>0</v>
      </c>
      <c r="BA152" s="9">
        <f t="shared" si="815"/>
        <v>0</v>
      </c>
      <c r="BB152" s="9">
        <f t="shared" si="816"/>
        <v>0</v>
      </c>
      <c r="BC152" s="9">
        <f t="shared" si="817"/>
        <v>0</v>
      </c>
      <c r="BD152" s="9">
        <f t="shared" si="818"/>
        <v>1</v>
      </c>
      <c r="BE152" s="9">
        <f t="shared" si="819"/>
        <v>0</v>
      </c>
      <c r="BF152" s="9">
        <f t="shared" si="820"/>
        <v>1</v>
      </c>
      <c r="BG152" s="9">
        <f t="shared" si="821"/>
        <v>1</v>
      </c>
      <c r="BH152" s="9">
        <f t="shared" si="822"/>
        <v>5</v>
      </c>
    </row>
    <row r="153" spans="1:60" x14ac:dyDescent="0.3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784"/>
        <v>4</v>
      </c>
      <c r="W153" s="22">
        <f t="shared" si="785"/>
        <v>2</v>
      </c>
      <c r="X153" s="22">
        <f t="shared" si="786"/>
        <v>0</v>
      </c>
      <c r="Y153" s="22">
        <f t="shared" si="787"/>
        <v>0</v>
      </c>
      <c r="Z153" s="22" t="e">
        <f t="shared" si="788"/>
        <v>#N/A</v>
      </c>
      <c r="AA153" s="7">
        <f t="shared" si="789"/>
        <v>1</v>
      </c>
      <c r="AB153" s="7">
        <f t="shared" si="790"/>
        <v>0</v>
      </c>
      <c r="AC153" s="7">
        <f t="shared" si="791"/>
        <v>1</v>
      </c>
      <c r="AD153" s="7">
        <f t="shared" si="792"/>
        <v>0</v>
      </c>
      <c r="AE153" s="7">
        <f t="shared" si="793"/>
        <v>0</v>
      </c>
      <c r="AF153" s="7">
        <f t="shared" si="794"/>
        <v>1</v>
      </c>
      <c r="AG153" s="7">
        <f t="shared" si="795"/>
        <v>0</v>
      </c>
      <c r="AH153" s="7">
        <f t="shared" si="796"/>
        <v>1</v>
      </c>
      <c r="AI153" s="7">
        <f t="shared" si="797"/>
        <v>0</v>
      </c>
      <c r="AJ153" s="7">
        <f t="shared" si="798"/>
        <v>1</v>
      </c>
      <c r="AK153" s="7">
        <f t="shared" si="799"/>
        <v>0</v>
      </c>
      <c r="AL153" s="7">
        <f t="shared" si="800"/>
        <v>0</v>
      </c>
      <c r="AM153" s="7">
        <f t="shared" si="801"/>
        <v>0</v>
      </c>
      <c r="AN153" s="7">
        <f t="shared" si="802"/>
        <v>1</v>
      </c>
      <c r="AO153" s="7">
        <f t="shared" si="803"/>
        <v>0</v>
      </c>
      <c r="AP153" s="7">
        <f t="shared" si="804"/>
        <v>0</v>
      </c>
      <c r="AQ153" s="7">
        <f t="shared" si="805"/>
        <v>0</v>
      </c>
      <c r="AR153" s="9">
        <f t="shared" si="806"/>
        <v>0</v>
      </c>
      <c r="AS153" s="9">
        <f t="shared" si="807"/>
        <v>2</v>
      </c>
      <c r="AT153" s="9">
        <f t="shared" si="808"/>
        <v>0</v>
      </c>
      <c r="AU153" s="9">
        <f t="shared" si="809"/>
        <v>1</v>
      </c>
      <c r="AV153" s="9">
        <f t="shared" si="810"/>
        <v>1</v>
      </c>
      <c r="AW153" s="9">
        <f t="shared" si="811"/>
        <v>0</v>
      </c>
      <c r="AX153" s="9">
        <f t="shared" si="812"/>
        <v>0</v>
      </c>
      <c r="AY153" s="9">
        <f t="shared" si="813"/>
        <v>0</v>
      </c>
      <c r="AZ153" s="9">
        <f t="shared" si="814"/>
        <v>0</v>
      </c>
      <c r="BA153" s="9">
        <f t="shared" si="815"/>
        <v>0</v>
      </c>
      <c r="BB153" s="9">
        <f t="shared" si="816"/>
        <v>0</v>
      </c>
      <c r="BC153" s="9">
        <f t="shared" si="817"/>
        <v>0</v>
      </c>
      <c r="BD153" s="9">
        <f t="shared" si="818"/>
        <v>1</v>
      </c>
      <c r="BE153" s="9">
        <f t="shared" si="819"/>
        <v>0</v>
      </c>
      <c r="BF153" s="9">
        <f t="shared" si="820"/>
        <v>1</v>
      </c>
      <c r="BG153" s="9">
        <f t="shared" si="821"/>
        <v>1</v>
      </c>
      <c r="BH153" s="9">
        <f t="shared" si="822"/>
        <v>5</v>
      </c>
    </row>
    <row r="154" spans="1:60" x14ac:dyDescent="0.3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ref="V154" si="823">COUNTIF(E154:U154,"&lt;&gt;#N/A")</f>
        <v>4</v>
      </c>
      <c r="W154" s="22">
        <f t="shared" ref="W154" si="824">SUMIF(E154:U154,"&lt;&gt;#N/A")</f>
        <v>4</v>
      </c>
      <c r="X154" s="22">
        <f t="shared" ref="X154" si="825">IF(W154=0,1,0)</f>
        <v>0</v>
      </c>
      <c r="Y154" s="22">
        <f t="shared" ref="Y154" si="826">IF(V154=W154,1,0)</f>
        <v>1</v>
      </c>
      <c r="Z154" s="22" t="e">
        <f t="shared" ref="Z154" si="827">IF(W154=1,INDEX($E$2:$U$2,1,MATCH(1,E154:U154,0)),NA())</f>
        <v>#N/A</v>
      </c>
      <c r="AA154" s="7">
        <f t="shared" ref="AA154" si="828">IF(ISNA(E154),AA153,IF(E154=1,AA153+1,0))</f>
        <v>2</v>
      </c>
      <c r="AB154" s="7">
        <f t="shared" ref="AB154" si="829">IF(ISNA(F154),AB153,IF(F154=1,AB153+1,0))</f>
        <v>1</v>
      </c>
      <c r="AC154" s="7">
        <f t="shared" ref="AC154" si="830">IF(ISNA(G154),AC153,IF(G154=1,AC153+1,0))</f>
        <v>2</v>
      </c>
      <c r="AD154" s="7">
        <f t="shared" ref="AD154" si="831">IF(ISNA(H154),AD153,IF(H154=1,AD153+1,0))</f>
        <v>1</v>
      </c>
      <c r="AE154" s="7">
        <f t="shared" ref="AE154" si="832">IF(ISNA(I154),AE153,IF(I154=1,AE153+1,0))</f>
        <v>0</v>
      </c>
      <c r="AF154" s="7">
        <f t="shared" ref="AF154" si="833">IF(ISNA(J154),AF153,IF(J154=1,AF153+1,0))</f>
        <v>1</v>
      </c>
      <c r="AG154" s="7">
        <f t="shared" ref="AG154" si="834">IF(ISNA(K154),AG153,IF(K154=1,AG153+1,0))</f>
        <v>0</v>
      </c>
      <c r="AH154" s="7">
        <f t="shared" ref="AH154" si="835">IF(ISNA(L154),AH153,IF(L154=1,AH153+1,0))</f>
        <v>1</v>
      </c>
      <c r="AI154" s="7">
        <f t="shared" ref="AI154" si="836">IF(ISNA(M154),AI153,IF(M154=1,AI153+1,0))</f>
        <v>0</v>
      </c>
      <c r="AJ154" s="7">
        <f t="shared" ref="AJ154" si="837">IF(ISNA(N154),AJ153,IF(N154=1,AJ153+1,0))</f>
        <v>1</v>
      </c>
      <c r="AK154" s="7">
        <f t="shared" ref="AK154" si="838">IF(ISNA(O154),AK153,IF(O154=1,AK153+1,0))</f>
        <v>0</v>
      </c>
      <c r="AL154" s="7">
        <f t="shared" ref="AL154" si="839">IF(ISNA(P154),AL153,IF(P154=1,AL153+1,0))</f>
        <v>0</v>
      </c>
      <c r="AM154" s="7">
        <f t="shared" ref="AM154" si="840">IF(ISNA(Q154),AM153,IF(Q154=1,AM153+1,0))</f>
        <v>0</v>
      </c>
      <c r="AN154" s="7">
        <f t="shared" ref="AN154" si="841">IF(ISNA(R154),AN153,IF(R154=1,AN153+1,0))</f>
        <v>1</v>
      </c>
      <c r="AO154" s="7">
        <f t="shared" ref="AO154" si="842">IF(ISNA(S154),AO153,IF(S154=1,AO153+1,0))</f>
        <v>0</v>
      </c>
      <c r="AP154" s="7">
        <f t="shared" ref="AP154" si="843">IF(ISNA(T154),AP153,IF(T154=1,AP153+1,0))</f>
        <v>0</v>
      </c>
      <c r="AQ154" s="7">
        <f t="shared" ref="AQ154" si="844">IF(ISNA(U154),AQ153,IF(U154=1,AQ153+1,0))</f>
        <v>0</v>
      </c>
      <c r="AR154" s="9">
        <f t="shared" ref="AR154" si="845">IF(ISNA(E154),AR153,IF(E154=0,AR153+1,0))</f>
        <v>0</v>
      </c>
      <c r="AS154" s="9">
        <f t="shared" ref="AS154" si="846">IF(ISNA(F154),AS153,IF(F154=0,AS153+1,0))</f>
        <v>0</v>
      </c>
      <c r="AT154" s="9">
        <f t="shared" ref="AT154" si="847">IF(ISNA(G154),AT153,IF(G154=0,AT153+1,0))</f>
        <v>0</v>
      </c>
      <c r="AU154" s="9">
        <f t="shared" ref="AU154" si="848">IF(ISNA(H154),AU153,IF(H154=0,AU153+1,0))</f>
        <v>0</v>
      </c>
      <c r="AV154" s="9">
        <f t="shared" ref="AV154" si="849">IF(ISNA(I154),AV153,IF(I154=0,AV153+1,0))</f>
        <v>1</v>
      </c>
      <c r="AW154" s="9">
        <f t="shared" ref="AW154" si="850">IF(ISNA(J154),AW153,IF(J154=0,AW153+1,0))</f>
        <v>0</v>
      </c>
      <c r="AX154" s="9">
        <f t="shared" ref="AX154" si="851">IF(ISNA(K154),AX153,IF(K154=0,AX153+1,0))</f>
        <v>0</v>
      </c>
      <c r="AY154" s="9">
        <f t="shared" ref="AY154" si="852">IF(ISNA(L154),AY153,IF(L154=0,AY153+1,0))</f>
        <v>0</v>
      </c>
      <c r="AZ154" s="9">
        <f t="shared" ref="AZ154" si="853">IF(ISNA(M154),AZ153,IF(M154=0,AZ153+1,0))</f>
        <v>0</v>
      </c>
      <c r="BA154" s="9">
        <f t="shared" ref="BA154" si="854">IF(ISNA(N154),BA153,IF(N154=0,BA153+1,0))</f>
        <v>0</v>
      </c>
      <c r="BB154" s="9">
        <f t="shared" ref="BB154" si="855">IF(ISNA(O154),BB153,IF(O154=0,BB153+1,0))</f>
        <v>0</v>
      </c>
      <c r="BC154" s="9">
        <f t="shared" ref="BC154" si="856">IF(ISNA(P154),BC153,IF(P154=0,BC153+1,0))</f>
        <v>0</v>
      </c>
      <c r="BD154" s="9">
        <f t="shared" ref="BD154" si="857">IF(ISNA(Q154),BD153,IF(Q154=0,BD153+1,0))</f>
        <v>1</v>
      </c>
      <c r="BE154" s="9">
        <f t="shared" ref="BE154" si="858">IF(ISNA(R154),BE153,IF(R154=0,BE153+1,0))</f>
        <v>0</v>
      </c>
      <c r="BF154" s="9">
        <f t="shared" ref="BF154" si="859">IF(ISNA(S154),BF153,IF(S154=0,BF153+1,0))</f>
        <v>1</v>
      </c>
      <c r="BG154" s="9">
        <f t="shared" ref="BG154" si="860">IF(ISNA(T154),BG153,IF(T154=0,BG153+1,0))</f>
        <v>1</v>
      </c>
      <c r="BH154" s="9">
        <f t="shared" ref="BH154" si="861">IF(ISNA(U154),BH153,IF(U154=0,BH153+1,0))</f>
        <v>5</v>
      </c>
    </row>
  </sheetData>
  <autoFilter ref="A2:Z102" xr:uid="{00000000-0009-0000-0000-000002000000}"/>
  <mergeCells count="2">
    <mergeCell ref="AA1:AL1"/>
    <mergeCell ref="AR1:BH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4.5" x14ac:dyDescent="0.35"/>
  <cols>
    <col min="1" max="1" width="38.7265625" bestFit="1" customWidth="1"/>
  </cols>
  <sheetData>
    <row r="1" spans="1:14"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3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3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3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3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3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3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3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3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3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3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3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3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3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3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3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3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3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3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35" priority="10" rank="1"/>
  </conditionalFormatting>
  <conditionalFormatting sqref="B8:G8 N11">
    <cfRule type="top10" dxfId="34" priority="9" rank="1"/>
  </conditionalFormatting>
  <conditionalFormatting sqref="B7:G7">
    <cfRule type="top10" dxfId="33" priority="8" rank="1"/>
  </conditionalFormatting>
  <conditionalFormatting sqref="B6:G6">
    <cfRule type="top10" dxfId="32" priority="7" rank="1"/>
  </conditionalFormatting>
  <conditionalFormatting sqref="B5:G5">
    <cfRule type="top10" dxfId="31" priority="6" rank="1"/>
  </conditionalFormatting>
  <conditionalFormatting sqref="B4:G4">
    <cfRule type="top10" dxfId="30" priority="5" rank="1"/>
  </conditionalFormatting>
  <conditionalFormatting sqref="B3:G3">
    <cfRule type="top10" dxfId="29" priority="4" rank="1"/>
  </conditionalFormatting>
  <conditionalFormatting sqref="B2:G2">
    <cfRule type="top10" dxfId="28" priority="3" rank="1"/>
  </conditionalFormatting>
  <conditionalFormatting sqref="B8:G8">
    <cfRule type="top10" dxfId="27" priority="2" rank="1"/>
  </conditionalFormatting>
  <conditionalFormatting sqref="B11:G11">
    <cfRule type="top10" dxfId="26"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3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3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3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3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3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3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3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3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3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3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3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3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3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3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3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3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3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abSelected="1" topLeftCell="A3" zoomScale="115" zoomScaleNormal="115" workbookViewId="0">
      <selection activeCell="B19" sqref="B2:Q19"/>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SUMIF(Results!E105:E154,"&lt;&gt;#N/A")/COUNTIFS(Results!E105:E154,"&lt;&gt;#N/A",Results!E105:E154,"&lt;&gt;")</f>
        <v>0.46938775510204084</v>
      </c>
      <c r="C2" s="5">
        <f>SUMIF(Results!F105:F154,"&lt;&gt;#N/A")/COUNTIFS(Results!F105:F154,"&lt;&gt;#N/A",Results!F105:F154,"&lt;&gt;")</f>
        <v>0.69230769230769229</v>
      </c>
      <c r="D2" s="5">
        <f>SUMIF(Results!G105:G154,"&lt;&gt;#N/A")/COUNTIFS(Results!G105:G154,"&lt;&gt;#N/A",Results!G105:G154,"&lt;&gt;")</f>
        <v>0.61224489795918369</v>
      </c>
      <c r="E2" s="5">
        <f>SUMIF(Results!H105:H154,"&lt;&gt;#N/A")/COUNTIFS(Results!H105:H154,"&lt;&gt;#N/A",Results!H105:H154,"&lt;&gt;")</f>
        <v>0.53191489361702127</v>
      </c>
      <c r="F2" s="5">
        <f>SUMIF(Results!I105:I154,"&lt;&gt;#N/A")/COUNTIFS(Results!I105:I154,"&lt;&gt;#N/A",Results!I105:I154,"&lt;&gt;")</f>
        <v>0.66666666666666663</v>
      </c>
      <c r="G2" s="5">
        <f>SUMIF(Results!J105:J154,"&lt;&gt;#N/A")/COUNTIFS(Results!J105:J154,"&lt;&gt;#N/A",Results!J105:J154,"&lt;&gt;")</f>
        <v>0.25</v>
      </c>
      <c r="H2" s="5" t="e">
        <f>SUMIF(Results!K105:K154,"&lt;&gt;#N/A")/COUNTIFS(Results!K105:K154,"&lt;&gt;#N/A",Results!K105:K154,"&lt;&gt;")</f>
        <v>#DIV/0!</v>
      </c>
      <c r="I2" s="5">
        <f>SUMIF(Results!L105:L154,"&lt;&gt;#N/A")/COUNTIFS(Results!L105:L154,"&lt;&gt;#N/A",Results!L105:L154,"&lt;&gt;")</f>
        <v>1</v>
      </c>
      <c r="J2" s="5" t="e">
        <f>SUMIF(Results!M105:M154,"&lt;&gt;#N/A")/COUNTIFS(Results!M105:M154,"&lt;&gt;#N/A",Results!M105:M154,"&lt;&gt;")</f>
        <v>#DIV/0!</v>
      </c>
      <c r="K2" s="5" t="e">
        <f>SUMIF(Results!N105:N154,"&lt;&gt;#N/A")/COUNTIFS(Results!N105:N154,"&lt;&gt;#N/A",Results!N105:N154,"&lt;&gt;")</f>
        <v>#DIV/0!</v>
      </c>
      <c r="L2" s="5" t="e">
        <f>SUMIF(Results!O105:O154,"&lt;&gt;#N/A")/COUNTIFS(Results!O105:O154,"&lt;&gt;#N/A",Results!O105:O154,"&lt;&gt;")</f>
        <v>#DIV/0!</v>
      </c>
      <c r="M2" s="5" t="e">
        <f>SUMIF(Results!P105:P154,"&lt;&gt;#N/A")/COUNTIFS(Results!P105:P154,"&lt;&gt;#N/A",Results!P105:P154,"&lt;&gt;")</f>
        <v>#DIV/0!</v>
      </c>
      <c r="N2" s="5" t="e">
        <f>SUMIF(Results!Q105:Q154,"&lt;&gt;#N/A")/COUNTIFS(Results!Q105:Q154,"&lt;&gt;#N/A",Results!Q105:Q154,"&lt;&gt;")</f>
        <v>#DIV/0!</v>
      </c>
      <c r="O2" s="5" t="e">
        <f>SUMIF(Results!R105:R154,"&lt;&gt;#N/A")/COUNTIFS(Results!R105:R154,"&lt;&gt;#N/A",Results!R105:R154,"&lt;&gt;")</f>
        <v>#DIV/0!</v>
      </c>
      <c r="P2" s="5" t="e">
        <f>SUMIF(Results!S105:S154,"&lt;&gt;#N/A")/COUNTIFS(Results!S105:S154,"&lt;&gt;#N/A",Results!S105:S154,"&lt;&gt;")</f>
        <v>#DIV/0!</v>
      </c>
      <c r="Q2" s="5">
        <f>SUM(Results!W105:W154)/SUM(Results!V105:V154)</f>
        <v>0.5532994923857868</v>
      </c>
    </row>
    <row r="3" spans="1:17" x14ac:dyDescent="0.35">
      <c r="A3" t="s">
        <v>25</v>
      </c>
      <c r="B3" s="5">
        <f>SUMIFS(Results!E105:E154,Results!$B$105:$B$154,"&lt;&gt;#N/A",Results!E105:E154, "&lt;&gt;#N/A")/COUNTIFS(Results!$B$105:$B$154,"&lt;&gt;#N/A",Results!E105:E154, "&lt;&gt;#N/A", Results!E105:E154, "&lt;&gt;")</f>
        <v>0.44444444444444442</v>
      </c>
      <c r="C3" s="5">
        <f>SUMIFS(Results!F105:F154,Results!$B$105:$B$154,"&lt;&gt;#N/A",Results!F105:F154, "&lt;&gt;#N/A")/COUNTIFS(Results!$B$105:$B$154,"&lt;&gt;#N/A",Results!F105:F154, "&lt;&gt;#N/A", Results!F105:F154, "&lt;&gt;")</f>
        <v>0.7142857142857143</v>
      </c>
      <c r="D3" s="5">
        <f>SUMIFS(Results!G105:G154,Results!$B$105:$B$154,"&lt;&gt;#N/A",Results!G105:G154, "&lt;&gt;#N/A")/COUNTIFS(Results!$B$105:$B$154,"&lt;&gt;#N/A",Results!G105:G154, "&lt;&gt;#N/A", Results!G105:G154, "&lt;&gt;")</f>
        <v>0.66666666666666663</v>
      </c>
      <c r="E3" s="5">
        <f>SUMIFS(Results!H105:H154,Results!$B$105:$B$154,"&lt;&gt;#N/A",Results!H105:H154, "&lt;&gt;#N/A")/COUNTIFS(Results!$B$105:$B$154,"&lt;&gt;#N/A",Results!H105:H154, "&lt;&gt;#N/A", Results!H105:H154, "&lt;&gt;")</f>
        <v>0.44444444444444442</v>
      </c>
      <c r="F3" s="5">
        <f>SUMIFS(Results!I105:I154,Results!$B$105:$B$154,"&lt;&gt;#N/A",Results!I105:I154, "&lt;&gt;#N/A")/COUNTIFS(Results!$B$105:$B$154,"&lt;&gt;#N/A",Results!I105:I154, "&lt;&gt;#N/A", Results!I105:I154, "&lt;&gt;")</f>
        <v>0.66666666666666663</v>
      </c>
      <c r="G3" s="5">
        <f>SUMIFS(Results!J105:J154,Results!$B$105:$B$154,"&lt;&gt;#N/A",Results!J105:J154, "&lt;&gt;#N/A")/COUNTIFS(Results!$B$105:$B$154,"&lt;&gt;#N/A",Results!J105:J154, "&lt;&gt;#N/A", Results!J105:J154, "&lt;&gt;")</f>
        <v>0.25</v>
      </c>
      <c r="H3" s="5" t="e">
        <f>SUMIFS(Results!K105:K154,Results!$B$105:$B$154,"&lt;&gt;#N/A",Results!K105:K154, "&lt;&gt;#N/A")/COUNTIFS(Results!$B$105:$B$154,"&lt;&gt;#N/A",Results!K105:K154, "&lt;&gt;#N/A", Results!K105:K154, "&lt;&gt;")</f>
        <v>#DIV/0!</v>
      </c>
      <c r="I3" s="5">
        <f>SUMIFS(Results!L105:L154,Results!$B$105:$B$154,"&lt;&gt;#N/A",Results!L105:L154, "&lt;&gt;#N/A")/COUNTIFS(Results!$B$105:$B$154,"&lt;&gt;#N/A",Results!L105:L154, "&lt;&gt;#N/A", Results!L105:L154, "&lt;&gt;")</f>
        <v>1</v>
      </c>
      <c r="J3" s="5" t="e">
        <f>SUMIFS(Results!M105:M154,Results!$B$105:$B$154,"&lt;&gt;#N/A",Results!M105:M154, "&lt;&gt;#N/A")/COUNTIFS(Results!$B$105:$B$154,"&lt;&gt;#N/A",Results!M105:M154, "&lt;&gt;#N/A", Results!M105:M154, "&lt;&gt;")</f>
        <v>#DIV/0!</v>
      </c>
      <c r="K3" s="5" t="e">
        <f>SUMIFS(Results!N105:N154,Results!$B$105:$B$154,"&lt;&gt;#N/A",Results!N105:N154, "&lt;&gt;#N/A")/COUNTIFS(Results!$B$105:$B$154,"&lt;&gt;#N/A",Results!N105:N154, "&lt;&gt;#N/A", Results!N105:N154, "&lt;&gt;")</f>
        <v>#DIV/0!</v>
      </c>
      <c r="L3" s="5" t="e">
        <f>SUMIFS(Results!O105:O154,Results!$B$105:$B$154,"&lt;&gt;#N/A",Results!O105:O154, "&lt;&gt;#N/A")/COUNTIFS(Results!$B$105:$B$154,"&lt;&gt;#N/A",Results!O105:O154, "&lt;&gt;#N/A", Results!O105:O154, "&lt;&gt;")</f>
        <v>#DIV/0!</v>
      </c>
      <c r="M3" s="5" t="e">
        <f>SUMIFS(Results!P105:P154,Results!$B$105:$B$154,"&lt;&gt;#N/A",Results!P105:P154, "&lt;&gt;#N/A")/COUNTIFS(Results!$B$105:$B$154,"&lt;&gt;#N/A",Results!P105:P154, "&lt;&gt;#N/A", Results!P105:P154, "&lt;&gt;")</f>
        <v>#DIV/0!</v>
      </c>
      <c r="N3" s="5" t="e">
        <f>SUMIFS(Results!Q105:Q154,Results!$B$105:$B$154,"&lt;&gt;#N/A",Results!Q105:Q154, "&lt;&gt;#N/A")/COUNTIFS(Results!$B$105:$B$154,"&lt;&gt;#N/A",Results!Q105:Q154, "&lt;&gt;#N/A", Results!Q105:Q154, "&lt;&gt;")</f>
        <v>#DIV/0!</v>
      </c>
      <c r="O3" s="5" t="e">
        <f>SUMIFS(Results!R105:R154,Results!$B$105:$B$154,"&lt;&gt;#N/A",Results!R105:R154, "&lt;&gt;#N/A")/COUNTIFS(Results!$B$105:$B$154,"&lt;&gt;#N/A",Results!R105:R154, "&lt;&gt;#N/A", Results!R105:R154, "&lt;&gt;")</f>
        <v>#DIV/0!</v>
      </c>
      <c r="P3" s="5" t="e">
        <f>SUMIFS(Results!S105:S154,Results!$B$105:$B$154,"&lt;&gt;#N/A",Results!S105:S154, "&lt;&gt;#N/A")/COUNTIFS(Results!$B$105:$B$154,"&lt;&gt;#N/A",Results!S105:S154, "&lt;&gt;#N/A", Results!S105:S154, "&lt;&gt;")</f>
        <v>#DIV/0!</v>
      </c>
      <c r="Q3" s="5">
        <f>SUMIF(Results!B105:B154,"&lt;&gt;#N/A",Results!W105:W154)/SUMIF(Results!B105:B154,"&lt;&gt;#N/A",Results!V105:V154)</f>
        <v>0.53982300884955747</v>
      </c>
    </row>
    <row r="4" spans="1:17" x14ac:dyDescent="0.35">
      <c r="A4" t="s">
        <v>26</v>
      </c>
      <c r="B4" s="5">
        <f>SUMIFS(Results!E105:E154,Results!$B$105:$B$154,"=#N/A",Results!E105:E154, "&lt;&gt;#N/A")/COUNTIFS(Results!$B$105:$B$154,"=#N/A",Results!E105:E154, "&lt;&gt;#N/A", Results!E105:E154, "&lt;&gt;")</f>
        <v>0.5</v>
      </c>
      <c r="C4" s="5">
        <f>SUMIFS(Results!F105:F154,Results!$B$105:$B$154,"=#N/A",Results!F105:F154, "&lt;&gt;#N/A")/COUNTIFS(Results!$B$105:$B$154,"=#N/A",Results!F105:F154, "&lt;&gt;#N/A", Results!F105:F154, "&lt;&gt;")</f>
        <v>0.66666666666666663</v>
      </c>
      <c r="D4" s="5">
        <f>SUMIFS(Results!G105:G154,Results!$B$105:$B$154,"=#N/A",Results!G105:G154, "&lt;&gt;#N/A")/COUNTIFS(Results!$B$105:$B$154,"=#N/A",Results!G105:G154, "&lt;&gt;#N/A", Results!G105:G154, "&lt;&gt;")</f>
        <v>0.54545454545454541</v>
      </c>
      <c r="E4" s="5">
        <f>SUMIFS(Results!H105:H154,Results!$B$105:$B$154,"=#N/A",Results!H105:H154, "&lt;&gt;#N/A")/COUNTIFS(Results!$B$105:$B$154,"=#N/A",Results!H105:H154, "&lt;&gt;#N/A", Results!H105:H154, "&lt;&gt;")</f>
        <v>0.65</v>
      </c>
      <c r="F4" s="5" t="e">
        <f>SUMIFS(Results!I105:I154,Results!$B$105:$B$154,"=#N/A",Results!I105:I154, "&lt;&gt;#N/A")/COUNTIFS(Results!$B$105:$B$154,"=#N/A",Results!I105:I154, "&lt;&gt;#N/A", Results!I105:I154, "&lt;&gt;")</f>
        <v>#DIV/0!</v>
      </c>
      <c r="G4" s="5" t="e">
        <f>SUMIFS(Results!J105:J154,Results!$B$105:$B$154,"=#N/A",Results!J105:J154, "&lt;&gt;#N/A")/COUNTIFS(Results!$B$105:$B$154,"=#N/A",Results!J105:J154, "&lt;&gt;#N/A", Results!J105:J154, "&lt;&gt;")</f>
        <v>#DIV/0!</v>
      </c>
      <c r="H4" s="5" t="e">
        <f>SUMIFS(Results!K105:K154,Results!$B$105:$B$154,"=#N/A",Results!K105:K154, "&lt;&gt;#N/A")/COUNTIFS(Results!$B$105:$B$154,"=#N/A",Results!K105:K154, "&lt;&gt;#N/A", Results!K105:K154, "&lt;&gt;")</f>
        <v>#DIV/0!</v>
      </c>
      <c r="I4" s="5" t="e">
        <f>SUMIFS(Results!L105:L154,Results!$B$105:$B$154,"=#N/A",Results!L105:L154, "&lt;&gt;#N/A")/COUNTIFS(Results!$B$105:$B$154,"=#N/A",Results!L105:L154, "&lt;&gt;#N/A", Results!L105:L154, "&lt;&gt;")</f>
        <v>#DIV/0!</v>
      </c>
      <c r="J4" s="5" t="e">
        <f>SUMIFS(Results!M105:M154,Results!$B$105:$B$154,"=#N/A",Results!M105:M154, "&lt;&gt;#N/A")/COUNTIFS(Results!$B$105:$B$154,"=#N/A",Results!M105:M154, "&lt;&gt;#N/A", Results!M105:M154, "&lt;&gt;")</f>
        <v>#DIV/0!</v>
      </c>
      <c r="K4" s="5" t="e">
        <f>SUMIFS(Results!N105:N154,Results!$B$105:$B$154,"=#N/A",Results!N105:N154, "&lt;&gt;#N/A")/COUNTIFS(Results!$B$105:$B$154,"=#N/A",Results!N105:N154, "&lt;&gt;#N/A", Results!N105:N154, "&lt;&gt;")</f>
        <v>#DIV/0!</v>
      </c>
      <c r="L4" s="5" t="e">
        <f>SUMIFS(Results!O105:O154,Results!$B$105:$B$154,"=#N/A",Results!O105:O154, "&lt;&gt;#N/A")/COUNTIFS(Results!$B$105:$B$154,"=#N/A",Results!O105:O154, "&lt;&gt;#N/A", Results!O105:O154, "&lt;&gt;")</f>
        <v>#DIV/0!</v>
      </c>
      <c r="M4" s="5" t="e">
        <f>SUMIFS(Results!P105:P154,Results!$B$105:$B$154,"=#N/A",Results!P105:P154, "&lt;&gt;#N/A")/COUNTIFS(Results!$B$105:$B$154,"=#N/A",Results!P105:P154, "&lt;&gt;#N/A", Results!P105:P154, "&lt;&gt;")</f>
        <v>#DIV/0!</v>
      </c>
      <c r="N4" s="5" t="e">
        <f>SUMIFS(Results!Q105:Q154,Results!$B$105:$B$154,"=#N/A",Results!Q105:Q154, "&lt;&gt;#N/A")/COUNTIFS(Results!$B$105:$B$154,"=#N/A",Results!Q105:Q154, "&lt;&gt;#N/A", Results!Q105:Q154, "&lt;&gt;")</f>
        <v>#DIV/0!</v>
      </c>
      <c r="O4" s="5" t="e">
        <f>SUMIFS(Results!R105:R154,Results!$B$105:$B$154,"=#N/A",Results!R105:R154, "&lt;&gt;#N/A")/COUNTIFS(Results!$B$105:$B$154,"=#N/A",Results!R105:R154, "&lt;&gt;#N/A", Results!R105:R154, "&lt;&gt;")</f>
        <v>#DIV/0!</v>
      </c>
      <c r="P4" s="5" t="e">
        <f>SUMIFS(Results!S105:S154,Results!$B$105:$B$154,"=#N/A",Results!S105:S154, "&lt;&gt;#N/A")/COUNTIFS(Results!$B$105:$B$154,"=#N/A",Results!S105:S154, "&lt;&gt;#N/A", Results!S105:S154, "&lt;&gt;")</f>
        <v>#DIV/0!</v>
      </c>
      <c r="Q4" s="5">
        <f>SUMIF(Results!B105:B154,"=#N/A",Results!W105:W154)/SUMIF(Results!B105:B154,"=#N/A",Results!V105:V154)</f>
        <v>0.5714285714285714</v>
      </c>
    </row>
    <row r="5" spans="1:17" x14ac:dyDescent="0.35">
      <c r="A5" t="s">
        <v>27</v>
      </c>
      <c r="B5" s="1">
        <f>MAX(Results!AA105:AA154)</f>
        <v>3</v>
      </c>
      <c r="C5" s="1">
        <f>MAX(Results!AB105:AB154)</f>
        <v>7</v>
      </c>
      <c r="D5" s="1">
        <f>MAX(Results!AC105:AC154)</f>
        <v>6</v>
      </c>
      <c r="E5" s="1">
        <f>MAX(Results!AD105:AD154)</f>
        <v>3</v>
      </c>
      <c r="F5" s="1">
        <f>MAX(Results!AE105:AE154)</f>
        <v>3</v>
      </c>
      <c r="G5" s="1">
        <f>MAX(Results!AF105:AF154)</f>
        <v>1</v>
      </c>
      <c r="H5" s="1">
        <f>MAX(Results!AG105:AG154)</f>
        <v>0</v>
      </c>
      <c r="I5" s="1">
        <f>MAX(Results!AH105:AH154)</f>
        <v>1</v>
      </c>
      <c r="J5" s="1">
        <f>MAX(Results!AI105:AI154)</f>
        <v>0</v>
      </c>
      <c r="K5" s="1">
        <f>MAX(Results!AJ105:AJ154)</f>
        <v>1</v>
      </c>
      <c r="L5" s="1">
        <f>MAX(Results!AK105:AK154)</f>
        <v>0</v>
      </c>
      <c r="M5" s="1">
        <f>MAX(Results!AL105:AL154)</f>
        <v>0</v>
      </c>
      <c r="N5" s="1">
        <f>MAX(Results!AM105:AM154)</f>
        <v>0</v>
      </c>
      <c r="O5" s="1">
        <f>MAX(Results!AN105:AN154)</f>
        <v>1</v>
      </c>
      <c r="P5" s="1">
        <f>MAX(Results!AO105:AO154)</f>
        <v>0</v>
      </c>
      <c r="Q5" s="1">
        <f>MAX(B5:P5)</f>
        <v>7</v>
      </c>
    </row>
    <row r="6" spans="1:17" x14ac:dyDescent="0.35">
      <c r="A6" t="s">
        <v>28</v>
      </c>
      <c r="B6" s="1">
        <f>MAX(Results!AR105:AR154)</f>
        <v>5</v>
      </c>
      <c r="C6" s="1">
        <f>MAX(Results!AS105:AS154)</f>
        <v>2</v>
      </c>
      <c r="D6" s="1">
        <f>MAX(Results!AT105:AT154)</f>
        <v>4</v>
      </c>
      <c r="E6" s="1">
        <f>MAX(Results!AU105:AU154)</f>
        <v>3</v>
      </c>
      <c r="F6" s="1">
        <f>MAX(Results!AV105:AV154)</f>
        <v>1</v>
      </c>
      <c r="G6" s="1">
        <f>MAX(Results!AW105:AW154)</f>
        <v>6</v>
      </c>
      <c r="H6" s="1">
        <f>MAX(Results!AX105:AX154)</f>
        <v>0</v>
      </c>
      <c r="I6" s="1">
        <f>MAX(Results!AY105:AY154)</f>
        <v>0</v>
      </c>
      <c r="J6" s="1">
        <f>MAX(Results!AZ105:AZ154)</f>
        <v>0</v>
      </c>
      <c r="K6" s="1">
        <f>MAX(Results!BA105:BA154)</f>
        <v>0</v>
      </c>
      <c r="L6" s="1">
        <f>MAX(Results!BB105:BB154)</f>
        <v>0</v>
      </c>
      <c r="M6" s="1">
        <f>MAX(Results!BC105:BC154)</f>
        <v>0</v>
      </c>
      <c r="N6" s="1">
        <f>MAX(Results!BD105:BD154)</f>
        <v>1</v>
      </c>
      <c r="O6" s="1">
        <f>MAX(Results!BE105:BE154)</f>
        <v>0</v>
      </c>
      <c r="P6" s="1">
        <f>MAX(Results!BF105:BF154)</f>
        <v>1</v>
      </c>
      <c r="Q6" s="1">
        <f>MAX(B6:P6)</f>
        <v>6</v>
      </c>
    </row>
    <row r="7" spans="1:17" x14ac:dyDescent="0.35">
      <c r="A7" t="s">
        <v>53</v>
      </c>
      <c r="B7" s="1">
        <f>COUNTIF(Results!$Z$105:$Z$154,'Summary 2019'!B1)</f>
        <v>2</v>
      </c>
      <c r="C7" s="1">
        <f>COUNTIF(Results!$Z$105:$Z$154,'Summary 2019'!C1)</f>
        <v>3</v>
      </c>
      <c r="D7" s="1">
        <f>COUNTIF(Results!$Z$105:$Z$154,'Summary 2019'!D1)</f>
        <v>2</v>
      </c>
      <c r="E7" s="1">
        <f>COUNTIF(Results!$Z$105:$Z$154,'Summary 2019'!E1)</f>
        <v>3</v>
      </c>
      <c r="F7" s="1">
        <f>COUNTIF(Results!$Z$105:$Z$154,'Summary 2019'!F1)</f>
        <v>1</v>
      </c>
      <c r="G7" s="1">
        <f>COUNTIF(Results!$Z$105:$Z$154,'Summary 2019'!G1)</f>
        <v>0</v>
      </c>
      <c r="H7" s="1">
        <f>COUNTIF(Results!$Z$105:$Z$154,'Summary 2019'!H1)</f>
        <v>0</v>
      </c>
      <c r="I7" s="1">
        <f>COUNTIF(Results!$Z$105:$Z$154,'Summary 2019'!I1)</f>
        <v>0</v>
      </c>
      <c r="J7" s="1">
        <f>COUNTIF(Results!$Z$105:$Z$154,'Summary 2019'!J1)</f>
        <v>0</v>
      </c>
      <c r="K7" s="1">
        <f>COUNTIF(Results!$Z$105:$Z$154,'Summary 2019'!K1)</f>
        <v>0</v>
      </c>
      <c r="L7" s="1">
        <f>COUNTIF(Results!$Z$105:$Z$154,'Summary 2019'!L1)</f>
        <v>0</v>
      </c>
      <c r="M7" s="1">
        <f>COUNTIF(Results!$Z$105:$Z$154,'Summary 2019'!M1)</f>
        <v>0</v>
      </c>
      <c r="N7" s="1">
        <f>COUNTIF(Results!$Z$105:$Z$154,'Summary 2019'!N1)</f>
        <v>0</v>
      </c>
      <c r="O7" s="1">
        <f>COUNTIF(Results!$Z$105:$Z$154,'Summary 2019'!O1)</f>
        <v>0</v>
      </c>
      <c r="P7" s="1">
        <f>COUNTIF(Results!$Z$105:$Z$154,'Summary 2019'!P1)</f>
        <v>0</v>
      </c>
      <c r="Q7" s="1">
        <f>SUM(B7:P7)</f>
        <v>11</v>
      </c>
    </row>
    <row r="8" spans="1:17" x14ac:dyDescent="0.35">
      <c r="A8" t="s">
        <v>45</v>
      </c>
      <c r="B8" s="6">
        <f>SUMIF(Results!$D$105:$D$154,B1,Results!$W$105:$W$154)/SUMIF(Results!$D$105:$D$154,B1,Results!$V$105:$V$154)</f>
        <v>0.70588235294117652</v>
      </c>
      <c r="C8" s="6">
        <f>SUMIF(Results!$D$105:$D$154,C1,Results!$W$105:$W$154)/SUMIF(Results!$D$105:$D$154,C1,Results!$V$105:$V$154)</f>
        <v>0.7142857142857143</v>
      </c>
      <c r="D8" s="6">
        <f>SUMIF(Results!$D$105:$D$154,D1,Results!$W$105:$W$154)/SUMIF(Results!$D$105:$D$154,D1,Results!$V$105:$V$154)</f>
        <v>0.40816326530612246</v>
      </c>
      <c r="E8" s="6">
        <f>SUMIF(Results!$D$105:$D$154,E1,Results!$W$105:$W$154)/SUMIF(Results!$D$105:$D$154,E1,Results!$V$105:$V$154)</f>
        <v>0.5</v>
      </c>
      <c r="F8" s="6">
        <f>SUMIF(Results!$D$105:$D$154,F1,Results!$W$105:$W$154)/SUMIF(Results!$D$105:$D$154,F1,Results!$V$105:$V$154)</f>
        <v>0.33333333333333331</v>
      </c>
      <c r="G8" s="6">
        <f>SUMIF(Results!$D$105:$D$154,G1,Results!$W$105:$W$154)/SUMIF(Results!$D$105:$D$154,G1,Results!$V$105:$V$154)</f>
        <v>0.5</v>
      </c>
      <c r="H8" s="6" t="e">
        <f>SUMIF(Results!$D$105:$D$154,H1,Results!$W$105:$W$154)/SUMIF(Results!$D$105:$D$154,H1,Results!$V$105:$V$154)</f>
        <v>#DIV/0!</v>
      </c>
      <c r="I8" s="6">
        <f>SUMIF(Results!$D$105:$D$154,I1,Results!$W$105:$W$154)/SUMIF(Results!$D$105:$D$154,I1,Results!$V$105:$V$154)</f>
        <v>0.75</v>
      </c>
      <c r="J8" s="6" t="e">
        <f>SUMIF(Results!$D$105:$D$154,J1,Results!$W$105:$W$154)/SUMIF(Results!$D$105:$D$154,J1,Results!$V$105:$V$154)</f>
        <v>#DIV/0!</v>
      </c>
      <c r="K8" s="6" t="e">
        <f>SUMIF(Results!$D$105:$D$154,K1,Results!$W$105:$W$154)/SUMIF(Results!$D$105:$D$154,K1,Results!$V$105:$V$154)</f>
        <v>#DIV/0!</v>
      </c>
      <c r="L8" s="6" t="e">
        <f>SUMIF(Results!$D$105:$D$154,L1,Results!$W$105:$W$154)/SUMIF(Results!$D$105:$D$154,L1,Results!$V$105:$V$154)</f>
        <v>#DIV/0!</v>
      </c>
      <c r="M8" s="6" t="e">
        <f>SUMIF(Results!$D$105:$D$154,M1,Results!$W$105:$W$154)/SUMIF(Results!$D$105:$D$154,M1,Results!$V$105:$V$154)</f>
        <v>#DIV/0!</v>
      </c>
      <c r="N8" s="6" t="e">
        <f>SUMIF(Results!$D$105:$D$154,N1,Results!$W$105:$W$154)/SUMIF(Results!$D$105:$D$154,N1,Results!$V$105:$V$154)</f>
        <v>#DIV/0!</v>
      </c>
      <c r="O8" s="6" t="e">
        <f>SUMIF(Results!$D$105:$D$154,O1,Results!$W$105:$W$154)/SUMIF(Results!$D$105:$D$154,O1,Results!$V$105:$V$154)</f>
        <v>#DIV/0!</v>
      </c>
      <c r="P8" s="6" t="e">
        <f>SUMIF(Results!$D$105:$D$154,P1,Results!$W$105:$W$154)/SUMIF(Results!$D$105:$D$154,P1,Results!$V$105:$V$154)</f>
        <v>#DIV/0!</v>
      </c>
      <c r="Q8" s="19"/>
    </row>
    <row r="9" spans="1:17" x14ac:dyDescent="0.35">
      <c r="A9" t="s">
        <v>222</v>
      </c>
      <c r="B9" s="20">
        <f>SUMIF(Results!$D$105:$D$154,B1,Results!E$105:E$154)</f>
        <v>2</v>
      </c>
      <c r="C9" s="20">
        <f>SUMIF(Results!$D$105:$D$154,C1,Results!F$105:F$154)</f>
        <v>6</v>
      </c>
      <c r="D9" s="20">
        <f>SUMIF(Results!$D$105:$D$154,D1,Results!G$105:G$154)</f>
        <v>3</v>
      </c>
      <c r="E9" s="20">
        <f>SUMIF(Results!$D$105:$D$154,E1,Results!H$105:H$154)</f>
        <v>4</v>
      </c>
      <c r="F9" s="20">
        <f>SUMIF(Results!$D$105:$D$154,F1,Results!I$105:I$154)</f>
        <v>0</v>
      </c>
      <c r="G9" s="20">
        <f>SUMIF(Results!$D$105:$D$154,G1,Results!J$105:J$154)</f>
        <v>0</v>
      </c>
      <c r="H9" s="20">
        <f>SUMIF(Results!$D$105:$D$154,H1,Results!K$105:K$154)</f>
        <v>0</v>
      </c>
      <c r="I9" s="20">
        <f>SUMIF(Results!$D$105:$D$154,I1,Results!L$105:L$154)</f>
        <v>1</v>
      </c>
      <c r="J9" s="20">
        <f>SUMIF(Results!$D$105:$D$154,J1,Results!M$105:M$154)</f>
        <v>0</v>
      </c>
      <c r="K9" s="20">
        <f>SUMIF(Results!$D$105:$D$154,K1,Results!N$105:N$154)</f>
        <v>0</v>
      </c>
      <c r="L9" s="20">
        <f>SUMIF(Results!$D$105:$D$154,L1,Results!O$105:O$154)</f>
        <v>0</v>
      </c>
      <c r="M9" s="20">
        <f>SUMIF(Results!$D$105:$D$154,M1,Results!P$105:P$154)</f>
        <v>0</v>
      </c>
      <c r="N9" s="20">
        <f>SUMIF(Results!$D$105:$D$154,N1,Results!Q$105:Q$154)</f>
        <v>0</v>
      </c>
      <c r="O9" s="20">
        <f>SUMIF(Results!$D$105:$D$154,O1,Results!R$105:R$154)</f>
        <v>0</v>
      </c>
      <c r="P9" s="20">
        <f>SUMIF(Results!$D$105:$D$154,P1,Results!S$105:S$154)</f>
        <v>0</v>
      </c>
      <c r="Q9" s="21">
        <f>SUM(B9:P9)</f>
        <v>16</v>
      </c>
    </row>
    <row r="10" spans="1:17" x14ac:dyDescent="0.35">
      <c r="A10" t="s">
        <v>122</v>
      </c>
      <c r="B10" s="1">
        <f>COUNTIF(Results!$D$105:$D$154,'Summary 2019'!B1)</f>
        <v>9</v>
      </c>
      <c r="C10" s="1">
        <f>COUNTIF(Results!$D$105:$D$154,'Summary 2019'!C1)</f>
        <v>9</v>
      </c>
      <c r="D10" s="1">
        <f>COUNTIF(Results!$D$105:$D$154,'Summary 2019'!D1)</f>
        <v>13</v>
      </c>
      <c r="E10" s="1">
        <f>COUNTIF(Results!$D$105:$D$154,'Summary 2019'!E1)</f>
        <v>11</v>
      </c>
      <c r="F10" s="1">
        <f>COUNTIF(Results!$D$105:$D$154,'Summary 2019'!F1)</f>
        <v>1</v>
      </c>
      <c r="G10" s="1">
        <f>COUNTIF(Results!$D$105:$D$154,'Summary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45</v>
      </c>
    </row>
    <row r="11" spans="1:17" x14ac:dyDescent="0.35">
      <c r="A11" t="s">
        <v>221</v>
      </c>
      <c r="B11" s="6">
        <f>SUMIF(Results!$D$105:$D$154,B1,Results!E$105:E$154)/COUNTIF(Results!$D$105:$D$154,B1)</f>
        <v>0.22222222222222221</v>
      </c>
      <c r="C11" s="6">
        <f>SUMIF(Results!$D$105:$D$154,C1,Results!F$105:F$154)/COUNTIF(Results!$D$105:$D$154,C1)</f>
        <v>0.66666666666666663</v>
      </c>
      <c r="D11" s="6">
        <f>SUMIF(Results!$D$105:$D$154,D1,Results!G$105:G$154)/COUNTIF(Results!$D$105:$D$154,D1)</f>
        <v>0.23076923076923078</v>
      </c>
      <c r="E11" s="6">
        <f>SUMIF(Results!$D$105:$D$154,E1,Results!H$105:H$154)/COUNTIF(Results!$D$105:$D$154,E1)</f>
        <v>0.36363636363636365</v>
      </c>
      <c r="F11" s="6">
        <f>SUMIF(Results!$D$105:$D$154,F1,Results!I$105:I$154)/COUNTIF(Results!$D$105:$D$154,F1)</f>
        <v>0</v>
      </c>
      <c r="G11" s="6">
        <f>SUMIF(Results!$D$105:$D$154,G1,Results!J$105:J$154)/COUNTIF(Results!$D$105:$D$154,G1)</f>
        <v>0</v>
      </c>
      <c r="H11" s="6" t="e">
        <f>SUMIF(Results!$D$105:$D$154,H1,Results!K$105:K$154)/COUNTIF(Results!$D$105:$D$154,H1)</f>
        <v>#DIV/0!</v>
      </c>
      <c r="I11" s="6">
        <f>SUMIF(Results!$D$105:$D$154,I1,Results!L$105:L$154)/COUNTIF(Results!$D$105:$D$154,I1)</f>
        <v>1</v>
      </c>
      <c r="J11" s="6" t="e">
        <f>SUMIF(Results!$D$105:$D$154,J1,Results!M$105:M$154)/COUNTIF(Results!$D$105:$D$154,J1)</f>
        <v>#DIV/0!</v>
      </c>
      <c r="K11" s="6" t="e">
        <f>SUMIF(Results!$D$105:$D$154,K1,Results!N$105:N$154)/COUNTIF(Results!$D$105:$D$154,K1)</f>
        <v>#DIV/0!</v>
      </c>
      <c r="L11" s="6" t="e">
        <f>SUMIF(Results!$D$105:$D$154,L1,Results!O$105:O$154)/COUNTIF(Results!$D$105:$D$154,L1)</f>
        <v>#DIV/0!</v>
      </c>
      <c r="M11" s="6" t="e">
        <f>SUMIF(Results!$D$105:$D$154,M1,Results!P$105:P$154)/COUNTIF(Results!$D$105:$D$154,M1)</f>
        <v>#DIV/0!</v>
      </c>
      <c r="N11" s="6" t="e">
        <f>SUMIF(Results!$D$105:$D$154,N1,Results!Q$105:Q$154)/COUNTIF(Results!$D$105:$D$154,N1)</f>
        <v>#DIV/0!</v>
      </c>
      <c r="O11" s="6" t="e">
        <f>SUMIF(Results!$D$105:$D$154,O1,Results!R$105:R$154)/COUNTIF(Results!$D$105:$D$154,O1)</f>
        <v>#DIV/0!</v>
      </c>
      <c r="P11" s="6" t="e">
        <f>SUMIF(Results!$D$105:$D$154,P1,Results!S$105:S$154)/COUNTIF(Results!$D$105:$D$154,P1)</f>
        <v>#DIV/0!</v>
      </c>
      <c r="Q11" s="5">
        <f>Q9/Q10</f>
        <v>0.35555555555555557</v>
      </c>
    </row>
    <row r="12" spans="1:17" x14ac:dyDescent="0.35">
      <c r="A12" t="s">
        <v>55</v>
      </c>
      <c r="B12" s="1">
        <f>SUMIF(Results!E105:E154,"&lt;&gt;#N/A")</f>
        <v>23</v>
      </c>
      <c r="C12" s="1">
        <f>SUMIF(Results!F105:F154,"&lt;&gt;#N/A")</f>
        <v>27</v>
      </c>
      <c r="D12" s="1">
        <f>SUMIF(Results!G105:G154,"&lt;&gt;#N/A")</f>
        <v>30</v>
      </c>
      <c r="E12" s="1">
        <f>SUMIF(Results!H105:H154,"&lt;&gt;#N/A")</f>
        <v>25</v>
      </c>
      <c r="F12" s="1">
        <f>SUMIF(Results!I105:I154,"&lt;&gt;#N/A")</f>
        <v>2</v>
      </c>
      <c r="G12" s="1">
        <f>SUMIF(Results!J105:J154,"&lt;&gt;#N/A")</f>
        <v>1</v>
      </c>
      <c r="H12" s="1">
        <f>SUMIF(Results!K105:K154,"&lt;&gt;#N/A")</f>
        <v>0</v>
      </c>
      <c r="I12" s="1">
        <f>SUMIF(Results!L105:L154,"&lt;&gt;#N/A")</f>
        <v>1</v>
      </c>
      <c r="J12" s="1">
        <f>SUMIF(Results!M105:M154,"&lt;&gt;#N/A")</f>
        <v>0</v>
      </c>
      <c r="K12" s="1">
        <f>SUMIF(Results!N105:N154,"&lt;&gt;#N/A")</f>
        <v>0</v>
      </c>
      <c r="L12" s="1">
        <f>SUMIF(Results!O105:O154,"&lt;&gt;#N/A")</f>
        <v>0</v>
      </c>
      <c r="M12" s="1">
        <f>SUMIF(Results!P105:P154,"&lt;&gt;#N/A")</f>
        <v>0</v>
      </c>
      <c r="N12" s="1">
        <f>SUMIF(Results!Q105:Q154,"&lt;&gt;#N/A")</f>
        <v>0</v>
      </c>
      <c r="O12" s="1">
        <f>SUMIF(Results!R105:R154,"&lt;&gt;#N/A")</f>
        <v>0</v>
      </c>
      <c r="P12" s="1">
        <f>SUMIF(Results!S105:S154,"&lt;&gt;#N/A")</f>
        <v>0</v>
      </c>
      <c r="Q12" s="1">
        <f t="shared" ref="Q12:Q17" si="0">SUM(B12:P12)</f>
        <v>109</v>
      </c>
    </row>
    <row r="13" spans="1:17" x14ac:dyDescent="0.35">
      <c r="A13" s="4" t="s">
        <v>56</v>
      </c>
      <c r="B13" s="1">
        <f>COUNTIFS(Results!E105:E154,"&lt;&gt;#N/A",Results!E105:E154,"&lt;&gt;")</f>
        <v>49</v>
      </c>
      <c r="C13" s="1">
        <f>COUNTIFS(Results!F105:F154,"&lt;&gt;#N/A",Results!F105:F154,"&lt;&gt;")</f>
        <v>39</v>
      </c>
      <c r="D13" s="1">
        <f>COUNTIFS(Results!G105:G154,"&lt;&gt;#N/A",Results!G105:G154,"&lt;&gt;")</f>
        <v>49</v>
      </c>
      <c r="E13" s="1">
        <f>COUNTIFS(Results!H105:H154,"&lt;&gt;#N/A",Results!H105:H154,"&lt;&gt;")</f>
        <v>47</v>
      </c>
      <c r="F13" s="1">
        <f>COUNTIFS(Results!I105:I154,"&lt;&gt;#N/A",Results!I105:I154,"&lt;&gt;")</f>
        <v>3</v>
      </c>
      <c r="G13" s="1">
        <f>COUNTIFS(Results!J105:J154,"&lt;&gt;#N/A",Results!J105:J154,"&lt;&gt;")</f>
        <v>4</v>
      </c>
      <c r="H13" s="1">
        <f>COUNTIFS(Results!K105:K154,"&lt;&gt;#N/A",Results!K105:K154,"&lt;&gt;")</f>
        <v>0</v>
      </c>
      <c r="I13" s="1">
        <f>COUNTIFS(Results!L105:L154,"&lt;&gt;#N/A",Results!L105:L154,"&lt;&gt;")</f>
        <v>1</v>
      </c>
      <c r="J13" s="1">
        <f>COUNTIFS(Results!M105:M154,"&lt;&gt;#N/A",Results!M105:M154,"&lt;&gt;")</f>
        <v>0</v>
      </c>
      <c r="K13" s="1">
        <f>COUNTIFS(Results!N105:N154,"&lt;&gt;#N/A",Results!N105:N154,"&lt;&gt;")</f>
        <v>0</v>
      </c>
      <c r="L13" s="1">
        <f>COUNTIFS(Results!O105:O154,"&lt;&gt;#N/A",Results!O105:O154,"&lt;&gt;")</f>
        <v>0</v>
      </c>
      <c r="M13" s="1">
        <f>COUNTIFS(Results!P105:P154,"&lt;&gt;#N/A",Results!P105:P154,"&lt;&gt;")</f>
        <v>0</v>
      </c>
      <c r="N13" s="1">
        <f>COUNTIFS(Results!Q105:Q154,"&lt;&gt;#N/A",Results!Q105:Q154,"&lt;&gt;")</f>
        <v>0</v>
      </c>
      <c r="O13" s="1">
        <f>COUNTIFS(Results!R105:R154,"&lt;&gt;#N/A",Results!R105:R154,"&lt;&gt;")</f>
        <v>0</v>
      </c>
      <c r="P13" s="1">
        <f>COUNTIFS(Results!S105:S154,"&lt;&gt;#N/A",Results!S105:S154,"&lt;&gt;")</f>
        <v>0</v>
      </c>
      <c r="Q13" s="1">
        <f t="shared" si="0"/>
        <v>192</v>
      </c>
    </row>
    <row r="14" spans="1:17" x14ac:dyDescent="0.35">
      <c r="A14" s="4" t="s">
        <v>57</v>
      </c>
      <c r="B14" s="1">
        <f>SUMIFS(Results!E105:E154,Results!$B$105:$B$154,"&lt;&gt;#N/A",Results!E105:E154, "&lt;&gt;#N/A")</f>
        <v>12</v>
      </c>
      <c r="C14" s="1">
        <f>SUMIFS(Results!F105:F154,Results!$B$105:$B$154,"&lt;&gt;#N/A",Results!F105:F154, "&lt;&gt;#N/A")</f>
        <v>15</v>
      </c>
      <c r="D14" s="1">
        <f>SUMIFS(Results!G105:G154,Results!$B$105:$B$154,"&lt;&gt;#N/A",Results!G105:G154, "&lt;&gt;#N/A")</f>
        <v>18</v>
      </c>
      <c r="E14" s="1">
        <f>SUMIFS(Results!H105:H154,Results!$B$105:$B$154,"&lt;&gt;#N/A",Results!H105:H154, "&lt;&gt;#N/A")</f>
        <v>12</v>
      </c>
      <c r="F14" s="1">
        <f>SUMIFS(Results!I105:I154,Results!$B$105:$B$154,"&lt;&gt;#N/A",Results!I105:I154, "&lt;&gt;#N/A")</f>
        <v>2</v>
      </c>
      <c r="G14" s="1">
        <f>SUMIFS(Results!J105:J154,Results!$B$105:$B$154,"&lt;&gt;#N/A",Results!J105:J154, "&lt;&gt;#N/A")</f>
        <v>1</v>
      </c>
      <c r="H14" s="1">
        <f>SUMIFS(Results!K105:K154,Results!$B$105:$B$154,"&lt;&gt;#N/A",Results!K105:K154, "&lt;&gt;#N/A")</f>
        <v>0</v>
      </c>
      <c r="I14" s="1">
        <f>SUMIFS(Results!L105:L154,Results!$B$105:$B$154,"&lt;&gt;#N/A",Results!L105:L154, "&lt;&gt;#N/A")</f>
        <v>1</v>
      </c>
      <c r="J14" s="1">
        <f>SUMIFS(Results!M105:M154,Results!$B$105:$B$154,"&lt;&gt;#N/A",Results!M105:M154, "&lt;&gt;#N/A")</f>
        <v>0</v>
      </c>
      <c r="K14" s="1">
        <f>SUMIFS(Results!N105:N154,Results!$B$105:$B$154,"&lt;&gt;#N/A",Results!N105:N154, "&lt;&gt;#N/A")</f>
        <v>0</v>
      </c>
      <c r="L14" s="1">
        <f>SUMIFS(Results!O105:O154,Results!$B$105:$B$154,"&lt;&gt;#N/A",Results!O105:O154, "&lt;&gt;#N/A")</f>
        <v>0</v>
      </c>
      <c r="M14" s="1">
        <f>SUMIFS(Results!P105:P154,Results!$B$105:$B$154,"&lt;&gt;#N/A",Results!P105:P154, "&lt;&gt;#N/A")</f>
        <v>0</v>
      </c>
      <c r="N14" s="1">
        <f>SUMIFS(Results!Q105:Q154,Results!$B$105:$B$154,"&lt;&gt;#N/A",Results!Q105:Q154, "&lt;&gt;#N/A")</f>
        <v>0</v>
      </c>
      <c r="O14" s="1">
        <f>SUMIFS(Results!R105:R154,Results!$B$105:$B$154,"&lt;&gt;#N/A",Results!R105:R154, "&lt;&gt;#N/A")</f>
        <v>0</v>
      </c>
      <c r="P14" s="1">
        <f>SUMIFS(Results!S105:S154,Results!$B$105:$B$154,"&lt;&gt;#N/A",Results!S105:S154, "&lt;&gt;#N/A")</f>
        <v>0</v>
      </c>
      <c r="Q14" s="1">
        <f t="shared" si="0"/>
        <v>61</v>
      </c>
    </row>
    <row r="15" spans="1:17" x14ac:dyDescent="0.35">
      <c r="A15" s="4" t="s">
        <v>58</v>
      </c>
      <c r="B15" s="1">
        <f>COUNTIFS(Results!$B$105:$B$154,"&lt;&gt;#N/A",Results!E105:E154, "&lt;&gt;#N/A", Results!E105:E154, "&lt;&gt;")</f>
        <v>27</v>
      </c>
      <c r="C15" s="1">
        <f>COUNTIFS(Results!$B$105:$B$154,"&lt;&gt;#N/A",Results!F105:F154, "&lt;&gt;#N/A", Results!F105:F154, "&lt;&gt;")</f>
        <v>21</v>
      </c>
      <c r="D15" s="1">
        <f>COUNTIFS(Results!$B$105:$B$154,"&lt;&gt;#N/A",Results!G105:G154, "&lt;&gt;#N/A", Results!G105:G154, "&lt;&gt;")</f>
        <v>27</v>
      </c>
      <c r="E15" s="1">
        <f>COUNTIFS(Results!$B$105:$B$154,"&lt;&gt;#N/A",Results!H105:H154, "&lt;&gt;#N/A", Results!H105:H154, "&lt;&gt;")</f>
        <v>27</v>
      </c>
      <c r="F15" s="1">
        <f>COUNTIFS(Results!$B$105:$B$154,"&lt;&gt;#N/A",Results!I105:I154, "&lt;&gt;#N/A", Results!I105:I154, "&lt;&gt;")</f>
        <v>3</v>
      </c>
      <c r="G15" s="1">
        <f>COUNTIFS(Results!$B$105:$B$154,"&lt;&gt;#N/A",Results!J105:J154, "&lt;&gt;#N/A", Results!J105:J154, "&lt;&gt;")</f>
        <v>4</v>
      </c>
      <c r="H15" s="1">
        <f>COUNTIFS(Results!$B$105:$B$154,"&lt;&gt;#N/A",Results!K105:K154, "&lt;&gt;#N/A", Results!K105:K154, "&lt;&gt;")</f>
        <v>0</v>
      </c>
      <c r="I15" s="1">
        <f>COUNTIFS(Results!$B$105:$B$154,"&lt;&gt;#N/A",Results!L105:L154, "&lt;&gt;#N/A", Results!L105:L154, "&lt;&gt;")</f>
        <v>1</v>
      </c>
      <c r="J15" s="1">
        <f>COUNTIFS(Results!$B$105:$B$154,"&lt;&gt;#N/A",Results!M105:M154, "&lt;&gt;#N/A", Results!M105:M154, "&lt;&gt;")</f>
        <v>0</v>
      </c>
      <c r="K15" s="1">
        <f>COUNTIFS(Results!$B$105:$B$154,"&lt;&gt;#N/A",Results!N105:N154, "&lt;&gt;#N/A", Results!N105:N154, "&lt;&gt;")</f>
        <v>0</v>
      </c>
      <c r="L15" s="1">
        <f>COUNTIFS(Results!$B$105:$B$154,"&lt;&gt;#N/A",Results!O105:O154, "&lt;&gt;#N/A", Results!O105:O154, "&lt;&gt;")</f>
        <v>0</v>
      </c>
      <c r="M15" s="1">
        <f>COUNTIFS(Results!$B$105:$B$154,"&lt;&gt;#N/A",Results!P105:P154, "&lt;&gt;#N/A", Results!P105:P154, "&lt;&gt;")</f>
        <v>0</v>
      </c>
      <c r="N15" s="1">
        <f>COUNTIFS(Results!$B$105:$B$154,"&lt;&gt;#N/A",Results!Q105:Q154, "&lt;&gt;#N/A", Results!Q105:Q154, "&lt;&gt;")</f>
        <v>0</v>
      </c>
      <c r="O15" s="1">
        <f>COUNTIFS(Results!$B$105:$B$154,"&lt;&gt;#N/A",Results!R105:R154, "&lt;&gt;#N/A", Results!R105:R154, "&lt;&gt;")</f>
        <v>0</v>
      </c>
      <c r="P15" s="1">
        <f>COUNTIFS(Results!$B$105:$B$154,"&lt;&gt;#N/A",Results!S105:S154, "&lt;&gt;#N/A", Results!S105:S154, "&lt;&gt;")</f>
        <v>0</v>
      </c>
      <c r="Q15" s="1">
        <f t="shared" si="0"/>
        <v>110</v>
      </c>
    </row>
    <row r="16" spans="1:17" x14ac:dyDescent="0.35">
      <c r="A16" s="4" t="s">
        <v>59</v>
      </c>
      <c r="B16" s="1">
        <f>SUMIFS(Results!E105:E154,Results!$B$105:$B$154,"=#N/A",Results!E105:E154, "&lt;&gt;#N/A")</f>
        <v>11</v>
      </c>
      <c r="C16" s="1">
        <f>SUMIFS(Results!F105:F154,Results!$B$105:$B$154,"=#N/A",Results!F105:F154, "&lt;&gt;#N/A")</f>
        <v>12</v>
      </c>
      <c r="D16" s="1">
        <f>SUMIFS(Results!G105:G154,Results!$B$105:$B$154,"=#N/A",Results!G105:G154, "&lt;&gt;#N/A")</f>
        <v>12</v>
      </c>
      <c r="E16" s="1">
        <f>SUMIFS(Results!H105:H154,Results!$B$105:$B$154,"=#N/A",Results!H105:H154, "&lt;&gt;#N/A")</f>
        <v>13</v>
      </c>
      <c r="F16" s="1">
        <f>SUMIFS(Results!I105:I154,Results!$B$105:$B$154,"=#N/A",Results!I105:I154, "&lt;&gt;#N/A")</f>
        <v>0</v>
      </c>
      <c r="G16" s="1">
        <f>SUMIFS(Results!J105:J154,Results!$B$105:$B$154,"=#N/A",Results!J105:J154, "&lt;&gt;#N/A")</f>
        <v>0</v>
      </c>
      <c r="H16" s="1">
        <f>SUMIFS(Results!K105:K154,Results!$B$105:$B$154,"=#N/A",Results!K105:K154, "&lt;&gt;#N/A")</f>
        <v>0</v>
      </c>
      <c r="I16" s="1">
        <f>SUMIFS(Results!L105:L154,Results!$B$105:$B$154,"=#N/A",Results!L105:L154, "&lt;&gt;#N/A")</f>
        <v>0</v>
      </c>
      <c r="J16" s="1">
        <f>SUMIFS(Results!M105:M154,Results!$B$105:$B$154,"=#N/A",Results!M105:M154, "&lt;&gt;#N/A")</f>
        <v>0</v>
      </c>
      <c r="K16" s="1">
        <f>SUMIFS(Results!N105:N154,Results!$B$105:$B$154,"=#N/A",Results!N105:N154, "&lt;&gt;#N/A")</f>
        <v>0</v>
      </c>
      <c r="L16" s="1">
        <f>SUMIFS(Results!O105:O154,Results!$B$105:$B$154,"=#N/A",Results!O105:O154, "&lt;&gt;#N/A")</f>
        <v>0</v>
      </c>
      <c r="M16" s="1">
        <f>SUMIFS(Results!P105:P154,Results!$B$105:$B$154,"=#N/A",Results!P105:P154, "&lt;&gt;#N/A")</f>
        <v>0</v>
      </c>
      <c r="N16" s="1">
        <f>SUMIFS(Results!Q105:Q154,Results!$B$105:$B$154,"=#N/A",Results!Q105:Q154, "&lt;&gt;#N/A")</f>
        <v>0</v>
      </c>
      <c r="O16" s="1">
        <f>SUMIFS(Results!R105:R154,Results!$B$105:$B$154,"=#N/A",Results!R105:R154, "&lt;&gt;#N/A")</f>
        <v>0</v>
      </c>
      <c r="P16" s="1">
        <f>SUMIFS(Results!S105:S154,Results!$B$105:$B$154,"=#N/A",Results!S105:S154, "&lt;&gt;#N/A")</f>
        <v>0</v>
      </c>
      <c r="Q16" s="1">
        <f t="shared" si="0"/>
        <v>48</v>
      </c>
    </row>
    <row r="17" spans="1:17" x14ac:dyDescent="0.35">
      <c r="A17" s="4" t="s">
        <v>60</v>
      </c>
      <c r="B17" s="1">
        <f>COUNTIFS(Results!$B$105:$B$154,"=#N/A",Results!E105:E154, "&lt;&gt;#N/A", Results!E105:E154, "&lt;&gt;")</f>
        <v>22</v>
      </c>
      <c r="C17" s="1">
        <f>COUNTIFS(Results!$B$105:$B$154,"=#N/A",Results!F105:F154, "&lt;&gt;#N/A", Results!F105:F154, "&lt;&gt;")</f>
        <v>18</v>
      </c>
      <c r="D17" s="1">
        <f>COUNTIFS(Results!$B$105:$B$154,"=#N/A",Results!G105:G154, "&lt;&gt;#N/A", Results!G105:G154, "&lt;&gt;")</f>
        <v>22</v>
      </c>
      <c r="E17" s="1">
        <f>COUNTIFS(Results!$B$105:$B$154,"=#N/A",Results!H105:H154, "&lt;&gt;#N/A", Results!H105:H154, "&lt;&gt;")</f>
        <v>20</v>
      </c>
      <c r="F17" s="1">
        <f>COUNTIFS(Results!$B$105:$B$154,"=#N/A",Results!I105:I154, "&lt;&gt;#N/A", Results!I105:I154, "&lt;&gt;")</f>
        <v>0</v>
      </c>
      <c r="G17" s="1">
        <f>COUNTIFS(Results!$B$105:$B$154,"=#N/A",Results!J105:J154, "&lt;&gt;#N/A", Results!J105:J154, "&lt;&gt;")</f>
        <v>0</v>
      </c>
      <c r="H17" s="1">
        <f>COUNTIFS(Results!$B$105:$B$154,"=#N/A",Results!K105:K154, "&lt;&gt;#N/A", Results!K105:K154, "&lt;&gt;")</f>
        <v>0</v>
      </c>
      <c r="I17" s="1">
        <f>COUNTIFS(Results!$B$105:$B$154,"=#N/A",Results!L105:L154, "&lt;&gt;#N/A", Results!L105:L154, "&lt;&gt;")</f>
        <v>0</v>
      </c>
      <c r="J17" s="1">
        <f>COUNTIFS(Results!$B$105:$B$154,"=#N/A",Results!M105:M154, "&lt;&gt;#N/A", Results!M105:M154, "&lt;&gt;")</f>
        <v>0</v>
      </c>
      <c r="K17" s="1">
        <f>COUNTIFS(Results!$B$105:$B$154,"=#N/A",Results!N105:N154, "&lt;&gt;#N/A", Results!N105:N154, "&lt;&gt;")</f>
        <v>0</v>
      </c>
      <c r="L17" s="1">
        <f>COUNTIFS(Results!$B$105:$B$154,"=#N/A",Results!O105:O154, "&lt;&gt;#N/A", Results!O105:O154, "&lt;&gt;")</f>
        <v>0</v>
      </c>
      <c r="M17" s="1">
        <f>COUNTIFS(Results!$B$105:$B$154,"=#N/A",Results!P105:P154, "&lt;&gt;#N/A", Results!P105:P154, "&lt;&gt;")</f>
        <v>0</v>
      </c>
      <c r="N17" s="1">
        <f>COUNTIFS(Results!$B$105:$B$154,"=#N/A",Results!Q105:Q154, "&lt;&gt;#N/A", Results!Q105:Q154, "&lt;&gt;")</f>
        <v>0</v>
      </c>
      <c r="O17" s="1">
        <f>COUNTIFS(Results!$B$105:$B$154,"=#N/A",Results!R105:R154, "&lt;&gt;#N/A", Results!R105:R154, "&lt;&gt;")</f>
        <v>0</v>
      </c>
      <c r="P17" s="1">
        <f>COUNTIFS(Results!$B$105:$B$154,"=#N/A",Results!S105:S154, "&lt;&gt;#N/A", Results!S105:S154, "&lt;&gt;")</f>
        <v>0</v>
      </c>
      <c r="Q17" s="1">
        <f t="shared" si="0"/>
        <v>82</v>
      </c>
    </row>
    <row r="18" spans="1:17" x14ac:dyDescent="0.35">
      <c r="A18" s="4" t="s">
        <v>74</v>
      </c>
      <c r="B18" s="1">
        <f>SUMIF(Results!$C$105:$C$154,'Summary 2019'!B1,Results!$X$105:$X$154)</f>
        <v>0</v>
      </c>
      <c r="C18" s="1">
        <f>SUMIF(Results!$C$105:$C$154,'Summary 2019'!C1,Results!$X$105:$X$154)</f>
        <v>0</v>
      </c>
      <c r="D18" s="1">
        <f>SUMIF(Results!$C$105:$C$154,'Summary 2019'!D1,Results!$X$105:$X$154)</f>
        <v>0</v>
      </c>
      <c r="E18" s="1">
        <f>SUMIF(Results!$C$105:$C$154,'Summary 2019'!E1,Results!$X$105:$X$154)</f>
        <v>0</v>
      </c>
      <c r="F18" s="1">
        <f>SUMIF(Results!$C$105:$C$154,'Summary 2019'!F1,Results!$X$105:$X$154)</f>
        <v>0</v>
      </c>
      <c r="G18" s="1">
        <f>SUMIF(Results!$C$105:$C$154,'Summary 2019'!G1,Results!$X$105:$X$154)</f>
        <v>4</v>
      </c>
      <c r="H18" s="1">
        <f>SUMIF(Results!$C$105:$C$154,'Summary 2019'!H1,Results!$X$105:$X$154)</f>
        <v>0</v>
      </c>
      <c r="I18" s="1">
        <f>SUMIF(Results!$C$105:$C$154,'Summary 2019'!I1,Results!$X$105:$X$154)</f>
        <v>0</v>
      </c>
      <c r="J18" s="1">
        <f>SUMIF(Results!$C$105:$C$154,'Summary 2019'!J1,Results!$X$105:$X$154)</f>
        <v>0</v>
      </c>
      <c r="K18" s="1">
        <f>SUMIF(Results!$C$105:$C$154,'Summary 2019'!K1,Results!$X$105:$X$154)</f>
        <v>0</v>
      </c>
      <c r="L18" s="1">
        <f>SUMIF(Results!$C$105:$C$154,'Summary 2019'!L1,Results!$X$105:$X$154)</f>
        <v>0</v>
      </c>
      <c r="M18" s="1">
        <f>SUMIF(Results!$C$105:$C$154,'Summary 2019'!M1,Results!$X$105:$X$154)</f>
        <v>0</v>
      </c>
      <c r="N18" s="1">
        <f>SUMIF(Results!$C$105:$C$154,'Summary 2019'!N1,Results!$X$105:$X$154)</f>
        <v>0</v>
      </c>
      <c r="O18" s="1">
        <f>SUMIF(Results!$C$105:$C$154,'Summary 2019'!O1,Results!$X$105:$X$154)</f>
        <v>0</v>
      </c>
      <c r="P18" s="1">
        <f>SUMIF(Results!$C$105:$C$154,'Summary 2019'!P1,Results!$X$105:$X$154)</f>
        <v>0</v>
      </c>
      <c r="Q18" s="18">
        <f>SUM(Results!X105:X154)</f>
        <v>5</v>
      </c>
    </row>
    <row r="19" spans="1:17" x14ac:dyDescent="0.35">
      <c r="A19" s="4" t="s">
        <v>75</v>
      </c>
      <c r="B19" s="1">
        <f>SUMIF(Results!E105:E154,"&lt;&gt;#N/A",Results!$Y$105:$Y$154)</f>
        <v>9</v>
      </c>
      <c r="C19" s="1">
        <f>SUMIF(Results!F105:F154,"&lt;&gt;#N/A",Results!$Y$105:$Y$154)</f>
        <v>8</v>
      </c>
      <c r="D19" s="1">
        <f>SUMIF(Results!G105:G154,"&lt;&gt;#N/A",Results!$Y$105:$Y$154)</f>
        <v>9</v>
      </c>
      <c r="E19" s="1">
        <f>SUMIF(Results!H105:H154,"&lt;&gt;#N/A",Results!$Y$105:$Y$154)</f>
        <v>8</v>
      </c>
      <c r="F19" s="1">
        <f>SUMIF(Results!I105:I154,"&lt;&gt;#N/A",Results!$Y$105:$Y$154)</f>
        <v>1</v>
      </c>
      <c r="G19" s="1">
        <f>SUMIF(Results!J105:J154,"&lt;&gt;#N/A",Results!$Y$105:$Y$154)</f>
        <v>0</v>
      </c>
      <c r="H19" s="1">
        <f>SUMIF(Results!K105:K154,"&lt;&gt;#N/A",Results!$Y$105:$Y$154)</f>
        <v>0</v>
      </c>
      <c r="I19" s="1">
        <f>SUMIF(Results!L105:L154,"&lt;&gt;#N/A",Results!$Y$105:$Y$154)</f>
        <v>0</v>
      </c>
      <c r="J19" s="1">
        <f>SUMIF(Results!M105:M154,"&lt;&gt;#N/A",Results!$Y$105:$Y$154)</f>
        <v>0</v>
      </c>
      <c r="K19" s="1">
        <f>SUMIF(Results!N105:N154,"&lt;&gt;#N/A",Results!$Y$105:$Y$154)</f>
        <v>0</v>
      </c>
      <c r="L19" s="1">
        <f>SUMIF(Results!O105:O154,"&lt;&gt;#N/A",Results!$Y$105:$Y$154)</f>
        <v>0</v>
      </c>
      <c r="M19" s="1">
        <f>SUMIF(Results!P105:P154,"&lt;&gt;#N/A",Results!$Y$105:$Y$154)</f>
        <v>0</v>
      </c>
      <c r="N19" s="1">
        <f>SUMIF(Results!Q105:Q154,"&lt;&gt;#N/A",Results!$Y$105:$Y$154)</f>
        <v>0</v>
      </c>
      <c r="O19" s="1">
        <f>SUMIF(Results!R105:R154,"&lt;&gt;#N/A",Results!$Y$105:$Y$154)</f>
        <v>0</v>
      </c>
      <c r="P19" s="1">
        <f>SUMIF(Results!S105:S154,"&lt;&gt;#N/A",Results!$Y$105:$Y$154)</f>
        <v>0</v>
      </c>
      <c r="Q19" s="18">
        <f>SUM(Results!Y105:Y154)</f>
        <v>9</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vt:lpstr>
      <vt:lpstr>Answers</vt:lpstr>
      <vt:lpstr>Results</vt:lpstr>
      <vt:lpstr>Summary 2017</vt:lpstr>
      <vt:lpstr>Summary 2018</vt:lpstr>
      <vt:lpstr>Summary 2019</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2019-12-22T17:38:23Z</dcterms:modified>
</cp:coreProperties>
</file>