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whx\Documents\"/>
    </mc:Choice>
  </mc:AlternateContent>
  <bookViews>
    <workbookView xWindow="0" yWindow="0" windowWidth="17970" windowHeight="6135" activeTab="2"/>
  </bookViews>
  <sheets>
    <sheet name="Data" sheetId="1" r:id="rId1"/>
    <sheet name="Results" sheetId="2" r:id="rId2"/>
    <sheet name="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E2" i="3"/>
  <c r="D2" i="3"/>
  <c r="C2" i="3"/>
  <c r="B2" i="3"/>
  <c r="A2" i="3"/>
  <c r="F1" i="3"/>
  <c r="E1" i="3"/>
  <c r="D1" i="3"/>
  <c r="C1" i="3"/>
  <c r="B1" i="3"/>
  <c r="A1" i="3"/>
  <c r="I3" i="2"/>
  <c r="H3" i="2"/>
  <c r="G3" i="2"/>
  <c r="F3" i="2"/>
  <c r="E3" i="2"/>
  <c r="D3" i="2"/>
  <c r="J3" i="2" s="1"/>
  <c r="C3" i="2"/>
  <c r="B3" i="2"/>
  <c r="A3" i="2"/>
  <c r="M3" i="1"/>
  <c r="N3" i="1"/>
  <c r="B3" i="1"/>
  <c r="F3" i="1"/>
  <c r="J2" i="2" l="1"/>
  <c r="B2" i="2"/>
  <c r="B1" i="2"/>
  <c r="I2" i="2"/>
  <c r="H2" i="2"/>
  <c r="G2" i="2"/>
  <c r="F2" i="2"/>
  <c r="E2" i="2"/>
  <c r="D2" i="2"/>
  <c r="C2" i="2"/>
  <c r="A2" i="2"/>
  <c r="I1" i="2"/>
  <c r="H1" i="2"/>
  <c r="G1" i="2"/>
  <c r="F1" i="2"/>
  <c r="E1" i="2"/>
  <c r="D1" i="2"/>
  <c r="C1" i="2"/>
  <c r="A1" i="2"/>
  <c r="F2" i="1"/>
  <c r="N2" i="1"/>
  <c r="J2" i="1"/>
</calcChain>
</file>

<file path=xl/sharedStrings.xml><?xml version="1.0" encoding="utf-8"?>
<sst xmlns="http://schemas.openxmlformats.org/spreadsheetml/2006/main" count="24" uniqueCount="22">
  <si>
    <t>Episode</t>
  </si>
  <si>
    <t>Item 1</t>
  </si>
  <si>
    <t>Item 2</t>
  </si>
  <si>
    <t>Item 3</t>
  </si>
  <si>
    <t>Fiction Item</t>
  </si>
  <si>
    <t>Host</t>
  </si>
  <si>
    <t>Bob</t>
  </si>
  <si>
    <t>Kara</t>
  </si>
  <si>
    <t>Jay</t>
  </si>
  <si>
    <t>Evan</t>
  </si>
  <si>
    <t>George</t>
  </si>
  <si>
    <t>In 1835, James Bowman Lindsay demonstrated the first incandescent light bulb, 43 years before Thomas Edison began work on his bulb</t>
  </si>
  <si>
    <t>Both the Franklin Stove and bifocals were not original to Benjamin Franklin, but French inventions he popularized in America</t>
  </si>
  <si>
    <t>Ernest Duchesne presented for his PhD thesis in 1897 his research finding that Penicillium molds produced a substance which killed bacteria and could be used to treat bacterial infections, 31 years prior to Alexander Fleming’s discovery</t>
  </si>
  <si>
    <t>Steve</t>
  </si>
  <si>
    <t>Theme</t>
  </si>
  <si>
    <t>Inventors</t>
  </si>
  <si>
    <t>Item 4</t>
  </si>
  <si>
    <t>Sweep</t>
  </si>
  <si>
    <t>A new study finds that exercising only on the weekends, compared to being inactive, has no measurable benefit in terms of heart health and mortality. http://jamanetwork.com/journals/jamainternalmedicine/fullarticle/2596007</t>
  </si>
  <si>
    <t>Scientists have genetically engineered a Salmonella bacterial species to seek out and destroy glioblastoma tumor cells and have successfully tested the treatment in rats. http://pratt.duke.edu/about/news/tumor-seeking-salmonella-treats-brain-tumors</t>
  </si>
  <si>
    <t>The Hubble Space Telescope has discovered a probable new exoplanet using a unique method – by imaging a shadow cast upon a ring of dust surrounding the parent star. https://www.nasa.gov/feature/goddard/2017/hubble-captures-shadow-play-caused-by-possible-planet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</si>
</sst>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4" sqref="G4"/>
    </sheetView>
  </sheetViews>
  <sheetFormatPr defaultRowHeight="15" x14ac:dyDescent="0.25"/>
  <cols>
    <col min="7" max="7" width="14" customWidth="1"/>
  </cols>
  <sheetData>
    <row r="1" spans="1:14" x14ac:dyDescent="0.25">
      <c r="A1" s="2" t="s">
        <v>0</v>
      </c>
      <c r="B1" s="2" t="s">
        <v>15</v>
      </c>
      <c r="C1" s="2" t="s">
        <v>1</v>
      </c>
      <c r="D1" s="2" t="s">
        <v>2</v>
      </c>
      <c r="E1" s="2" t="s">
        <v>3</v>
      </c>
      <c r="F1" s="2" t="s">
        <v>17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14</v>
      </c>
    </row>
    <row r="2" spans="1:14" x14ac:dyDescent="0.25">
      <c r="A2">
        <v>600</v>
      </c>
      <c r="B2" t="s">
        <v>16</v>
      </c>
      <c r="C2" t="s">
        <v>11</v>
      </c>
      <c r="D2" t="s">
        <v>12</v>
      </c>
      <c r="E2" t="s">
        <v>13</v>
      </c>
      <c r="F2" s="1" t="e">
        <f>NA()</f>
        <v>#N/A</v>
      </c>
      <c r="G2" s="1">
        <v>2</v>
      </c>
      <c r="H2" s="1" t="s">
        <v>14</v>
      </c>
      <c r="I2" s="1">
        <v>1</v>
      </c>
      <c r="J2" s="1" t="e">
        <f>NA()</f>
        <v>#N/A</v>
      </c>
      <c r="K2" s="1">
        <v>1</v>
      </c>
      <c r="L2" s="1">
        <v>3</v>
      </c>
      <c r="M2" s="1">
        <v>3</v>
      </c>
      <c r="N2" s="1" t="e">
        <f>NA()</f>
        <v>#N/A</v>
      </c>
    </row>
    <row r="3" spans="1:14" x14ac:dyDescent="0.25">
      <c r="A3">
        <v>601</v>
      </c>
      <c r="B3" t="e">
        <f>NA()</f>
        <v>#N/A</v>
      </c>
      <c r="C3" t="s">
        <v>19</v>
      </c>
      <c r="D3" t="s">
        <v>20</v>
      </c>
      <c r="E3" t="s">
        <v>21</v>
      </c>
      <c r="F3" t="e">
        <f>NA()</f>
        <v>#N/A</v>
      </c>
      <c r="G3" s="1">
        <v>1</v>
      </c>
      <c r="H3" s="1" t="s">
        <v>14</v>
      </c>
      <c r="I3" s="1">
        <v>1</v>
      </c>
      <c r="J3" s="1">
        <v>2</v>
      </c>
      <c r="K3" s="1">
        <v>1</v>
      </c>
      <c r="L3" s="1">
        <v>1</v>
      </c>
      <c r="M3" t="e">
        <f>NA()</f>
        <v>#N/A</v>
      </c>
      <c r="N3" t="e">
        <f>NA()</f>
        <v>#N/A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5" sqref="D5"/>
    </sheetView>
  </sheetViews>
  <sheetFormatPr defaultRowHeight="15" x14ac:dyDescent="0.25"/>
  <sheetData>
    <row r="1" spans="1:10" x14ac:dyDescent="0.25">
      <c r="A1" s="3" t="str">
        <f>Data!A1</f>
        <v>Episode</v>
      </c>
      <c r="B1" s="2" t="str">
        <f>Data!B1</f>
        <v>Theme</v>
      </c>
      <c r="C1" s="2" t="str">
        <f>Data!H1</f>
        <v>Host</v>
      </c>
      <c r="D1" s="2" t="str">
        <f>Data!I1</f>
        <v>Bob</v>
      </c>
      <c r="E1" s="2" t="str">
        <f>Data!J1</f>
        <v>Kara</v>
      </c>
      <c r="F1" s="2" t="str">
        <f>Data!K1</f>
        <v>Jay</v>
      </c>
      <c r="G1" s="2" t="str">
        <f>Data!L1</f>
        <v>Evan</v>
      </c>
      <c r="H1" s="2" t="str">
        <f>Data!M1</f>
        <v>George</v>
      </c>
      <c r="I1" s="2" t="str">
        <f>Data!N1</f>
        <v>Steve</v>
      </c>
      <c r="J1" s="2" t="s">
        <v>18</v>
      </c>
    </row>
    <row r="2" spans="1:10" x14ac:dyDescent="0.25">
      <c r="A2" s="3">
        <f>Data!A2</f>
        <v>600</v>
      </c>
      <c r="B2" s="4" t="str">
        <f>Data!B2</f>
        <v>Inventors</v>
      </c>
      <c r="C2" s="5" t="str">
        <f>Data!H2</f>
        <v>Steve</v>
      </c>
      <c r="D2" s="1">
        <f>IF(Data!I2=Data!$G2,1,0)</f>
        <v>0</v>
      </c>
      <c r="E2" s="1" t="e">
        <f>IF(Data!J2=Data!$G2,1,0)</f>
        <v>#N/A</v>
      </c>
      <c r="F2" s="1">
        <f>IF(Data!K2=Data!$G2,1,0)</f>
        <v>0</v>
      </c>
      <c r="G2" s="1">
        <f>IF(Data!L2=Data!$G2,1,0)</f>
        <v>0</v>
      </c>
      <c r="H2" s="1">
        <f>IF(Data!M2=Data!$G2,1,0)</f>
        <v>0</v>
      </c>
      <c r="I2" s="1" t="e">
        <f>IF(Data!N2=Data!$G2,1,0)</f>
        <v>#N/A</v>
      </c>
      <c r="J2" s="1">
        <f>IF(SUMIF(D2:I2,"&lt;&gt;#N/A")=0, 1, 0)</f>
        <v>1</v>
      </c>
    </row>
    <row r="3" spans="1:10" x14ac:dyDescent="0.25">
      <c r="A3" s="3">
        <f>Data!A3</f>
        <v>601</v>
      </c>
      <c r="B3" s="4" t="e">
        <f>Data!B3</f>
        <v>#N/A</v>
      </c>
      <c r="C3" s="5" t="str">
        <f>Data!H3</f>
        <v>Steve</v>
      </c>
      <c r="D3" s="1">
        <f>IF(Data!I3=Data!$G3,1,0)</f>
        <v>1</v>
      </c>
      <c r="E3" s="1">
        <f>IF(Data!J3=Data!$G3,1,0)</f>
        <v>0</v>
      </c>
      <c r="F3" s="1">
        <f>IF(Data!K3=Data!$G3,1,0)</f>
        <v>1</v>
      </c>
      <c r="G3" s="1">
        <f>IF(Data!L3=Data!$G3,1,0)</f>
        <v>1</v>
      </c>
      <c r="H3" s="1" t="e">
        <f>IF(Data!M3=Data!$G3,1,0)</f>
        <v>#N/A</v>
      </c>
      <c r="I3" s="1" t="e">
        <f>IF(Data!N3=Data!$G3,1,0)</f>
        <v>#N/A</v>
      </c>
      <c r="J3" s="1">
        <f>IF(SUMIF(D3:I3,"&lt;&gt;#N/A")=0, 1, 0)</f>
        <v>0</v>
      </c>
    </row>
    <row r="4" spans="1:10" x14ac:dyDescent="0.25">
      <c r="D4" s="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7" sqref="B7"/>
    </sheetView>
  </sheetViews>
  <sheetFormatPr defaultRowHeight="15" x14ac:dyDescent="0.25"/>
  <sheetData>
    <row r="1" spans="1:6" x14ac:dyDescent="0.25">
      <c r="A1" s="2" t="str">
        <f>Results!D1</f>
        <v>Bob</v>
      </c>
      <c r="B1" s="2" t="str">
        <f>Results!E1</f>
        <v>Kara</v>
      </c>
      <c r="C1" s="2" t="str">
        <f>Results!F1</f>
        <v>Jay</v>
      </c>
      <c r="D1" s="2" t="str">
        <f>Results!G1</f>
        <v>Evan</v>
      </c>
      <c r="E1" s="2" t="str">
        <f>Results!H1</f>
        <v>George</v>
      </c>
      <c r="F1" s="2" t="str">
        <f>Results!I1</f>
        <v>Steve</v>
      </c>
    </row>
    <row r="2" spans="1:6" x14ac:dyDescent="0.25">
      <c r="A2" s="6">
        <f>SUMIF(Results!D2:D52,"&lt;&gt;#N/A")/COUNTIFS(Results!D2:D52,"&lt;&gt;#N/A",Results!D2:D52,"&lt;&gt;")</f>
        <v>0.5</v>
      </c>
      <c r="B2" s="6">
        <f>SUMIF(Results!E2:E52,"&lt;&gt;#N/A")/COUNTIFS(Results!E2:E52,"&lt;&gt;#N/A",Results!E2:E52,"&lt;&gt;")</f>
        <v>0</v>
      </c>
      <c r="C2" s="6">
        <f>SUMIF(Results!F2:F52,"&lt;&gt;#N/A")/COUNTIFS(Results!F2:F52,"&lt;&gt;#N/A",Results!F2:F52,"&lt;&gt;")</f>
        <v>0.5</v>
      </c>
      <c r="D2" s="6">
        <f>SUMIF(Results!G2:G52,"&lt;&gt;#N/A")/COUNTIFS(Results!G2:G52,"&lt;&gt;#N/A",Results!G2:G52,"&lt;&gt;")</f>
        <v>0.5</v>
      </c>
      <c r="E2" s="6">
        <f>SUMIF(Results!H2:H52,"&lt;&gt;#N/A")/COUNTIFS(Results!H2:H52,"&lt;&gt;#N/A",Results!H2:H52,"&lt;&gt;")</f>
        <v>0</v>
      </c>
      <c r="F2" s="6" t="e">
        <f>SUMIF(Results!I2:I52,"&lt;&gt;#N/A")/COUNTIFS(Results!I2:I52,"&lt;&gt;#N/A",Results!I2:I52,"&lt;&gt;")</f>
        <v>#DIV/0!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Results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Heller, Wayne</dc:creator>
  <cp:lastModifiedBy>Heller, Wayne</cp:lastModifiedBy>
  <dcterms:created xsi:type="dcterms:W3CDTF">2017-01-09T04:50:42Z</dcterms:created>
  <dcterms:modified xsi:type="dcterms:W3CDTF">2017-01-15T02:31:42Z</dcterms:modified>
</cp:coreProperties>
</file>