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<sst xmlns="http://schemas.openxmlformats.org/spreadsheetml/2006/main" count="18" uniqueCount="13">
  <si>
    <t xml:space="preserve">N</t>
  </si>
  <si>
    <t xml:space="preserve">J</t>
  </si>
  <si>
    <t xml:space="preserve">L</t>
  </si>
  <si>
    <t xml:space="preserve">S</t>
  </si>
  <si>
    <t xml:space="preserve">Jumlah</t>
  </si>
  <si>
    <t xml:space="preserve">Rata-rata</t>
  </si>
  <si>
    <t xml:space="preserve">Hasil kali dengan rata-rata</t>
  </si>
  <si>
    <t xml:space="preserve">JMLH</t>
  </si>
  <si>
    <t xml:space="preserve">t</t>
  </si>
  <si>
    <t xml:space="preserve">Jmlh</t>
  </si>
  <si>
    <t xml:space="preserve">Hasil Bagi 4</t>
  </si>
  <si>
    <t xml:space="preserve">CI</t>
  </si>
  <si>
    <t xml:space="preserve">CI/RI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</si>
</sst>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2DBDB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B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32" activeCellId="0" sqref="D32"/>
    </sheetView>
  </sheetViews>
  <sheetFormatPr defaultColWidth="8.73046875" defaultRowHeight="15.5" zeroHeight="false" outlineLevelRow="0" outlineLevelCol="0"/>
  <cols>
    <col collapsed="false" customWidth="false" hidden="false" outlineLevel="0" max="1" min="1" style="1" width="8.72"/>
    <col collapsed="false" customWidth="true" hidden="false" outlineLevel="0" max="2" min="2" style="1" width="11.63"/>
    <col collapsed="false" customWidth="true" hidden="false" outlineLevel="0" max="3" min="3" style="1" width="17"/>
    <col collapsed="false" customWidth="true" hidden="false" outlineLevel="0" max="4" min="4" style="1" width="19.72"/>
    <col collapsed="false" customWidth="true" hidden="false" outlineLevel="0" max="5" min="5" style="1" width="17.45"/>
    <col collapsed="false" customWidth="true" hidden="false" outlineLevel="0" max="6" min="6" style="1" width="17.17"/>
    <col collapsed="false" customWidth="true" hidden="false" outlineLevel="0" max="7" min="7" style="1" width="17.55"/>
    <col collapsed="false" customWidth="true" hidden="false" outlineLevel="0" max="8" min="8" style="1" width="17.72"/>
    <col collapsed="false" customWidth="true" hidden="false" outlineLevel="0" max="9" min="9" style="1" width="19.09"/>
    <col collapsed="false" customWidth="false" hidden="false" outlineLevel="0" max="1024" min="10" style="1" width="8.72"/>
  </cols>
  <sheetData>
    <row r="2" customFormat="false" ht="16" hidden="false" customHeight="false" outlineLevel="0" collapsed="false">
      <c r="H2" s="2"/>
    </row>
    <row r="3" customFormat="false" ht="15" hidden="false" customHeight="true" outlineLevel="0" collapsed="false">
      <c r="C3" s="3"/>
      <c r="D3" s="4" t="s">
        <v>0</v>
      </c>
      <c r="E3" s="4" t="s">
        <v>1</v>
      </c>
      <c r="F3" s="4" t="s">
        <v>2</v>
      </c>
      <c r="G3" s="4" t="s">
        <v>3</v>
      </c>
      <c r="H3" s="5" t="s">
        <v>4</v>
      </c>
      <c r="I3" s="6" t="s">
        <v>5</v>
      </c>
    </row>
    <row r="4" customFormat="false" ht="16" hidden="false" customHeight="false" outlineLevel="0" collapsed="false">
      <c r="C4" s="7" t="s">
        <v>0</v>
      </c>
      <c r="D4" s="8" t="n">
        <f aca="false">1/2.66</f>
        <v>0.37593984962406</v>
      </c>
      <c r="E4" s="8" t="n">
        <f aca="false">3/4.53</f>
        <v>0.662251655629139</v>
      </c>
      <c r="F4" s="8" t="n">
        <f aca="false">3/9.33</f>
        <v>0.321543408360129</v>
      </c>
      <c r="G4" s="8" t="n">
        <f aca="false">1/5.33</f>
        <v>0.187617260787992</v>
      </c>
      <c r="H4" s="9" t="n">
        <f aca="false">SUM(D4:G4)</f>
        <v>1.54735217440132</v>
      </c>
      <c r="I4" s="9" t="n">
        <f aca="false">H4/4</f>
        <v>0.38683804360033</v>
      </c>
    </row>
    <row r="5" customFormat="false" ht="16" hidden="false" customHeight="false" outlineLevel="0" collapsed="false">
      <c r="C5" s="7" t="s">
        <v>1</v>
      </c>
      <c r="D5" s="8" t="n">
        <f aca="false">0.33/2.66</f>
        <v>0.12406015037594</v>
      </c>
      <c r="E5" s="8" t="n">
        <f aca="false">1/4.53</f>
        <v>0.22075055187638</v>
      </c>
      <c r="F5" s="8" t="n">
        <f aca="false">5/9.33</f>
        <v>0.535905680600215</v>
      </c>
      <c r="G5" s="8" t="n">
        <f aca="false">3/5.33</f>
        <v>0.562851782363978</v>
      </c>
      <c r="H5" s="9" t="n">
        <f aca="false">SUM(D5:G5)</f>
        <v>1.44356816521651</v>
      </c>
      <c r="I5" s="9" t="n">
        <f aca="false">H5/4</f>
        <v>0.360892041304128</v>
      </c>
    </row>
    <row r="6" customFormat="false" ht="16" hidden="false" customHeight="false" outlineLevel="0" collapsed="false">
      <c r="C6" s="7" t="s">
        <v>2</v>
      </c>
      <c r="D6" s="8" t="n">
        <f aca="false">0.33/2.66</f>
        <v>0.12406015037594</v>
      </c>
      <c r="E6" s="8" t="n">
        <f aca="false">0.2/4.53</f>
        <v>0.0441501103752759</v>
      </c>
      <c r="F6" s="8" t="n">
        <f aca="false">1/9.33</f>
        <v>0.107181136120043</v>
      </c>
      <c r="G6" s="8" t="n">
        <f aca="false">0.33/5.33</f>
        <v>0.0619136960600375</v>
      </c>
      <c r="H6" s="9" t="n">
        <f aca="false">SUM(D6:G6)</f>
        <v>0.337305092931296</v>
      </c>
      <c r="I6" s="9" t="n">
        <f aca="false">H6/4</f>
        <v>0.084326273232824</v>
      </c>
    </row>
    <row r="7" customFormat="false" ht="16" hidden="false" customHeight="false" outlineLevel="0" collapsed="false">
      <c r="C7" s="7" t="s">
        <v>3</v>
      </c>
      <c r="D7" s="8" t="n">
        <f aca="false">1/2.66</f>
        <v>0.37593984962406</v>
      </c>
      <c r="E7" s="8" t="n">
        <f aca="false">0.33/4.53</f>
        <v>0.0728476821192053</v>
      </c>
      <c r="F7" s="8" t="n">
        <f aca="false">0.33/9.33</f>
        <v>0.0353697749196141</v>
      </c>
      <c r="G7" s="8" t="n">
        <f aca="false">1/5.33</f>
        <v>0.187617260787992</v>
      </c>
      <c r="H7" s="9" t="n">
        <f aca="false">SUM(D7:G7)</f>
        <v>0.671774567450872</v>
      </c>
      <c r="I7" s="9" t="n">
        <f aca="false">H7/4</f>
        <v>0.167943641862718</v>
      </c>
    </row>
    <row r="8" customFormat="false" ht="16" hidden="false" customHeight="false" outlineLevel="0" collapsed="false">
      <c r="C8" s="7" t="s">
        <v>4</v>
      </c>
      <c r="D8" s="8" t="n">
        <f aca="false">SUM(D4:D7)</f>
        <v>1</v>
      </c>
      <c r="E8" s="8" t="n">
        <f aca="false">SUM(E4:E7)</f>
        <v>1</v>
      </c>
      <c r="F8" s="8" t="n">
        <f aca="false">SUM(F4:F7)</f>
        <v>1</v>
      </c>
      <c r="G8" s="8" t="n">
        <f aca="false">SUM(G4:G7)</f>
        <v>1</v>
      </c>
    </row>
    <row r="10" customFormat="false" ht="15.5" hidden="false" customHeight="false" outlineLevel="0" collapsed="false">
      <c r="C10" s="10" t="s">
        <v>6</v>
      </c>
      <c r="D10" s="10"/>
      <c r="E10" s="10"/>
      <c r="F10" s="10"/>
    </row>
    <row r="11" customFormat="false" ht="15.5" hidden="false" customHeight="false" outlineLevel="0" collapsed="false">
      <c r="C11" s="11" t="n">
        <f aca="false">1*I4</f>
        <v>0.38683804360033</v>
      </c>
      <c r="D11" s="11" t="n">
        <f aca="false">3*I5</f>
        <v>1.08267612391238</v>
      </c>
      <c r="E11" s="11" t="n">
        <f aca="false">3*I6</f>
        <v>0.252978819698472</v>
      </c>
      <c r="F11" s="11" t="n">
        <f aca="false">1*I7</f>
        <v>0.167943641862718</v>
      </c>
    </row>
    <row r="12" customFormat="false" ht="15.5" hidden="false" customHeight="false" outlineLevel="0" collapsed="false">
      <c r="C12" s="12" t="n">
        <f aca="false">0.33*I4</f>
        <v>0.127656554388109</v>
      </c>
      <c r="D12" s="9" t="n">
        <f aca="false">1*I5</f>
        <v>0.360892041304128</v>
      </c>
      <c r="E12" s="9" t="n">
        <f aca="false">5*I6</f>
        <v>0.42163136616412</v>
      </c>
      <c r="F12" s="9" t="n">
        <f aca="false">3*I7</f>
        <v>0.503830925588154</v>
      </c>
    </row>
    <row r="13" customFormat="false" ht="15.5" hidden="false" customHeight="false" outlineLevel="0" collapsed="false">
      <c r="C13" s="11" t="n">
        <f aca="false">0.33*I4</f>
        <v>0.127656554388109</v>
      </c>
      <c r="D13" s="9" t="n">
        <f aca="false">0.2*I5</f>
        <v>0.0721784082608256</v>
      </c>
      <c r="E13" s="9" t="n">
        <f aca="false">1*I6</f>
        <v>0.0843262732328241</v>
      </c>
      <c r="F13" s="9" t="n">
        <f aca="false">0.33*I7</f>
        <v>0.0554214018146969</v>
      </c>
      <c r="G13" s="9"/>
      <c r="H13" s="9"/>
      <c r="I13" s="9"/>
      <c r="J13" s="9"/>
    </row>
    <row r="14" customFormat="false" ht="15.5" hidden="false" customHeight="false" outlineLevel="0" collapsed="false">
      <c r="C14" s="11" t="n">
        <f aca="false">1*I4</f>
        <v>0.38683804360033</v>
      </c>
      <c r="D14" s="9" t="n">
        <f aca="false">0.33*I5</f>
        <v>0.119094373630362</v>
      </c>
      <c r="E14" s="9" t="n">
        <f aca="false">0.33*I6</f>
        <v>0.0278276701668319</v>
      </c>
      <c r="F14" s="9" t="n">
        <f aca="false">1*I7</f>
        <v>0.167943641862718</v>
      </c>
    </row>
    <row r="15" customFormat="false" ht="15.5" hidden="false" customHeight="false" outlineLevel="0" collapsed="false">
      <c r="B15" s="13" t="s">
        <v>7</v>
      </c>
      <c r="C15" s="13" t="n">
        <f aca="false">SUM(C11:C14)</f>
        <v>1.02898919597688</v>
      </c>
      <c r="D15" s="13" t="n">
        <f aca="false">SUM(D11:D14)</f>
        <v>1.6348409471077</v>
      </c>
      <c r="E15" s="13" t="n">
        <f aca="false">SUM(E11:E14)</f>
        <v>0.786764129262248</v>
      </c>
      <c r="F15" s="13" t="n">
        <f aca="false">SUM(F11:F14)</f>
        <v>0.895139611128287</v>
      </c>
    </row>
    <row r="16" customFormat="false" ht="15.5" hidden="false" customHeight="false" outlineLevel="0" collapsed="false">
      <c r="D16" s="9"/>
    </row>
    <row r="17" customFormat="false" ht="15.5" hidden="false" customHeight="false" outlineLevel="0" collapsed="false">
      <c r="B17" s="1" t="s">
        <v>8</v>
      </c>
      <c r="C17" s="1" t="n">
        <f aca="false">C15/I4</f>
        <v>2.66</v>
      </c>
      <c r="D17" s="9" t="n">
        <f aca="false">D15/I5</f>
        <v>4.53</v>
      </c>
      <c r="E17" s="1" t="n">
        <f aca="false">E15/I6</f>
        <v>9.33</v>
      </c>
      <c r="F17" s="1" t="n">
        <f aca="false">F15/I7</f>
        <v>5.33</v>
      </c>
    </row>
    <row r="18" customFormat="false" ht="15.5" hidden="false" customHeight="false" outlineLevel="0" collapsed="false">
      <c r="B18" s="1" t="s">
        <v>9</v>
      </c>
      <c r="C18" s="1" t="n">
        <f aca="false">SUM(C17:F17)</f>
        <v>21.85</v>
      </c>
      <c r="D18" s="9"/>
    </row>
    <row r="19" customFormat="false" ht="15.5" hidden="false" customHeight="false" outlineLevel="0" collapsed="false">
      <c r="B19" s="1" t="s">
        <v>10</v>
      </c>
      <c r="C19" s="1" t="n">
        <f aca="false">C18/4</f>
        <v>5.4625</v>
      </c>
      <c r="D19" s="9"/>
    </row>
    <row r="21" customFormat="false" ht="15.5" hidden="false" customHeight="false" outlineLevel="0" collapsed="false">
      <c r="B21" s="1" t="s">
        <v>11</v>
      </c>
      <c r="C21" s="14" t="n">
        <f aca="false">C19-4</f>
        <v>1.4625</v>
      </c>
      <c r="D21" s="14"/>
    </row>
    <row r="22" customFormat="false" ht="15.5" hidden="false" customHeight="false" outlineLevel="0" collapsed="false">
      <c r="C22" s="1" t="n">
        <f aca="false">C21/3</f>
        <v>0.4875</v>
      </c>
    </row>
    <row r="25" customFormat="false" ht="15.5" hidden="false" customHeight="false" outlineLevel="0" collapsed="false">
      <c r="B25" s="1" t="s">
        <v>12</v>
      </c>
      <c r="C25" s="1" t="n">
        <f aca="false">C22/0.9</f>
        <v>0.541666666666666</v>
      </c>
    </row>
  </sheetData>
  <mergeCells count="1">
    <mergeCell ref="C10:F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53906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53906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2021-12-08T14:18:32Z</dcterms:created>
  <dc:creator>asus</dc:creator>
  <dc:description/>
  <dc:language>en-US</dc:language>
  <cp:lastModifiedBy/>
  <dcterms:modified xsi:type="dcterms:W3CDTF">2021-12-16T11:26:50Z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