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5" i="1" l="1"/>
  <c r="C22" i="1"/>
  <c r="C21" i="1"/>
  <c r="C19" i="1"/>
  <c r="C18" i="1"/>
  <c r="F17" i="1"/>
  <c r="E17" i="1"/>
  <c r="D17" i="1"/>
  <c r="C17" i="1"/>
  <c r="D15" i="1"/>
  <c r="E15" i="1"/>
  <c r="F15" i="1"/>
  <c r="C15" i="1"/>
  <c r="F14" i="1"/>
  <c r="E14" i="1"/>
  <c r="D14" i="1"/>
  <c r="C14" i="1"/>
  <c r="F13" i="1"/>
  <c r="E13" i="1"/>
  <c r="D13" i="1"/>
  <c r="C13" i="1"/>
  <c r="F12" i="1"/>
  <c r="E12" i="1"/>
  <c r="D12" i="1"/>
  <c r="C12" i="1"/>
  <c r="F11" i="1"/>
  <c r="E11" i="1"/>
  <c r="D11" i="1"/>
  <c r="C11" i="1"/>
  <c r="I5" i="1"/>
  <c r="I6" i="1"/>
  <c r="I7" i="1"/>
  <c r="I4" i="1"/>
  <c r="H5" i="1"/>
  <c r="H6" i="1"/>
  <c r="H7" i="1"/>
  <c r="H4" i="1"/>
  <c r="G7" i="1"/>
  <c r="G6" i="1"/>
  <c r="G5" i="1"/>
  <c r="G4" i="1"/>
  <c r="F7" i="1"/>
  <c r="F6" i="1"/>
  <c r="F5" i="1"/>
  <c r="F4" i="1"/>
  <c r="E7" i="1"/>
  <c r="E6" i="1"/>
  <c r="E5" i="1"/>
  <c r="E4" i="1"/>
  <c r="E8" i="1" s="1"/>
  <c r="D8" i="1"/>
  <c r="D7" i="1"/>
  <c r="D6" i="1"/>
  <c r="D5" i="1"/>
  <c r="D4" i="1"/>
  <c r="G8" i="1"/>
  <c r="F8" i="1"/>
</calcChain>
</file>

<file path=xl/sharedStrings.xml><?xml version="1.0" encoding="utf-8"?>
<sst xmlns="http://schemas.openxmlformats.org/spreadsheetml/2006/main" count="18" uniqueCount="13">
  <si>
    <t>N</t>
  </si>
  <si>
    <t>J</t>
  </si>
  <si>
    <t>L</t>
  </si>
  <si>
    <t>S</t>
  </si>
  <si>
    <t>Jumlah</t>
  </si>
  <si>
    <t>Rata-rata</t>
  </si>
  <si>
    <t>JMLH</t>
  </si>
  <si>
    <t>Hasil kali dengan rata-rata</t>
  </si>
  <si>
    <t>t</t>
  </si>
  <si>
    <t>Jmlh</t>
  </si>
  <si>
    <t>Hasil Bagi 4</t>
  </si>
  <si>
    <t>CI</t>
  </si>
  <si>
    <t>CI/RI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</si>
</sst>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DBDB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"/>
  <sheetViews>
    <sheetView tabSelected="1" topLeftCell="A9" workbookViewId="0">
      <selection activeCell="D26" sqref="D26"/>
    </sheetView>
  </sheetViews>
  <sheetFormatPr defaultRowHeight="15.5" x14ac:dyDescent="0.35"/>
  <cols>
    <col min="1" max="1" width="8.7265625" style="9"/>
    <col min="2" max="2" width="11.6328125" style="9" customWidth="1"/>
    <col min="3" max="3" width="17" style="9" customWidth="1"/>
    <col min="4" max="4" width="19.7265625" style="9" customWidth="1"/>
    <col min="5" max="5" width="17.453125" style="9" customWidth="1"/>
    <col min="6" max="6" width="17.1796875" style="9" customWidth="1"/>
    <col min="7" max="7" width="17.54296875" style="9" customWidth="1"/>
    <col min="8" max="8" width="17.7265625" style="9" customWidth="1"/>
    <col min="9" max="9" width="19.08984375" style="9" customWidth="1"/>
    <col min="10" max="16384" width="8.7265625" style="9"/>
  </cols>
  <sheetData>
    <row r="2" spans="2:10" ht="16" thickBot="1" x14ac:dyDescent="0.4">
      <c r="H2" s="10"/>
    </row>
    <row r="3" spans="2:10" ht="15" customHeight="1" thickBot="1" x14ac:dyDescent="0.4">
      <c r="C3" s="1"/>
      <c r="D3" s="2" t="s">
        <v>0</v>
      </c>
      <c r="E3" s="2" t="s">
        <v>1</v>
      </c>
      <c r="F3" s="2" t="s">
        <v>2</v>
      </c>
      <c r="G3" s="2" t="s">
        <v>3</v>
      </c>
      <c r="H3" s="6" t="s">
        <v>4</v>
      </c>
      <c r="I3" s="7" t="s">
        <v>5</v>
      </c>
    </row>
    <row r="4" spans="2:10" ht="16" thickBot="1" x14ac:dyDescent="0.4">
      <c r="C4" s="3" t="s">
        <v>0</v>
      </c>
      <c r="D4" s="4">
        <f>1/2.66</f>
        <v>0.37593984962406013</v>
      </c>
      <c r="E4" s="4">
        <f>3/4.53</f>
        <v>0.66225165562913901</v>
      </c>
      <c r="F4" s="4">
        <f>3/9.33</f>
        <v>0.32154340836012862</v>
      </c>
      <c r="G4" s="4">
        <f>1/5.33</f>
        <v>0.18761726078799248</v>
      </c>
      <c r="H4" s="8">
        <f>SUM(D4:G4)</f>
        <v>1.5473521744013201</v>
      </c>
      <c r="I4" s="8">
        <f>H4/4</f>
        <v>0.38683804360033003</v>
      </c>
    </row>
    <row r="5" spans="2:10" ht="16" thickBot="1" x14ac:dyDescent="0.4">
      <c r="C5" s="3" t="s">
        <v>1</v>
      </c>
      <c r="D5" s="4">
        <f>0.33/2.66</f>
        <v>0.12406015037593984</v>
      </c>
      <c r="E5" s="4">
        <f>1/4.53</f>
        <v>0.22075055187637968</v>
      </c>
      <c r="F5" s="4">
        <f>5/9.33</f>
        <v>0.53590568060021437</v>
      </c>
      <c r="G5" s="4">
        <f>3/5.33</f>
        <v>0.56285178236397748</v>
      </c>
      <c r="H5" s="8">
        <f t="shared" ref="H5:H7" si="0">SUM(D5:G5)</f>
        <v>1.4435681652165115</v>
      </c>
      <c r="I5" s="8">
        <f t="shared" ref="I5:I7" si="1">H5/4</f>
        <v>0.36089204130412789</v>
      </c>
    </row>
    <row r="6" spans="2:10" ht="16" thickBot="1" x14ac:dyDescent="0.4">
      <c r="C6" s="3" t="s">
        <v>2</v>
      </c>
      <c r="D6" s="4">
        <f>0.33/2.66</f>
        <v>0.12406015037593984</v>
      </c>
      <c r="E6" s="4">
        <f>0.2/4.53</f>
        <v>4.4150110375275942E-2</v>
      </c>
      <c r="F6" s="4">
        <f>1/9.33</f>
        <v>0.10718113612004287</v>
      </c>
      <c r="G6" s="4">
        <f>0.33/5.33</f>
        <v>6.1913696060037528E-2</v>
      </c>
      <c r="H6" s="8">
        <f t="shared" si="0"/>
        <v>0.33730509293129624</v>
      </c>
      <c r="I6" s="8">
        <f t="shared" si="1"/>
        <v>8.4326273232824059E-2</v>
      </c>
    </row>
    <row r="7" spans="2:10" ht="16" thickBot="1" x14ac:dyDescent="0.4">
      <c r="C7" s="3" t="s">
        <v>3</v>
      </c>
      <c r="D7" s="4">
        <f>1/2.66</f>
        <v>0.37593984962406013</v>
      </c>
      <c r="E7" s="4">
        <f>0.33/4.53</f>
        <v>7.2847682119205295E-2</v>
      </c>
      <c r="F7" s="4">
        <f>0.33/9.33</f>
        <v>3.5369774919614148E-2</v>
      </c>
      <c r="G7" s="4">
        <f>1/5.33</f>
        <v>0.18761726078799248</v>
      </c>
      <c r="H7" s="8">
        <f t="shared" si="0"/>
        <v>0.67177456745087205</v>
      </c>
      <c r="I7" s="8">
        <f t="shared" si="1"/>
        <v>0.16794364186271801</v>
      </c>
    </row>
    <row r="8" spans="2:10" ht="16" thickBot="1" x14ac:dyDescent="0.4">
      <c r="C8" s="3" t="s">
        <v>4</v>
      </c>
      <c r="D8" s="4">
        <f>SUM(D4:D7)</f>
        <v>1</v>
      </c>
      <c r="E8" s="4">
        <f>SUM(E4:E7)</f>
        <v>1</v>
      </c>
      <c r="F8" s="4">
        <f>SUM(F4:F7)</f>
        <v>1</v>
      </c>
      <c r="G8" s="4">
        <f>SUM(G4:G7)</f>
        <v>0.99999999999999989</v>
      </c>
    </row>
    <row r="10" spans="2:10" x14ac:dyDescent="0.35">
      <c r="C10" s="14" t="s">
        <v>7</v>
      </c>
      <c r="D10" s="14"/>
      <c r="E10" s="14"/>
      <c r="F10" s="14"/>
    </row>
    <row r="11" spans="2:10" x14ac:dyDescent="0.35">
      <c r="C11" s="11">
        <f>1*I4</f>
        <v>0.38683804360033003</v>
      </c>
      <c r="D11" s="11">
        <f>3*I5</f>
        <v>1.0826761239123837</v>
      </c>
      <c r="E11" s="11">
        <f>3*I6</f>
        <v>0.25297881969847219</v>
      </c>
      <c r="F11" s="11">
        <f>1*I7</f>
        <v>0.16794364186271801</v>
      </c>
    </row>
    <row r="12" spans="2:10" x14ac:dyDescent="0.35">
      <c r="C12" s="5">
        <f>0.33*I4</f>
        <v>0.12765655438810891</v>
      </c>
      <c r="D12" s="8">
        <f>1*I5</f>
        <v>0.36089204130412789</v>
      </c>
      <c r="E12" s="8">
        <f>5*I6</f>
        <v>0.42163136616412028</v>
      </c>
      <c r="F12" s="8">
        <f>3*I7</f>
        <v>0.50383092558815401</v>
      </c>
    </row>
    <row r="13" spans="2:10" x14ac:dyDescent="0.35">
      <c r="C13" s="11">
        <f>0.33*I4</f>
        <v>0.12765655438810891</v>
      </c>
      <c r="D13" s="8">
        <f>0.2*I5</f>
        <v>7.2178408260825583E-2</v>
      </c>
      <c r="E13" s="8">
        <f>1*I6</f>
        <v>8.4326273232824059E-2</v>
      </c>
      <c r="F13" s="8">
        <f>0.33*I7</f>
        <v>5.5421401814696944E-2</v>
      </c>
      <c r="G13" s="8"/>
      <c r="H13" s="8"/>
      <c r="I13" s="8"/>
      <c r="J13" s="8"/>
    </row>
    <row r="14" spans="2:10" x14ac:dyDescent="0.35">
      <c r="C14" s="11">
        <f>1*I4</f>
        <v>0.38683804360033003</v>
      </c>
      <c r="D14" s="8">
        <f>0.33*I5</f>
        <v>0.11909437363036221</v>
      </c>
      <c r="E14" s="8">
        <f>0.33*I6</f>
        <v>2.7827670166831939E-2</v>
      </c>
      <c r="F14" s="8">
        <f>1*I7</f>
        <v>0.16794364186271801</v>
      </c>
    </row>
    <row r="15" spans="2:10" x14ac:dyDescent="0.35">
      <c r="B15" s="12" t="s">
        <v>6</v>
      </c>
      <c r="C15" s="12">
        <f>SUM(C11:C14)</f>
        <v>1.028989195976878</v>
      </c>
      <c r="D15" s="12">
        <f t="shared" ref="D15:F15" si="2">SUM(D11:D14)</f>
        <v>1.6348409471076994</v>
      </c>
      <c r="E15" s="12">
        <f t="shared" si="2"/>
        <v>0.78676412926224848</v>
      </c>
      <c r="F15" s="12">
        <f t="shared" si="2"/>
        <v>0.89513961112828699</v>
      </c>
    </row>
    <row r="16" spans="2:10" x14ac:dyDescent="0.35">
      <c r="D16" s="8"/>
    </row>
    <row r="17" spans="2:6" x14ac:dyDescent="0.35">
      <c r="B17" s="9" t="s">
        <v>8</v>
      </c>
      <c r="C17" s="9">
        <f>C15/I4</f>
        <v>2.66</v>
      </c>
      <c r="D17" s="8">
        <f>D15/I5</f>
        <v>4.53</v>
      </c>
      <c r="E17" s="9">
        <f>E15/I6</f>
        <v>9.33</v>
      </c>
      <c r="F17" s="9">
        <f>I7/F15</f>
        <v>0.18761726078799248</v>
      </c>
    </row>
    <row r="18" spans="2:6" x14ac:dyDescent="0.35">
      <c r="B18" s="9" t="s">
        <v>9</v>
      </c>
      <c r="C18" s="9">
        <f>SUM(C17:F17)</f>
        <v>16.707617260787991</v>
      </c>
      <c r="D18" s="8"/>
    </row>
    <row r="19" spans="2:6" x14ac:dyDescent="0.35">
      <c r="B19" s="9" t="s">
        <v>10</v>
      </c>
      <c r="C19" s="9">
        <f>C18/4</f>
        <v>4.1769043151969978</v>
      </c>
      <c r="D19" s="8"/>
    </row>
    <row r="21" spans="2:6" x14ac:dyDescent="0.35">
      <c r="B21" s="9" t="s">
        <v>11</v>
      </c>
      <c r="C21" s="13">
        <f>C19-4</f>
        <v>0.17690431519699779</v>
      </c>
      <c r="D21" s="13"/>
    </row>
    <row r="22" spans="2:6" x14ac:dyDescent="0.35">
      <c r="C22" s="9">
        <f>C21/3</f>
        <v>5.8968105065665931E-2</v>
      </c>
    </row>
    <row r="25" spans="2:6" x14ac:dyDescent="0.35">
      <c r="B25" s="9" t="s">
        <v>12</v>
      </c>
      <c r="C25" s="9">
        <f>C22/0.9</f>
        <v>6.5520116739628806E-2</v>
      </c>
    </row>
  </sheetData>
  <mergeCells count="1">
    <mergeCell ref="C10:F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2021-12-08T14:18:32Z</dcterms:created>
  <dcterms:modified xsi:type="dcterms:W3CDTF">2021-12-09T15:20:43Z</dcterms:modified>
</cp:coreProperties>
</file>